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dgoldberg\Box\SEE\Projects\22-090 MEGEO ME DG\Workshop Materials\Workshop 2\"/>
    </mc:Choice>
  </mc:AlternateContent>
  <xr:revisionPtr revIDLastSave="0" documentId="13_ncr:1_{9016E782-330E-4083-821E-505460E8316B}" xr6:coauthVersionLast="47" xr6:coauthVersionMax="47" xr10:uidLastSave="{00000000-0000-0000-0000-000000000000}"/>
  <bookViews>
    <workbookView xWindow="-96" yWindow="-96" windowWidth="23232" windowHeight="12552" xr2:uid="{D9B59287-408F-496C-A8AA-8BFFF745B689}"/>
  </bookViews>
  <sheets>
    <sheet name="ME Test Options" sheetId="1" r:id="rId1"/>
    <sheet name="Descrip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1" l="1"/>
  <c r="E13" i="1"/>
  <c r="E14" i="1"/>
  <c r="E15" i="1"/>
  <c r="E16" i="1"/>
  <c r="E17" i="1"/>
  <c r="E18" i="1"/>
  <c r="E19" i="1"/>
  <c r="E20" i="1"/>
  <c r="E11" i="1"/>
  <c r="D12" i="1"/>
  <c r="D13" i="1"/>
  <c r="D14" i="1"/>
  <c r="D15" i="1"/>
  <c r="D16" i="1"/>
  <c r="D17" i="1"/>
  <c r="D18" i="1"/>
  <c r="D19" i="1"/>
  <c r="D20" i="1"/>
  <c r="D11" i="1"/>
</calcChain>
</file>

<file path=xl/sharedStrings.xml><?xml version="1.0" encoding="utf-8"?>
<sst xmlns="http://schemas.openxmlformats.org/spreadsheetml/2006/main" count="204" uniqueCount="112">
  <si>
    <t>Type of Impact</t>
  </si>
  <si>
    <t>Impact</t>
  </si>
  <si>
    <t>Include in Maine Test?</t>
  </si>
  <si>
    <t>Rationale / Justification</t>
  </si>
  <si>
    <t>Utility System</t>
  </si>
  <si>
    <t>All</t>
  </si>
  <si>
    <t>Yes</t>
  </si>
  <si>
    <t>NSPM guidance</t>
  </si>
  <si>
    <t>Participant</t>
  </si>
  <si>
    <t>Participant impacts</t>
  </si>
  <si>
    <t>Other fuels</t>
  </si>
  <si>
    <t>Low-income</t>
  </si>
  <si>
    <t>Societal</t>
  </si>
  <si>
    <t>GHG emissions</t>
  </si>
  <si>
    <t>Other environmental</t>
  </si>
  <si>
    <t>Macroeconomic</t>
  </si>
  <si>
    <t>Energy security</t>
  </si>
  <si>
    <t>Energy equity</t>
  </si>
  <si>
    <t xml:space="preserve">Resilience </t>
  </si>
  <si>
    <t>Additional Comments</t>
  </si>
  <si>
    <t>Host customer portion of DER costs &amp; host customer non-energy impacts</t>
  </si>
  <si>
    <t>Impacts on fuels that are not provided by the relevant utility, for example gas (for an electric utility), oil, propane, gasoline, or wood</t>
  </si>
  <si>
    <t>Impacts on low- and moderate-income customers</t>
  </si>
  <si>
    <t>Greenhouse gas emissions avoided or created by the DER</t>
  </si>
  <si>
    <t>Air emissions, land use, water emissions, solid waste emissions</t>
  </si>
  <si>
    <t>Jobs created or lost as a result of the DER</t>
  </si>
  <si>
    <t>Reduced reliance on fuel or energy imports from outside the state, region, or country</t>
  </si>
  <si>
    <t>Impacts on vulnerable or disadvantaged populations, as defined in each state</t>
  </si>
  <si>
    <t>The ability to avoid or reduce the duration of outages, including during “black sky” days or extreme weather events</t>
  </si>
  <si>
    <t>Description</t>
  </si>
  <si>
    <t>Energy, capacity, T&amp;D, etc.</t>
  </si>
  <si>
    <t>Includes all impacts related to utility revenue requirements</t>
  </si>
  <si>
    <t>Notes:</t>
  </si>
  <si>
    <t>The term "impacts" is used to indicate both costs and benefits.</t>
  </si>
  <si>
    <t>Some impacts might not be relevant to some distributed generation technologies (e.g., other fuels is not relevant to solar technologies).</t>
  </si>
  <si>
    <t>It might not be possible to quantify or monetize some of the impacts, but they can be addressed qualitatively.</t>
  </si>
  <si>
    <t>Descriptions of impacts that could be included in the Maine Test</t>
  </si>
  <si>
    <t>The Maine Test for Benefit Cost Analysis of Distibuted Generation Programs</t>
  </si>
  <si>
    <t>Organization:</t>
  </si>
  <si>
    <t>For each impact listed below, please indicate whether your organization recommends including it in the Maine Test.</t>
  </si>
  <si>
    <t>Respondent:</t>
  </si>
  <si>
    <t>Feel free to add any impacts that we might have missed.</t>
  </si>
  <si>
    <t>See the slide deck from the 8/31 DG Stakeholder meeting for more information on the Maine Test and this list of potential impacts.</t>
  </si>
  <si>
    <t>The rationale or justification should be based on relevant Maine energy policy goals. Feel free to use as much space as you like.</t>
  </si>
  <si>
    <t>Sharon Klein</t>
  </si>
  <si>
    <t>School of Economics, U of Maine</t>
  </si>
  <si>
    <t>If I understood it correctly, the ratepayer impacts are included in a separate test, right?</t>
  </si>
  <si>
    <t>If we don't know the costs/benefits to the hosts, we could end up designing a program that disincentivizes participation by making it too costly for them.</t>
  </si>
  <si>
    <t>If I am understanding this correctly, it would include the reduction in fossil fuels that results from expanded DG? If so, I think that is very important because one of the key benefits/reasons for DG is to reduce dependency on fossil fuels, and we need to measure that impact</t>
  </si>
  <si>
    <t xml:space="preserve">Maine has a high rate of poverty and a historic string political campaign against DG, especially solar, that argues low-income people will be negatively affected the most by expanded DG. We need to be transparent about the positive and negative impacts (especially when disproportionate) to low-income and choose programs that benefit low income </t>
  </si>
  <si>
    <t>One of the major reasons for DG</t>
  </si>
  <si>
    <t>People want to know what these impacts are. If we don't measure them, then others will make their own speculations</t>
  </si>
  <si>
    <t>Same reason as low-income. Also, I would include tribal sovereignty either here or as a separate Societal line. State-recognized sovereignty (they are already federally recognized but not state) is one of the most important concerns of the 4 Wabanaki tribes, which are all disadvantaged populations; therefore the effect of programs on helping or hurting their attempts to re-establish state-recognized sovereignty must be included.</t>
  </si>
  <si>
    <t>One of the major reasons for DG.</t>
  </si>
  <si>
    <t>No</t>
  </si>
  <si>
    <t xml:space="preserve">It seems infeasible to try and quantify the market impacts to existing plants that rely on other forms of electricity generation </t>
  </si>
  <si>
    <t>Assuming renewable options are not immediately the cheapest form of DER, the impacts to LIP should be understood so any potential program can add mitigants</t>
  </si>
  <si>
    <t>The mandate for Maine is to reduce GHG emissions 45% by 2030 and 80% by 2050. This is the biggest benefit to weigh against potential costs.</t>
  </si>
  <si>
    <t>Land use in particular, incentivizing brownfield or rooftop development</t>
  </si>
  <si>
    <t xml:space="preserve">This will be an important consideration for the overall economic picture of the state, and viability of any program. </t>
  </si>
  <si>
    <t>Accessibility and impact mitigation to low-income communities</t>
  </si>
  <si>
    <t>Most states are now incentivizing or requiring a storage component to ER projects, which will be essential in balance demand and generation</t>
  </si>
  <si>
    <t>CMP</t>
  </si>
  <si>
    <t>Utiltiy systems should also include billing, settlement and meter system impacts and factor in the costs of upgrades to support DG development and expansion.  System reliability and resiliency benefits are an important factor to be included,</t>
  </si>
  <si>
    <t>The impact to Maine residents, developers, and utility infrastructure and processing systems all need to be taken into consideration.</t>
  </si>
  <si>
    <t>Costs incurred to design, deliver and manage projects compared to avoided electricity supply-side resource costs.</t>
  </si>
  <si>
    <t>All clean energy fuel types should be evaluated and the environmental impacts of each should be part of the study.</t>
  </si>
  <si>
    <t>Cost of entry for low income customers needs to be considered as the cost of installing rooftop solar is cost prohibative for a large sector of the population.</t>
  </si>
  <si>
    <t>The same could be said for elderly and other disadvantaged Mainers.  Compare utility costs and utility bill reductions with avoided electricity and other supply-side resource costs.</t>
  </si>
  <si>
    <t>In order to meet Maine's climate goals, emissions certainly need to be factored in.</t>
  </si>
  <si>
    <t xml:space="preserve">The greenspace in Maine has to be considered.  Citing new DG projects on unusable farmland should be taken into consideration.  </t>
  </si>
  <si>
    <t>Compares the costs incurred to design and deliver projects, and customer costs with avoided electricity and other supply-side resoruce costs (e.g., generation, transmission, and natural gas); also includes the cost of externalalities (e.g., carbon emissions and other net non-energy benefits)</t>
  </si>
  <si>
    <t>Energy security/energy wallet needs to be factored in as Maine faces high heating oil/gas prices that will increasingly burden the State.</t>
  </si>
  <si>
    <t>Program design needs to factor in the cost of entry into any DG program type and the team that reality into the equation.</t>
  </si>
  <si>
    <t>As Maine moves away from large fossil fueled generatring stations and moves into DG, major upgrades to the grid need to be factored into the equation.  As DG is often cited on the distribution circuits, the system impacts and grid resiliency needs to be taken into consideration.</t>
  </si>
  <si>
    <t xml:space="preserve">State BETE for solar equipment is reimbursed at 50%. In the event that this the application for BETE results in lower assessed property values, then municipalities will experiences a decline in revenue. In these cases, the municipalities must recoup lost reveneue due to the BETE exemption. Generally speaking, property taxes are regressive in nature, having the most financial impact on low-income earners. Further, there will always be potential for future legislatures to not fund the 50% state portion could leave municipalities with far less revenue. 
MMA's advice is to study the expected amount of property and equiptment that will recieve exemption from property taxes and to calculate the state's share of those exemptions. </t>
  </si>
  <si>
    <t xml:space="preserve">Two comments: (1) While some argue that DER developmemnt on open space is still an improvement, and thus growth in assessed value, this overlooks the concept of "highest use." For instance, residential growth which is often 100% taxable, could very well produce more revenue than 50% taxable development of solars. Some communities fear that DER is limited growth potential. (2) Concern of unfunded mandates has proven true in the past, and any reduction in the state's committment to fund the BETE exemption will have significant financial implications for the municipal budget and proerty tax-payer. </t>
  </si>
  <si>
    <t>Neal Goldberg</t>
  </si>
  <si>
    <t>Maine Municipal Association</t>
  </si>
  <si>
    <t>Comment summary</t>
  </si>
  <si>
    <t>BCC/CEI</t>
  </si>
  <si>
    <t>Include in Maine Test? - "Yes" count</t>
  </si>
  <si>
    <t>Jessica Robertson</t>
  </si>
  <si>
    <t>New Leaf Energy</t>
  </si>
  <si>
    <t>as a general principle, the more cost-benefit factors we can include, the better. There are a number of important factors that are standardized and easy to incorporate (avoided capacity cost, etc. etc.), and we should absolutely include all of those.</t>
  </si>
  <si>
    <t>Distributed generation in particular can provide important resiliency benefits as well, by locating generation closer to load on the one hand, and by developer-funded upgrades to the distribution system on the other. That piece in particular is seldom quantified but is a real and significant benefit that should be incorporated.</t>
  </si>
  <si>
    <t>Include in Maine Test? - "No" count</t>
  </si>
  <si>
    <t xml:space="preserve">Economic benefits are extremely important, as is the value to ratepayers of reducing the volatility of energy costs by incorporating more fixed-rate renewables. </t>
  </si>
  <si>
    <t>• Ensure all aspects of utility system costs are included (examples from MMA)
• RBIs calculated separately</t>
  </si>
  <si>
    <t>• Important to make sure the program will have participants
• Participants = residents, developers, all other systems</t>
  </si>
  <si>
    <t>• Provides transparency (amidst history of LI customers being negatively impacted)
•Program an mitigate negative impacts if tracked
• Cost of entry considerations
• MMA: tax/revenue concerns</t>
  </si>
  <si>
    <t>• Aligns with climate goals</t>
  </si>
  <si>
    <t>• Land use/green space considerations</t>
  </si>
  <si>
    <t>• Will help understand the big picture
• Reduced volitility of energy costs to ratepayers</t>
  </si>
  <si>
    <t>• Major reason for DG, Maine faces high energy cost</t>
  </si>
  <si>
    <t>Phelps Turner</t>
  </si>
  <si>
    <t>CLF</t>
  </si>
  <si>
    <t>• Avoided costs, including avoided energy costs
• Avoided line losses</t>
  </si>
  <si>
    <t>NSPM guidance / symmetry principle</t>
  </si>
  <si>
    <t>• 35-A MRS 3210 (RPS to 80% by 2030, 100% by 2050)
• 35-A MRS  § 10102 (re: beneficial electrification)
• 35-A MRS  § 10119 (re: heat pump installation goals)</t>
  </si>
  <si>
    <t>• 35-A MRS § 101 ("…ensure that the rates… are just and reasonable…")
• 35-A MRS § 301(2) ("…rates…shall be just and reasonable…")
• ME PUC / MSHA Low Income Assistance Program (LIAP)
• ME OPA 2019 Study re: Low Income Energy Burden</t>
  </si>
  <si>
    <t xml:space="preserve">• 35-A MRS § 101 ("…to reduce GHG emissions…"
• 35-A MRS § 103-A ("…facilitate the achievement by the state of GHG emissions reduction levels…")
• 35-A MRS  § 3143 ("smart grid policy" to reduce GHG emissions, etc.)
• 38 MRS § 576-A (45% GHG reductions by 2030, 80% by 2050)
• ME DEP Rules Chs. 156-158 (RGGI), Chs. 167-168 (GHG emissions) </t>
  </si>
  <si>
    <t>• ME DEP Rules re: emissions of air pollutants other than GHGs</t>
  </si>
  <si>
    <t>• ME GEO 2020 "Strengthening ME's Clean Energy Economy" report (new jobs from solar, wind, etc.)
• ME GEO 2021 "Maine Clean Energy Industry Report" (clean energy sector employment)</t>
  </si>
  <si>
    <t>• 35-A MRS § 103-A ("…ensuring system reliability and resource adequacy…")
• 7/27/2022 Letter New England Gov's to DOE Sec. Granholm re: coordination on system reliability</t>
  </si>
  <si>
    <t>• 35-A MRS § 101 ("…ensure that the rates… are just and reasonable…")
• 35-A MRS § 301(2) ("…rates…shall be just and reasonable…")
• MCC Equity Subcommittee No. 23 ("incorporating equity into... distributed energy programs")
• MCC Equity Subcommittee No. 25 ("identify actions that reduce energy burden...")</t>
  </si>
  <si>
    <t>• Justice40 (40% of federal investments to disadvantaged communities)</t>
  </si>
  <si>
    <t>• 35-A MRS § 101 ("…to ensure safe, reasonable and adequate service…")
• 35-A MRS § 103-A ("…ensuring system reliability…")
• 35-A MRS § 301(1) ("…safe, reasonable and adequate facilities and service…")
• ME GEO Grid Resilience Formula Fund Program</t>
  </si>
  <si>
    <t>• In addition to outage duration, resilience impacts should include the ability to reduce the number of outages, and the ability to avoid or reduce the costs of repairs associated with more frequent and intense storms.</t>
  </si>
  <si>
    <t>• SK: Would be important to measure reduction in FF from expanded DG
• BCC: Seems infeasible to calculate market impacts from other fuels
• CMP: All clean energy fuel types should be considered.
• CLF: Include RPS, electrification impacts and goals.</t>
  </si>
  <si>
    <t>• Parallels with LI comments
• SK: Tribal sovereignty/attempts to help/hurt communities
• Justice40 includes 40% of federal incestments to disadvantaged communities</t>
  </si>
  <si>
    <t>• Storage could be considered an adder
• Grid resiliancy (in either direction) should be factored in
• Benefits to locating generation closer to load
• Ability to reduce number of outages and costs of repairs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</si>
</sst>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8" x14ac:knownFonts="1">
    <font>
      <sz val="11"/>
      <color theme="1"/>
      <name val="Calibri"/>
      <family val="2"/>
      <scheme val="minor"/>
    </font>
    <font>
      <b/>
      <sz val="11"/>
      <color theme="1"/>
      <name val="Calibri"/>
      <family val="2"/>
      <scheme val="minor"/>
    </font>
    <font>
      <b/>
      <sz val="11"/>
      <color theme="0"/>
      <name val="Calibri"/>
      <family val="2"/>
      <scheme val="minor"/>
    </font>
    <font>
      <sz val="11"/>
      <color rgb="FFFF0000"/>
      <name val="Calibri"/>
      <family val="2"/>
      <scheme val="minor"/>
    </font>
    <font>
      <sz val="11"/>
      <name val="Calibri"/>
      <family val="2"/>
      <scheme val="minor"/>
    </font>
    <font>
      <i/>
      <sz val="11"/>
      <name val="Calibri"/>
      <family val="2"/>
      <scheme val="minor"/>
    </font>
    <font>
      <sz val="11"/>
      <color theme="1"/>
      <name val="Calibri"/>
      <family val="2"/>
    </font>
    <font>
      <sz val="11"/>
      <color theme="1"/>
      <name val="Calibri"/>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43" fontId="7" fillId="0" borderId="0" applyFont="0" applyFill="0" applyBorder="0" applyAlignment="0" applyProtection="0"/>
  </cellStyleXfs>
  <cellXfs count="72">
    <xf numFmtId="0" fontId="0" fillId="0" borderId="0" xfId="0"/>
    <xf numFmtId="0" fontId="1" fillId="2" borderId="1" xfId="0" applyFont="1" applyFill="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0" xfId="0" applyAlignment="1">
      <alignment horizontal="left" vertical="center"/>
    </xf>
    <xf numFmtId="0" fontId="1" fillId="0" borderId="0" xfId="0" applyFont="1" applyAlignment="1">
      <alignment horizontal="left" vertical="center"/>
    </xf>
    <xf numFmtId="0" fontId="1" fillId="0" borderId="0" xfId="0" applyFont="1"/>
    <xf numFmtId="0" fontId="1" fillId="0" borderId="0" xfId="0" applyFont="1" applyAlignment="1">
      <alignment horizontal="left" vertical="top"/>
    </xf>
    <xf numFmtId="0" fontId="1" fillId="2" borderId="1" xfId="0" applyFont="1" applyFill="1" applyBorder="1" applyAlignment="1">
      <alignment horizontal="left" vertical="top"/>
    </xf>
    <xf numFmtId="0" fontId="4" fillId="0" borderId="1" xfId="0" applyFont="1" applyBorder="1" applyAlignment="1">
      <alignment horizontal="left" vertical="top"/>
    </xf>
    <xf numFmtId="0" fontId="4" fillId="0" borderId="1" xfId="0" applyFont="1" applyBorder="1" applyAlignment="1">
      <alignment horizontal="left" vertical="top" wrapText="1"/>
    </xf>
    <xf numFmtId="0" fontId="5" fillId="0" borderId="1" xfId="0" applyFont="1" applyBorder="1" applyAlignment="1">
      <alignment horizontal="left" vertical="top"/>
    </xf>
    <xf numFmtId="0" fontId="5" fillId="0" borderId="1" xfId="0" applyFont="1" applyBorder="1" applyAlignment="1">
      <alignment horizontal="left" vertical="top" wrapText="1"/>
    </xf>
    <xf numFmtId="0" fontId="3" fillId="0" borderId="0" xfId="0" applyFont="1" applyAlignment="1">
      <alignment horizontal="left" vertical="top"/>
    </xf>
    <xf numFmtId="0" fontId="1" fillId="3" borderId="3" xfId="0" applyFont="1" applyFill="1" applyBorder="1" applyAlignment="1">
      <alignment horizontal="left" vertical="top" textRotation="45"/>
    </xf>
    <xf numFmtId="0" fontId="1" fillId="3" borderId="4" xfId="0" applyFont="1" applyFill="1" applyBorder="1" applyAlignment="1">
      <alignment horizontal="left" vertical="top" textRotation="45"/>
    </xf>
    <xf numFmtId="0" fontId="1" fillId="3" borderId="5" xfId="0" applyFont="1" applyFill="1" applyBorder="1" applyAlignment="1">
      <alignment horizontal="left" vertical="top" textRotation="45"/>
    </xf>
    <xf numFmtId="0" fontId="1" fillId="2" borderId="3" xfId="0" applyFont="1" applyFill="1" applyBorder="1" applyAlignment="1">
      <alignment horizontal="left" vertical="top" textRotation="45"/>
    </xf>
    <xf numFmtId="0" fontId="1" fillId="2" borderId="4" xfId="0" applyFont="1" applyFill="1" applyBorder="1" applyAlignment="1">
      <alignment horizontal="left" vertical="top" textRotation="45"/>
    </xf>
    <xf numFmtId="0" fontId="1" fillId="2" borderId="5" xfId="0" applyFont="1" applyFill="1" applyBorder="1" applyAlignment="1">
      <alignment horizontal="left" vertical="top" textRotation="45"/>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9" xfId="0" applyFont="1" applyBorder="1" applyAlignment="1">
      <alignment horizontal="left" vertical="top" wrapText="1"/>
    </xf>
    <xf numFmtId="0" fontId="4" fillId="0" borderId="10" xfId="0" applyFont="1" applyBorder="1" applyAlignment="1">
      <alignment horizontal="left" vertical="top"/>
    </xf>
    <xf numFmtId="0" fontId="4" fillId="0" borderId="11" xfId="0" applyFont="1" applyBorder="1" applyAlignment="1">
      <alignment horizontal="left" vertical="top" wrapText="1"/>
    </xf>
    <xf numFmtId="0" fontId="4" fillId="0" borderId="12" xfId="0" applyFont="1" applyBorder="1" applyAlignment="1">
      <alignment horizontal="left" vertical="top"/>
    </xf>
    <xf numFmtId="0" fontId="6" fillId="4" borderId="9" xfId="0" applyFont="1" applyFill="1" applyBorder="1" applyAlignment="1">
      <alignment horizontal="left" vertical="top" wrapText="1"/>
    </xf>
    <xf numFmtId="0" fontId="6" fillId="4" borderId="12" xfId="0" applyFont="1" applyFill="1" applyBorder="1" applyAlignment="1">
      <alignment horizontal="left" vertical="top" wrapText="1"/>
    </xf>
    <xf numFmtId="0" fontId="2" fillId="5" borderId="13" xfId="0" applyFont="1" applyFill="1" applyBorder="1" applyAlignment="1">
      <alignment textRotation="45" wrapText="1"/>
    </xf>
    <xf numFmtId="0" fontId="2" fillId="5" borderId="14" xfId="0" applyFont="1" applyFill="1" applyBorder="1" applyAlignment="1">
      <alignment textRotation="45" wrapText="1"/>
    </xf>
    <xf numFmtId="0" fontId="2" fillId="5" borderId="15" xfId="0" applyFont="1" applyFill="1" applyBorder="1" applyAlignment="1">
      <alignment textRotation="45" wrapText="1"/>
    </xf>
    <xf numFmtId="0" fontId="2" fillId="5" borderId="16" xfId="0" applyFont="1" applyFill="1" applyBorder="1" applyAlignment="1">
      <alignment textRotation="45" wrapText="1"/>
    </xf>
    <xf numFmtId="0" fontId="2" fillId="5" borderId="17" xfId="0" applyFont="1" applyFill="1" applyBorder="1" applyAlignment="1">
      <alignment textRotation="45" wrapText="1"/>
    </xf>
    <xf numFmtId="0" fontId="2" fillId="5" borderId="18" xfId="0" applyFont="1" applyFill="1" applyBorder="1" applyAlignment="1">
      <alignment textRotation="45" wrapText="1"/>
    </xf>
    <xf numFmtId="0" fontId="1" fillId="4" borderId="8" xfId="0" applyFont="1" applyFill="1" applyBorder="1" applyAlignment="1">
      <alignment horizontal="left" vertical="top"/>
    </xf>
    <xf numFmtId="0" fontId="1" fillId="4" borderId="10" xfId="0" applyFont="1" applyFill="1" applyBorder="1" applyAlignment="1">
      <alignment horizontal="left" vertical="top"/>
    </xf>
    <xf numFmtId="0" fontId="0" fillId="0" borderId="8" xfId="0" applyBorder="1" applyAlignment="1">
      <alignment horizontal="left" vertical="top"/>
    </xf>
    <xf numFmtId="0" fontId="0" fillId="0" borderId="0" xfId="0" applyAlignment="1">
      <alignment horizontal="left" vertical="top"/>
    </xf>
    <xf numFmtId="0" fontId="0" fillId="0" borderId="1" xfId="0" applyBorder="1" applyAlignment="1">
      <alignment horizontal="left" vertical="top"/>
    </xf>
    <xf numFmtId="0" fontId="0" fillId="4" borderId="8" xfId="0" applyFill="1" applyBorder="1" applyAlignment="1">
      <alignment horizontal="left" vertical="top"/>
    </xf>
    <xf numFmtId="0" fontId="0" fillId="4" borderId="9" xfId="0" applyFill="1" applyBorder="1" applyAlignment="1">
      <alignment horizontal="left" vertical="top"/>
    </xf>
    <xf numFmtId="0" fontId="0" fillId="0" borderId="1" xfId="0" applyBorder="1" applyAlignment="1">
      <alignment horizontal="left" vertical="top" wrapText="1"/>
    </xf>
    <xf numFmtId="0" fontId="0" fillId="0" borderId="9" xfId="0" applyBorder="1" applyAlignment="1">
      <alignment horizontal="left" vertical="top" wrapText="1"/>
    </xf>
    <xf numFmtId="0" fontId="0" fillId="0" borderId="9" xfId="0" applyBorder="1" applyAlignment="1">
      <alignment horizontal="left" vertical="top"/>
    </xf>
    <xf numFmtId="0" fontId="0" fillId="4" borderId="9" xfId="0" applyFill="1" applyBorder="1" applyAlignment="1">
      <alignment horizontal="left" vertical="top" wrapText="1"/>
    </xf>
    <xf numFmtId="0" fontId="0" fillId="4" borderId="12" xfId="0" applyFill="1"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2" xfId="0" applyBorder="1" applyAlignment="1">
      <alignment horizontal="left" vertical="top"/>
    </xf>
    <xf numFmtId="0" fontId="0" fillId="0" borderId="11" xfId="0" applyBorder="1" applyAlignment="1">
      <alignment horizontal="left" vertical="top"/>
    </xf>
    <xf numFmtId="3" fontId="0" fillId="0" borderId="0" xfId="0" applyNumberFormat="1" applyAlignment="1">
      <alignment horizontal="left" vertical="top"/>
    </xf>
    <xf numFmtId="3" fontId="2" fillId="5" borderId="13" xfId="0" applyNumberFormat="1" applyFont="1" applyFill="1" applyBorder="1" applyAlignment="1">
      <alignment textRotation="45" wrapText="1"/>
    </xf>
    <xf numFmtId="3" fontId="2" fillId="5" borderId="15" xfId="0" applyNumberFormat="1" applyFont="1" applyFill="1" applyBorder="1" applyAlignment="1">
      <alignment textRotation="45" wrapText="1"/>
    </xf>
    <xf numFmtId="3" fontId="2" fillId="5" borderId="17" xfId="0" applyNumberFormat="1" applyFont="1" applyFill="1" applyBorder="1" applyAlignment="1">
      <alignment textRotation="45" wrapText="1"/>
    </xf>
    <xf numFmtId="3" fontId="1" fillId="4" borderId="8" xfId="1" applyNumberFormat="1" applyFont="1" applyFill="1" applyBorder="1" applyAlignment="1">
      <alignment horizontal="center" vertical="top"/>
    </xf>
    <xf numFmtId="3" fontId="1" fillId="4" borderId="10" xfId="1" applyNumberFormat="1" applyFont="1" applyFill="1" applyBorder="1" applyAlignment="1">
      <alignment horizontal="center" vertical="top"/>
    </xf>
    <xf numFmtId="0" fontId="0" fillId="4" borderId="8" xfId="0" applyFill="1" applyBorder="1" applyAlignment="1">
      <alignment horizontal="left" vertical="top"/>
    </xf>
    <xf numFmtId="0" fontId="0" fillId="4" borderId="10" xfId="0" applyFill="1" applyBorder="1" applyAlignment="1">
      <alignment horizontal="left" vertical="top"/>
    </xf>
    <xf numFmtId="0" fontId="1" fillId="3" borderId="6" xfId="0" applyFont="1" applyFill="1" applyBorder="1" applyAlignment="1">
      <alignment horizontal="left" vertical="top"/>
    </xf>
    <xf numFmtId="0" fontId="1" fillId="3" borderId="2" xfId="0" applyFont="1" applyFill="1" applyBorder="1" applyAlignment="1">
      <alignment horizontal="left" vertical="top"/>
    </xf>
    <xf numFmtId="0" fontId="1" fillId="3" borderId="7" xfId="0" applyFont="1" applyFill="1" applyBorder="1" applyAlignment="1">
      <alignment horizontal="left" vertical="top"/>
    </xf>
    <xf numFmtId="0" fontId="1" fillId="2" borderId="6" xfId="0" applyFont="1" applyFill="1" applyBorder="1" applyAlignment="1">
      <alignment horizontal="left" vertical="top"/>
    </xf>
    <xf numFmtId="0" fontId="1" fillId="2" borderId="2" xfId="0" applyFont="1" applyFill="1" applyBorder="1" applyAlignment="1">
      <alignment horizontal="left" vertical="top"/>
    </xf>
    <xf numFmtId="0" fontId="1" fillId="2" borderId="7" xfId="0" applyFont="1" applyFill="1" applyBorder="1" applyAlignment="1">
      <alignment horizontal="left" vertical="top"/>
    </xf>
    <xf numFmtId="0" fontId="2" fillId="5" borderId="13" xfId="0" applyFont="1" applyFill="1" applyBorder="1" applyAlignment="1">
      <alignment horizontal="center" vertical="top"/>
    </xf>
    <xf numFmtId="0" fontId="2" fillId="5" borderId="15" xfId="0" applyFont="1" applyFill="1" applyBorder="1" applyAlignment="1">
      <alignment horizontal="center" vertical="top"/>
    </xf>
    <xf numFmtId="0" fontId="2" fillId="5" borderId="17" xfId="0" applyFont="1" applyFill="1" applyBorder="1" applyAlignment="1">
      <alignment horizontal="center" vertical="top"/>
    </xf>
    <xf numFmtId="0" fontId="2" fillId="5" borderId="14" xfId="0" applyFont="1" applyFill="1" applyBorder="1" applyAlignment="1">
      <alignment horizontal="center" vertical="top"/>
    </xf>
    <xf numFmtId="0" fontId="2" fillId="5" borderId="16" xfId="0" applyFont="1" applyFill="1" applyBorder="1" applyAlignment="1">
      <alignment horizontal="center" vertical="top"/>
    </xf>
    <xf numFmtId="0" fontId="2" fillId="5" borderId="18" xfId="0" applyFont="1" applyFill="1" applyBorder="1" applyAlignment="1">
      <alignment horizontal="center" vertical="top"/>
    </xf>
    <xf numFmtId="0" fontId="0" fillId="0" borderId="1" xfId="0" applyBorder="1" applyAlignment="1">
      <alignment horizontal="lef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5FE57-4E24-4C8A-B381-870044B57B8E}">
  <sheetPr>
    <pageSetUpPr fitToPage="1"/>
  </sheetPr>
  <dimension ref="B1:X27"/>
  <sheetViews>
    <sheetView showGridLines="0" tabSelected="1" zoomScale="62" zoomScaleNormal="62" zoomScaleSheetLayoutView="91" workbookViewId="0">
      <pane xSplit="6" ySplit="10" topLeftCell="G11" activePane="bottomRight" state="frozen"/>
      <selection pane="topRight" activeCell="G1" sqref="G1"/>
      <selection pane="bottomLeft" activeCell="A11" sqref="A11"/>
      <selection pane="bottomRight" activeCell="F21" sqref="F21"/>
    </sheetView>
  </sheetViews>
  <sheetFormatPr defaultColWidth="8.83984375" defaultRowHeight="46.15" customHeight="1" outlineLevelRow="1" x14ac:dyDescent="0.55000000000000004"/>
  <cols>
    <col min="1" max="1" width="4.83984375" style="37" customWidth="1"/>
    <col min="2" max="2" width="13.15625" style="37" customWidth="1"/>
    <col min="3" max="3" width="22.578125" style="37" customWidth="1"/>
    <col min="4" max="4" width="14.83984375" style="37" customWidth="1"/>
    <col min="5" max="5" width="14.83984375" style="51" customWidth="1"/>
    <col min="6" max="6" width="55.26171875" style="37" customWidth="1"/>
    <col min="7" max="7" width="8" style="37" customWidth="1"/>
    <col min="8" max="8" width="45.26171875" style="37" customWidth="1"/>
    <col min="9" max="9" width="27" style="37" customWidth="1"/>
    <col min="10" max="10" width="8" style="37" customWidth="1"/>
    <col min="11" max="11" width="48.41796875" style="37" customWidth="1"/>
    <col min="12" max="12" width="10.578125" style="37" customWidth="1"/>
    <col min="13" max="13" width="8" style="37" customWidth="1"/>
    <col min="14" max="14" width="46.15625" style="37" customWidth="1"/>
    <col min="15" max="15" width="47" style="37" customWidth="1"/>
    <col min="16" max="16" width="8" style="37" customWidth="1"/>
    <col min="17" max="17" width="78" style="37" customWidth="1"/>
    <col min="18" max="18" width="63.41796875" style="37" customWidth="1"/>
    <col min="19" max="19" width="8" style="37" customWidth="1"/>
    <col min="20" max="20" width="45.41796875" style="37" customWidth="1"/>
    <col min="21" max="21" width="63.41796875" style="37" customWidth="1"/>
    <col min="22" max="22" width="8" style="37" customWidth="1"/>
    <col min="23" max="23" width="45.41796875" style="37" customWidth="1"/>
    <col min="24" max="24" width="49.83984375" style="37" customWidth="1"/>
    <col min="25" max="16384" width="8.83984375" style="37"/>
  </cols>
  <sheetData>
    <row r="1" spans="2:24" ht="14.4" x14ac:dyDescent="0.55000000000000004">
      <c r="B1" s="7" t="s">
        <v>37</v>
      </c>
    </row>
    <row r="2" spans="2:24" ht="14.4" x14ac:dyDescent="0.55000000000000004">
      <c r="B2" s="37" t="s">
        <v>39</v>
      </c>
    </row>
    <row r="3" spans="2:24" ht="14.4" x14ac:dyDescent="0.55000000000000004">
      <c r="B3" s="37" t="s">
        <v>43</v>
      </c>
    </row>
    <row r="4" spans="2:24" ht="15" customHeight="1" x14ac:dyDescent="0.55000000000000004">
      <c r="M4" s="13"/>
    </row>
    <row r="5" spans="2:24" ht="20.5" hidden="1" customHeight="1" outlineLevel="1" x14ac:dyDescent="0.55000000000000004">
      <c r="B5" s="8" t="s">
        <v>40</v>
      </c>
      <c r="C5" s="38"/>
    </row>
    <row r="6" spans="2:24" ht="20.5" hidden="1" customHeight="1" outlineLevel="1" x14ac:dyDescent="0.55000000000000004">
      <c r="B6" s="8" t="s">
        <v>38</v>
      </c>
      <c r="C6" s="38"/>
    </row>
    <row r="7" spans="2:24" ht="13" customHeight="1" collapsed="1" thickBot="1" x14ac:dyDescent="0.6"/>
    <row r="8" spans="2:24" ht="132.6" customHeight="1" x14ac:dyDescent="0.55000000000000004">
      <c r="B8" s="65" t="s">
        <v>0</v>
      </c>
      <c r="C8" s="68" t="s">
        <v>1</v>
      </c>
      <c r="D8" s="28" t="s">
        <v>81</v>
      </c>
      <c r="E8" s="52" t="s">
        <v>86</v>
      </c>
      <c r="F8" s="29" t="s">
        <v>79</v>
      </c>
      <c r="G8" s="14" t="s">
        <v>2</v>
      </c>
      <c r="H8" s="15" t="s">
        <v>3</v>
      </c>
      <c r="I8" s="16" t="s">
        <v>19</v>
      </c>
      <c r="J8" s="17" t="s">
        <v>2</v>
      </c>
      <c r="K8" s="18" t="s">
        <v>3</v>
      </c>
      <c r="L8" s="19" t="s">
        <v>19</v>
      </c>
      <c r="M8" s="14" t="s">
        <v>2</v>
      </c>
      <c r="N8" s="15" t="s">
        <v>3</v>
      </c>
      <c r="O8" s="16" t="s">
        <v>19</v>
      </c>
      <c r="P8" s="17" t="s">
        <v>2</v>
      </c>
      <c r="Q8" s="18" t="s">
        <v>3</v>
      </c>
      <c r="R8" s="19" t="s">
        <v>19</v>
      </c>
      <c r="S8" s="14" t="s">
        <v>2</v>
      </c>
      <c r="T8" s="15" t="s">
        <v>3</v>
      </c>
      <c r="U8" s="16" t="s">
        <v>19</v>
      </c>
      <c r="V8" s="17" t="s">
        <v>2</v>
      </c>
      <c r="W8" s="18" t="s">
        <v>3</v>
      </c>
      <c r="X8" s="19" t="s">
        <v>19</v>
      </c>
    </row>
    <row r="9" spans="2:24" ht="17.399999999999999" customHeight="1" x14ac:dyDescent="0.55000000000000004">
      <c r="B9" s="66"/>
      <c r="C9" s="69"/>
      <c r="D9" s="30"/>
      <c r="E9" s="53"/>
      <c r="F9" s="31"/>
      <c r="G9" s="59" t="s">
        <v>44</v>
      </c>
      <c r="H9" s="60"/>
      <c r="I9" s="61"/>
      <c r="J9" s="62"/>
      <c r="K9" s="63"/>
      <c r="L9" s="64"/>
      <c r="M9" s="59"/>
      <c r="N9" s="60"/>
      <c r="O9" s="61"/>
      <c r="P9" s="62" t="s">
        <v>77</v>
      </c>
      <c r="Q9" s="63"/>
      <c r="R9" s="64"/>
      <c r="S9" s="59" t="s">
        <v>82</v>
      </c>
      <c r="T9" s="60"/>
      <c r="U9" s="61"/>
      <c r="V9" s="62" t="s">
        <v>95</v>
      </c>
      <c r="W9" s="63"/>
      <c r="X9" s="64"/>
    </row>
    <row r="10" spans="2:24" ht="25.9" customHeight="1" x14ac:dyDescent="0.55000000000000004">
      <c r="B10" s="67"/>
      <c r="C10" s="70"/>
      <c r="D10" s="32"/>
      <c r="E10" s="54"/>
      <c r="F10" s="33"/>
      <c r="G10" s="59" t="s">
        <v>45</v>
      </c>
      <c r="H10" s="60"/>
      <c r="I10" s="61"/>
      <c r="J10" s="62" t="s">
        <v>80</v>
      </c>
      <c r="K10" s="63"/>
      <c r="L10" s="64"/>
      <c r="M10" s="59" t="s">
        <v>62</v>
      </c>
      <c r="N10" s="60"/>
      <c r="O10" s="61"/>
      <c r="P10" s="62" t="s">
        <v>78</v>
      </c>
      <c r="Q10" s="63"/>
      <c r="R10" s="64"/>
      <c r="S10" s="59" t="s">
        <v>83</v>
      </c>
      <c r="T10" s="60"/>
      <c r="U10" s="61"/>
      <c r="V10" s="62" t="s">
        <v>96</v>
      </c>
      <c r="W10" s="63"/>
      <c r="X10" s="64"/>
    </row>
    <row r="11" spans="2:24" ht="77.650000000000006" customHeight="1" x14ac:dyDescent="0.55000000000000004">
      <c r="B11" s="39" t="s">
        <v>4</v>
      </c>
      <c r="C11" s="40" t="s">
        <v>5</v>
      </c>
      <c r="D11" s="34">
        <f>COUNTIFS(G11:AD11,"Yes")</f>
        <v>6</v>
      </c>
      <c r="E11" s="55">
        <f>COUNTIFS(G11:AD11,"No")</f>
        <v>0</v>
      </c>
      <c r="F11" s="26" t="s">
        <v>88</v>
      </c>
      <c r="G11" s="36" t="s">
        <v>6</v>
      </c>
      <c r="H11" s="41" t="s">
        <v>7</v>
      </c>
      <c r="I11" s="42" t="s">
        <v>46</v>
      </c>
      <c r="J11" s="20" t="s">
        <v>6</v>
      </c>
      <c r="K11" s="9" t="s">
        <v>7</v>
      </c>
      <c r="L11" s="21"/>
      <c r="M11" s="36" t="s">
        <v>6</v>
      </c>
      <c r="N11" s="38" t="s">
        <v>7</v>
      </c>
      <c r="O11" s="42" t="s">
        <v>63</v>
      </c>
      <c r="P11" s="36" t="s">
        <v>6</v>
      </c>
      <c r="Q11" s="38" t="s">
        <v>7</v>
      </c>
      <c r="R11" s="43"/>
      <c r="S11" s="36" t="s">
        <v>6</v>
      </c>
      <c r="T11" s="41" t="s">
        <v>84</v>
      </c>
      <c r="U11" s="43"/>
      <c r="V11" s="36" t="s">
        <v>6</v>
      </c>
      <c r="W11" s="41" t="s">
        <v>7</v>
      </c>
      <c r="X11" s="42" t="s">
        <v>97</v>
      </c>
    </row>
    <row r="12" spans="2:24" ht="72.400000000000006" customHeight="1" x14ac:dyDescent="0.55000000000000004">
      <c r="B12" s="39" t="s">
        <v>8</v>
      </c>
      <c r="C12" s="40" t="s">
        <v>9</v>
      </c>
      <c r="D12" s="34">
        <f t="shared" ref="D12:D20" si="0">COUNTIFS(G12:AD12,"Yes")</f>
        <v>5</v>
      </c>
      <c r="E12" s="55">
        <f t="shared" ref="E12:E20" si="1">COUNTIFS(G12:AD12,"No")</f>
        <v>0</v>
      </c>
      <c r="F12" s="26" t="s">
        <v>89</v>
      </c>
      <c r="G12" s="36" t="s">
        <v>6</v>
      </c>
      <c r="H12" s="41" t="s">
        <v>47</v>
      </c>
      <c r="I12" s="42"/>
      <c r="J12" s="20" t="s">
        <v>6</v>
      </c>
      <c r="K12" s="9"/>
      <c r="L12" s="21"/>
      <c r="M12" s="36" t="s">
        <v>6</v>
      </c>
      <c r="N12" s="41" t="s">
        <v>64</v>
      </c>
      <c r="O12" s="42" t="s">
        <v>65</v>
      </c>
      <c r="P12" s="36"/>
      <c r="Q12" s="38"/>
      <c r="R12" s="43"/>
      <c r="S12" s="36" t="s">
        <v>6</v>
      </c>
      <c r="T12" s="38"/>
      <c r="U12" s="43"/>
      <c r="V12" s="36" t="s">
        <v>6</v>
      </c>
      <c r="W12" s="41" t="s">
        <v>98</v>
      </c>
      <c r="X12" s="42"/>
    </row>
    <row r="13" spans="2:24" ht="112" customHeight="1" x14ac:dyDescent="0.55000000000000004">
      <c r="B13" s="39" t="s">
        <v>10</v>
      </c>
      <c r="C13" s="40" t="s">
        <v>10</v>
      </c>
      <c r="D13" s="34">
        <f t="shared" si="0"/>
        <v>3</v>
      </c>
      <c r="E13" s="55">
        <f t="shared" si="1"/>
        <v>1</v>
      </c>
      <c r="F13" s="44" t="s">
        <v>109</v>
      </c>
      <c r="G13" s="36" t="s">
        <v>6</v>
      </c>
      <c r="H13" s="41" t="s">
        <v>48</v>
      </c>
      <c r="I13" s="42"/>
      <c r="J13" s="20" t="s">
        <v>54</v>
      </c>
      <c r="K13" s="10" t="s">
        <v>55</v>
      </c>
      <c r="L13" s="21"/>
      <c r="M13" s="36" t="s">
        <v>6</v>
      </c>
      <c r="N13" s="41" t="s">
        <v>66</v>
      </c>
      <c r="O13" s="43"/>
      <c r="P13" s="36"/>
      <c r="Q13" s="38"/>
      <c r="R13" s="43"/>
      <c r="S13" s="36"/>
      <c r="T13" s="38"/>
      <c r="U13" s="43"/>
      <c r="V13" s="36" t="s">
        <v>6</v>
      </c>
      <c r="W13" s="41" t="s">
        <v>99</v>
      </c>
      <c r="X13" s="42"/>
    </row>
    <row r="14" spans="2:24" ht="129" customHeight="1" x14ac:dyDescent="0.55000000000000004">
      <c r="B14" s="39" t="s">
        <v>11</v>
      </c>
      <c r="C14" s="40" t="s">
        <v>11</v>
      </c>
      <c r="D14" s="34">
        <f t="shared" si="0"/>
        <v>6</v>
      </c>
      <c r="E14" s="55">
        <f t="shared" si="1"/>
        <v>0</v>
      </c>
      <c r="F14" s="26" t="s">
        <v>90</v>
      </c>
      <c r="G14" s="36" t="s">
        <v>6</v>
      </c>
      <c r="H14" s="41" t="s">
        <v>49</v>
      </c>
      <c r="I14" s="42"/>
      <c r="J14" s="20" t="s">
        <v>6</v>
      </c>
      <c r="K14" s="10" t="s">
        <v>56</v>
      </c>
      <c r="L14" s="21"/>
      <c r="M14" s="36" t="s">
        <v>6</v>
      </c>
      <c r="N14" s="41" t="s">
        <v>67</v>
      </c>
      <c r="O14" s="42" t="s">
        <v>68</v>
      </c>
      <c r="P14" s="36" t="s">
        <v>6</v>
      </c>
      <c r="Q14" s="41" t="s">
        <v>75</v>
      </c>
      <c r="R14" s="42" t="s">
        <v>76</v>
      </c>
      <c r="S14" s="36" t="s">
        <v>6</v>
      </c>
      <c r="T14" s="41"/>
      <c r="U14" s="42"/>
      <c r="V14" s="36" t="s">
        <v>6</v>
      </c>
      <c r="W14" s="41" t="s">
        <v>100</v>
      </c>
      <c r="X14" s="42"/>
    </row>
    <row r="15" spans="2:24" ht="46.15" customHeight="1" x14ac:dyDescent="0.55000000000000004">
      <c r="B15" s="57" t="s">
        <v>12</v>
      </c>
      <c r="C15" s="40" t="s">
        <v>13</v>
      </c>
      <c r="D15" s="34">
        <f t="shared" si="0"/>
        <v>5</v>
      </c>
      <c r="E15" s="55">
        <f t="shared" si="1"/>
        <v>0</v>
      </c>
      <c r="F15" s="26" t="s">
        <v>91</v>
      </c>
      <c r="G15" s="36" t="s">
        <v>6</v>
      </c>
      <c r="H15" s="41" t="s">
        <v>50</v>
      </c>
      <c r="I15" s="42"/>
      <c r="J15" s="20" t="s">
        <v>6</v>
      </c>
      <c r="K15" s="10" t="s">
        <v>57</v>
      </c>
      <c r="L15" s="21"/>
      <c r="M15" s="36" t="s">
        <v>6</v>
      </c>
      <c r="N15" s="41" t="s">
        <v>69</v>
      </c>
      <c r="O15" s="42"/>
      <c r="P15" s="36"/>
      <c r="Q15" s="38"/>
      <c r="R15" s="43"/>
      <c r="S15" s="36" t="s">
        <v>6</v>
      </c>
      <c r="T15" s="38"/>
      <c r="U15" s="43"/>
      <c r="V15" s="36" t="s">
        <v>6</v>
      </c>
      <c r="W15" s="41" t="s">
        <v>101</v>
      </c>
      <c r="X15" s="42"/>
    </row>
    <row r="16" spans="2:24" ht="46.15" customHeight="1" x14ac:dyDescent="0.55000000000000004">
      <c r="B16" s="57"/>
      <c r="C16" s="40" t="s">
        <v>14</v>
      </c>
      <c r="D16" s="34">
        <f t="shared" si="0"/>
        <v>5</v>
      </c>
      <c r="E16" s="55">
        <f t="shared" si="1"/>
        <v>0</v>
      </c>
      <c r="F16" s="26" t="s">
        <v>92</v>
      </c>
      <c r="G16" s="36" t="s">
        <v>6</v>
      </c>
      <c r="H16" s="41" t="s">
        <v>50</v>
      </c>
      <c r="I16" s="42"/>
      <c r="J16" s="20" t="s">
        <v>6</v>
      </c>
      <c r="K16" s="11"/>
      <c r="L16" s="22" t="s">
        <v>58</v>
      </c>
      <c r="M16" s="36" t="s">
        <v>6</v>
      </c>
      <c r="N16" s="41" t="s">
        <v>70</v>
      </c>
      <c r="O16" s="43"/>
      <c r="P16" s="36"/>
      <c r="Q16" s="38"/>
      <c r="R16" s="43"/>
      <c r="S16" s="36" t="s">
        <v>6</v>
      </c>
      <c r="T16" s="38"/>
      <c r="U16" s="43"/>
      <c r="V16" s="36" t="s">
        <v>6</v>
      </c>
      <c r="W16" s="41" t="s">
        <v>102</v>
      </c>
      <c r="X16" s="42"/>
    </row>
    <row r="17" spans="2:24" ht="85.15" customHeight="1" x14ac:dyDescent="0.55000000000000004">
      <c r="B17" s="57"/>
      <c r="C17" s="40" t="s">
        <v>15</v>
      </c>
      <c r="D17" s="34">
        <f t="shared" si="0"/>
        <v>4</v>
      </c>
      <c r="E17" s="55">
        <f t="shared" si="1"/>
        <v>0</v>
      </c>
      <c r="F17" s="26" t="s">
        <v>93</v>
      </c>
      <c r="G17" s="36" t="s">
        <v>6</v>
      </c>
      <c r="H17" s="41" t="s">
        <v>51</v>
      </c>
      <c r="I17" s="42"/>
      <c r="J17" s="20" t="s">
        <v>6</v>
      </c>
      <c r="K17" s="10" t="s">
        <v>59</v>
      </c>
      <c r="L17" s="21"/>
      <c r="M17" s="36"/>
      <c r="N17" s="41" t="s">
        <v>71</v>
      </c>
      <c r="O17" s="43"/>
      <c r="P17" s="36"/>
      <c r="Q17" s="38"/>
      <c r="R17" s="43"/>
      <c r="S17" s="36" t="s">
        <v>6</v>
      </c>
      <c r="T17" s="41" t="s">
        <v>87</v>
      </c>
      <c r="U17" s="43"/>
      <c r="V17" s="36" t="s">
        <v>6</v>
      </c>
      <c r="W17" s="41" t="s">
        <v>103</v>
      </c>
      <c r="X17" s="42"/>
    </row>
    <row r="18" spans="2:24" ht="46.15" customHeight="1" x14ac:dyDescent="0.55000000000000004">
      <c r="B18" s="57"/>
      <c r="C18" s="40" t="s">
        <v>16</v>
      </c>
      <c r="D18" s="34">
        <f t="shared" si="0"/>
        <v>5</v>
      </c>
      <c r="E18" s="55">
        <f t="shared" si="1"/>
        <v>0</v>
      </c>
      <c r="F18" s="26" t="s">
        <v>94</v>
      </c>
      <c r="G18" s="36" t="s">
        <v>6</v>
      </c>
      <c r="H18" s="41" t="s">
        <v>50</v>
      </c>
      <c r="I18" s="42"/>
      <c r="J18" s="20" t="s">
        <v>6</v>
      </c>
      <c r="K18" s="11"/>
      <c r="L18" s="21"/>
      <c r="M18" s="36" t="s">
        <v>6</v>
      </c>
      <c r="N18" s="41" t="s">
        <v>72</v>
      </c>
      <c r="O18" s="43"/>
      <c r="P18" s="36"/>
      <c r="Q18" s="38"/>
      <c r="R18" s="43"/>
      <c r="S18" s="36" t="s">
        <v>6</v>
      </c>
      <c r="T18" s="38"/>
      <c r="U18" s="43"/>
      <c r="V18" s="36" t="s">
        <v>6</v>
      </c>
      <c r="W18" s="41" t="s">
        <v>104</v>
      </c>
      <c r="X18" s="42"/>
    </row>
    <row r="19" spans="2:24" ht="128.65" customHeight="1" x14ac:dyDescent="0.55000000000000004">
      <c r="B19" s="57"/>
      <c r="C19" s="40" t="s">
        <v>17</v>
      </c>
      <c r="D19" s="34">
        <f t="shared" si="0"/>
        <v>5</v>
      </c>
      <c r="E19" s="55">
        <f t="shared" si="1"/>
        <v>0</v>
      </c>
      <c r="F19" s="26" t="s">
        <v>110</v>
      </c>
      <c r="G19" s="36" t="s">
        <v>6</v>
      </c>
      <c r="H19" s="41" t="s">
        <v>52</v>
      </c>
      <c r="I19" s="42"/>
      <c r="J19" s="20" t="s">
        <v>6</v>
      </c>
      <c r="K19" s="12"/>
      <c r="L19" s="22" t="s">
        <v>60</v>
      </c>
      <c r="M19" s="36" t="s">
        <v>6</v>
      </c>
      <c r="N19" s="41" t="s">
        <v>73</v>
      </c>
      <c r="O19" s="43"/>
      <c r="P19" s="36"/>
      <c r="Q19" s="38"/>
      <c r="R19" s="43"/>
      <c r="S19" s="36" t="s">
        <v>6</v>
      </c>
      <c r="T19" s="38"/>
      <c r="U19" s="43"/>
      <c r="V19" s="36" t="s">
        <v>6</v>
      </c>
      <c r="W19" s="41" t="s">
        <v>105</v>
      </c>
      <c r="X19" s="42" t="s">
        <v>106</v>
      </c>
    </row>
    <row r="20" spans="2:24" ht="98.65" customHeight="1" thickBot="1" x14ac:dyDescent="0.6">
      <c r="B20" s="58"/>
      <c r="C20" s="45" t="s">
        <v>18</v>
      </c>
      <c r="D20" s="35">
        <f t="shared" si="0"/>
        <v>5</v>
      </c>
      <c r="E20" s="56">
        <f t="shared" si="1"/>
        <v>0</v>
      </c>
      <c r="F20" s="27" t="s">
        <v>111</v>
      </c>
      <c r="G20" s="46" t="s">
        <v>6</v>
      </c>
      <c r="H20" s="47" t="s">
        <v>53</v>
      </c>
      <c r="I20" s="48"/>
      <c r="J20" s="23" t="s">
        <v>6</v>
      </c>
      <c r="K20" s="24" t="s">
        <v>61</v>
      </c>
      <c r="L20" s="25"/>
      <c r="M20" s="46" t="s">
        <v>6</v>
      </c>
      <c r="N20" s="47" t="s">
        <v>74</v>
      </c>
      <c r="O20" s="49"/>
      <c r="P20" s="46"/>
      <c r="Q20" s="50"/>
      <c r="R20" s="49"/>
      <c r="S20" s="46" t="s">
        <v>6</v>
      </c>
      <c r="T20" s="47" t="s">
        <v>85</v>
      </c>
      <c r="U20" s="49"/>
      <c r="V20" s="46" t="s">
        <v>6</v>
      </c>
      <c r="W20" s="47" t="s">
        <v>107</v>
      </c>
      <c r="X20" s="48" t="s">
        <v>108</v>
      </c>
    </row>
    <row r="22" spans="2:24" ht="16.149999999999999" customHeight="1" x14ac:dyDescent="0.55000000000000004">
      <c r="B22" s="7" t="s">
        <v>32</v>
      </c>
    </row>
    <row r="23" spans="2:24" ht="13.9" customHeight="1" x14ac:dyDescent="0.55000000000000004">
      <c r="B23" s="37" t="s">
        <v>33</v>
      </c>
    </row>
    <row r="24" spans="2:24" ht="13.9" customHeight="1" x14ac:dyDescent="0.55000000000000004">
      <c r="B24" s="37" t="s">
        <v>34</v>
      </c>
    </row>
    <row r="25" spans="2:24" ht="13.9" customHeight="1" x14ac:dyDescent="0.55000000000000004">
      <c r="B25" s="37" t="s">
        <v>35</v>
      </c>
    </row>
    <row r="26" spans="2:24" ht="13.9" customHeight="1" x14ac:dyDescent="0.55000000000000004">
      <c r="B26" s="37" t="s">
        <v>42</v>
      </c>
    </row>
    <row r="27" spans="2:24" ht="13.9" customHeight="1" x14ac:dyDescent="0.55000000000000004">
      <c r="B27" s="37" t="s">
        <v>41</v>
      </c>
    </row>
  </sheetData>
  <mergeCells count="15">
    <mergeCell ref="V9:X9"/>
    <mergeCell ref="V10:X10"/>
    <mergeCell ref="S9:U9"/>
    <mergeCell ref="S10:U10"/>
    <mergeCell ref="P9:R9"/>
    <mergeCell ref="G10:I10"/>
    <mergeCell ref="J10:L10"/>
    <mergeCell ref="M10:O10"/>
    <mergeCell ref="P10:R10"/>
    <mergeCell ref="B15:B20"/>
    <mergeCell ref="G9:I9"/>
    <mergeCell ref="J9:L9"/>
    <mergeCell ref="M9:O9"/>
    <mergeCell ref="B8:B10"/>
    <mergeCell ref="C8:C10"/>
  </mergeCells>
  <conditionalFormatting sqref="D11:D20">
    <cfRule type="dataBar" priority="1">
      <dataBar>
        <cfvo type="min"/>
        <cfvo type="max"/>
        <color theme="9" tint="0.39997558519241921"/>
      </dataBar>
      <extLst>
        <ext xmlns:x14="http://schemas.microsoft.com/office/spreadsheetml/2009/9/main" uri="{B025F937-C7B1-47D3-B67F-A62EFF666E3E}">
          <x14:id>{CDB215F5-A5ED-4424-98BE-382A37370033}</x14:id>
        </ext>
      </extLst>
    </cfRule>
  </conditionalFormatting>
  <conditionalFormatting sqref="E11:E20">
    <cfRule type="dataBar" priority="2">
      <dataBar>
        <cfvo type="min"/>
        <cfvo type="max"/>
        <color theme="5" tint="0.39997558519241921"/>
      </dataBar>
      <extLst>
        <ext xmlns:x14="http://schemas.microsoft.com/office/spreadsheetml/2009/9/main" uri="{B025F937-C7B1-47D3-B67F-A62EFF666E3E}">
          <x14:id>{816BF2B4-66E3-4FCC-885E-A315E56CF4EF}</x14:id>
        </ext>
      </extLst>
    </cfRule>
  </conditionalFormatting>
  <pageMargins left="0.7" right="0.7" top="0.75" bottom="0.75" header="0.3" footer="0.3"/>
  <pageSetup scale="24" orientation="landscape" r:id="rId1"/>
  <extLst>
    <ext xmlns:x14="http://schemas.microsoft.com/office/spreadsheetml/2009/9/main" uri="{78C0D931-6437-407d-A8EE-F0AAD7539E65}">
      <x14:conditionalFormattings>
        <x14:conditionalFormatting xmlns:xm="http://schemas.microsoft.com/office/excel/2006/main">
          <x14:cfRule type="dataBar" id="{CDB215F5-A5ED-4424-98BE-382A37370033}">
            <x14:dataBar minLength="0" maxLength="100" border="1" negativeBarBorderColorSameAsPositive="0">
              <x14:cfvo type="autoMin"/>
              <x14:cfvo type="autoMax"/>
              <x14:borderColor theme="3" tint="0.39997558519241921"/>
              <x14:negativeFillColor rgb="FFFF0000"/>
              <x14:negativeBorderColor rgb="FFFF0000"/>
              <x14:axisColor rgb="FF000000"/>
            </x14:dataBar>
          </x14:cfRule>
          <xm:sqref>D11:D20</xm:sqref>
        </x14:conditionalFormatting>
        <x14:conditionalFormatting xmlns:xm="http://schemas.microsoft.com/office/excel/2006/main">
          <x14:cfRule type="dataBar" id="{816BF2B4-66E3-4FCC-885E-A315E56CF4EF}">
            <x14:dataBar minLength="0" maxLength="100" border="1" negativeBarBorderColorSameAsPositive="0">
              <x14:cfvo type="autoMin"/>
              <x14:cfvo type="autoMax"/>
              <x14:borderColor theme="5" tint="0.39997558519241921"/>
              <x14:negativeFillColor rgb="FFFF0000"/>
              <x14:negativeBorderColor rgb="FFFF0000"/>
              <x14:axisColor rgb="FF000000"/>
            </x14:dataBar>
          </x14:cfRule>
          <xm:sqref>E11:E20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F029A-CB39-40C7-859F-9A3BFEFC6570}">
  <sheetPr>
    <pageSetUpPr fitToPage="1"/>
  </sheetPr>
  <dimension ref="B1:D20"/>
  <sheetViews>
    <sheetView zoomScaleNormal="100" workbookViewId="0">
      <selection activeCell="H7" sqref="H7"/>
    </sheetView>
  </sheetViews>
  <sheetFormatPr defaultRowHeight="14.4" x14ac:dyDescent="0.55000000000000004"/>
  <cols>
    <col min="1" max="1" width="4.83984375" customWidth="1"/>
    <col min="2" max="2" width="18.15625" customWidth="1"/>
    <col min="3" max="3" width="24.578125" customWidth="1"/>
    <col min="4" max="4" width="101" customWidth="1"/>
  </cols>
  <sheetData>
    <row r="1" spans="2:4" x14ac:dyDescent="0.55000000000000004">
      <c r="B1" s="6" t="s">
        <v>36</v>
      </c>
    </row>
    <row r="4" spans="2:4" x14ac:dyDescent="0.55000000000000004">
      <c r="B4" s="1" t="s">
        <v>0</v>
      </c>
      <c r="C4" s="1" t="s">
        <v>1</v>
      </c>
      <c r="D4" s="1" t="s">
        <v>29</v>
      </c>
    </row>
    <row r="5" spans="2:4" ht="45" customHeight="1" x14ac:dyDescent="0.55000000000000004">
      <c r="B5" s="2" t="s">
        <v>4</v>
      </c>
      <c r="C5" s="3" t="s">
        <v>30</v>
      </c>
      <c r="D5" s="3" t="s">
        <v>31</v>
      </c>
    </row>
    <row r="6" spans="2:4" ht="45" customHeight="1" x14ac:dyDescent="0.55000000000000004">
      <c r="B6" s="2" t="s">
        <v>8</v>
      </c>
      <c r="C6" s="2" t="s">
        <v>9</v>
      </c>
      <c r="D6" s="3" t="s">
        <v>20</v>
      </c>
    </row>
    <row r="7" spans="2:4" ht="45" customHeight="1" x14ac:dyDescent="0.55000000000000004">
      <c r="B7" s="2" t="s">
        <v>10</v>
      </c>
      <c r="C7" s="2" t="s">
        <v>10</v>
      </c>
      <c r="D7" s="3" t="s">
        <v>21</v>
      </c>
    </row>
    <row r="8" spans="2:4" ht="45" customHeight="1" x14ac:dyDescent="0.55000000000000004">
      <c r="B8" s="2" t="s">
        <v>11</v>
      </c>
      <c r="C8" s="2" t="s">
        <v>11</v>
      </c>
      <c r="D8" s="3" t="s">
        <v>22</v>
      </c>
    </row>
    <row r="9" spans="2:4" ht="45" customHeight="1" x14ac:dyDescent="0.55000000000000004">
      <c r="B9" s="71" t="s">
        <v>12</v>
      </c>
      <c r="C9" s="2" t="s">
        <v>13</v>
      </c>
      <c r="D9" s="3" t="s">
        <v>23</v>
      </c>
    </row>
    <row r="10" spans="2:4" ht="45" customHeight="1" x14ac:dyDescent="0.55000000000000004">
      <c r="B10" s="71"/>
      <c r="C10" s="2" t="s">
        <v>14</v>
      </c>
      <c r="D10" s="3" t="s">
        <v>24</v>
      </c>
    </row>
    <row r="11" spans="2:4" ht="45" customHeight="1" x14ac:dyDescent="0.55000000000000004">
      <c r="B11" s="71"/>
      <c r="C11" s="2" t="s">
        <v>15</v>
      </c>
      <c r="D11" s="3" t="s">
        <v>25</v>
      </c>
    </row>
    <row r="12" spans="2:4" ht="45" customHeight="1" x14ac:dyDescent="0.55000000000000004">
      <c r="B12" s="71"/>
      <c r="C12" s="2" t="s">
        <v>16</v>
      </c>
      <c r="D12" s="3" t="s">
        <v>26</v>
      </c>
    </row>
    <row r="13" spans="2:4" ht="45" customHeight="1" x14ac:dyDescent="0.55000000000000004">
      <c r="B13" s="71"/>
      <c r="C13" s="2" t="s">
        <v>17</v>
      </c>
      <c r="D13" s="3" t="s">
        <v>27</v>
      </c>
    </row>
    <row r="14" spans="2:4" ht="45" customHeight="1" x14ac:dyDescent="0.55000000000000004">
      <c r="B14" s="71"/>
      <c r="C14" s="2" t="s">
        <v>18</v>
      </c>
      <c r="D14" s="3" t="s">
        <v>28</v>
      </c>
    </row>
    <row r="16" spans="2:4" x14ac:dyDescent="0.55000000000000004">
      <c r="B16" s="5" t="s">
        <v>32</v>
      </c>
    </row>
    <row r="17" spans="2:2" x14ac:dyDescent="0.55000000000000004">
      <c r="B17" s="4" t="s">
        <v>33</v>
      </c>
    </row>
    <row r="18" spans="2:2" x14ac:dyDescent="0.55000000000000004">
      <c r="B18" t="s">
        <v>34</v>
      </c>
    </row>
    <row r="19" spans="2:2" x14ac:dyDescent="0.55000000000000004">
      <c r="B19" t="s">
        <v>35</v>
      </c>
    </row>
    <row r="20" spans="2:2" x14ac:dyDescent="0.55000000000000004">
      <c r="B20" t="s">
        <v>42</v>
      </c>
    </row>
  </sheetData>
  <mergeCells count="1">
    <mergeCell ref="B9:B14"/>
  </mergeCells>
  <pageMargins left="0.7" right="0.7" top="0.75" bottom="0.75" header="0.3" footer="0.3"/>
  <pageSetup scale="82" orientation="landscape"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0E1F99B1E4D5D43A9B094BD141FA5AB" ma:contentTypeVersion="14" ma:contentTypeDescription="Create a new document." ma:contentTypeScope="" ma:versionID="a8c7da9a23ee0f602ee8692520d6714b">
  <xsd:schema xmlns:xsd="http://www.w3.org/2001/XMLSchema" xmlns:xs="http://www.w3.org/2001/XMLSchema" xmlns:p="http://schemas.microsoft.com/office/2006/metadata/properties" xmlns:ns2="fd444f0f-23ee-456f-a466-b998a3b365e4" xmlns:ns3="b38f7e8a-b47d-4ece-ab4c-3021a3a5e2e0" targetNamespace="http://schemas.microsoft.com/office/2006/metadata/properties" ma:root="true" ma:fieldsID="9128f587f0ec6cfd41b66c96c185c086" ns2:_="" ns3:_="">
    <xsd:import namespace="fd444f0f-23ee-456f-a466-b998a3b365e4"/>
    <xsd:import namespace="b38f7e8a-b47d-4ece-ab4c-3021a3a5e2e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444f0f-23ee-456f-a466-b998a3b36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8e407dca-7e10-41d8-9780-494ed3966f6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38f7e8a-b47d-4ece-ab4c-3021a3a5e2e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185af26-51ad-4b49-b07a-625cc2dd8ee9}" ma:internalName="TaxCatchAll" ma:showField="CatchAllData" ma:web="b38f7e8a-b47d-4ece-ab4c-3021a3a5e2e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12757E-F90F-494D-805F-E03C4426CF8E}"/>
</file>

<file path=customXml/itemProps2.xml><?xml version="1.0" encoding="utf-8"?>
<ds:datastoreItem xmlns:ds="http://schemas.openxmlformats.org/officeDocument/2006/customXml" ds:itemID="{0E844609-5A6B-44BF-8F97-AB474ED505B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ME Test Options</vt:lpstr>
      <vt:lpstr>Descriptions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Woolf</dc:creator>
  <cp:lastModifiedBy>Danielle Goldberg</cp:lastModifiedBy>
  <cp:lastPrinted>2022-09-02T14:44:07Z</cp:lastPrinted>
  <dcterms:created xsi:type="dcterms:W3CDTF">2022-09-02T13:53:43Z</dcterms:created>
  <dcterms:modified xsi:type="dcterms:W3CDTF">2022-09-14T16:53:11Z</dcterms:modified>
</cp:coreProperties>
</file>