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R:\Region0\Environment\Env_Public\@ENV - Common\ENV - Director's folder\VW settlement\Beneficiary forms and procedures\Maine forms\2019\"/>
    </mc:Choice>
  </mc:AlternateContent>
  <bookViews>
    <workbookView xWindow="0" yWindow="0" windowWidth="23040" windowHeight="9084"/>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D6" i="1" l="1"/>
  <c r="C6" i="1"/>
</calcChain>
</file>

<file path=xl/sharedStrings.xml><?xml version="1.0" encoding="utf-8"?>
<sst xmlns="http://schemas.openxmlformats.org/spreadsheetml/2006/main" count="19" uniqueCount="19">
  <si>
    <t>Category</t>
  </si>
  <si>
    <t>% of Funds</t>
  </si>
  <si>
    <t>Status</t>
  </si>
  <si>
    <t xml:space="preserve">MaineDOT Multimodal Transportation Improvements </t>
  </si>
  <si>
    <t xml:space="preserve">Appendix D-2 Competitive </t>
  </si>
  <si>
    <t>Electric Vehicle Supply Equipment (Efficiency Maine)</t>
  </si>
  <si>
    <t>Diesel Emmission Reduction Act(DERA) (DEP Air Bureau)</t>
  </si>
  <si>
    <t>Total Funds</t>
  </si>
  <si>
    <t xml:space="preserve">Remaining Funds </t>
  </si>
  <si>
    <t>Categories and Eligible Mitigation Actions are listed in the Maine Beneficiary Mitigation Plan</t>
  </si>
  <si>
    <t>EMA 1: $367,049.68 EMA 2: $630,896.80</t>
  </si>
  <si>
    <t>2018               Funds Requested</t>
  </si>
  <si>
    <t>2019                             Funds Request</t>
  </si>
  <si>
    <t>Provide Efficiency Maine Trust with 1 million in 2018 for charging station infrastructure per Maine's Electric Vehicle Supply Equipment Initiative.</t>
  </si>
  <si>
    <t>TBD</t>
  </si>
  <si>
    <t>Provided DEP $500,000 in 2018 and anticipate $1,000,000 in 2019 to assist with DERA (reduce public health risk from exposure to harmful diesel exhaust by reducing emissions from more polluting diesel engines that do not meet current federal emission standards). Projects include:  Clean Marine Engine Program, Electric Truck (EcoMaine), steamship Katahdin repower.</t>
  </si>
  <si>
    <t>EMA 1:  (4) New Drayage Trucks (Maine Port Authority)                                                                                 EMA 2:  (17) New Transit Buses (Bangor, Western Maine Transportation Services, Downeast Transportation Services)</t>
  </si>
  <si>
    <t>EMA 1:  $141,564.00        EMA 2: $2,104,920.00</t>
  </si>
  <si>
    <t xml:space="preserve">EMA 1:  (1) New Diesel Dump Truck (Machiasport)                                                        EMA 2: (18) New Diesel School Buses (Various School Districts)                                                                       (11) New Propane School Buses (Various School Districts)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</si>
</sst>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164" formatCode="&quot;$&quot;#,##0.00"/>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2">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xf numFmtId="0" fontId="0" fillId="2" borderId="1" xfId="0" applyFont="1" applyFill="1" applyBorder="1" applyAlignment="1">
      <alignment wrapText="1"/>
    </xf>
    <xf numFmtId="0" fontId="1" fillId="0" borderId="1" xfId="0" applyFont="1" applyBorder="1" applyAlignment="1">
      <alignment wrapText="1"/>
    </xf>
    <xf numFmtId="0" fontId="1" fillId="0" borderId="0" xfId="0" applyFont="1" applyAlignment="1">
      <alignment wrapText="1"/>
    </xf>
    <xf numFmtId="6" fontId="0" fillId="0" borderId="1" xfId="0" applyNumberFormat="1" applyBorder="1"/>
    <xf numFmtId="0" fontId="0" fillId="3" borderId="1" xfId="0" applyFill="1" applyBorder="1" applyAlignment="1">
      <alignment wrapText="1"/>
    </xf>
    <xf numFmtId="0" fontId="0" fillId="2" borderId="1" xfId="0" applyFill="1" applyBorder="1" applyAlignment="1">
      <alignment wrapText="1"/>
    </xf>
    <xf numFmtId="0" fontId="0" fillId="2" borderId="1" xfId="0" applyFill="1" applyBorder="1"/>
    <xf numFmtId="8" fontId="0" fillId="0" borderId="1" xfId="0" applyNumberFormat="1" applyBorder="1"/>
    <xf numFmtId="8" fontId="0" fillId="2" borderId="1" xfId="0" applyNumberFormat="1" applyFill="1" applyBorder="1"/>
    <xf numFmtId="164" fontId="0" fillId="2" borderId="1" xfId="0" applyNumberFormat="1" applyFill="1" applyBorder="1"/>
    <xf numFmtId="8" fontId="0" fillId="0" borderId="1" xfId="0" applyNumberFormat="1" applyBorder="1" applyAlignment="1">
      <alignment wrapText="1"/>
    </xf>
    <xf numFmtId="8" fontId="0" fillId="2" borderId="1" xfId="0" applyNumberFormat="1" applyFill="1" applyBorder="1" applyAlignment="1">
      <alignment wrapText="1"/>
    </xf>
    <xf numFmtId="6" fontId="0" fillId="0" borderId="1" xfId="0" applyNumberFormat="1" applyBorder="1" applyAlignment="1">
      <alignment wrapText="1"/>
    </xf>
    <xf numFmtId="0" fontId="0" fillId="0" borderId="2" xfId="0" applyBorder="1" applyAlignment="1">
      <alignment wrapText="1"/>
    </xf>
    <xf numFmtId="4" fontId="1" fillId="0" borderId="1" xfId="0" applyNumberFormat="1" applyFont="1" applyBorder="1" applyAlignment="1">
      <alignment wrapText="1"/>
    </xf>
    <xf numFmtId="4" fontId="0" fillId="0" borderId="1" xfId="0" applyNumberFormat="1" applyBorder="1" applyAlignment="1">
      <alignment wrapText="1"/>
    </xf>
    <xf numFmtId="4" fontId="0" fillId="2" borderId="1" xfId="0" applyNumberFormat="1" applyFill="1" applyBorder="1" applyAlignment="1">
      <alignment wrapText="1"/>
    </xf>
    <xf numFmtId="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view="pageLayout" topLeftCell="A4" zoomScaleNormal="100" workbookViewId="0">
      <selection activeCell="A7" sqref="A7:G7"/>
    </sheetView>
  </sheetViews>
  <sheetFormatPr defaultRowHeight="14.4" x14ac:dyDescent="0.3"/>
  <cols>
    <col min="1" max="1" width="17.6640625" style="1" customWidth="1"/>
    <col min="2" max="2" width="5.88671875" customWidth="1"/>
    <col min="3" max="3" width="13.77734375" customWidth="1"/>
    <col min="4" max="4" width="12.21875" customWidth="1"/>
    <col min="5" max="5" width="19.109375" style="1" customWidth="1"/>
    <col min="6" max="6" width="35.6640625" style="1" customWidth="1"/>
    <col min="7" max="7" width="14.5546875" style="21" customWidth="1"/>
  </cols>
  <sheetData>
    <row r="1" spans="1:7" s="6" customFormat="1" ht="43.2" x14ac:dyDescent="0.3">
      <c r="A1" s="5" t="s">
        <v>0</v>
      </c>
      <c r="B1" s="5" t="s">
        <v>1</v>
      </c>
      <c r="C1" s="5" t="s">
        <v>7</v>
      </c>
      <c r="D1" s="5" t="s">
        <v>11</v>
      </c>
      <c r="E1" s="5" t="s">
        <v>12</v>
      </c>
      <c r="F1" s="5" t="s">
        <v>2</v>
      </c>
      <c r="G1" s="18" t="s">
        <v>8</v>
      </c>
    </row>
    <row r="2" spans="1:7" ht="72" x14ac:dyDescent="0.3">
      <c r="A2" s="4" t="s">
        <v>3</v>
      </c>
      <c r="B2" s="3">
        <v>40</v>
      </c>
      <c r="C2" s="11">
        <v>8421225.5999999996</v>
      </c>
      <c r="D2" s="3">
        <v>0</v>
      </c>
      <c r="E2" s="2" t="s">
        <v>10</v>
      </c>
      <c r="F2" s="2" t="s">
        <v>16</v>
      </c>
      <c r="G2" s="19">
        <v>7423279.2000000002</v>
      </c>
    </row>
    <row r="3" spans="1:7" ht="85.8" customHeight="1" x14ac:dyDescent="0.3">
      <c r="A3" s="4" t="s">
        <v>4</v>
      </c>
      <c r="B3" s="3">
        <v>25</v>
      </c>
      <c r="C3" s="11">
        <v>5263266</v>
      </c>
      <c r="D3" s="3">
        <v>0</v>
      </c>
      <c r="E3" s="2" t="s">
        <v>17</v>
      </c>
      <c r="F3" s="8" t="s">
        <v>18</v>
      </c>
      <c r="G3" s="19">
        <v>3019776</v>
      </c>
    </row>
    <row r="4" spans="1:7" ht="144.6" customHeight="1" x14ac:dyDescent="0.3">
      <c r="A4" s="4" t="s">
        <v>6</v>
      </c>
      <c r="B4" s="3">
        <v>20</v>
      </c>
      <c r="C4" s="11">
        <v>4210612.8</v>
      </c>
      <c r="D4" s="7">
        <v>500000</v>
      </c>
      <c r="E4" s="16">
        <v>1000000</v>
      </c>
      <c r="F4" s="2" t="s">
        <v>15</v>
      </c>
      <c r="G4" s="19">
        <v>2710612.8</v>
      </c>
    </row>
    <row r="5" spans="1:7" ht="57.6" x14ac:dyDescent="0.3">
      <c r="A5" s="4" t="s">
        <v>5</v>
      </c>
      <c r="B5" s="3">
        <v>15</v>
      </c>
      <c r="C5" s="11">
        <v>3157959.6</v>
      </c>
      <c r="D5" s="7">
        <v>1000000</v>
      </c>
      <c r="E5" s="14" t="s">
        <v>14</v>
      </c>
      <c r="F5" s="2" t="s">
        <v>13</v>
      </c>
      <c r="G5" s="19">
        <v>2157959.6</v>
      </c>
    </row>
    <row r="6" spans="1:7" x14ac:dyDescent="0.3">
      <c r="A6" s="9"/>
      <c r="B6" s="10">
        <v>100</v>
      </c>
      <c r="C6" s="12">
        <f>SUM(C2:C5)</f>
        <v>21053064</v>
      </c>
      <c r="D6" s="13">
        <f>SUM(D2:D5)</f>
        <v>1500000</v>
      </c>
      <c r="E6" s="15">
        <v>4224430.4800000004</v>
      </c>
      <c r="F6" s="9"/>
      <c r="G6" s="20">
        <f>SUM(G2:G5)</f>
        <v>15311627.6</v>
      </c>
    </row>
    <row r="7" spans="1:7" x14ac:dyDescent="0.3">
      <c r="A7" s="17" t="s">
        <v>9</v>
      </c>
      <c r="B7" s="17"/>
      <c r="C7" s="17"/>
      <c r="D7" s="17"/>
      <c r="E7" s="17"/>
      <c r="F7" s="17"/>
      <c r="G7" s="17"/>
    </row>
  </sheetData>
  <mergeCells count="1">
    <mergeCell ref="A7:G7"/>
  </mergeCells>
  <pageMargins left="0.7" right="0.7" top="0.75" bottom="0.75" header="0.3" footer="0.3"/>
  <pageSetup orientation="landscape" r:id="rId1"/>
  <headerFooter>
    <oddHeader>&amp;LVW Settlement Funds
as of May 2019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Gardner, David</dc:creator>
  <cp:lastModifiedBy>Gardner, David</cp:lastModifiedBy>
  <cp:lastPrinted>2019-05-01T19:37:40Z</cp:lastPrinted>
  <dcterms:created xsi:type="dcterms:W3CDTF">2019-01-09T13:10:58Z</dcterms:created>
  <dcterms:modified xsi:type="dcterms:W3CDTF">2019-05-08T15:15:21Z</dcterms:modified>
</cp:coreProperties>
</file>