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IS\PupilReports\EF-M-13\EFM13_20\"/>
    </mc:Choice>
  </mc:AlternateContent>
  <xr:revisionPtr revIDLastSave="0" documentId="13_ncr:1_{FEB5EE06-4A89-47D5-B683-C41302231FF4}" xr6:coauthVersionLast="36" xr6:coauthVersionMax="36" xr10:uidLastSave="{00000000-0000-0000-0000-000000000000}"/>
  <bookViews>
    <workbookView xWindow="32775" yWindow="32775" windowWidth="9615" windowHeight="6120" tabRatio="790" xr2:uid="{00000000-000D-0000-FFFF-FFFF00000000}"/>
  </bookViews>
  <sheets>
    <sheet name="Signature Page" sheetId="6" r:id="rId1"/>
    <sheet name="Enter Data Here" sheetId="1" r:id="rId2"/>
    <sheet name="Sec. 1 Supplemental A" sheetId="2" r:id="rId3"/>
    <sheet name="Sec. 1 Supplemental B" sheetId="3" r:id="rId4"/>
    <sheet name="Sec. 2 Supplemental A" sheetId="4" r:id="rId5"/>
    <sheet name="Sec. 2 Supplemental B" sheetId="5" r:id="rId6"/>
    <sheet name="Dept. Use Only" sheetId="7" r:id="rId7"/>
    <sheet name="towns" sheetId="8" r:id="rId8"/>
    <sheet name="school names" sheetId="9" r:id="rId9"/>
  </sheets>
  <definedNames>
    <definedName name="_xlnm._FilterDatabase" localSheetId="6" hidden="1">'Dept. Use Only'!$A$1:$T$135</definedName>
    <definedName name="_xlnm._FilterDatabase" localSheetId="8" hidden="1">'school names'!$A$1:$B$171</definedName>
    <definedName name="_xlnm._FilterDatabase" localSheetId="0" hidden="1">'Signature Page'!$C$8:$E$9</definedName>
    <definedName name="_xlnm._FilterDatabase" localSheetId="7" hidden="1">towns!$A$1:$B$1</definedName>
    <definedName name="_xlnm.Print_Area" localSheetId="6">'Dept. Use Only'!$A$1:$S$135</definedName>
    <definedName name="_xlnm.Print_Area" localSheetId="1">'Enter Data Here'!$A$1:$Z$93</definedName>
    <definedName name="_xlnm.Print_Area" localSheetId="0">'Signature Page'!$A$1:$K$40</definedName>
    <definedName name="_xlnm.Print_Area" localSheetId="7">towns!$A$1:$B$642</definedName>
    <definedName name="_xlnm.Print_Titles" localSheetId="6">'Dept. Use Only'!$1:$1</definedName>
    <definedName name="_xlnm.Print_Titles" localSheetId="8">'school names'!$1:$1</definedName>
    <definedName name="_xlnm.Print_Titles" localSheetId="7">towns!$1:$1</definedName>
    <definedName name="Query_from_NEO" localSheetId="8" hidden="1">'school names'!$A$1:$B$110</definedName>
    <definedName name="ValidSchools">'school names'!#REF!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6" l="1"/>
  <c r="C34" i="5" l="1"/>
  <c r="C134" i="7" s="1"/>
  <c r="C33" i="5"/>
  <c r="C133" i="7" s="1"/>
  <c r="C32" i="5"/>
  <c r="C132" i="7" s="1"/>
  <c r="C31" i="5"/>
  <c r="C131" i="7" s="1"/>
  <c r="C30" i="5"/>
  <c r="C130" i="7" s="1"/>
  <c r="C29" i="5"/>
  <c r="C129" i="7" s="1"/>
  <c r="C28" i="5"/>
  <c r="C128" i="7" s="1"/>
  <c r="C27" i="5"/>
  <c r="C127" i="7" s="1"/>
  <c r="C26" i="5"/>
  <c r="C126" i="7" s="1"/>
  <c r="C25" i="5"/>
  <c r="C125" i="7" s="1"/>
  <c r="C24" i="5"/>
  <c r="C124" i="7" s="1"/>
  <c r="C23" i="5"/>
  <c r="C123" i="7" s="1"/>
  <c r="C22" i="5"/>
  <c r="C122" i="7" s="1"/>
  <c r="C21" i="5"/>
  <c r="C121" i="7" s="1"/>
  <c r="C20" i="5"/>
  <c r="C19" i="5"/>
  <c r="C119" i="7" s="1"/>
  <c r="C18" i="5"/>
  <c r="C118" i="7" s="1"/>
  <c r="C17" i="5"/>
  <c r="C117" i="7" s="1"/>
  <c r="C16" i="5"/>
  <c r="C116" i="7" s="1"/>
  <c r="C15" i="5"/>
  <c r="C115" i="7" s="1"/>
  <c r="C14" i="5"/>
  <c r="C114" i="7" s="1"/>
  <c r="C13" i="5"/>
  <c r="C113" i="7" s="1"/>
  <c r="C12" i="5"/>
  <c r="C112" i="7" s="1"/>
  <c r="C11" i="5"/>
  <c r="C111" i="7" s="1"/>
  <c r="C10" i="5"/>
  <c r="C110" i="7" s="1"/>
  <c r="C34" i="4"/>
  <c r="C109" i="7" s="1"/>
  <c r="C33" i="4"/>
  <c r="C108" i="7" s="1"/>
  <c r="C32" i="4"/>
  <c r="C107" i="7" s="1"/>
  <c r="C31" i="4"/>
  <c r="C106" i="7" s="1"/>
  <c r="C30" i="4"/>
  <c r="C105" i="7" s="1"/>
  <c r="C29" i="4"/>
  <c r="C104" i="7" s="1"/>
  <c r="C28" i="4"/>
  <c r="C103" i="7" s="1"/>
  <c r="C27" i="4"/>
  <c r="C102" i="7" s="1"/>
  <c r="C26" i="4"/>
  <c r="C101" i="7" s="1"/>
  <c r="C25" i="4"/>
  <c r="C100" i="7" s="1"/>
  <c r="C24" i="4"/>
  <c r="C99" i="7" s="1"/>
  <c r="C23" i="4"/>
  <c r="C98" i="7" s="1"/>
  <c r="C22" i="4"/>
  <c r="C97" i="7" s="1"/>
  <c r="C21" i="4"/>
  <c r="C96" i="7" s="1"/>
  <c r="C20" i="4"/>
  <c r="C95" i="7" s="1"/>
  <c r="C19" i="4"/>
  <c r="C94" i="7" s="1"/>
  <c r="C18" i="4"/>
  <c r="C93" i="7" s="1"/>
  <c r="C17" i="4"/>
  <c r="C92" i="7" s="1"/>
  <c r="C16" i="4"/>
  <c r="C91" i="7" s="1"/>
  <c r="C15" i="4"/>
  <c r="C90" i="7" s="1"/>
  <c r="C14" i="4"/>
  <c r="C89" i="7" s="1"/>
  <c r="C13" i="4"/>
  <c r="C88" i="7" s="1"/>
  <c r="C12" i="4"/>
  <c r="C87" i="7" s="1"/>
  <c r="C11" i="4"/>
  <c r="C86" i="7" s="1"/>
  <c r="C10" i="4"/>
  <c r="C85" i="7" s="1"/>
  <c r="C35" i="3"/>
  <c r="C65" i="7" s="1"/>
  <c r="C34" i="3"/>
  <c r="C64" i="7" s="1"/>
  <c r="C33" i="3"/>
  <c r="C63" i="7" s="1"/>
  <c r="C32" i="3"/>
  <c r="C62" i="7" s="1"/>
  <c r="C31" i="3"/>
  <c r="C61" i="7" s="1"/>
  <c r="C30" i="3"/>
  <c r="C60" i="7" s="1"/>
  <c r="C29" i="3"/>
  <c r="C59" i="7" s="1"/>
  <c r="C28" i="3"/>
  <c r="C58" i="7" s="1"/>
  <c r="C27" i="3"/>
  <c r="C57" i="7" s="1"/>
  <c r="C26" i="3"/>
  <c r="C56" i="7" s="1"/>
  <c r="C25" i="3"/>
  <c r="C55" i="7" s="1"/>
  <c r="C24" i="3"/>
  <c r="C54" i="7" s="1"/>
  <c r="C23" i="3"/>
  <c r="C53" i="7" s="1"/>
  <c r="C22" i="3"/>
  <c r="C52" i="7" s="1"/>
  <c r="C21" i="3"/>
  <c r="C51" i="7" s="1"/>
  <c r="C20" i="3"/>
  <c r="C50" i="7" s="1"/>
  <c r="C19" i="3"/>
  <c r="C49" i="7" s="1"/>
  <c r="C18" i="3"/>
  <c r="C48" i="7" s="1"/>
  <c r="C17" i="3"/>
  <c r="C16" i="3"/>
  <c r="C46" i="7" s="1"/>
  <c r="C15" i="3"/>
  <c r="C45" i="7" s="1"/>
  <c r="C14" i="3"/>
  <c r="C44" i="7" s="1"/>
  <c r="C13" i="3"/>
  <c r="C43" i="7" s="1"/>
  <c r="C12" i="3"/>
  <c r="C42" i="7" s="1"/>
  <c r="C11" i="3"/>
  <c r="C41" i="7" s="1"/>
  <c r="C72" i="1"/>
  <c r="C84" i="7" s="1"/>
  <c r="C71" i="1"/>
  <c r="C83" i="7" s="1"/>
  <c r="C70" i="1"/>
  <c r="C82" i="7" s="1"/>
  <c r="C69" i="1"/>
  <c r="C81" i="7" s="1"/>
  <c r="C68" i="1"/>
  <c r="C80" i="7" s="1"/>
  <c r="C67" i="1"/>
  <c r="C79" i="7" s="1"/>
  <c r="C66" i="1"/>
  <c r="C78" i="7" s="1"/>
  <c r="C65" i="1"/>
  <c r="C77" i="7" s="1"/>
  <c r="C64" i="1"/>
  <c r="C76" i="7" s="1"/>
  <c r="C63" i="1"/>
  <c r="C75" i="7" s="1"/>
  <c r="C62" i="1"/>
  <c r="C74" i="7" s="1"/>
  <c r="C61" i="1"/>
  <c r="C73" i="7" s="1"/>
  <c r="C60" i="1"/>
  <c r="C72" i="7" s="1"/>
  <c r="C59" i="1"/>
  <c r="C71" i="7" s="1"/>
  <c r="C58" i="1"/>
  <c r="C70" i="7" s="1"/>
  <c r="C57" i="1"/>
  <c r="C69" i="7" s="1"/>
  <c r="C56" i="1"/>
  <c r="C68" i="7" s="1"/>
  <c r="C55" i="1"/>
  <c r="C67" i="7" s="1"/>
  <c r="C54" i="1"/>
  <c r="C66" i="7" s="1"/>
  <c r="C35" i="1"/>
  <c r="C15" i="7" s="1"/>
  <c r="C34" i="1"/>
  <c r="C14" i="7" s="1"/>
  <c r="C33" i="1"/>
  <c r="C13" i="7" s="1"/>
  <c r="C32" i="1"/>
  <c r="C12" i="7" s="1"/>
  <c r="C31" i="1"/>
  <c r="C11" i="7" s="1"/>
  <c r="C30" i="1"/>
  <c r="C29" i="1"/>
  <c r="C28" i="1"/>
  <c r="C8" i="7" s="1"/>
  <c r="C27" i="1"/>
  <c r="C7" i="7" s="1"/>
  <c r="C26" i="1"/>
  <c r="C6" i="7" s="1"/>
  <c r="C25" i="1"/>
  <c r="C5" i="7" s="1"/>
  <c r="C24" i="1"/>
  <c r="C4" i="7" s="1"/>
  <c r="C23" i="1"/>
  <c r="C3" i="7" s="1"/>
  <c r="C22" i="1"/>
  <c r="C2" i="7" s="1"/>
  <c r="C35" i="2"/>
  <c r="C40" i="7" s="1"/>
  <c r="C34" i="2"/>
  <c r="C39" i="7" s="1"/>
  <c r="C33" i="2"/>
  <c r="C38" i="7" s="1"/>
  <c r="C32" i="2"/>
  <c r="C37" i="7" s="1"/>
  <c r="C31" i="2"/>
  <c r="C36" i="7" s="1"/>
  <c r="C30" i="2"/>
  <c r="C35" i="7" s="1"/>
  <c r="C29" i="2"/>
  <c r="C34" i="7" s="1"/>
  <c r="C28" i="2"/>
  <c r="C33" i="7" s="1"/>
  <c r="C27" i="2"/>
  <c r="C32" i="7" s="1"/>
  <c r="C26" i="2"/>
  <c r="C31" i="7" s="1"/>
  <c r="C25" i="2"/>
  <c r="C24" i="2"/>
  <c r="C29" i="7" s="1"/>
  <c r="C23" i="2"/>
  <c r="C28" i="7" s="1"/>
  <c r="C22" i="2"/>
  <c r="C27" i="7" s="1"/>
  <c r="C21" i="2"/>
  <c r="C26" i="7" s="1"/>
  <c r="C20" i="2"/>
  <c r="C25" i="7" s="1"/>
  <c r="C19" i="2"/>
  <c r="C24" i="7" s="1"/>
  <c r="C18" i="2"/>
  <c r="C23" i="7" s="1"/>
  <c r="C17" i="2"/>
  <c r="C22" i="7" s="1"/>
  <c r="C16" i="2"/>
  <c r="C21" i="7" s="1"/>
  <c r="C15" i="2"/>
  <c r="C20" i="7" s="1"/>
  <c r="C14" i="2"/>
  <c r="C19" i="7" s="1"/>
  <c r="C13" i="2"/>
  <c r="C18" i="7" s="1"/>
  <c r="C12" i="2"/>
  <c r="C17" i="7" s="1"/>
  <c r="C11" i="2"/>
  <c r="C16" i="7" s="1"/>
  <c r="C120" i="7"/>
  <c r="P35" i="3"/>
  <c r="U35" i="3"/>
  <c r="T36" i="3"/>
  <c r="S36" i="3"/>
  <c r="R36" i="3"/>
  <c r="Q36" i="3"/>
  <c r="O36" i="3"/>
  <c r="N36" i="3"/>
  <c r="M36" i="3"/>
  <c r="L36" i="3"/>
  <c r="K36" i="3"/>
  <c r="J36" i="3"/>
  <c r="I36" i="3"/>
  <c r="H36" i="3"/>
  <c r="G36" i="3"/>
  <c r="F36" i="3"/>
  <c r="E36" i="3"/>
  <c r="P35" i="2"/>
  <c r="U35" i="2"/>
  <c r="T36" i="2"/>
  <c r="T36" i="1" s="1"/>
  <c r="S36" i="2"/>
  <c r="S36" i="1" s="1"/>
  <c r="R36" i="2"/>
  <c r="R36" i="1" s="1"/>
  <c r="Q36" i="2"/>
  <c r="O36" i="2"/>
  <c r="O36" i="1" s="1"/>
  <c r="N36" i="2"/>
  <c r="N36" i="1" s="1"/>
  <c r="M36" i="2"/>
  <c r="M36" i="1" s="1"/>
  <c r="L36" i="2"/>
  <c r="K36" i="2"/>
  <c r="K36" i="1" s="1"/>
  <c r="J36" i="2"/>
  <c r="J36" i="1" s="1"/>
  <c r="I36" i="2"/>
  <c r="I36" i="1" s="1"/>
  <c r="H36" i="2"/>
  <c r="G36" i="2"/>
  <c r="G36" i="1" s="1"/>
  <c r="F36" i="2"/>
  <c r="F36" i="1" s="1"/>
  <c r="E36" i="2"/>
  <c r="E36" i="1" s="1"/>
  <c r="C47" i="7"/>
  <c r="F6" i="1"/>
  <c r="AA1" i="1" s="1"/>
  <c r="C9" i="7"/>
  <c r="L40" i="2"/>
  <c r="H3" i="2"/>
  <c r="L40" i="3"/>
  <c r="H3" i="3"/>
  <c r="K39" i="4"/>
  <c r="H3" i="4"/>
  <c r="K39" i="5"/>
  <c r="H3" i="5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T135" i="7" s="1"/>
  <c r="E135" i="7"/>
  <c r="D135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R134" i="7"/>
  <c r="Q134" i="7"/>
  <c r="P134" i="7"/>
  <c r="O134" i="7"/>
  <c r="R133" i="7"/>
  <c r="Q133" i="7"/>
  <c r="P133" i="7"/>
  <c r="O133" i="7"/>
  <c r="R132" i="7"/>
  <c r="Q132" i="7"/>
  <c r="P132" i="7"/>
  <c r="O132" i="7"/>
  <c r="R131" i="7"/>
  <c r="Q131" i="7"/>
  <c r="P131" i="7"/>
  <c r="O131" i="7"/>
  <c r="R130" i="7"/>
  <c r="Q130" i="7"/>
  <c r="P130" i="7"/>
  <c r="O130" i="7"/>
  <c r="R129" i="7"/>
  <c r="Q129" i="7"/>
  <c r="P129" i="7"/>
  <c r="O129" i="7"/>
  <c r="R128" i="7"/>
  <c r="Q128" i="7"/>
  <c r="P128" i="7"/>
  <c r="O128" i="7"/>
  <c r="R127" i="7"/>
  <c r="Q127" i="7"/>
  <c r="P127" i="7"/>
  <c r="O127" i="7"/>
  <c r="R126" i="7"/>
  <c r="Q126" i="7"/>
  <c r="P126" i="7"/>
  <c r="O126" i="7"/>
  <c r="R125" i="7"/>
  <c r="Q125" i="7"/>
  <c r="P125" i="7"/>
  <c r="O125" i="7"/>
  <c r="R124" i="7"/>
  <c r="Q124" i="7"/>
  <c r="P124" i="7"/>
  <c r="O124" i="7"/>
  <c r="R123" i="7"/>
  <c r="Q123" i="7"/>
  <c r="P123" i="7"/>
  <c r="O123" i="7"/>
  <c r="R122" i="7"/>
  <c r="Q122" i="7"/>
  <c r="P122" i="7"/>
  <c r="O122" i="7"/>
  <c r="R121" i="7"/>
  <c r="Q121" i="7"/>
  <c r="P121" i="7"/>
  <c r="O121" i="7"/>
  <c r="R120" i="7"/>
  <c r="Q120" i="7"/>
  <c r="P120" i="7"/>
  <c r="O120" i="7"/>
  <c r="R119" i="7"/>
  <c r="Q119" i="7"/>
  <c r="P119" i="7"/>
  <c r="O119" i="7"/>
  <c r="R118" i="7"/>
  <c r="Q118" i="7"/>
  <c r="P118" i="7"/>
  <c r="O118" i="7"/>
  <c r="R117" i="7"/>
  <c r="Q117" i="7"/>
  <c r="P117" i="7"/>
  <c r="O117" i="7"/>
  <c r="R116" i="7"/>
  <c r="Q116" i="7"/>
  <c r="P116" i="7"/>
  <c r="O116" i="7"/>
  <c r="R115" i="7"/>
  <c r="Q115" i="7"/>
  <c r="P115" i="7"/>
  <c r="O115" i="7"/>
  <c r="R114" i="7"/>
  <c r="Q114" i="7"/>
  <c r="P114" i="7"/>
  <c r="O114" i="7"/>
  <c r="R113" i="7"/>
  <c r="Q113" i="7"/>
  <c r="P113" i="7"/>
  <c r="O113" i="7"/>
  <c r="R112" i="7"/>
  <c r="Q112" i="7"/>
  <c r="P112" i="7"/>
  <c r="O112" i="7"/>
  <c r="R111" i="7"/>
  <c r="Q111" i="7"/>
  <c r="P111" i="7"/>
  <c r="O111" i="7"/>
  <c r="R110" i="7"/>
  <c r="Q110" i="7"/>
  <c r="P110" i="7"/>
  <c r="O110" i="7"/>
  <c r="N134" i="7"/>
  <c r="M134" i="7"/>
  <c r="L134" i="7"/>
  <c r="K134" i="7"/>
  <c r="J134" i="7"/>
  <c r="I134" i="7"/>
  <c r="H134" i="7"/>
  <c r="G134" i="7"/>
  <c r="T134" i="7" s="1"/>
  <c r="F134" i="7"/>
  <c r="E134" i="7"/>
  <c r="D134" i="7"/>
  <c r="N133" i="7"/>
  <c r="M133" i="7"/>
  <c r="L133" i="7"/>
  <c r="K133" i="7"/>
  <c r="J133" i="7"/>
  <c r="I133" i="7"/>
  <c r="H133" i="7"/>
  <c r="G133" i="7"/>
  <c r="F133" i="7"/>
  <c r="E133" i="7"/>
  <c r="D133" i="7"/>
  <c r="N132" i="7"/>
  <c r="M132" i="7"/>
  <c r="L132" i="7"/>
  <c r="K132" i="7"/>
  <c r="J132" i="7"/>
  <c r="I132" i="7"/>
  <c r="H132" i="7"/>
  <c r="G132" i="7"/>
  <c r="F132" i="7"/>
  <c r="E132" i="7"/>
  <c r="D132" i="7"/>
  <c r="N131" i="7"/>
  <c r="M131" i="7"/>
  <c r="L131" i="7"/>
  <c r="K131" i="7"/>
  <c r="J131" i="7"/>
  <c r="I131" i="7"/>
  <c r="H131" i="7"/>
  <c r="G131" i="7"/>
  <c r="F131" i="7"/>
  <c r="E131" i="7"/>
  <c r="D131" i="7"/>
  <c r="N130" i="7"/>
  <c r="M130" i="7"/>
  <c r="L130" i="7"/>
  <c r="K130" i="7"/>
  <c r="J130" i="7"/>
  <c r="I130" i="7"/>
  <c r="H130" i="7"/>
  <c r="G130" i="7"/>
  <c r="T130" i="7" s="1"/>
  <c r="F130" i="7"/>
  <c r="E130" i="7"/>
  <c r="D130" i="7"/>
  <c r="N129" i="7"/>
  <c r="M129" i="7"/>
  <c r="L129" i="7"/>
  <c r="K129" i="7"/>
  <c r="J129" i="7"/>
  <c r="I129" i="7"/>
  <c r="H129" i="7"/>
  <c r="G129" i="7"/>
  <c r="F129" i="7"/>
  <c r="E129" i="7"/>
  <c r="D129" i="7"/>
  <c r="N128" i="7"/>
  <c r="M128" i="7"/>
  <c r="L128" i="7"/>
  <c r="K128" i="7"/>
  <c r="J128" i="7"/>
  <c r="I128" i="7"/>
  <c r="H128" i="7"/>
  <c r="G128" i="7"/>
  <c r="F128" i="7"/>
  <c r="E128" i="7"/>
  <c r="T128" i="7" s="1"/>
  <c r="D128" i="7"/>
  <c r="N127" i="7"/>
  <c r="M127" i="7"/>
  <c r="L127" i="7"/>
  <c r="K127" i="7"/>
  <c r="J127" i="7"/>
  <c r="I127" i="7"/>
  <c r="H127" i="7"/>
  <c r="G127" i="7"/>
  <c r="F127" i="7"/>
  <c r="E127" i="7"/>
  <c r="D127" i="7"/>
  <c r="N126" i="7"/>
  <c r="M126" i="7"/>
  <c r="L126" i="7"/>
  <c r="K126" i="7"/>
  <c r="J126" i="7"/>
  <c r="I126" i="7"/>
  <c r="H126" i="7"/>
  <c r="G126" i="7"/>
  <c r="F126" i="7"/>
  <c r="E126" i="7"/>
  <c r="D126" i="7"/>
  <c r="N125" i="7"/>
  <c r="M125" i="7"/>
  <c r="L125" i="7"/>
  <c r="K125" i="7"/>
  <c r="J125" i="7"/>
  <c r="I125" i="7"/>
  <c r="H125" i="7"/>
  <c r="G125" i="7"/>
  <c r="F125" i="7"/>
  <c r="E125" i="7"/>
  <c r="D125" i="7"/>
  <c r="N124" i="7"/>
  <c r="M124" i="7"/>
  <c r="L124" i="7"/>
  <c r="K124" i="7"/>
  <c r="J124" i="7"/>
  <c r="I124" i="7"/>
  <c r="H124" i="7"/>
  <c r="G124" i="7"/>
  <c r="F124" i="7"/>
  <c r="E124" i="7"/>
  <c r="D124" i="7"/>
  <c r="N123" i="7"/>
  <c r="M123" i="7"/>
  <c r="L123" i="7"/>
  <c r="K123" i="7"/>
  <c r="J123" i="7"/>
  <c r="I123" i="7"/>
  <c r="H123" i="7"/>
  <c r="G123" i="7"/>
  <c r="F123" i="7"/>
  <c r="E123" i="7"/>
  <c r="D123" i="7"/>
  <c r="N122" i="7"/>
  <c r="M122" i="7"/>
  <c r="L122" i="7"/>
  <c r="K122" i="7"/>
  <c r="J122" i="7"/>
  <c r="I122" i="7"/>
  <c r="H122" i="7"/>
  <c r="G122" i="7"/>
  <c r="F122" i="7"/>
  <c r="E122" i="7"/>
  <c r="D122" i="7"/>
  <c r="T122" i="7" s="1"/>
  <c r="N121" i="7"/>
  <c r="M121" i="7"/>
  <c r="L121" i="7"/>
  <c r="K121" i="7"/>
  <c r="J121" i="7"/>
  <c r="I121" i="7"/>
  <c r="H121" i="7"/>
  <c r="G121" i="7"/>
  <c r="F121" i="7"/>
  <c r="E121" i="7"/>
  <c r="D121" i="7"/>
  <c r="N120" i="7"/>
  <c r="M120" i="7"/>
  <c r="L120" i="7"/>
  <c r="K120" i="7"/>
  <c r="J120" i="7"/>
  <c r="I120" i="7"/>
  <c r="H120" i="7"/>
  <c r="G120" i="7"/>
  <c r="F120" i="7"/>
  <c r="E120" i="7"/>
  <c r="D120" i="7"/>
  <c r="N119" i="7"/>
  <c r="M119" i="7"/>
  <c r="L119" i="7"/>
  <c r="K119" i="7"/>
  <c r="J119" i="7"/>
  <c r="I119" i="7"/>
  <c r="H119" i="7"/>
  <c r="G119" i="7"/>
  <c r="F119" i="7"/>
  <c r="E119" i="7"/>
  <c r="D119" i="7"/>
  <c r="N118" i="7"/>
  <c r="M118" i="7"/>
  <c r="L118" i="7"/>
  <c r="K118" i="7"/>
  <c r="J118" i="7"/>
  <c r="I118" i="7"/>
  <c r="H118" i="7"/>
  <c r="G118" i="7"/>
  <c r="F118" i="7"/>
  <c r="E118" i="7"/>
  <c r="D118" i="7"/>
  <c r="N117" i="7"/>
  <c r="M117" i="7"/>
  <c r="L117" i="7"/>
  <c r="K117" i="7"/>
  <c r="J117" i="7"/>
  <c r="I117" i="7"/>
  <c r="H117" i="7"/>
  <c r="G117" i="7"/>
  <c r="T117" i="7" s="1"/>
  <c r="F117" i="7"/>
  <c r="E117" i="7"/>
  <c r="D117" i="7"/>
  <c r="N116" i="7"/>
  <c r="M116" i="7"/>
  <c r="L116" i="7"/>
  <c r="K116" i="7"/>
  <c r="J116" i="7"/>
  <c r="I116" i="7"/>
  <c r="H116" i="7"/>
  <c r="G116" i="7"/>
  <c r="F116" i="7"/>
  <c r="E116" i="7"/>
  <c r="D116" i="7"/>
  <c r="N115" i="7"/>
  <c r="M115" i="7"/>
  <c r="L115" i="7"/>
  <c r="K115" i="7"/>
  <c r="J115" i="7"/>
  <c r="I115" i="7"/>
  <c r="H115" i="7"/>
  <c r="G115" i="7"/>
  <c r="F115" i="7"/>
  <c r="E115" i="7"/>
  <c r="D115" i="7"/>
  <c r="N114" i="7"/>
  <c r="M114" i="7"/>
  <c r="L114" i="7"/>
  <c r="K114" i="7"/>
  <c r="J114" i="7"/>
  <c r="I114" i="7"/>
  <c r="H114" i="7"/>
  <c r="G114" i="7"/>
  <c r="F114" i="7"/>
  <c r="E114" i="7"/>
  <c r="D114" i="7"/>
  <c r="T114" i="7" s="1"/>
  <c r="N113" i="7"/>
  <c r="M113" i="7"/>
  <c r="L113" i="7"/>
  <c r="K113" i="7"/>
  <c r="J113" i="7"/>
  <c r="I113" i="7"/>
  <c r="H113" i="7"/>
  <c r="G113" i="7"/>
  <c r="F113" i="7"/>
  <c r="E113" i="7"/>
  <c r="D113" i="7"/>
  <c r="N112" i="7"/>
  <c r="M112" i="7"/>
  <c r="L112" i="7"/>
  <c r="K112" i="7"/>
  <c r="J112" i="7"/>
  <c r="I112" i="7"/>
  <c r="H112" i="7"/>
  <c r="G112" i="7"/>
  <c r="F112" i="7"/>
  <c r="E112" i="7"/>
  <c r="D112" i="7"/>
  <c r="N111" i="7"/>
  <c r="M111" i="7"/>
  <c r="L111" i="7"/>
  <c r="K111" i="7"/>
  <c r="J111" i="7"/>
  <c r="I111" i="7"/>
  <c r="H111" i="7"/>
  <c r="G111" i="7"/>
  <c r="F111" i="7"/>
  <c r="E111" i="7"/>
  <c r="T111" i="7" s="1"/>
  <c r="D111" i="7"/>
  <c r="N110" i="7"/>
  <c r="M110" i="7"/>
  <c r="L110" i="7"/>
  <c r="K110" i="7"/>
  <c r="J110" i="7"/>
  <c r="I110" i="7"/>
  <c r="H110" i="7"/>
  <c r="G110" i="7"/>
  <c r="F110" i="7"/>
  <c r="E110" i="7"/>
  <c r="D110" i="7"/>
  <c r="R109" i="7"/>
  <c r="Q109" i="7"/>
  <c r="P109" i="7"/>
  <c r="O109" i="7"/>
  <c r="R108" i="7"/>
  <c r="Q108" i="7"/>
  <c r="P108" i="7"/>
  <c r="O108" i="7"/>
  <c r="R107" i="7"/>
  <c r="Q107" i="7"/>
  <c r="P107" i="7"/>
  <c r="O107" i="7"/>
  <c r="R106" i="7"/>
  <c r="Q106" i="7"/>
  <c r="P106" i="7"/>
  <c r="O106" i="7"/>
  <c r="R105" i="7"/>
  <c r="Q105" i="7"/>
  <c r="P105" i="7"/>
  <c r="O105" i="7"/>
  <c r="R104" i="7"/>
  <c r="Q104" i="7"/>
  <c r="P104" i="7"/>
  <c r="O104" i="7"/>
  <c r="R103" i="7"/>
  <c r="Q103" i="7"/>
  <c r="P103" i="7"/>
  <c r="O103" i="7"/>
  <c r="R102" i="7"/>
  <c r="Q102" i="7"/>
  <c r="P102" i="7"/>
  <c r="O102" i="7"/>
  <c r="R101" i="7"/>
  <c r="Q101" i="7"/>
  <c r="P101" i="7"/>
  <c r="O101" i="7"/>
  <c r="R100" i="7"/>
  <c r="Q100" i="7"/>
  <c r="P100" i="7"/>
  <c r="O100" i="7"/>
  <c r="R99" i="7"/>
  <c r="Q99" i="7"/>
  <c r="P99" i="7"/>
  <c r="O99" i="7"/>
  <c r="R98" i="7"/>
  <c r="Q98" i="7"/>
  <c r="P98" i="7"/>
  <c r="O98" i="7"/>
  <c r="R97" i="7"/>
  <c r="Q97" i="7"/>
  <c r="P97" i="7"/>
  <c r="O97" i="7"/>
  <c r="R96" i="7"/>
  <c r="Q96" i="7"/>
  <c r="P96" i="7"/>
  <c r="O96" i="7"/>
  <c r="R95" i="7"/>
  <c r="Q95" i="7"/>
  <c r="P95" i="7"/>
  <c r="O95" i="7"/>
  <c r="R94" i="7"/>
  <c r="Q94" i="7"/>
  <c r="P94" i="7"/>
  <c r="O94" i="7"/>
  <c r="R93" i="7"/>
  <c r="Q93" i="7"/>
  <c r="P93" i="7"/>
  <c r="O93" i="7"/>
  <c r="R92" i="7"/>
  <c r="Q92" i="7"/>
  <c r="P92" i="7"/>
  <c r="O92" i="7"/>
  <c r="T92" i="7" s="1"/>
  <c r="R91" i="7"/>
  <c r="Q91" i="7"/>
  <c r="P91" i="7"/>
  <c r="O91" i="7"/>
  <c r="R90" i="7"/>
  <c r="Q90" i="7"/>
  <c r="P90" i="7"/>
  <c r="O90" i="7"/>
  <c r="R89" i="7"/>
  <c r="Q89" i="7"/>
  <c r="P89" i="7"/>
  <c r="O89" i="7"/>
  <c r="R88" i="7"/>
  <c r="Q88" i="7"/>
  <c r="P88" i="7"/>
  <c r="O88" i="7"/>
  <c r="R87" i="7"/>
  <c r="Q87" i="7"/>
  <c r="P87" i="7"/>
  <c r="O87" i="7"/>
  <c r="R86" i="7"/>
  <c r="Q86" i="7"/>
  <c r="P86" i="7"/>
  <c r="O86" i="7"/>
  <c r="R85" i="7"/>
  <c r="Q85" i="7"/>
  <c r="P85" i="7"/>
  <c r="O85" i="7"/>
  <c r="N109" i="7"/>
  <c r="M109" i="7"/>
  <c r="L109" i="7"/>
  <c r="K109" i="7"/>
  <c r="J109" i="7"/>
  <c r="I109" i="7"/>
  <c r="H109" i="7"/>
  <c r="G109" i="7"/>
  <c r="F109" i="7"/>
  <c r="E109" i="7"/>
  <c r="D109" i="7"/>
  <c r="N108" i="7"/>
  <c r="M108" i="7"/>
  <c r="L108" i="7"/>
  <c r="K108" i="7"/>
  <c r="J108" i="7"/>
  <c r="I108" i="7"/>
  <c r="H108" i="7"/>
  <c r="G108" i="7"/>
  <c r="F108" i="7"/>
  <c r="T108" i="7" s="1"/>
  <c r="E108" i="7"/>
  <c r="D108" i="7"/>
  <c r="N107" i="7"/>
  <c r="M107" i="7"/>
  <c r="L107" i="7"/>
  <c r="K107" i="7"/>
  <c r="J107" i="7"/>
  <c r="I107" i="7"/>
  <c r="H107" i="7"/>
  <c r="G107" i="7"/>
  <c r="F107" i="7"/>
  <c r="E107" i="7"/>
  <c r="D107" i="7"/>
  <c r="N106" i="7"/>
  <c r="M106" i="7"/>
  <c r="L106" i="7"/>
  <c r="K106" i="7"/>
  <c r="J106" i="7"/>
  <c r="I106" i="7"/>
  <c r="H106" i="7"/>
  <c r="G106" i="7"/>
  <c r="F106" i="7"/>
  <c r="E106" i="7"/>
  <c r="D106" i="7"/>
  <c r="N105" i="7"/>
  <c r="M105" i="7"/>
  <c r="L105" i="7"/>
  <c r="K105" i="7"/>
  <c r="J105" i="7"/>
  <c r="I105" i="7"/>
  <c r="H105" i="7"/>
  <c r="G105" i="7"/>
  <c r="T105" i="7" s="1"/>
  <c r="F105" i="7"/>
  <c r="E105" i="7"/>
  <c r="D105" i="7"/>
  <c r="N104" i="7"/>
  <c r="M104" i="7"/>
  <c r="L104" i="7"/>
  <c r="K104" i="7"/>
  <c r="J104" i="7"/>
  <c r="I104" i="7"/>
  <c r="H104" i="7"/>
  <c r="G104" i="7"/>
  <c r="F104" i="7"/>
  <c r="E104" i="7"/>
  <c r="D104" i="7"/>
  <c r="N103" i="7"/>
  <c r="M103" i="7"/>
  <c r="L103" i="7"/>
  <c r="K103" i="7"/>
  <c r="J103" i="7"/>
  <c r="I103" i="7"/>
  <c r="H103" i="7"/>
  <c r="G103" i="7"/>
  <c r="F103" i="7"/>
  <c r="E103" i="7"/>
  <c r="D103" i="7"/>
  <c r="N102" i="7"/>
  <c r="M102" i="7"/>
  <c r="L102" i="7"/>
  <c r="K102" i="7"/>
  <c r="J102" i="7"/>
  <c r="I102" i="7"/>
  <c r="H102" i="7"/>
  <c r="G102" i="7"/>
  <c r="F102" i="7"/>
  <c r="E102" i="7"/>
  <c r="D102" i="7"/>
  <c r="N101" i="7"/>
  <c r="M101" i="7"/>
  <c r="L101" i="7"/>
  <c r="K101" i="7"/>
  <c r="J101" i="7"/>
  <c r="I101" i="7"/>
  <c r="H101" i="7"/>
  <c r="G101" i="7"/>
  <c r="F101" i="7"/>
  <c r="E101" i="7"/>
  <c r="D101" i="7"/>
  <c r="N100" i="7"/>
  <c r="M100" i="7"/>
  <c r="L100" i="7"/>
  <c r="K100" i="7"/>
  <c r="J100" i="7"/>
  <c r="I100" i="7"/>
  <c r="H100" i="7"/>
  <c r="G100" i="7"/>
  <c r="F100" i="7"/>
  <c r="E100" i="7"/>
  <c r="D100" i="7"/>
  <c r="N99" i="7"/>
  <c r="M99" i="7"/>
  <c r="L99" i="7"/>
  <c r="K99" i="7"/>
  <c r="J99" i="7"/>
  <c r="I99" i="7"/>
  <c r="H99" i="7"/>
  <c r="G99" i="7"/>
  <c r="F99" i="7"/>
  <c r="E99" i="7"/>
  <c r="D99" i="7"/>
  <c r="N98" i="7"/>
  <c r="M98" i="7"/>
  <c r="L98" i="7"/>
  <c r="K98" i="7"/>
  <c r="J98" i="7"/>
  <c r="I98" i="7"/>
  <c r="H98" i="7"/>
  <c r="G98" i="7"/>
  <c r="F98" i="7"/>
  <c r="E98" i="7"/>
  <c r="D98" i="7"/>
  <c r="T98" i="7" s="1"/>
  <c r="N97" i="7"/>
  <c r="M97" i="7"/>
  <c r="L97" i="7"/>
  <c r="K97" i="7"/>
  <c r="J97" i="7"/>
  <c r="I97" i="7"/>
  <c r="H97" i="7"/>
  <c r="G97" i="7"/>
  <c r="F97" i="7"/>
  <c r="E97" i="7"/>
  <c r="D97" i="7"/>
  <c r="N96" i="7"/>
  <c r="M96" i="7"/>
  <c r="L96" i="7"/>
  <c r="K96" i="7"/>
  <c r="J96" i="7"/>
  <c r="I96" i="7"/>
  <c r="H96" i="7"/>
  <c r="G96" i="7"/>
  <c r="F96" i="7"/>
  <c r="E96" i="7"/>
  <c r="D96" i="7"/>
  <c r="N95" i="7"/>
  <c r="M95" i="7"/>
  <c r="L95" i="7"/>
  <c r="K95" i="7"/>
  <c r="J95" i="7"/>
  <c r="I95" i="7"/>
  <c r="H95" i="7"/>
  <c r="G95" i="7"/>
  <c r="F95" i="7"/>
  <c r="E95" i="7"/>
  <c r="D95" i="7"/>
  <c r="N94" i="7"/>
  <c r="M94" i="7"/>
  <c r="L94" i="7"/>
  <c r="K94" i="7"/>
  <c r="J94" i="7"/>
  <c r="I94" i="7"/>
  <c r="H94" i="7"/>
  <c r="G94" i="7"/>
  <c r="F94" i="7"/>
  <c r="E94" i="7"/>
  <c r="D94" i="7"/>
  <c r="N93" i="7"/>
  <c r="M93" i="7"/>
  <c r="L93" i="7"/>
  <c r="K93" i="7"/>
  <c r="J93" i="7"/>
  <c r="I93" i="7"/>
  <c r="H93" i="7"/>
  <c r="G93" i="7"/>
  <c r="F93" i="7"/>
  <c r="E93" i="7"/>
  <c r="D93" i="7"/>
  <c r="N92" i="7"/>
  <c r="M92" i="7"/>
  <c r="L92" i="7"/>
  <c r="K92" i="7"/>
  <c r="J92" i="7"/>
  <c r="I92" i="7"/>
  <c r="H92" i="7"/>
  <c r="G92" i="7"/>
  <c r="F92" i="7"/>
  <c r="E92" i="7"/>
  <c r="D92" i="7"/>
  <c r="N91" i="7"/>
  <c r="M91" i="7"/>
  <c r="L91" i="7"/>
  <c r="K91" i="7"/>
  <c r="J91" i="7"/>
  <c r="I91" i="7"/>
  <c r="H91" i="7"/>
  <c r="G91" i="7"/>
  <c r="F91" i="7"/>
  <c r="E91" i="7"/>
  <c r="D91" i="7"/>
  <c r="N90" i="7"/>
  <c r="M90" i="7"/>
  <c r="L90" i="7"/>
  <c r="K90" i="7"/>
  <c r="J90" i="7"/>
  <c r="I90" i="7"/>
  <c r="H90" i="7"/>
  <c r="G90" i="7"/>
  <c r="F90" i="7"/>
  <c r="E90" i="7"/>
  <c r="D90" i="7"/>
  <c r="N89" i="7"/>
  <c r="M89" i="7"/>
  <c r="L89" i="7"/>
  <c r="K89" i="7"/>
  <c r="J89" i="7"/>
  <c r="I89" i="7"/>
  <c r="H89" i="7"/>
  <c r="G89" i="7"/>
  <c r="F89" i="7"/>
  <c r="E89" i="7"/>
  <c r="D89" i="7"/>
  <c r="N88" i="7"/>
  <c r="M88" i="7"/>
  <c r="L88" i="7"/>
  <c r="K88" i="7"/>
  <c r="J88" i="7"/>
  <c r="I88" i="7"/>
  <c r="H88" i="7"/>
  <c r="G88" i="7"/>
  <c r="F88" i="7"/>
  <c r="E88" i="7"/>
  <c r="D88" i="7"/>
  <c r="N87" i="7"/>
  <c r="M87" i="7"/>
  <c r="L87" i="7"/>
  <c r="K87" i="7"/>
  <c r="J87" i="7"/>
  <c r="I87" i="7"/>
  <c r="H87" i="7"/>
  <c r="G87" i="7"/>
  <c r="F87" i="7"/>
  <c r="E87" i="7"/>
  <c r="D87" i="7"/>
  <c r="N86" i="7"/>
  <c r="M86" i="7"/>
  <c r="L86" i="7"/>
  <c r="K86" i="7"/>
  <c r="J86" i="7"/>
  <c r="I86" i="7"/>
  <c r="H86" i="7"/>
  <c r="G86" i="7"/>
  <c r="F86" i="7"/>
  <c r="E86" i="7"/>
  <c r="D86" i="7"/>
  <c r="N85" i="7"/>
  <c r="M85" i="7"/>
  <c r="L85" i="7"/>
  <c r="K85" i="7"/>
  <c r="J85" i="7"/>
  <c r="I85" i="7"/>
  <c r="H85" i="7"/>
  <c r="G85" i="7"/>
  <c r="F85" i="7"/>
  <c r="E85" i="7"/>
  <c r="D85" i="7"/>
  <c r="R84" i="7"/>
  <c r="Q84" i="7"/>
  <c r="P84" i="7"/>
  <c r="O84" i="7"/>
  <c r="R83" i="7"/>
  <c r="Q83" i="7"/>
  <c r="P83" i="7"/>
  <c r="O83" i="7"/>
  <c r="R82" i="7"/>
  <c r="Q82" i="7"/>
  <c r="P82" i="7"/>
  <c r="O82" i="7"/>
  <c r="R81" i="7"/>
  <c r="Q81" i="7"/>
  <c r="P81" i="7"/>
  <c r="O81" i="7"/>
  <c r="R80" i="7"/>
  <c r="Q80" i="7"/>
  <c r="P80" i="7"/>
  <c r="O80" i="7"/>
  <c r="R79" i="7"/>
  <c r="Q79" i="7"/>
  <c r="P79" i="7"/>
  <c r="O79" i="7"/>
  <c r="R78" i="7"/>
  <c r="Q78" i="7"/>
  <c r="P78" i="7"/>
  <c r="O78" i="7"/>
  <c r="R77" i="7"/>
  <c r="Q77" i="7"/>
  <c r="P77" i="7"/>
  <c r="O77" i="7"/>
  <c r="R76" i="7"/>
  <c r="Q76" i="7"/>
  <c r="P76" i="7"/>
  <c r="O76" i="7"/>
  <c r="R75" i="7"/>
  <c r="Q75" i="7"/>
  <c r="P75" i="7"/>
  <c r="O75" i="7"/>
  <c r="R74" i="7"/>
  <c r="Q74" i="7"/>
  <c r="P74" i="7"/>
  <c r="O74" i="7"/>
  <c r="R73" i="7"/>
  <c r="Q73" i="7"/>
  <c r="P73" i="7"/>
  <c r="O73" i="7"/>
  <c r="R72" i="7"/>
  <c r="Q72" i="7"/>
  <c r="P72" i="7"/>
  <c r="O72" i="7"/>
  <c r="R71" i="7"/>
  <c r="Q71" i="7"/>
  <c r="P71" i="7"/>
  <c r="O71" i="7"/>
  <c r="R70" i="7"/>
  <c r="Q70" i="7"/>
  <c r="P70" i="7"/>
  <c r="O70" i="7"/>
  <c r="R69" i="7"/>
  <c r="Q69" i="7"/>
  <c r="P69" i="7"/>
  <c r="O69" i="7"/>
  <c r="R68" i="7"/>
  <c r="Q68" i="7"/>
  <c r="P68" i="7"/>
  <c r="O68" i="7"/>
  <c r="R67" i="7"/>
  <c r="Q67" i="7"/>
  <c r="P67" i="7"/>
  <c r="O67" i="7"/>
  <c r="R66" i="7"/>
  <c r="Q66" i="7"/>
  <c r="P66" i="7"/>
  <c r="O66" i="7"/>
  <c r="N84" i="7"/>
  <c r="M84" i="7"/>
  <c r="L84" i="7"/>
  <c r="K84" i="7"/>
  <c r="J84" i="7"/>
  <c r="I84" i="7"/>
  <c r="H84" i="7"/>
  <c r="G84" i="7"/>
  <c r="F84" i="7"/>
  <c r="E84" i="7"/>
  <c r="D84" i="7"/>
  <c r="N83" i="7"/>
  <c r="M83" i="7"/>
  <c r="L83" i="7"/>
  <c r="K83" i="7"/>
  <c r="J83" i="7"/>
  <c r="I83" i="7"/>
  <c r="H83" i="7"/>
  <c r="G83" i="7"/>
  <c r="F83" i="7"/>
  <c r="E83" i="7"/>
  <c r="D83" i="7"/>
  <c r="N82" i="7"/>
  <c r="M82" i="7"/>
  <c r="L82" i="7"/>
  <c r="K82" i="7"/>
  <c r="J82" i="7"/>
  <c r="I82" i="7"/>
  <c r="H82" i="7"/>
  <c r="G82" i="7"/>
  <c r="F82" i="7"/>
  <c r="E82" i="7"/>
  <c r="D82" i="7"/>
  <c r="N81" i="7"/>
  <c r="M81" i="7"/>
  <c r="L81" i="7"/>
  <c r="K81" i="7"/>
  <c r="J81" i="7"/>
  <c r="I81" i="7"/>
  <c r="H81" i="7"/>
  <c r="G81" i="7"/>
  <c r="F81" i="7"/>
  <c r="E81" i="7"/>
  <c r="D81" i="7"/>
  <c r="N80" i="7"/>
  <c r="M80" i="7"/>
  <c r="L80" i="7"/>
  <c r="K80" i="7"/>
  <c r="J80" i="7"/>
  <c r="I80" i="7"/>
  <c r="H80" i="7"/>
  <c r="G80" i="7"/>
  <c r="F80" i="7"/>
  <c r="E80" i="7"/>
  <c r="D80" i="7"/>
  <c r="N79" i="7"/>
  <c r="M79" i="7"/>
  <c r="L79" i="7"/>
  <c r="K79" i="7"/>
  <c r="J79" i="7"/>
  <c r="I79" i="7"/>
  <c r="H79" i="7"/>
  <c r="G79" i="7"/>
  <c r="F79" i="7"/>
  <c r="E79" i="7"/>
  <c r="D79" i="7"/>
  <c r="N78" i="7"/>
  <c r="M78" i="7"/>
  <c r="L78" i="7"/>
  <c r="K78" i="7"/>
  <c r="J78" i="7"/>
  <c r="I78" i="7"/>
  <c r="H78" i="7"/>
  <c r="G78" i="7"/>
  <c r="F78" i="7"/>
  <c r="E78" i="7"/>
  <c r="D78" i="7"/>
  <c r="N77" i="7"/>
  <c r="M77" i="7"/>
  <c r="L77" i="7"/>
  <c r="K77" i="7"/>
  <c r="J77" i="7"/>
  <c r="I77" i="7"/>
  <c r="H77" i="7"/>
  <c r="G77" i="7"/>
  <c r="F77" i="7"/>
  <c r="E77" i="7"/>
  <c r="D77" i="7"/>
  <c r="N76" i="7"/>
  <c r="M76" i="7"/>
  <c r="L76" i="7"/>
  <c r="K76" i="7"/>
  <c r="J76" i="7"/>
  <c r="I76" i="7"/>
  <c r="H76" i="7"/>
  <c r="G76" i="7"/>
  <c r="F76" i="7"/>
  <c r="E76" i="7"/>
  <c r="D76" i="7"/>
  <c r="N75" i="7"/>
  <c r="M75" i="7"/>
  <c r="L75" i="7"/>
  <c r="K75" i="7"/>
  <c r="J75" i="7"/>
  <c r="I75" i="7"/>
  <c r="H75" i="7"/>
  <c r="G75" i="7"/>
  <c r="T75" i="7" s="1"/>
  <c r="F75" i="7"/>
  <c r="E75" i="7"/>
  <c r="D75" i="7"/>
  <c r="N74" i="7"/>
  <c r="M74" i="7"/>
  <c r="L74" i="7"/>
  <c r="K74" i="7"/>
  <c r="J74" i="7"/>
  <c r="I74" i="7"/>
  <c r="H74" i="7"/>
  <c r="G74" i="7"/>
  <c r="F74" i="7"/>
  <c r="E74" i="7"/>
  <c r="D74" i="7"/>
  <c r="N73" i="7"/>
  <c r="M73" i="7"/>
  <c r="L73" i="7"/>
  <c r="K73" i="7"/>
  <c r="J73" i="7"/>
  <c r="I73" i="7"/>
  <c r="H73" i="7"/>
  <c r="G73" i="7"/>
  <c r="F73" i="7"/>
  <c r="E73" i="7"/>
  <c r="D73" i="7"/>
  <c r="N72" i="7"/>
  <c r="M72" i="7"/>
  <c r="L72" i="7"/>
  <c r="K72" i="7"/>
  <c r="J72" i="7"/>
  <c r="I72" i="7"/>
  <c r="H72" i="7"/>
  <c r="G72" i="7"/>
  <c r="F72" i="7"/>
  <c r="E72" i="7"/>
  <c r="D72" i="7"/>
  <c r="N71" i="7"/>
  <c r="M71" i="7"/>
  <c r="L71" i="7"/>
  <c r="K71" i="7"/>
  <c r="J71" i="7"/>
  <c r="I71" i="7"/>
  <c r="H71" i="7"/>
  <c r="G71" i="7"/>
  <c r="F71" i="7"/>
  <c r="E71" i="7"/>
  <c r="D71" i="7"/>
  <c r="N70" i="7"/>
  <c r="M70" i="7"/>
  <c r="L70" i="7"/>
  <c r="K70" i="7"/>
  <c r="J70" i="7"/>
  <c r="I70" i="7"/>
  <c r="H70" i="7"/>
  <c r="G70" i="7"/>
  <c r="F70" i="7"/>
  <c r="E70" i="7"/>
  <c r="D70" i="7"/>
  <c r="N69" i="7"/>
  <c r="M69" i="7"/>
  <c r="L69" i="7"/>
  <c r="K69" i="7"/>
  <c r="J69" i="7"/>
  <c r="I69" i="7"/>
  <c r="H69" i="7"/>
  <c r="G69" i="7"/>
  <c r="F69" i="7"/>
  <c r="E69" i="7"/>
  <c r="D69" i="7"/>
  <c r="N68" i="7"/>
  <c r="M68" i="7"/>
  <c r="L68" i="7"/>
  <c r="K68" i="7"/>
  <c r="J68" i="7"/>
  <c r="I68" i="7"/>
  <c r="H68" i="7"/>
  <c r="G68" i="7"/>
  <c r="F68" i="7"/>
  <c r="E68" i="7"/>
  <c r="D68" i="7"/>
  <c r="N67" i="7"/>
  <c r="M67" i="7"/>
  <c r="L67" i="7"/>
  <c r="K67" i="7"/>
  <c r="J67" i="7"/>
  <c r="I67" i="7"/>
  <c r="H67" i="7"/>
  <c r="G67" i="7"/>
  <c r="F67" i="7"/>
  <c r="E67" i="7"/>
  <c r="D67" i="7"/>
  <c r="N66" i="7"/>
  <c r="M66" i="7"/>
  <c r="L66" i="7"/>
  <c r="K66" i="7"/>
  <c r="J66" i="7"/>
  <c r="I66" i="7"/>
  <c r="H66" i="7"/>
  <c r="G66" i="7"/>
  <c r="F66" i="7"/>
  <c r="E66" i="7"/>
  <c r="D66" i="7"/>
  <c r="C135" i="7"/>
  <c r="R41" i="7"/>
  <c r="Q41" i="7"/>
  <c r="P41" i="7"/>
  <c r="R65" i="7"/>
  <c r="Q65" i="7"/>
  <c r="P65" i="7"/>
  <c r="O65" i="7"/>
  <c r="R64" i="7"/>
  <c r="Q64" i="7"/>
  <c r="P64" i="7"/>
  <c r="O64" i="7"/>
  <c r="R63" i="7"/>
  <c r="Q63" i="7"/>
  <c r="P63" i="7"/>
  <c r="O63" i="7"/>
  <c r="R62" i="7"/>
  <c r="Q62" i="7"/>
  <c r="P62" i="7"/>
  <c r="O62" i="7"/>
  <c r="R61" i="7"/>
  <c r="Q61" i="7"/>
  <c r="P61" i="7"/>
  <c r="O61" i="7"/>
  <c r="R60" i="7"/>
  <c r="Q60" i="7"/>
  <c r="P60" i="7"/>
  <c r="O60" i="7"/>
  <c r="R59" i="7"/>
  <c r="Q59" i="7"/>
  <c r="P59" i="7"/>
  <c r="O59" i="7"/>
  <c r="R58" i="7"/>
  <c r="Q58" i="7"/>
  <c r="P58" i="7"/>
  <c r="O58" i="7"/>
  <c r="R57" i="7"/>
  <c r="Q57" i="7"/>
  <c r="P57" i="7"/>
  <c r="O57" i="7"/>
  <c r="R56" i="7"/>
  <c r="Q56" i="7"/>
  <c r="P56" i="7"/>
  <c r="O56" i="7"/>
  <c r="R55" i="7"/>
  <c r="Q55" i="7"/>
  <c r="P55" i="7"/>
  <c r="O55" i="7"/>
  <c r="R54" i="7"/>
  <c r="Q54" i="7"/>
  <c r="P54" i="7"/>
  <c r="O54" i="7"/>
  <c r="R53" i="7"/>
  <c r="Q53" i="7"/>
  <c r="P53" i="7"/>
  <c r="O53" i="7"/>
  <c r="R52" i="7"/>
  <c r="Q52" i="7"/>
  <c r="P52" i="7"/>
  <c r="O52" i="7"/>
  <c r="R51" i="7"/>
  <c r="Q51" i="7"/>
  <c r="P51" i="7"/>
  <c r="O51" i="7"/>
  <c r="R50" i="7"/>
  <c r="Q50" i="7"/>
  <c r="P50" i="7"/>
  <c r="O50" i="7"/>
  <c r="R49" i="7"/>
  <c r="Q49" i="7"/>
  <c r="P49" i="7"/>
  <c r="O49" i="7"/>
  <c r="R48" i="7"/>
  <c r="Q48" i="7"/>
  <c r="P48" i="7"/>
  <c r="O48" i="7"/>
  <c r="R47" i="7"/>
  <c r="Q47" i="7"/>
  <c r="P47" i="7"/>
  <c r="O47" i="7"/>
  <c r="R46" i="7"/>
  <c r="Q46" i="7"/>
  <c r="P46" i="7"/>
  <c r="O46" i="7"/>
  <c r="R45" i="7"/>
  <c r="Q45" i="7"/>
  <c r="P45" i="7"/>
  <c r="O45" i="7"/>
  <c r="R44" i="7"/>
  <c r="Q44" i="7"/>
  <c r="P44" i="7"/>
  <c r="O44" i="7"/>
  <c r="R43" i="7"/>
  <c r="Q43" i="7"/>
  <c r="P43" i="7"/>
  <c r="O43" i="7"/>
  <c r="R42" i="7"/>
  <c r="Q42" i="7"/>
  <c r="P42" i="7"/>
  <c r="O42" i="7"/>
  <c r="O41" i="7"/>
  <c r="R40" i="7"/>
  <c r="Q40" i="7"/>
  <c r="P40" i="7"/>
  <c r="O40" i="7"/>
  <c r="R39" i="7"/>
  <c r="Q39" i="7"/>
  <c r="P39" i="7"/>
  <c r="O39" i="7"/>
  <c r="R38" i="7"/>
  <c r="Q38" i="7"/>
  <c r="P38" i="7"/>
  <c r="O38" i="7"/>
  <c r="R37" i="7"/>
  <c r="Q37" i="7"/>
  <c r="P37" i="7"/>
  <c r="O37" i="7"/>
  <c r="R36" i="7"/>
  <c r="Q36" i="7"/>
  <c r="P36" i="7"/>
  <c r="O36" i="7"/>
  <c r="R35" i="7"/>
  <c r="Q35" i="7"/>
  <c r="P35" i="7"/>
  <c r="O35" i="7"/>
  <c r="R34" i="7"/>
  <c r="Q34" i="7"/>
  <c r="P34" i="7"/>
  <c r="O34" i="7"/>
  <c r="R33" i="7"/>
  <c r="Q33" i="7"/>
  <c r="P33" i="7"/>
  <c r="O33" i="7"/>
  <c r="R32" i="7"/>
  <c r="Q32" i="7"/>
  <c r="P32" i="7"/>
  <c r="O32" i="7"/>
  <c r="R31" i="7"/>
  <c r="Q31" i="7"/>
  <c r="P31" i="7"/>
  <c r="O31" i="7"/>
  <c r="R30" i="7"/>
  <c r="Q30" i="7"/>
  <c r="P30" i="7"/>
  <c r="O30" i="7"/>
  <c r="R29" i="7"/>
  <c r="Q29" i="7"/>
  <c r="P29" i="7"/>
  <c r="O29" i="7"/>
  <c r="R28" i="7"/>
  <c r="Q28" i="7"/>
  <c r="P28" i="7"/>
  <c r="O28" i="7"/>
  <c r="R27" i="7"/>
  <c r="Q27" i="7"/>
  <c r="P27" i="7"/>
  <c r="O27" i="7"/>
  <c r="R26" i="7"/>
  <c r="Q26" i="7"/>
  <c r="P26" i="7"/>
  <c r="O26" i="7"/>
  <c r="R25" i="7"/>
  <c r="Q25" i="7"/>
  <c r="P25" i="7"/>
  <c r="O25" i="7"/>
  <c r="R24" i="7"/>
  <c r="Q24" i="7"/>
  <c r="P24" i="7"/>
  <c r="O24" i="7"/>
  <c r="R23" i="7"/>
  <c r="Q23" i="7"/>
  <c r="P23" i="7"/>
  <c r="O23" i="7"/>
  <c r="R22" i="7"/>
  <c r="Q22" i="7"/>
  <c r="P22" i="7"/>
  <c r="O22" i="7"/>
  <c r="R21" i="7"/>
  <c r="Q21" i="7"/>
  <c r="P21" i="7"/>
  <c r="O21" i="7"/>
  <c r="R20" i="7"/>
  <c r="Q20" i="7"/>
  <c r="P20" i="7"/>
  <c r="O20" i="7"/>
  <c r="R19" i="7"/>
  <c r="Q19" i="7"/>
  <c r="P19" i="7"/>
  <c r="O19" i="7"/>
  <c r="R18" i="7"/>
  <c r="Q18" i="7"/>
  <c r="P18" i="7"/>
  <c r="O18" i="7"/>
  <c r="R17" i="7"/>
  <c r="Q17" i="7"/>
  <c r="P17" i="7"/>
  <c r="O17" i="7"/>
  <c r="R16" i="7"/>
  <c r="Q16" i="7"/>
  <c r="P16" i="7"/>
  <c r="O16" i="7"/>
  <c r="R15" i="7"/>
  <c r="Q15" i="7"/>
  <c r="P15" i="7"/>
  <c r="O15" i="7"/>
  <c r="R14" i="7"/>
  <c r="Q14" i="7"/>
  <c r="P14" i="7"/>
  <c r="O14" i="7"/>
  <c r="R13" i="7"/>
  <c r="Q13" i="7"/>
  <c r="P13" i="7"/>
  <c r="O13" i="7"/>
  <c r="R12" i="7"/>
  <c r="Q12" i="7"/>
  <c r="P12" i="7"/>
  <c r="O12" i="7"/>
  <c r="R11" i="7"/>
  <c r="Q11" i="7"/>
  <c r="P11" i="7"/>
  <c r="O11" i="7"/>
  <c r="R10" i="7"/>
  <c r="Q10" i="7"/>
  <c r="P10" i="7"/>
  <c r="O10" i="7"/>
  <c r="R9" i="7"/>
  <c r="Q9" i="7"/>
  <c r="P9" i="7"/>
  <c r="O9" i="7"/>
  <c r="R8" i="7"/>
  <c r="Q8" i="7"/>
  <c r="P8" i="7"/>
  <c r="O8" i="7"/>
  <c r="R7" i="7"/>
  <c r="Q7" i="7"/>
  <c r="P7" i="7"/>
  <c r="O7" i="7"/>
  <c r="R6" i="7"/>
  <c r="Q6" i="7"/>
  <c r="P6" i="7"/>
  <c r="O6" i="7"/>
  <c r="R5" i="7"/>
  <c r="Q5" i="7"/>
  <c r="P5" i="7"/>
  <c r="O5" i="7"/>
  <c r="R4" i="7"/>
  <c r="Q4" i="7"/>
  <c r="P4" i="7"/>
  <c r="O4" i="7"/>
  <c r="R3" i="7"/>
  <c r="Q3" i="7"/>
  <c r="P3" i="7"/>
  <c r="O3" i="7"/>
  <c r="R2" i="7"/>
  <c r="Q2" i="7"/>
  <c r="P2" i="7"/>
  <c r="O2" i="7"/>
  <c r="N65" i="7"/>
  <c r="M65" i="7"/>
  <c r="L65" i="7"/>
  <c r="K65" i="7"/>
  <c r="J65" i="7"/>
  <c r="I65" i="7"/>
  <c r="H65" i="7"/>
  <c r="G65" i="7"/>
  <c r="F65" i="7"/>
  <c r="E65" i="7"/>
  <c r="D65" i="7"/>
  <c r="N64" i="7"/>
  <c r="M64" i="7"/>
  <c r="L64" i="7"/>
  <c r="K64" i="7"/>
  <c r="J64" i="7"/>
  <c r="I64" i="7"/>
  <c r="H64" i="7"/>
  <c r="G64" i="7"/>
  <c r="F64" i="7"/>
  <c r="E64" i="7"/>
  <c r="D64" i="7"/>
  <c r="N63" i="7"/>
  <c r="M63" i="7"/>
  <c r="L63" i="7"/>
  <c r="K63" i="7"/>
  <c r="J63" i="7"/>
  <c r="I63" i="7"/>
  <c r="H63" i="7"/>
  <c r="G63" i="7"/>
  <c r="F63" i="7"/>
  <c r="E63" i="7"/>
  <c r="D63" i="7"/>
  <c r="N62" i="7"/>
  <c r="M62" i="7"/>
  <c r="L62" i="7"/>
  <c r="K62" i="7"/>
  <c r="J62" i="7"/>
  <c r="I62" i="7"/>
  <c r="H62" i="7"/>
  <c r="G62" i="7"/>
  <c r="F62" i="7"/>
  <c r="E62" i="7"/>
  <c r="D62" i="7"/>
  <c r="N61" i="7"/>
  <c r="M61" i="7"/>
  <c r="L61" i="7"/>
  <c r="K61" i="7"/>
  <c r="J61" i="7"/>
  <c r="I61" i="7"/>
  <c r="H61" i="7"/>
  <c r="G61" i="7"/>
  <c r="F61" i="7"/>
  <c r="E61" i="7"/>
  <c r="D61" i="7"/>
  <c r="N60" i="7"/>
  <c r="M60" i="7"/>
  <c r="L60" i="7"/>
  <c r="K60" i="7"/>
  <c r="J60" i="7"/>
  <c r="I60" i="7"/>
  <c r="H60" i="7"/>
  <c r="G60" i="7"/>
  <c r="F60" i="7"/>
  <c r="E60" i="7"/>
  <c r="D60" i="7"/>
  <c r="N59" i="7"/>
  <c r="M59" i="7"/>
  <c r="L59" i="7"/>
  <c r="K59" i="7"/>
  <c r="J59" i="7"/>
  <c r="I59" i="7"/>
  <c r="H59" i="7"/>
  <c r="G59" i="7"/>
  <c r="F59" i="7"/>
  <c r="E59" i="7"/>
  <c r="D59" i="7"/>
  <c r="N58" i="7"/>
  <c r="M58" i="7"/>
  <c r="L58" i="7"/>
  <c r="K58" i="7"/>
  <c r="J58" i="7"/>
  <c r="I58" i="7"/>
  <c r="H58" i="7"/>
  <c r="G58" i="7"/>
  <c r="F58" i="7"/>
  <c r="E58" i="7"/>
  <c r="D58" i="7"/>
  <c r="N57" i="7"/>
  <c r="M57" i="7"/>
  <c r="L57" i="7"/>
  <c r="K57" i="7"/>
  <c r="J57" i="7"/>
  <c r="I57" i="7"/>
  <c r="H57" i="7"/>
  <c r="G57" i="7"/>
  <c r="F57" i="7"/>
  <c r="E57" i="7"/>
  <c r="D57" i="7"/>
  <c r="N56" i="7"/>
  <c r="M56" i="7"/>
  <c r="L56" i="7"/>
  <c r="K56" i="7"/>
  <c r="J56" i="7"/>
  <c r="I56" i="7"/>
  <c r="H56" i="7"/>
  <c r="G56" i="7"/>
  <c r="F56" i="7"/>
  <c r="E56" i="7"/>
  <c r="D56" i="7"/>
  <c r="T56" i="7" s="1"/>
  <c r="N55" i="7"/>
  <c r="M55" i="7"/>
  <c r="L55" i="7"/>
  <c r="K55" i="7"/>
  <c r="J55" i="7"/>
  <c r="I55" i="7"/>
  <c r="H55" i="7"/>
  <c r="G55" i="7"/>
  <c r="F55" i="7"/>
  <c r="E55" i="7"/>
  <c r="D55" i="7"/>
  <c r="N54" i="7"/>
  <c r="M54" i="7"/>
  <c r="L54" i="7"/>
  <c r="K54" i="7"/>
  <c r="J54" i="7"/>
  <c r="I54" i="7"/>
  <c r="H54" i="7"/>
  <c r="G54" i="7"/>
  <c r="F54" i="7"/>
  <c r="T54" i="7" s="1"/>
  <c r="E54" i="7"/>
  <c r="D54" i="7"/>
  <c r="N53" i="7"/>
  <c r="M53" i="7"/>
  <c r="L53" i="7"/>
  <c r="K53" i="7"/>
  <c r="J53" i="7"/>
  <c r="I53" i="7"/>
  <c r="H53" i="7"/>
  <c r="G53" i="7"/>
  <c r="F53" i="7"/>
  <c r="E53" i="7"/>
  <c r="T53" i="7" s="1"/>
  <c r="D53" i="7"/>
  <c r="N52" i="7"/>
  <c r="M52" i="7"/>
  <c r="L52" i="7"/>
  <c r="K52" i="7"/>
  <c r="J52" i="7"/>
  <c r="I52" i="7"/>
  <c r="H52" i="7"/>
  <c r="G52" i="7"/>
  <c r="F52" i="7"/>
  <c r="E52" i="7"/>
  <c r="D52" i="7"/>
  <c r="T52" i="7" s="1"/>
  <c r="N51" i="7"/>
  <c r="M51" i="7"/>
  <c r="L51" i="7"/>
  <c r="K51" i="7"/>
  <c r="J51" i="7"/>
  <c r="I51" i="7"/>
  <c r="H51" i="7"/>
  <c r="G51" i="7"/>
  <c r="T51" i="7" s="1"/>
  <c r="F51" i="7"/>
  <c r="E51" i="7"/>
  <c r="D51" i="7"/>
  <c r="N50" i="7"/>
  <c r="M50" i="7"/>
  <c r="L50" i="7"/>
  <c r="K50" i="7"/>
  <c r="J50" i="7"/>
  <c r="I50" i="7"/>
  <c r="H50" i="7"/>
  <c r="G50" i="7"/>
  <c r="F50" i="7"/>
  <c r="E50" i="7"/>
  <c r="D50" i="7"/>
  <c r="N49" i="7"/>
  <c r="M49" i="7"/>
  <c r="L49" i="7"/>
  <c r="K49" i="7"/>
  <c r="J49" i="7"/>
  <c r="I49" i="7"/>
  <c r="H49" i="7"/>
  <c r="G49" i="7"/>
  <c r="F49" i="7"/>
  <c r="E49" i="7"/>
  <c r="D49" i="7"/>
  <c r="N48" i="7"/>
  <c r="M48" i="7"/>
  <c r="L48" i="7"/>
  <c r="K48" i="7"/>
  <c r="J48" i="7"/>
  <c r="I48" i="7"/>
  <c r="H48" i="7"/>
  <c r="G48" i="7"/>
  <c r="F48" i="7"/>
  <c r="E48" i="7"/>
  <c r="D48" i="7"/>
  <c r="N47" i="7"/>
  <c r="M47" i="7"/>
  <c r="L47" i="7"/>
  <c r="K47" i="7"/>
  <c r="J47" i="7"/>
  <c r="I47" i="7"/>
  <c r="H47" i="7"/>
  <c r="G47" i="7"/>
  <c r="F47" i="7"/>
  <c r="E47" i="7"/>
  <c r="D47" i="7"/>
  <c r="N46" i="7"/>
  <c r="M46" i="7"/>
  <c r="L46" i="7"/>
  <c r="K46" i="7"/>
  <c r="J46" i="7"/>
  <c r="I46" i="7"/>
  <c r="H46" i="7"/>
  <c r="G46" i="7"/>
  <c r="F46" i="7"/>
  <c r="E46" i="7"/>
  <c r="D46" i="7"/>
  <c r="N45" i="7"/>
  <c r="M45" i="7"/>
  <c r="L45" i="7"/>
  <c r="K45" i="7"/>
  <c r="J45" i="7"/>
  <c r="I45" i="7"/>
  <c r="H45" i="7"/>
  <c r="G45" i="7"/>
  <c r="F45" i="7"/>
  <c r="E45" i="7"/>
  <c r="D45" i="7"/>
  <c r="N44" i="7"/>
  <c r="M44" i="7"/>
  <c r="L44" i="7"/>
  <c r="K44" i="7"/>
  <c r="J44" i="7"/>
  <c r="I44" i="7"/>
  <c r="H44" i="7"/>
  <c r="G44" i="7"/>
  <c r="F44" i="7"/>
  <c r="E44" i="7"/>
  <c r="D44" i="7"/>
  <c r="N43" i="7"/>
  <c r="M43" i="7"/>
  <c r="L43" i="7"/>
  <c r="K43" i="7"/>
  <c r="J43" i="7"/>
  <c r="I43" i="7"/>
  <c r="H43" i="7"/>
  <c r="G43" i="7"/>
  <c r="F43" i="7"/>
  <c r="E43" i="7"/>
  <c r="D43" i="7"/>
  <c r="N42" i="7"/>
  <c r="M42" i="7"/>
  <c r="L42" i="7"/>
  <c r="K42" i="7"/>
  <c r="J42" i="7"/>
  <c r="I42" i="7"/>
  <c r="H42" i="7"/>
  <c r="G42" i="7"/>
  <c r="F42" i="7"/>
  <c r="E42" i="7"/>
  <c r="D42" i="7"/>
  <c r="N41" i="7"/>
  <c r="M41" i="7"/>
  <c r="L41" i="7"/>
  <c r="K41" i="7"/>
  <c r="J41" i="7"/>
  <c r="I41" i="7"/>
  <c r="H41" i="7"/>
  <c r="G41" i="7"/>
  <c r="F41" i="7"/>
  <c r="E41" i="7"/>
  <c r="T41" i="7" s="1"/>
  <c r="D41" i="7"/>
  <c r="N40" i="7"/>
  <c r="M40" i="7"/>
  <c r="L40" i="7"/>
  <c r="K40" i="7"/>
  <c r="J40" i="7"/>
  <c r="I40" i="7"/>
  <c r="H40" i="7"/>
  <c r="G40" i="7"/>
  <c r="F40" i="7"/>
  <c r="E40" i="7"/>
  <c r="D40" i="7"/>
  <c r="N39" i="7"/>
  <c r="M39" i="7"/>
  <c r="L39" i="7"/>
  <c r="K39" i="7"/>
  <c r="J39" i="7"/>
  <c r="I39" i="7"/>
  <c r="H39" i="7"/>
  <c r="G39" i="7"/>
  <c r="F39" i="7"/>
  <c r="E39" i="7"/>
  <c r="D39" i="7"/>
  <c r="N38" i="7"/>
  <c r="M38" i="7"/>
  <c r="L38" i="7"/>
  <c r="K38" i="7"/>
  <c r="J38" i="7"/>
  <c r="I38" i="7"/>
  <c r="H38" i="7"/>
  <c r="G38" i="7"/>
  <c r="F38" i="7"/>
  <c r="E38" i="7"/>
  <c r="D38" i="7"/>
  <c r="N37" i="7"/>
  <c r="M37" i="7"/>
  <c r="L37" i="7"/>
  <c r="K37" i="7"/>
  <c r="J37" i="7"/>
  <c r="I37" i="7"/>
  <c r="H37" i="7"/>
  <c r="G37" i="7"/>
  <c r="F37" i="7"/>
  <c r="E37" i="7"/>
  <c r="D37" i="7"/>
  <c r="N36" i="7"/>
  <c r="M36" i="7"/>
  <c r="L36" i="7"/>
  <c r="K36" i="7"/>
  <c r="J36" i="7"/>
  <c r="I36" i="7"/>
  <c r="H36" i="7"/>
  <c r="G36" i="7"/>
  <c r="F36" i="7"/>
  <c r="E36" i="7"/>
  <c r="D36" i="7"/>
  <c r="N35" i="7"/>
  <c r="M35" i="7"/>
  <c r="L35" i="7"/>
  <c r="K35" i="7"/>
  <c r="J35" i="7"/>
  <c r="I35" i="7"/>
  <c r="H35" i="7"/>
  <c r="G35" i="7"/>
  <c r="F35" i="7"/>
  <c r="E35" i="7"/>
  <c r="D35" i="7"/>
  <c r="N34" i="7"/>
  <c r="M34" i="7"/>
  <c r="L34" i="7"/>
  <c r="K34" i="7"/>
  <c r="J34" i="7"/>
  <c r="I34" i="7"/>
  <c r="H34" i="7"/>
  <c r="G34" i="7"/>
  <c r="F34" i="7"/>
  <c r="E34" i="7"/>
  <c r="D34" i="7"/>
  <c r="N33" i="7"/>
  <c r="M33" i="7"/>
  <c r="L33" i="7"/>
  <c r="K33" i="7"/>
  <c r="J33" i="7"/>
  <c r="I33" i="7"/>
  <c r="H33" i="7"/>
  <c r="G33" i="7"/>
  <c r="F33" i="7"/>
  <c r="E33" i="7"/>
  <c r="T33" i="7" s="1"/>
  <c r="D33" i="7"/>
  <c r="N32" i="7"/>
  <c r="M32" i="7"/>
  <c r="L32" i="7"/>
  <c r="K32" i="7"/>
  <c r="J32" i="7"/>
  <c r="I32" i="7"/>
  <c r="H32" i="7"/>
  <c r="G32" i="7"/>
  <c r="F32" i="7"/>
  <c r="E32" i="7"/>
  <c r="D32" i="7"/>
  <c r="N31" i="7"/>
  <c r="M31" i="7"/>
  <c r="L31" i="7"/>
  <c r="K31" i="7"/>
  <c r="J31" i="7"/>
  <c r="I31" i="7"/>
  <c r="H31" i="7"/>
  <c r="G31" i="7"/>
  <c r="F31" i="7"/>
  <c r="E31" i="7"/>
  <c r="D31" i="7"/>
  <c r="N30" i="7"/>
  <c r="M30" i="7"/>
  <c r="L30" i="7"/>
  <c r="K30" i="7"/>
  <c r="J30" i="7"/>
  <c r="I30" i="7"/>
  <c r="H30" i="7"/>
  <c r="G30" i="7"/>
  <c r="F30" i="7"/>
  <c r="E30" i="7"/>
  <c r="D30" i="7"/>
  <c r="N29" i="7"/>
  <c r="M29" i="7"/>
  <c r="L29" i="7"/>
  <c r="K29" i="7"/>
  <c r="J29" i="7"/>
  <c r="I29" i="7"/>
  <c r="H29" i="7"/>
  <c r="G29" i="7"/>
  <c r="F29" i="7"/>
  <c r="E29" i="7"/>
  <c r="D29" i="7"/>
  <c r="N28" i="7"/>
  <c r="M28" i="7"/>
  <c r="L28" i="7"/>
  <c r="K28" i="7"/>
  <c r="J28" i="7"/>
  <c r="I28" i="7"/>
  <c r="H28" i="7"/>
  <c r="G28" i="7"/>
  <c r="F28" i="7"/>
  <c r="E28" i="7"/>
  <c r="D28" i="7"/>
  <c r="N27" i="7"/>
  <c r="M27" i="7"/>
  <c r="L27" i="7"/>
  <c r="K27" i="7"/>
  <c r="J27" i="7"/>
  <c r="I27" i="7"/>
  <c r="H27" i="7"/>
  <c r="G27" i="7"/>
  <c r="F27" i="7"/>
  <c r="E27" i="7"/>
  <c r="D27" i="7"/>
  <c r="N26" i="7"/>
  <c r="M26" i="7"/>
  <c r="L26" i="7"/>
  <c r="K26" i="7"/>
  <c r="J26" i="7"/>
  <c r="I26" i="7"/>
  <c r="H26" i="7"/>
  <c r="G26" i="7"/>
  <c r="F26" i="7"/>
  <c r="E26" i="7"/>
  <c r="D26" i="7"/>
  <c r="N25" i="7"/>
  <c r="M25" i="7"/>
  <c r="L25" i="7"/>
  <c r="K25" i="7"/>
  <c r="J25" i="7"/>
  <c r="I25" i="7"/>
  <c r="H25" i="7"/>
  <c r="G25" i="7"/>
  <c r="F25" i="7"/>
  <c r="E25" i="7"/>
  <c r="D25" i="7"/>
  <c r="N24" i="7"/>
  <c r="M24" i="7"/>
  <c r="L24" i="7"/>
  <c r="K24" i="7"/>
  <c r="J24" i="7"/>
  <c r="I24" i="7"/>
  <c r="H24" i="7"/>
  <c r="G24" i="7"/>
  <c r="F24" i="7"/>
  <c r="E24" i="7"/>
  <c r="D24" i="7"/>
  <c r="N23" i="7"/>
  <c r="M23" i="7"/>
  <c r="L23" i="7"/>
  <c r="K23" i="7"/>
  <c r="J23" i="7"/>
  <c r="I23" i="7"/>
  <c r="H23" i="7"/>
  <c r="G23" i="7"/>
  <c r="F23" i="7"/>
  <c r="E23" i="7"/>
  <c r="D23" i="7"/>
  <c r="N22" i="7"/>
  <c r="M22" i="7"/>
  <c r="L22" i="7"/>
  <c r="K22" i="7"/>
  <c r="J22" i="7"/>
  <c r="I22" i="7"/>
  <c r="H22" i="7"/>
  <c r="G22" i="7"/>
  <c r="F22" i="7"/>
  <c r="E22" i="7"/>
  <c r="D22" i="7"/>
  <c r="N21" i="7"/>
  <c r="M21" i="7"/>
  <c r="L21" i="7"/>
  <c r="K21" i="7"/>
  <c r="J21" i="7"/>
  <c r="I21" i="7"/>
  <c r="H21" i="7"/>
  <c r="G21" i="7"/>
  <c r="F21" i="7"/>
  <c r="E21" i="7"/>
  <c r="D21" i="7"/>
  <c r="N20" i="7"/>
  <c r="M20" i="7"/>
  <c r="L20" i="7"/>
  <c r="K20" i="7"/>
  <c r="J20" i="7"/>
  <c r="I20" i="7"/>
  <c r="H20" i="7"/>
  <c r="G20" i="7"/>
  <c r="F20" i="7"/>
  <c r="E20" i="7"/>
  <c r="D20" i="7"/>
  <c r="N19" i="7"/>
  <c r="M19" i="7"/>
  <c r="L19" i="7"/>
  <c r="K19" i="7"/>
  <c r="J19" i="7"/>
  <c r="I19" i="7"/>
  <c r="H19" i="7"/>
  <c r="G19" i="7"/>
  <c r="F19" i="7"/>
  <c r="E19" i="7"/>
  <c r="D19" i="7"/>
  <c r="N18" i="7"/>
  <c r="M18" i="7"/>
  <c r="L18" i="7"/>
  <c r="K18" i="7"/>
  <c r="J18" i="7"/>
  <c r="I18" i="7"/>
  <c r="H18" i="7"/>
  <c r="G18" i="7"/>
  <c r="F18" i="7"/>
  <c r="E18" i="7"/>
  <c r="D18" i="7"/>
  <c r="N17" i="7"/>
  <c r="M17" i="7"/>
  <c r="L17" i="7"/>
  <c r="K17" i="7"/>
  <c r="J17" i="7"/>
  <c r="I17" i="7"/>
  <c r="H17" i="7"/>
  <c r="G17" i="7"/>
  <c r="F17" i="7"/>
  <c r="E17" i="7"/>
  <c r="D17" i="7"/>
  <c r="N16" i="7"/>
  <c r="M16" i="7"/>
  <c r="L16" i="7"/>
  <c r="K16" i="7"/>
  <c r="J16" i="7"/>
  <c r="I16" i="7"/>
  <c r="H16" i="7"/>
  <c r="G16" i="7"/>
  <c r="F16" i="7"/>
  <c r="E16" i="7"/>
  <c r="D16" i="7"/>
  <c r="N15" i="7"/>
  <c r="M15" i="7"/>
  <c r="L15" i="7"/>
  <c r="K15" i="7"/>
  <c r="J15" i="7"/>
  <c r="I15" i="7"/>
  <c r="H15" i="7"/>
  <c r="G15" i="7"/>
  <c r="F15" i="7"/>
  <c r="E15" i="7"/>
  <c r="D15" i="7"/>
  <c r="N14" i="7"/>
  <c r="M14" i="7"/>
  <c r="L14" i="7"/>
  <c r="K14" i="7"/>
  <c r="J14" i="7"/>
  <c r="I14" i="7"/>
  <c r="H14" i="7"/>
  <c r="G14" i="7"/>
  <c r="F14" i="7"/>
  <c r="E14" i="7"/>
  <c r="D14" i="7"/>
  <c r="N13" i="7"/>
  <c r="M13" i="7"/>
  <c r="L13" i="7"/>
  <c r="K13" i="7"/>
  <c r="J13" i="7"/>
  <c r="I13" i="7"/>
  <c r="H13" i="7"/>
  <c r="G13" i="7"/>
  <c r="F13" i="7"/>
  <c r="T13" i="7" s="1"/>
  <c r="E13" i="7"/>
  <c r="D13" i="7"/>
  <c r="N12" i="7"/>
  <c r="M12" i="7"/>
  <c r="L12" i="7"/>
  <c r="K12" i="7"/>
  <c r="J12" i="7"/>
  <c r="I12" i="7"/>
  <c r="H12" i="7"/>
  <c r="G12" i="7"/>
  <c r="F12" i="7"/>
  <c r="E12" i="7"/>
  <c r="D12" i="7"/>
  <c r="N11" i="7"/>
  <c r="M11" i="7"/>
  <c r="L11" i="7"/>
  <c r="K11" i="7"/>
  <c r="J11" i="7"/>
  <c r="I11" i="7"/>
  <c r="H11" i="7"/>
  <c r="G11" i="7"/>
  <c r="F11" i="7"/>
  <c r="E11" i="7"/>
  <c r="D11" i="7"/>
  <c r="N10" i="7"/>
  <c r="M10" i="7"/>
  <c r="L10" i="7"/>
  <c r="K10" i="7"/>
  <c r="J10" i="7"/>
  <c r="I10" i="7"/>
  <c r="H10" i="7"/>
  <c r="G10" i="7"/>
  <c r="F10" i="7"/>
  <c r="E10" i="7"/>
  <c r="D10" i="7"/>
  <c r="N9" i="7"/>
  <c r="M9" i="7"/>
  <c r="L9" i="7"/>
  <c r="K9" i="7"/>
  <c r="J9" i="7"/>
  <c r="I9" i="7"/>
  <c r="H9" i="7"/>
  <c r="G9" i="7"/>
  <c r="F9" i="7"/>
  <c r="T9" i="7" s="1"/>
  <c r="E9" i="7"/>
  <c r="D9" i="7"/>
  <c r="N8" i="7"/>
  <c r="M8" i="7"/>
  <c r="L8" i="7"/>
  <c r="K8" i="7"/>
  <c r="J8" i="7"/>
  <c r="I8" i="7"/>
  <c r="H8" i="7"/>
  <c r="G8" i="7"/>
  <c r="F8" i="7"/>
  <c r="E8" i="7"/>
  <c r="D8" i="7"/>
  <c r="N7" i="7"/>
  <c r="M7" i="7"/>
  <c r="L7" i="7"/>
  <c r="K7" i="7"/>
  <c r="J7" i="7"/>
  <c r="I7" i="7"/>
  <c r="H7" i="7"/>
  <c r="G7" i="7"/>
  <c r="F7" i="7"/>
  <c r="E7" i="7"/>
  <c r="D7" i="7"/>
  <c r="T7" i="7" s="1"/>
  <c r="N6" i="7"/>
  <c r="M6" i="7"/>
  <c r="L6" i="7"/>
  <c r="K6" i="7"/>
  <c r="J6" i="7"/>
  <c r="I6" i="7"/>
  <c r="H6" i="7"/>
  <c r="G6" i="7"/>
  <c r="F6" i="7"/>
  <c r="E6" i="7"/>
  <c r="D6" i="7"/>
  <c r="N5" i="7"/>
  <c r="M5" i="7"/>
  <c r="L5" i="7"/>
  <c r="K5" i="7"/>
  <c r="J5" i="7"/>
  <c r="I5" i="7"/>
  <c r="H5" i="7"/>
  <c r="G5" i="7"/>
  <c r="F5" i="7"/>
  <c r="E5" i="7"/>
  <c r="D5" i="7"/>
  <c r="N4" i="7"/>
  <c r="M4" i="7"/>
  <c r="L4" i="7"/>
  <c r="K4" i="7"/>
  <c r="J4" i="7"/>
  <c r="I4" i="7"/>
  <c r="H4" i="7"/>
  <c r="G4" i="7"/>
  <c r="F4" i="7"/>
  <c r="E4" i="7"/>
  <c r="D4" i="7"/>
  <c r="N3" i="7"/>
  <c r="M3" i="7"/>
  <c r="L3" i="7"/>
  <c r="K3" i="7"/>
  <c r="J3" i="7"/>
  <c r="I3" i="7"/>
  <c r="H3" i="7"/>
  <c r="G3" i="7"/>
  <c r="F3" i="7"/>
  <c r="E3" i="7"/>
  <c r="D3" i="7"/>
  <c r="N2" i="7"/>
  <c r="M2" i="7"/>
  <c r="L2" i="7"/>
  <c r="K2" i="7"/>
  <c r="J2" i="7"/>
  <c r="I2" i="7"/>
  <c r="H2" i="7"/>
  <c r="G2" i="7"/>
  <c r="F2" i="7"/>
  <c r="E2" i="7"/>
  <c r="D2" i="7"/>
  <c r="C30" i="7"/>
  <c r="C10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U54" i="1"/>
  <c r="P54" i="1"/>
  <c r="P55" i="1"/>
  <c r="U55" i="1"/>
  <c r="P56" i="1"/>
  <c r="V56" i="1" s="1"/>
  <c r="U56" i="1"/>
  <c r="P57" i="1"/>
  <c r="U57" i="1"/>
  <c r="P58" i="1"/>
  <c r="U58" i="1"/>
  <c r="P59" i="1"/>
  <c r="U59" i="1"/>
  <c r="V59" i="1" s="1"/>
  <c r="P60" i="1"/>
  <c r="U60" i="1"/>
  <c r="P61" i="1"/>
  <c r="V61" i="1"/>
  <c r="U61" i="1"/>
  <c r="P62" i="1"/>
  <c r="U62" i="1"/>
  <c r="V62" i="1"/>
  <c r="P63" i="1"/>
  <c r="V63" i="1" s="1"/>
  <c r="U63" i="1"/>
  <c r="P64" i="1"/>
  <c r="V64" i="1"/>
  <c r="U64" i="1"/>
  <c r="P65" i="1"/>
  <c r="U65" i="1"/>
  <c r="V65" i="1"/>
  <c r="P66" i="1"/>
  <c r="V66" i="1" s="1"/>
  <c r="U66" i="1"/>
  <c r="P67" i="1"/>
  <c r="U67" i="1"/>
  <c r="P68" i="1"/>
  <c r="U68" i="1"/>
  <c r="V68" i="1" s="1"/>
  <c r="P69" i="1"/>
  <c r="V69" i="1" s="1"/>
  <c r="U69" i="1"/>
  <c r="P70" i="1"/>
  <c r="U70" i="1"/>
  <c r="P71" i="1"/>
  <c r="V71" i="1" s="1"/>
  <c r="U71" i="1"/>
  <c r="P72" i="1"/>
  <c r="U72" i="1"/>
  <c r="V72" i="1" s="1"/>
  <c r="P22" i="1"/>
  <c r="U22" i="1"/>
  <c r="P23" i="1"/>
  <c r="U23" i="1"/>
  <c r="P24" i="1"/>
  <c r="U24" i="1"/>
  <c r="P25" i="1"/>
  <c r="U25" i="1"/>
  <c r="P26" i="1"/>
  <c r="U26" i="1"/>
  <c r="P27" i="1"/>
  <c r="U27" i="1"/>
  <c r="P28" i="1"/>
  <c r="U28" i="1"/>
  <c r="P29" i="1"/>
  <c r="U29" i="1"/>
  <c r="P30" i="1"/>
  <c r="U30" i="1"/>
  <c r="P31" i="1"/>
  <c r="U31" i="1"/>
  <c r="V31" i="1"/>
  <c r="P32" i="1"/>
  <c r="U32" i="1"/>
  <c r="P33" i="1"/>
  <c r="V33" i="1"/>
  <c r="U33" i="1"/>
  <c r="P34" i="1"/>
  <c r="U34" i="1"/>
  <c r="P35" i="1"/>
  <c r="V35" i="1" s="1"/>
  <c r="U35" i="1"/>
  <c r="P82" i="1"/>
  <c r="U82" i="1"/>
  <c r="V82" i="1" s="1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V25" i="2" s="1"/>
  <c r="U26" i="2"/>
  <c r="U27" i="2"/>
  <c r="U28" i="2"/>
  <c r="U29" i="2"/>
  <c r="U30" i="2"/>
  <c r="U31" i="2"/>
  <c r="U32" i="2"/>
  <c r="U33" i="2"/>
  <c r="U34" i="2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10" i="4"/>
  <c r="U11" i="4"/>
  <c r="U12" i="4"/>
  <c r="U13" i="4"/>
  <c r="U14" i="4"/>
  <c r="U15" i="4"/>
  <c r="U16" i="4"/>
  <c r="U17" i="4"/>
  <c r="V17" i="4" s="1"/>
  <c r="U18" i="4"/>
  <c r="U19" i="4"/>
  <c r="U20" i="4"/>
  <c r="U21" i="4"/>
  <c r="U22" i="4"/>
  <c r="U23" i="4"/>
  <c r="U24" i="4"/>
  <c r="U25" i="4"/>
  <c r="V25" i="4" s="1"/>
  <c r="U26" i="4"/>
  <c r="U27" i="4"/>
  <c r="U28" i="4"/>
  <c r="U29" i="4"/>
  <c r="V29" i="4" s="1"/>
  <c r="U30" i="4"/>
  <c r="U31" i="4"/>
  <c r="U32" i="4"/>
  <c r="U33" i="4"/>
  <c r="V33" i="4" s="1"/>
  <c r="U34" i="4"/>
  <c r="U10" i="5"/>
  <c r="U11" i="5"/>
  <c r="U12" i="5"/>
  <c r="U13" i="5"/>
  <c r="U14" i="5"/>
  <c r="U15" i="5"/>
  <c r="V15" i="5"/>
  <c r="U16" i="5"/>
  <c r="U17" i="5"/>
  <c r="U18" i="5"/>
  <c r="U19" i="5"/>
  <c r="V19" i="5" s="1"/>
  <c r="U20" i="5"/>
  <c r="U21" i="5"/>
  <c r="U22" i="5"/>
  <c r="U23" i="5"/>
  <c r="V23" i="5" s="1"/>
  <c r="U24" i="5"/>
  <c r="U25" i="5"/>
  <c r="U26" i="5"/>
  <c r="V26" i="5" s="1"/>
  <c r="U27" i="5"/>
  <c r="U28" i="5"/>
  <c r="U29" i="5"/>
  <c r="U30" i="5"/>
  <c r="V30" i="5" s="1"/>
  <c r="U31" i="5"/>
  <c r="U32" i="5"/>
  <c r="U33" i="5"/>
  <c r="U34" i="5"/>
  <c r="V34" i="5" s="1"/>
  <c r="P11" i="2"/>
  <c r="V11" i="2" s="1"/>
  <c r="P12" i="2"/>
  <c r="V12" i="2"/>
  <c r="P13" i="2"/>
  <c r="P14" i="2"/>
  <c r="P15" i="2"/>
  <c r="V15" i="2" s="1"/>
  <c r="P16" i="2"/>
  <c r="V16" i="2" s="1"/>
  <c r="P17" i="2"/>
  <c r="V17" i="2" s="1"/>
  <c r="P18" i="2"/>
  <c r="V18" i="2" s="1"/>
  <c r="P19" i="2"/>
  <c r="V19" i="2"/>
  <c r="P20" i="2"/>
  <c r="V20" i="2" s="1"/>
  <c r="P21" i="2"/>
  <c r="V21" i="2" s="1"/>
  <c r="P22" i="2"/>
  <c r="V22" i="2" s="1"/>
  <c r="P23" i="2"/>
  <c r="V23" i="2"/>
  <c r="P24" i="2"/>
  <c r="V24" i="2"/>
  <c r="P25" i="2"/>
  <c r="P26" i="2"/>
  <c r="P27" i="2"/>
  <c r="P28" i="2"/>
  <c r="V28" i="2" s="1"/>
  <c r="P29" i="2"/>
  <c r="P30" i="2"/>
  <c r="V30" i="2" s="1"/>
  <c r="P31" i="2"/>
  <c r="V31" i="2" s="1"/>
  <c r="P32" i="2"/>
  <c r="V32" i="2" s="1"/>
  <c r="P33" i="2"/>
  <c r="V33" i="2" s="1"/>
  <c r="P34" i="2"/>
  <c r="P11" i="3"/>
  <c r="V11" i="3" s="1"/>
  <c r="P12" i="3"/>
  <c r="V12" i="3" s="1"/>
  <c r="P13" i="3"/>
  <c r="V13" i="3"/>
  <c r="P14" i="3"/>
  <c r="V14" i="3" s="1"/>
  <c r="P15" i="3"/>
  <c r="V15" i="3" s="1"/>
  <c r="P16" i="3"/>
  <c r="V16" i="3" s="1"/>
  <c r="P17" i="3"/>
  <c r="V17" i="3" s="1"/>
  <c r="P18" i="3"/>
  <c r="P19" i="3"/>
  <c r="V19" i="3" s="1"/>
  <c r="P20" i="3"/>
  <c r="V20" i="3" s="1"/>
  <c r="P21" i="3"/>
  <c r="P22" i="3"/>
  <c r="V22" i="3" s="1"/>
  <c r="P23" i="3"/>
  <c r="P24" i="3"/>
  <c r="V24" i="3"/>
  <c r="P25" i="3"/>
  <c r="P26" i="3"/>
  <c r="V26" i="3" s="1"/>
  <c r="P27" i="3"/>
  <c r="P28" i="3"/>
  <c r="V28" i="3" s="1"/>
  <c r="P29" i="3"/>
  <c r="V29" i="3" s="1"/>
  <c r="P30" i="3"/>
  <c r="V30" i="3" s="1"/>
  <c r="P31" i="3"/>
  <c r="P32" i="3"/>
  <c r="V32" i="3" s="1"/>
  <c r="P33" i="3"/>
  <c r="V33" i="3" s="1"/>
  <c r="P34" i="3"/>
  <c r="P10" i="4"/>
  <c r="P11" i="4"/>
  <c r="P12" i="4"/>
  <c r="V12" i="4" s="1"/>
  <c r="P13" i="4"/>
  <c r="P14" i="4"/>
  <c r="V14" i="4"/>
  <c r="P15" i="4"/>
  <c r="V15" i="4" s="1"/>
  <c r="P16" i="4"/>
  <c r="V16" i="4" s="1"/>
  <c r="P17" i="4"/>
  <c r="P18" i="4"/>
  <c r="P19" i="4"/>
  <c r="V19" i="4"/>
  <c r="P20" i="4"/>
  <c r="V20" i="4" s="1"/>
  <c r="P21" i="4"/>
  <c r="P22" i="4"/>
  <c r="P23" i="4"/>
  <c r="V23" i="4" s="1"/>
  <c r="P24" i="4"/>
  <c r="P25" i="4"/>
  <c r="P26" i="4"/>
  <c r="V26" i="4" s="1"/>
  <c r="P27" i="4"/>
  <c r="V27" i="4" s="1"/>
  <c r="P28" i="4"/>
  <c r="P29" i="4"/>
  <c r="P30" i="4"/>
  <c r="V30" i="4" s="1"/>
  <c r="P31" i="4"/>
  <c r="V31" i="4" s="1"/>
  <c r="P32" i="4"/>
  <c r="P33" i="4"/>
  <c r="P34" i="4"/>
  <c r="V34" i="4" s="1"/>
  <c r="P10" i="5"/>
  <c r="P11" i="5"/>
  <c r="V11" i="5" s="1"/>
  <c r="P12" i="5"/>
  <c r="P13" i="5"/>
  <c r="V13" i="5"/>
  <c r="P14" i="5"/>
  <c r="V14" i="5" s="1"/>
  <c r="P15" i="5"/>
  <c r="P16" i="5"/>
  <c r="V16" i="5"/>
  <c r="P17" i="5"/>
  <c r="P18" i="5"/>
  <c r="V18" i="5" s="1"/>
  <c r="P19" i="5"/>
  <c r="P20" i="5"/>
  <c r="V20" i="5" s="1"/>
  <c r="P21" i="5"/>
  <c r="P22" i="5"/>
  <c r="V22" i="5"/>
  <c r="P23" i="5"/>
  <c r="P24" i="5"/>
  <c r="V24" i="5" s="1"/>
  <c r="P25" i="5"/>
  <c r="V25" i="5" s="1"/>
  <c r="P26" i="5"/>
  <c r="P27" i="5"/>
  <c r="V27" i="5" s="1"/>
  <c r="P28" i="5"/>
  <c r="V28" i="5" s="1"/>
  <c r="P29" i="5"/>
  <c r="V29" i="5" s="1"/>
  <c r="P30" i="5"/>
  <c r="P31" i="5"/>
  <c r="V31" i="5" s="1"/>
  <c r="P32" i="5"/>
  <c r="V32" i="5" s="1"/>
  <c r="P33" i="5"/>
  <c r="P34" i="5"/>
  <c r="Q35" i="4"/>
  <c r="Q73" i="1"/>
  <c r="Q35" i="5"/>
  <c r="R35" i="4"/>
  <c r="R35" i="5"/>
  <c r="S35" i="4"/>
  <c r="S35" i="5"/>
  <c r="T35" i="4"/>
  <c r="T35" i="5"/>
  <c r="T73" i="1" s="1"/>
  <c r="E35" i="4"/>
  <c r="E35" i="5"/>
  <c r="F35" i="4"/>
  <c r="F35" i="5"/>
  <c r="G35" i="4"/>
  <c r="G35" i="5"/>
  <c r="H35" i="4"/>
  <c r="H35" i="5"/>
  <c r="H73" i="1" s="1"/>
  <c r="I35" i="4"/>
  <c r="I73" i="1" s="1"/>
  <c r="I35" i="5"/>
  <c r="J35" i="4"/>
  <c r="J35" i="5"/>
  <c r="K35" i="4"/>
  <c r="K73" i="1" s="1"/>
  <c r="K90" i="1" s="1"/>
  <c r="K35" i="5"/>
  <c r="L35" i="4"/>
  <c r="L73" i="1" s="1"/>
  <c r="L35" i="5"/>
  <c r="M35" i="4"/>
  <c r="M35" i="5"/>
  <c r="M73" i="1" s="1"/>
  <c r="N35" i="4"/>
  <c r="N73" i="1" s="1"/>
  <c r="N35" i="5"/>
  <c r="O35" i="4"/>
  <c r="O35" i="5"/>
  <c r="T133" i="7"/>
  <c r="T44" i="7"/>
  <c r="V18" i="3"/>
  <c r="V67" i="1"/>
  <c r="V22" i="4"/>
  <c r="T46" i="7"/>
  <c r="V32" i="1"/>
  <c r="T35" i="7"/>
  <c r="V60" i="1"/>
  <c r="T43" i="7"/>
  <c r="T37" i="7"/>
  <c r="S41" i="1" l="1"/>
  <c r="A52" i="7" s="1"/>
  <c r="U35" i="5"/>
  <c r="S73" i="1"/>
  <c r="V31" i="3"/>
  <c r="T17" i="7"/>
  <c r="T96" i="7"/>
  <c r="I90" i="1"/>
  <c r="O73" i="1"/>
  <c r="O90" i="1" s="1"/>
  <c r="V34" i="3"/>
  <c r="T104" i="7"/>
  <c r="T115" i="7"/>
  <c r="T116" i="7"/>
  <c r="T118" i="7"/>
  <c r="V35" i="3"/>
  <c r="V14" i="2"/>
  <c r="V18" i="4"/>
  <c r="U35" i="4"/>
  <c r="U73" i="1" s="1"/>
  <c r="V28" i="1"/>
  <c r="V24" i="1"/>
  <c r="T15" i="7"/>
  <c r="T58" i="7"/>
  <c r="T59" i="7"/>
  <c r="T66" i="7"/>
  <c r="T74" i="7"/>
  <c r="T97" i="7"/>
  <c r="T119" i="7"/>
  <c r="T120" i="7"/>
  <c r="T121" i="7"/>
  <c r="T123" i="7"/>
  <c r="T124" i="7"/>
  <c r="H36" i="1"/>
  <c r="H90" i="1" s="1"/>
  <c r="L36" i="1"/>
  <c r="Q36" i="1"/>
  <c r="Q90" i="1" s="1"/>
  <c r="V35" i="2"/>
  <c r="J73" i="1"/>
  <c r="G73" i="1"/>
  <c r="G90" i="1" s="1"/>
  <c r="E73" i="1"/>
  <c r="E90" i="1" s="1"/>
  <c r="V29" i="2"/>
  <c r="V33" i="5"/>
  <c r="V32" i="4"/>
  <c r="V28" i="4"/>
  <c r="V24" i="4"/>
  <c r="U36" i="3"/>
  <c r="V13" i="2"/>
  <c r="V34" i="1"/>
  <c r="V57" i="1"/>
  <c r="V55" i="1"/>
  <c r="T10" i="7"/>
  <c r="T22" i="7"/>
  <c r="T23" i="7"/>
  <c r="T24" i="7"/>
  <c r="T34" i="7"/>
  <c r="T48" i="7"/>
  <c r="T65" i="7"/>
  <c r="T20" i="7"/>
  <c r="T27" i="7"/>
  <c r="T29" i="7"/>
  <c r="T30" i="7"/>
  <c r="T31" i="7"/>
  <c r="T45" i="7"/>
  <c r="T67" i="7"/>
  <c r="T84" i="7"/>
  <c r="T70" i="7"/>
  <c r="T71" i="7"/>
  <c r="T72" i="7"/>
  <c r="T73" i="7"/>
  <c r="T78" i="7"/>
  <c r="T79" i="7"/>
  <c r="T85" i="7"/>
  <c r="T91" i="7"/>
  <c r="T93" i="7"/>
  <c r="T95" i="7"/>
  <c r="T103" i="7"/>
  <c r="T87" i="7"/>
  <c r="T90" i="7"/>
  <c r="T107" i="7"/>
  <c r="T110" i="7"/>
  <c r="V21" i="4"/>
  <c r="V27" i="3"/>
  <c r="P36" i="2"/>
  <c r="P36" i="1" s="1"/>
  <c r="V21" i="5"/>
  <c r="V17" i="5"/>
  <c r="V25" i="3"/>
  <c r="V34" i="2"/>
  <c r="V27" i="1"/>
  <c r="V25" i="1"/>
  <c r="V23" i="1"/>
  <c r="T16" i="7"/>
  <c r="T18" i="7"/>
  <c r="T42" i="7"/>
  <c r="T60" i="7"/>
  <c r="T61" i="7"/>
  <c r="T62" i="7"/>
  <c r="T63" i="7"/>
  <c r="T64" i="7"/>
  <c r="T69" i="7"/>
  <c r="T82" i="7"/>
  <c r="T83" i="7"/>
  <c r="T99" i="7"/>
  <c r="T100" i="7"/>
  <c r="T102" i="7"/>
  <c r="L90" i="1"/>
  <c r="A94" i="7"/>
  <c r="A31" i="7"/>
  <c r="A48" i="7"/>
  <c r="A18" i="7"/>
  <c r="A35" i="7"/>
  <c r="A10" i="7"/>
  <c r="P36" i="3"/>
  <c r="V30" i="1"/>
  <c r="T11" i="7"/>
  <c r="A84" i="7"/>
  <c r="A44" i="7"/>
  <c r="A104" i="7"/>
  <c r="A95" i="7"/>
  <c r="A135" i="7"/>
  <c r="A87" i="7"/>
  <c r="A6" i="7"/>
  <c r="A23" i="7"/>
  <c r="A67" i="7"/>
  <c r="T6" i="7"/>
  <c r="T12" i="7"/>
  <c r="T36" i="7"/>
  <c r="M90" i="1"/>
  <c r="A123" i="7"/>
  <c r="A82" i="7"/>
  <c r="A112" i="7"/>
  <c r="A51" i="7"/>
  <c r="A93" i="7"/>
  <c r="A57" i="7"/>
  <c r="A47" i="7"/>
  <c r="A126" i="7"/>
  <c r="A120" i="7"/>
  <c r="A7" i="7"/>
  <c r="A78" i="7"/>
  <c r="A73" i="7"/>
  <c r="A55" i="7"/>
  <c r="A117" i="7"/>
  <c r="A46" i="7"/>
  <c r="A36" i="7"/>
  <c r="A102" i="7"/>
  <c r="A97" i="7"/>
  <c r="A134" i="7"/>
  <c r="A72" i="7"/>
  <c r="A111" i="7"/>
  <c r="A43" i="7"/>
  <c r="A33" i="7"/>
  <c r="A105" i="7"/>
  <c r="A61" i="7"/>
  <c r="A34" i="7"/>
  <c r="A132" i="7"/>
  <c r="A26" i="7"/>
  <c r="A32" i="7"/>
  <c r="A53" i="7"/>
  <c r="A113" i="7"/>
  <c r="V27" i="2"/>
  <c r="U36" i="2"/>
  <c r="U36" i="1" s="1"/>
  <c r="T2" i="7"/>
  <c r="T5" i="7"/>
  <c r="T26" i="7"/>
  <c r="T38" i="7"/>
  <c r="T39" i="7"/>
  <c r="T47" i="7"/>
  <c r="T50" i="7"/>
  <c r="T55" i="7"/>
  <c r="T80" i="7"/>
  <c r="T89" i="7"/>
  <c r="T94" i="7"/>
  <c r="T101" i="7"/>
  <c r="T112" i="7"/>
  <c r="T127" i="7"/>
  <c r="T131" i="7"/>
  <c r="J90" i="1"/>
  <c r="N90" i="1"/>
  <c r="S90" i="1"/>
  <c r="A83" i="7"/>
  <c r="A66" i="7"/>
  <c r="A2" i="7"/>
  <c r="A42" i="7"/>
  <c r="A40" i="7"/>
  <c r="A45" i="7"/>
  <c r="A39" i="7"/>
  <c r="A19" i="7"/>
  <c r="A122" i="7"/>
  <c r="V11" i="4"/>
  <c r="P35" i="4"/>
  <c r="V21" i="3"/>
  <c r="A119" i="7"/>
  <c r="A128" i="7"/>
  <c r="A24" i="7"/>
  <c r="A101" i="7"/>
  <c r="A81" i="7"/>
  <c r="A22" i="7"/>
  <c r="A118" i="7"/>
  <c r="A127" i="7"/>
  <c r="A29" i="7"/>
  <c r="A14" i="7"/>
  <c r="A54" i="7"/>
  <c r="A121" i="7"/>
  <c r="A9" i="7"/>
  <c r="A17" i="7"/>
  <c r="A11" i="7"/>
  <c r="A91" i="7"/>
  <c r="A64" i="7"/>
  <c r="A114" i="7"/>
  <c r="A30" i="7"/>
  <c r="A88" i="7"/>
  <c r="A65" i="7"/>
  <c r="A15" i="7"/>
  <c r="A99" i="7"/>
  <c r="A58" i="7"/>
  <c r="A133" i="7"/>
  <c r="A8" i="7"/>
  <c r="A86" i="7"/>
  <c r="A92" i="7"/>
  <c r="A62" i="7"/>
  <c r="A71" i="7"/>
  <c r="A28" i="7"/>
  <c r="A77" i="7"/>
  <c r="V10" i="4"/>
  <c r="R73" i="1"/>
  <c r="R90" i="1" s="1"/>
  <c r="V10" i="5"/>
  <c r="P35" i="5"/>
  <c r="V23" i="3"/>
  <c r="V26" i="2"/>
  <c r="V58" i="1"/>
  <c r="T4" i="7"/>
  <c r="T8" i="7"/>
  <c r="T19" i="7"/>
  <c r="T25" i="7"/>
  <c r="T68" i="7"/>
  <c r="T77" i="7"/>
  <c r="T88" i="7"/>
  <c r="T106" i="7"/>
  <c r="T125" i="7"/>
  <c r="T126" i="7"/>
  <c r="F73" i="1"/>
  <c r="F90" i="1" s="1"/>
  <c r="V12" i="5"/>
  <c r="V13" i="4"/>
  <c r="V29" i="1"/>
  <c r="V26" i="1"/>
  <c r="V22" i="1"/>
  <c r="V70" i="1"/>
  <c r="V54" i="1"/>
  <c r="T3" i="7"/>
  <c r="T14" i="7"/>
  <c r="T21" i="7"/>
  <c r="T28" i="7"/>
  <c r="T32" i="7"/>
  <c r="T40" i="7"/>
  <c r="T49" i="7"/>
  <c r="T57" i="7"/>
  <c r="T76" i="7"/>
  <c r="T81" i="7"/>
  <c r="T86" i="7"/>
  <c r="T109" i="7"/>
  <c r="T113" i="7"/>
  <c r="T129" i="7"/>
  <c r="T132" i="7"/>
  <c r="T90" i="1"/>
  <c r="A63" i="7" l="1"/>
  <c r="A80" i="7"/>
  <c r="A37" i="7"/>
  <c r="A129" i="7"/>
  <c r="A100" i="7"/>
  <c r="A76" i="7"/>
  <c r="A3" i="7"/>
  <c r="A98" i="7"/>
  <c r="A115" i="7"/>
  <c r="A110" i="7"/>
  <c r="A21" i="7"/>
  <c r="A4" i="7"/>
  <c r="A125" i="7"/>
  <c r="A50" i="7"/>
  <c r="A124" i="7"/>
  <c r="A116" i="7"/>
  <c r="A103" i="7"/>
  <c r="A108" i="7"/>
  <c r="A106" i="7"/>
  <c r="A79" i="7"/>
  <c r="A68" i="7"/>
  <c r="A96" i="7"/>
  <c r="A107" i="7"/>
  <c r="A12" i="7"/>
  <c r="A74" i="7"/>
  <c r="A59" i="7"/>
  <c r="A90" i="7"/>
  <c r="A60" i="7"/>
  <c r="A70" i="7"/>
  <c r="A16" i="7"/>
  <c r="A25" i="7"/>
  <c r="A109" i="7"/>
  <c r="A56" i="7"/>
  <c r="A27" i="7"/>
  <c r="A131" i="7"/>
  <c r="A5" i="7"/>
  <c r="A20" i="7"/>
  <c r="A89" i="7"/>
  <c r="A13" i="7"/>
  <c r="A85" i="7"/>
  <c r="A130" i="7"/>
  <c r="A69" i="7"/>
  <c r="A38" i="7"/>
  <c r="A41" i="7"/>
  <c r="A49" i="7"/>
  <c r="A75" i="7"/>
  <c r="U90" i="1"/>
  <c r="V36" i="2"/>
  <c r="V36" i="3"/>
  <c r="V35" i="4"/>
  <c r="V35" i="5"/>
  <c r="P73" i="1"/>
  <c r="P90" i="1" s="1"/>
  <c r="V36" i="1" l="1"/>
  <c r="V73" i="1"/>
  <c r="V9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Bergeron</author>
  </authors>
  <commentList>
    <comment ref="D1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Maine DOE: 
</t>
        </r>
        <r>
          <rPr>
            <sz val="8"/>
            <color indexed="81"/>
            <rFont val="Tahoma"/>
            <family val="2"/>
          </rPr>
          <t>Do not list SAD's, CSD's, RSU's or AOS's. List only town names. See tab for listing of official town names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Maine DOE: 
</t>
        </r>
        <r>
          <rPr>
            <sz val="8"/>
            <color indexed="81"/>
            <rFont val="Tahoma"/>
            <family val="2"/>
          </rPr>
          <t>Do not list SAD's, CSD's, RSU's or AOS's. List only town names. See tab for listing of official town names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Bergeron</author>
  </authors>
  <commentList>
    <comment ref="D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Maine DOE: 
</t>
        </r>
        <r>
          <rPr>
            <sz val="8"/>
            <color indexed="81"/>
            <rFont val="Tahoma"/>
            <family val="2"/>
          </rPr>
          <t>Do not list SAD's, CSD's, RSU's or AOS's. List only town names. See tab for listing of official town names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Bergeron</author>
  </authors>
  <commentList>
    <comment ref="D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Maine DOE: 
</t>
        </r>
        <r>
          <rPr>
            <sz val="8"/>
            <color indexed="81"/>
            <rFont val="Tahoma"/>
            <family val="2"/>
          </rPr>
          <t>Do not list SAD's, CSD's, RSU's or AOS's. List only town names. See tab for listing of official town names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Bergeron</author>
  </authors>
  <commentList>
    <comment ref="D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Maine DOE: 
</t>
        </r>
        <r>
          <rPr>
            <sz val="8"/>
            <color indexed="81"/>
            <rFont val="Tahoma"/>
            <family val="2"/>
          </rPr>
          <t>Do not list SAD's, CSD's, RSU's or AOS's. List only town names. See tab for listing of official town names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Bergeron</author>
  </authors>
  <commentList>
    <comment ref="D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Maine DOE: 
</t>
        </r>
        <r>
          <rPr>
            <sz val="8"/>
            <color indexed="81"/>
            <rFont val="Tahoma"/>
            <family val="2"/>
          </rPr>
          <t>Do not list SAD's, CSD's, RSU's or AOS's. List only town names. See tab for listing of official town names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5ACA557-F48A-43F6-8BBF-6D2D3BD9ECF2}" name="Query from NEO1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<sst xmlns="http://schemas.openxmlformats.org/spreadsheetml/2006/main" count="3041" uniqueCount="2358">
  <si>
    <t>Perkins Twp (formerly Swan Island)</t>
  </si>
  <si>
    <t>981</t>
  </si>
  <si>
    <t>Pierce Ponds Twp (N2 R4 BKP EKR)</t>
  </si>
  <si>
    <t>Plymouth Twp (T1 R4 NBKP)</t>
  </si>
  <si>
    <t>Powers Gore (T11 R17 WELS)</t>
  </si>
  <si>
    <t>777</t>
  </si>
  <si>
    <t>Prentiss Twp (T4 R4 NBKP)</t>
  </si>
  <si>
    <t>Pukakon Twp</t>
  </si>
  <si>
    <t>893</t>
  </si>
  <si>
    <t>Redington Twp</t>
  </si>
  <si>
    <t>868</t>
  </si>
  <si>
    <t>Rockwood Strip (T2 R1 NBKP)</t>
  </si>
  <si>
    <t>Russell Pond Twp (T5 R16 WELS)</t>
  </si>
  <si>
    <t>Saint John Twp (T6 R16 WELS)</t>
  </si>
  <si>
    <t>Sakom Twp</t>
  </si>
  <si>
    <t>Sandwich Academy Grant Twp</t>
  </si>
  <si>
    <t>Sandy Bay Twp</t>
  </si>
  <si>
    <t>Seven Ponds Twp (T3 R5)</t>
  </si>
  <si>
    <t>869</t>
  </si>
  <si>
    <t>Skinner Twp (T1 R7)</t>
  </si>
  <si>
    <t>870</t>
  </si>
  <si>
    <t>Soldiertown Twp (T2 R3 NBKP)</t>
  </si>
  <si>
    <t>Soper Mountain Twp (T8 R12)</t>
  </si>
  <si>
    <t>T1 R10 WELS</t>
  </si>
  <si>
    <t>921</t>
  </si>
  <si>
    <t>T1 R11 WELS</t>
  </si>
  <si>
    <t>922</t>
  </si>
  <si>
    <t>T1 R12 WELS</t>
  </si>
  <si>
    <t>923</t>
  </si>
  <si>
    <t>T1 R5 WELS</t>
  </si>
  <si>
    <t>766</t>
  </si>
  <si>
    <t>T1 R6 WELS</t>
  </si>
  <si>
    <t>894</t>
  </si>
  <si>
    <t>T10 R10 WELS</t>
  </si>
  <si>
    <t>924</t>
  </si>
  <si>
    <t>T10 R11 WELS</t>
  </si>
  <si>
    <t>925</t>
  </si>
  <si>
    <t>T10 R12 WELS</t>
  </si>
  <si>
    <t>926</t>
  </si>
  <si>
    <t>T10 R13 WELS</t>
  </si>
  <si>
    <t>927</t>
  </si>
  <si>
    <t>T10 R14 WELS</t>
  </si>
  <si>
    <t>928</t>
  </si>
  <si>
    <t>T10 R15 WELS</t>
  </si>
  <si>
    <t>929</t>
  </si>
  <si>
    <t>T10 R16 WELS</t>
  </si>
  <si>
    <t>T10 R3 WELS</t>
  </si>
  <si>
    <t>767</t>
  </si>
  <si>
    <t>T10 R6 WELS</t>
  </si>
  <si>
    <t>768</t>
  </si>
  <si>
    <t>T10 R7 WELS</t>
  </si>
  <si>
    <t>769</t>
  </si>
  <si>
    <t>T10 R8 WELS</t>
  </si>
  <si>
    <t>770</t>
  </si>
  <si>
    <t>T10 R9 WELS</t>
  </si>
  <si>
    <t>930</t>
  </si>
  <si>
    <t>T11 R10 WELS</t>
  </si>
  <si>
    <t>771</t>
  </si>
  <si>
    <t>T11 R11 WELS</t>
  </si>
  <si>
    <t>772</t>
  </si>
  <si>
    <t>T11 R12 WELS</t>
  </si>
  <si>
    <t>773</t>
  </si>
  <si>
    <t>T11 R13 WELS</t>
  </si>
  <si>
    <t>774</t>
  </si>
  <si>
    <t>T11 R15 WELS</t>
  </si>
  <si>
    <t>775</t>
  </si>
  <si>
    <t>T11 R16 WELS</t>
  </si>
  <si>
    <t>776</t>
  </si>
  <si>
    <t>T11 R7 WELS</t>
  </si>
  <si>
    <t>778</t>
  </si>
  <si>
    <t>T11 R8 WELS</t>
  </si>
  <si>
    <t>779</t>
  </si>
  <si>
    <t>T11 R9 WELS</t>
  </si>
  <si>
    <t>780</t>
  </si>
  <si>
    <t>T12 R10 WELS</t>
  </si>
  <si>
    <t>781</t>
  </si>
  <si>
    <t>T12 R11 WELS</t>
  </si>
  <si>
    <t>782</t>
  </si>
  <si>
    <t>T12 R12 WELS</t>
  </si>
  <si>
    <t>783</t>
  </si>
  <si>
    <t>T12 R13 WELS</t>
  </si>
  <si>
    <t>784</t>
  </si>
  <si>
    <t>T12 R14 WELS</t>
  </si>
  <si>
    <t>785</t>
  </si>
  <si>
    <t>T12 R15 WELS</t>
  </si>
  <si>
    <t>786</t>
  </si>
  <si>
    <t>T12 R16 WELS</t>
  </si>
  <si>
    <t>787</t>
  </si>
  <si>
    <t>T12 R17 WELS</t>
  </si>
  <si>
    <t>788</t>
  </si>
  <si>
    <t>T12 R7 WELS</t>
  </si>
  <si>
    <t>789</t>
  </si>
  <si>
    <t>T12 R8 WELS</t>
  </si>
  <si>
    <t>800</t>
  </si>
  <si>
    <t>T12 R9 WELS</t>
  </si>
  <si>
    <t>801</t>
  </si>
  <si>
    <t>T13 R10 WELS</t>
  </si>
  <si>
    <t>802</t>
  </si>
  <si>
    <t>T13 R11 WELS</t>
  </si>
  <si>
    <t>803</t>
  </si>
  <si>
    <t>T13 R12 WELS</t>
  </si>
  <si>
    <t>804</t>
  </si>
  <si>
    <t>T13 R13 WELS</t>
  </si>
  <si>
    <t>805</t>
  </si>
  <si>
    <t>T13 R14 WELS</t>
  </si>
  <si>
    <t>806</t>
  </si>
  <si>
    <t>T13 R15 WELS</t>
  </si>
  <si>
    <t>807</t>
  </si>
  <si>
    <t>T13 R16 WELS</t>
  </si>
  <si>
    <t>808</t>
  </si>
  <si>
    <t>T13 R5 WELS</t>
  </si>
  <si>
    <t>809</t>
  </si>
  <si>
    <t>T13 R7 WELS</t>
  </si>
  <si>
    <t>810</t>
  </si>
  <si>
    <t>T13 R9 WELS</t>
  </si>
  <si>
    <t>811</t>
  </si>
  <si>
    <t>T14 R10 WELS</t>
  </si>
  <si>
    <t>812</t>
  </si>
  <si>
    <t>T14 R11 WELS</t>
  </si>
  <si>
    <t>813</t>
  </si>
  <si>
    <t>T14 R12 WELS</t>
  </si>
  <si>
    <t>814</t>
  </si>
  <si>
    <t>T14 R13 WELS</t>
  </si>
  <si>
    <t>815</t>
  </si>
  <si>
    <t>T14 R14 WELS</t>
  </si>
  <si>
    <t>816</t>
  </si>
  <si>
    <t>T14 R15 WELS</t>
  </si>
  <si>
    <t>817</t>
  </si>
  <si>
    <t>T14 R16 WELS</t>
  </si>
  <si>
    <t>818</t>
  </si>
  <si>
    <t>T14 R5 WELS</t>
  </si>
  <si>
    <t>819</t>
  </si>
  <si>
    <t>T14 R7 WELS</t>
  </si>
  <si>
    <t>820</t>
  </si>
  <si>
    <t>T14 R8 WELS</t>
  </si>
  <si>
    <t>821</t>
  </si>
  <si>
    <t>T14 R9 WELS</t>
  </si>
  <si>
    <t>822</t>
  </si>
  <si>
    <t>T15 R10 WELS</t>
  </si>
  <si>
    <t>823</t>
  </si>
  <si>
    <t>T15 R11 WELS</t>
  </si>
  <si>
    <t>824</t>
  </si>
  <si>
    <t>T15 R12 WELS</t>
  </si>
  <si>
    <t>825</t>
  </si>
  <si>
    <t>T15 R13 WELS</t>
  </si>
  <si>
    <t>826</t>
  </si>
  <si>
    <t>T15 R14 WELS</t>
  </si>
  <si>
    <t>827</t>
  </si>
  <si>
    <t>T15 R5 WELS</t>
  </si>
  <si>
    <t>828</t>
  </si>
  <si>
    <t>T15 R8 WELS</t>
  </si>
  <si>
    <t>829</t>
  </si>
  <si>
    <t>T15 R9 WELS</t>
  </si>
  <si>
    <t>830</t>
  </si>
  <si>
    <t>T16 MD</t>
  </si>
  <si>
    <t>874</t>
  </si>
  <si>
    <t>T16 R12 WELS</t>
  </si>
  <si>
    <t>831</t>
  </si>
  <si>
    <t>T16 R13 WELS</t>
  </si>
  <si>
    <t>832</t>
  </si>
  <si>
    <t>T16 R14 WELS</t>
  </si>
  <si>
    <t>833</t>
  </si>
  <si>
    <t>T16 R6 WELS</t>
  </si>
  <si>
    <t>834</t>
  </si>
  <si>
    <t>T16 R8 WELS</t>
  </si>
  <si>
    <t>835</t>
  </si>
  <si>
    <t>T16 R9 WELS</t>
  </si>
  <si>
    <t>836</t>
  </si>
  <si>
    <t>T17 R12 WELS</t>
  </si>
  <si>
    <t>837</t>
  </si>
  <si>
    <t>T17 R13 WELS</t>
  </si>
  <si>
    <t>838</t>
  </si>
  <si>
    <t>T17 R14 WELS</t>
  </si>
  <si>
    <t>839</t>
  </si>
  <si>
    <t>T17 R3 WELS</t>
  </si>
  <si>
    <t>840</t>
  </si>
  <si>
    <t>T18 MD BPP</t>
  </si>
  <si>
    <t>T18 R10 WELS</t>
  </si>
  <si>
    <t>841</t>
  </si>
  <si>
    <t>T18 R11 WELS</t>
  </si>
  <si>
    <t>842</t>
  </si>
  <si>
    <t>T18 R12 WELS</t>
  </si>
  <si>
    <t>843</t>
  </si>
  <si>
    <t>T18 R13 WELS</t>
  </si>
  <si>
    <t>844</t>
  </si>
  <si>
    <t>T19 ED BPP</t>
  </si>
  <si>
    <t>T19 MD BPP</t>
  </si>
  <si>
    <t>T19 R11 WELS</t>
  </si>
  <si>
    <t>845</t>
  </si>
  <si>
    <t>T19 R12 WELS</t>
  </si>
  <si>
    <t>846</t>
  </si>
  <si>
    <t>T2 R10 WELS</t>
  </si>
  <si>
    <t>931</t>
  </si>
  <si>
    <t>T2 R12 WELS</t>
  </si>
  <si>
    <t>932</t>
  </si>
  <si>
    <t>T2 R13 WELS</t>
  </si>
  <si>
    <t>933</t>
  </si>
  <si>
    <t>T2 R4 WELS</t>
  </si>
  <si>
    <t>847</t>
  </si>
  <si>
    <t>T2 R9 WELS</t>
  </si>
  <si>
    <t>934</t>
  </si>
  <si>
    <t>T25 MD BPP</t>
  </si>
  <si>
    <t>T28 MD</t>
  </si>
  <si>
    <t>875</t>
  </si>
  <si>
    <t>T3 R1 NBPP</t>
  </si>
  <si>
    <t>895</t>
  </si>
  <si>
    <t>T3 R10 WELS</t>
  </si>
  <si>
    <t>935</t>
  </si>
  <si>
    <t>T3 R12 WELS</t>
  </si>
  <si>
    <t>936</t>
  </si>
  <si>
    <t>T3 R13 WELS</t>
  </si>
  <si>
    <t>937</t>
  </si>
  <si>
    <t>T3 R3 WELS</t>
  </si>
  <si>
    <t>848</t>
  </si>
  <si>
    <t>T3 R4 WELS</t>
  </si>
  <si>
    <t>849</t>
  </si>
  <si>
    <t>T3 R5 BKP WKR</t>
  </si>
  <si>
    <t>T3 R7 WELS</t>
  </si>
  <si>
    <t>896</t>
  </si>
  <si>
    <t>T32 MD</t>
  </si>
  <si>
    <t>876</t>
  </si>
  <si>
    <t>T34 MD</t>
  </si>
  <si>
    <t>877</t>
  </si>
  <si>
    <t>T35 MD</t>
  </si>
  <si>
    <t>878</t>
  </si>
  <si>
    <t>T36 MD BPP</t>
  </si>
  <si>
    <t>T37 MD BPP</t>
  </si>
  <si>
    <t>T39 MD</t>
  </si>
  <si>
    <t>879</t>
  </si>
  <si>
    <t>T4 R10 WELS</t>
  </si>
  <si>
    <t>938</t>
  </si>
  <si>
    <t>T4 R11 WELS</t>
  </si>
  <si>
    <t>939</t>
  </si>
  <si>
    <t>T4 R12 WELS</t>
  </si>
  <si>
    <t>940</t>
  </si>
  <si>
    <t>T4 R13 WELS</t>
  </si>
  <si>
    <t>941</t>
  </si>
  <si>
    <t>T4 R14 WELS</t>
  </si>
  <si>
    <t>942</t>
  </si>
  <si>
    <t>T4 R15 WELS</t>
  </si>
  <si>
    <t>943</t>
  </si>
  <si>
    <t>T4 R17 WELS</t>
  </si>
  <si>
    <t>T4 R3 WELS</t>
  </si>
  <si>
    <t>850</t>
  </si>
  <si>
    <t>T4 R7 WELS</t>
  </si>
  <si>
    <t>897</t>
  </si>
  <si>
    <t>T4 R8 WELS</t>
  </si>
  <si>
    <t>898</t>
  </si>
  <si>
    <t>T4 R9 NWP</t>
  </si>
  <si>
    <t>T4 R9 WELS</t>
  </si>
  <si>
    <t>945</t>
  </si>
  <si>
    <t>T40 MD</t>
  </si>
  <si>
    <t>880</t>
  </si>
  <si>
    <t>T41 MD</t>
  </si>
  <si>
    <t>881</t>
  </si>
  <si>
    <t>T42 MD BPP</t>
  </si>
  <si>
    <t>T43 MD BPP</t>
  </si>
  <si>
    <t>T5 R11 WELS</t>
  </si>
  <si>
    <t>946</t>
  </si>
  <si>
    <t>T5 R12 WELS</t>
  </si>
  <si>
    <t>947</t>
  </si>
  <si>
    <t>T5 R14 WELS</t>
  </si>
  <si>
    <t>948</t>
  </si>
  <si>
    <t>T5 R15 WELS</t>
  </si>
  <si>
    <t>949</t>
  </si>
  <si>
    <t>T5 R17 WELS</t>
  </si>
  <si>
    <t>T5 R18 WELS</t>
  </si>
  <si>
    <t>T5 R19 WELS</t>
  </si>
  <si>
    <t>T5 R20 WELS</t>
  </si>
  <si>
    <t>T5 R6 BKP WKR</t>
  </si>
  <si>
    <t>T5 R7 BKP WKR</t>
  </si>
  <si>
    <t>T6 ND BPP</t>
  </si>
  <si>
    <t>T6 R1 NBPP</t>
  </si>
  <si>
    <t>T6 R10 WELS</t>
  </si>
  <si>
    <t>950</t>
  </si>
  <si>
    <t>T6 R12 WELS</t>
  </si>
  <si>
    <t>951</t>
  </si>
  <si>
    <t>T6 R13 WELS</t>
  </si>
  <si>
    <t>952</t>
  </si>
  <si>
    <t>T6 R14 WELS</t>
  </si>
  <si>
    <t>953</t>
  </si>
  <si>
    <t>T6 R15 WELS</t>
  </si>
  <si>
    <t>954</t>
  </si>
  <si>
    <t>T6 R17 WELS</t>
  </si>
  <si>
    <t>T6 R18 WELS</t>
  </si>
  <si>
    <t>T6 R6 WELS</t>
  </si>
  <si>
    <t>899</t>
  </si>
  <si>
    <t>T6 R7 WELS</t>
  </si>
  <si>
    <t>900</t>
  </si>
  <si>
    <t>T7 R11 WELS</t>
  </si>
  <si>
    <t>956</t>
  </si>
  <si>
    <t>T7 R12 WELS</t>
  </si>
  <si>
    <t>957</t>
  </si>
  <si>
    <t>T7 R13 WELS</t>
  </si>
  <si>
    <t>958</t>
  </si>
  <si>
    <t>T7 R14 WELS</t>
  </si>
  <si>
    <t>959</t>
  </si>
  <si>
    <t>T7 R15 WELS</t>
  </si>
  <si>
    <t>960</t>
  </si>
  <si>
    <t>T7 R16 WELS</t>
  </si>
  <si>
    <t>T7 R17 WELS</t>
  </si>
  <si>
    <t>T7 R18 WELS</t>
  </si>
  <si>
    <t>T7 R19 WELS</t>
  </si>
  <si>
    <t>T7 R6 WELS</t>
  </si>
  <si>
    <t>901</t>
  </si>
  <si>
    <t>T7 R7 WELS</t>
  </si>
  <si>
    <t>902</t>
  </si>
  <si>
    <t>T7 R8 WELS</t>
  </si>
  <si>
    <t>T7 R9 NWP</t>
  </si>
  <si>
    <t>961</t>
  </si>
  <si>
    <t>T7 R9 WELS</t>
  </si>
  <si>
    <t>962</t>
  </si>
  <si>
    <t>T8 R11 WELS</t>
  </si>
  <si>
    <t>964</t>
  </si>
  <si>
    <t>T8 R14 WELS</t>
  </si>
  <si>
    <t>965</t>
  </si>
  <si>
    <t>T8 R15 WELS</t>
  </si>
  <si>
    <t>966</t>
  </si>
  <si>
    <t>T8 R16 WELS</t>
  </si>
  <si>
    <t>T8 R17 WELS</t>
  </si>
  <si>
    <t>T8 R18 WELS</t>
  </si>
  <si>
    <t>T8 R19 WELS</t>
  </si>
  <si>
    <t>T8 R3 NBPP</t>
  </si>
  <si>
    <t>T8 R3 WELS</t>
  </si>
  <si>
    <t>851</t>
  </si>
  <si>
    <t>T8 R4 NBPP</t>
  </si>
  <si>
    <t>T8 R5 WELS</t>
  </si>
  <si>
    <t>852</t>
  </si>
  <si>
    <t>T8 R6 WELS</t>
  </si>
  <si>
    <t>T8 R7 WELS</t>
  </si>
  <si>
    <t>905</t>
  </si>
  <si>
    <t>T8 R8 WELS</t>
  </si>
  <si>
    <t>906</t>
  </si>
  <si>
    <t>T8 R9 WELS</t>
  </si>
  <si>
    <t>967</t>
  </si>
  <si>
    <t>T9 R10 WELS</t>
  </si>
  <si>
    <t>968</t>
  </si>
  <si>
    <t>T9 R11 WELS</t>
  </si>
  <si>
    <t>969</t>
  </si>
  <si>
    <t>T9 R12 WELS</t>
  </si>
  <si>
    <t>970</t>
  </si>
  <si>
    <t>T9 R13 WELS</t>
  </si>
  <si>
    <t>971</t>
  </si>
  <si>
    <t>T9 R14 WELS</t>
  </si>
  <si>
    <t>972</t>
  </si>
  <si>
    <t>T9 R15 WELS</t>
  </si>
  <si>
    <t>973</t>
  </si>
  <si>
    <t>T9 R16 WELS</t>
  </si>
  <si>
    <t>T9 R17 WELS</t>
  </si>
  <si>
    <t>T9 R18 WELS</t>
  </si>
  <si>
    <t>T9 R3 WELS</t>
  </si>
  <si>
    <t>853</t>
  </si>
  <si>
    <t>T9 R4 WELS</t>
  </si>
  <si>
    <t>854</t>
  </si>
  <si>
    <t>T9 R5 WELS</t>
  </si>
  <si>
    <t>855</t>
  </si>
  <si>
    <t>T9 R7 WELS</t>
  </si>
  <si>
    <t>856</t>
  </si>
  <si>
    <t>T9 R8 WELS</t>
  </si>
  <si>
    <t>857</t>
  </si>
  <si>
    <t>T9 R9 WELS</t>
  </si>
  <si>
    <t>974</t>
  </si>
  <si>
    <t>TA R10 WELS</t>
  </si>
  <si>
    <t>975</t>
  </si>
  <si>
    <t>TA R11 WELS</t>
  </si>
  <si>
    <t>976</t>
  </si>
  <si>
    <t>TB R10 WELS</t>
  </si>
  <si>
    <t>977</t>
  </si>
  <si>
    <t>TB R11 WELS</t>
  </si>
  <si>
    <t>978</t>
  </si>
  <si>
    <t>TC R2 WELS</t>
  </si>
  <si>
    <t>858</t>
  </si>
  <si>
    <t>Thorndike Twp (T3 R2 NBKP)</t>
  </si>
  <si>
    <t>Topsham</t>
  </si>
  <si>
    <t>Township D</t>
  </si>
  <si>
    <t>871</t>
  </si>
  <si>
    <t>Township E</t>
  </si>
  <si>
    <t>872</t>
  </si>
  <si>
    <t>Trout Brook Twp (T6 R9)</t>
  </si>
  <si>
    <t>979</t>
  </si>
  <si>
    <t>TX R14 WELS</t>
  </si>
  <si>
    <t>980</t>
  </si>
  <si>
    <t>Upper Cupsuptic Twp (T4 R4)</t>
  </si>
  <si>
    <t>891</t>
  </si>
  <si>
    <t>Veazie Gore</t>
  </si>
  <si>
    <t>Webbertown Twp (T7 R4)</t>
  </si>
  <si>
    <t>859</t>
  </si>
  <si>
    <t>West Middlesex Canal Grant (T1 R3 NBKP)</t>
  </si>
  <si>
    <t>657</t>
  </si>
  <si>
    <t>All Saints Catholic School</t>
  </si>
  <si>
    <t>Androscoggin Learning &amp; Transition</t>
  </si>
  <si>
    <t>Ashwood Waldorf School</t>
  </si>
  <si>
    <t>Aucocisco School</t>
  </si>
  <si>
    <t>Bangor Christian Schools</t>
  </si>
  <si>
    <t>Berwick Academy</t>
  </si>
  <si>
    <t>Blue Hill Harbor School</t>
  </si>
  <si>
    <t>Brixham Montessori Friends Sch</t>
  </si>
  <si>
    <t>Carrabassett Valley Academy</t>
  </si>
  <si>
    <t>Center For Teaching &amp; Learning</t>
  </si>
  <si>
    <t>Central Maine Learning Center</t>
  </si>
  <si>
    <t>Cheverus High School</t>
  </si>
  <si>
    <t>Damariscotta Montessori School</t>
  </si>
  <si>
    <t>Erskine Academy</t>
  </si>
  <si>
    <t>Foxcroft Academy</t>
  </si>
  <si>
    <t>Fryeburg Academy</t>
  </si>
  <si>
    <t>George Stevens Academy</t>
  </si>
  <si>
    <t>Gould Academy</t>
  </si>
  <si>
    <t>Gr Portland Christian School</t>
  </si>
  <si>
    <t>Graham Lake School</t>
  </si>
  <si>
    <t>Hebron Academy</t>
  </si>
  <si>
    <t>Holy Cross School-S Portland</t>
  </si>
  <si>
    <t>Hyde School</t>
  </si>
  <si>
    <t>John Bapst Memorial High School</t>
  </si>
  <si>
    <t>Kennebec Montessori School</t>
  </si>
  <si>
    <t>Kents Hill School</t>
  </si>
  <si>
    <t>Lee Academy</t>
  </si>
  <si>
    <t>Lincoln Academy</t>
  </si>
  <si>
    <t>Maine Central Institute</t>
  </si>
  <si>
    <t>ME Sp. Ed./M.H. Collaborative</t>
  </si>
  <si>
    <t>NFI Buxton-Beacon House</t>
  </si>
  <si>
    <t>NFI Dodge House Day School</t>
  </si>
  <si>
    <t>NFI Sidney Riverbend School</t>
  </si>
  <si>
    <t>NFI-Stetson Ranch School</t>
  </si>
  <si>
    <t>North Yarmouth Academy</t>
  </si>
  <si>
    <t>Opportunity Training Center</t>
  </si>
  <si>
    <t>Renaissance School</t>
  </si>
  <si>
    <t>Riley School Inc</t>
  </si>
  <si>
    <t>Sheepscot Valley Children's House</t>
  </si>
  <si>
    <t>Spring Harbor Academy</t>
  </si>
  <si>
    <t>St Brigid School</t>
  </si>
  <si>
    <t>St James School</t>
  </si>
  <si>
    <t>St John Regional Catholic School</t>
  </si>
  <si>
    <t>St John's Catholic School-Brunswick</t>
  </si>
  <si>
    <t>St Michael School</t>
  </si>
  <si>
    <t>St Thomas School</t>
  </si>
  <si>
    <t>Stepping Stones Montessori School</t>
  </si>
  <si>
    <t>Stillwater Academy</t>
  </si>
  <si>
    <t>Stillwater Montessori School</t>
  </si>
  <si>
    <t>The New School</t>
  </si>
  <si>
    <t>The School at Sweetser--Belfast</t>
  </si>
  <si>
    <t>The School at Sweetser--Saco</t>
  </si>
  <si>
    <t>Thornton Academy</t>
  </si>
  <si>
    <t>Washington Academy</t>
  </si>
  <si>
    <t>Waynflete School</t>
  </si>
  <si>
    <t>Winfield Children's House</t>
  </si>
  <si>
    <t>please select from drop down list</t>
  </si>
  <si>
    <t>RESIDENT TOWN</t>
  </si>
  <si>
    <t>OF STUDENT</t>
  </si>
  <si>
    <t>ONLY</t>
  </si>
  <si>
    <t>RETURN COMPLETED SPREADSHEET VIA EMAIL TO:</t>
  </si>
  <si>
    <t>Finance &amp; Operations</t>
  </si>
  <si>
    <t>State of Maine</t>
  </si>
  <si>
    <t>DEPARTMENT OF EDUCATION</t>
  </si>
  <si>
    <t>(Name &amp; Location of Private School)</t>
  </si>
  <si>
    <t>Commissioner of Education such information as may be required for the performance of his duties.</t>
  </si>
  <si>
    <t>4-Yr</t>
  </si>
  <si>
    <t xml:space="preserve"> </t>
  </si>
  <si>
    <t>c.c.</t>
  </si>
  <si>
    <t>Olds</t>
  </si>
  <si>
    <t>Early</t>
  </si>
  <si>
    <t>G  R  A  D  E  S</t>
  </si>
  <si>
    <t>TOTAL</t>
  </si>
  <si>
    <t xml:space="preserve">       G  R  A  D  E  S</t>
  </si>
  <si>
    <t>CODE *</t>
  </si>
  <si>
    <t>Prog</t>
  </si>
  <si>
    <t>Kdgn</t>
  </si>
  <si>
    <t>ELEM</t>
  </si>
  <si>
    <t>SEC.</t>
  </si>
  <si>
    <t>TOTAL PUPILS LISTED IN ITEM 1.</t>
  </si>
  <si>
    <t>23 State House Station</t>
  </si>
  <si>
    <t>Augusta, Maine  04333-0023</t>
  </si>
  <si>
    <t>TOTAL PUPILS LISTED IN ITEM 2.</t>
  </si>
  <si>
    <t>Show below the number of students received from outside of Maine.</t>
  </si>
  <si>
    <t>FROM OUTSIDE MAINE</t>
  </si>
  <si>
    <t>Total for items 1, 2, &amp; 3.  These figures constitute total enrollment for this school.</t>
  </si>
  <si>
    <t xml:space="preserve">   TOTAL OF ITEMS 1, 2, &amp; 3.</t>
  </si>
  <si>
    <t>*</t>
  </si>
  <si>
    <t>CODE - FOR STATE OFFICE USE</t>
  </si>
  <si>
    <t>UNIT NAME:</t>
  </si>
  <si>
    <t>SEC</t>
  </si>
  <si>
    <t>(Supplemental sheet totals are automatically added to front sheet)</t>
  </si>
  <si>
    <t>(Date)</t>
  </si>
  <si>
    <t>4Y</t>
  </si>
  <si>
    <t>EK</t>
  </si>
  <si>
    <t>K</t>
  </si>
  <si>
    <t>DATE</t>
  </si>
  <si>
    <t>For Assistance:</t>
  </si>
  <si>
    <t>Please return to:</t>
  </si>
  <si>
    <t>Email preferred:</t>
  </si>
  <si>
    <t>Maine Department of Education</t>
  </si>
  <si>
    <t>* CODE - FOR STATE OFFICE USE</t>
  </si>
  <si>
    <t>Private School</t>
  </si>
  <si>
    <t>Name of School:</t>
  </si>
  <si>
    <t>Person completing Form:</t>
  </si>
  <si>
    <t>Telephone Number:</t>
  </si>
  <si>
    <t>E-mail Address:</t>
  </si>
  <si>
    <t>Fax Number:</t>
  </si>
  <si>
    <t>CERTIFICATION</t>
  </si>
  <si>
    <t>I certify that the information contained herein is accurate to the best of my knowledge and belief.</t>
  </si>
  <si>
    <t>GPA.DOE@maine.gov</t>
  </si>
  <si>
    <t>Department of Education</t>
  </si>
  <si>
    <t>Augusta, ME 04333-0023</t>
  </si>
  <si>
    <t>School Finance &amp; Operations</t>
  </si>
  <si>
    <t>SECTION 1</t>
  </si>
  <si>
    <t>SECTION 2</t>
  </si>
  <si>
    <t>SECTION 3</t>
  </si>
  <si>
    <t>SECTION 4</t>
  </si>
  <si>
    <t>SCHOOL CODE *</t>
  </si>
  <si>
    <t>TownCode</t>
  </si>
  <si>
    <t>Abbot</t>
  </si>
  <si>
    <t>Acton</t>
  </si>
  <si>
    <t>Addison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</si>
  <si>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</si>
  <si>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</si>
  <si>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</si>
  <si>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</si>
  <si>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</si>
  <si>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</si>
  <si>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</si>
  <si>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</si>
  <si>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</si>
  <si>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</si>
  <si>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</si>
  <si>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</si>
  <si>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</si>
  <si>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</si>
  <si>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</si>
  <si>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Atkinson</t>
  </si>
  <si>
    <t>Auburn</t>
  </si>
  <si>
    <t>Augusta</t>
  </si>
  <si>
    <t>Aurora</t>
  </si>
  <si>
    <t>Avon</t>
  </si>
  <si>
    <t>Baileyville</t>
  </si>
  <si>
    <t>Baldwin</t>
  </si>
  <si>
    <t>Bancroft</t>
  </si>
  <si>
    <t>Bangor</t>
  </si>
  <si>
    <t>Bar Harbor</t>
  </si>
  <si>
    <t>Bath</t>
  </si>
  <si>
    <t>Beals</t>
  </si>
  <si>
    <t>Beaver Cove</t>
  </si>
  <si>
    <t>Beddington</t>
  </si>
  <si>
    <t>Belfast</t>
  </si>
  <si>
    <t>Belgrade</t>
  </si>
  <si>
    <t>Belmont</t>
  </si>
  <si>
    <t>Benton</t>
  </si>
  <si>
    <t>Berwick</t>
  </si>
  <si>
    <t>Bethel</t>
  </si>
  <si>
    <t>Biddeford</t>
  </si>
  <si>
    <t>Bingham</t>
  </si>
  <si>
    <t>Blaine</t>
  </si>
  <si>
    <t>Blanchard Twp</t>
  </si>
  <si>
    <t>Blue Hill</t>
  </si>
  <si>
    <t>Boothbay</t>
  </si>
  <si>
    <t>Boothbay Harbor</t>
  </si>
  <si>
    <t>Bowdoin</t>
  </si>
  <si>
    <t>Bowdoinham</t>
  </si>
  <si>
    <t>Bowerbank</t>
  </si>
  <si>
    <t>Bradford</t>
  </si>
  <si>
    <t>Bradley</t>
  </si>
  <si>
    <t>Bremen</t>
  </si>
  <si>
    <t>Brewer</t>
  </si>
  <si>
    <t>Bridgewater</t>
  </si>
  <si>
    <t>Bridgton</t>
  </si>
  <si>
    <t>Bristol</t>
  </si>
  <si>
    <t>Brooklin</t>
  </si>
  <si>
    <t>Brooks</t>
  </si>
  <si>
    <t>Brooksville</t>
  </si>
  <si>
    <t>Brownfield</t>
  </si>
  <si>
    <t>Brownville</t>
  </si>
  <si>
    <t>Brunswick</t>
  </si>
  <si>
    <t>Buckfield</t>
  </si>
  <si>
    <t>Bucksport</t>
  </si>
  <si>
    <t>Burlington</t>
  </si>
  <si>
    <t>Burnham</t>
  </si>
  <si>
    <t>Buxton</t>
  </si>
  <si>
    <t>Byron</t>
  </si>
  <si>
    <t>Calais</t>
  </si>
  <si>
    <t>Cambridge</t>
  </si>
  <si>
    <t>Camden</t>
  </si>
  <si>
    <t>Canaan</t>
  </si>
  <si>
    <t>Canton</t>
  </si>
  <si>
    <t>Cape Elizabeth</t>
  </si>
  <si>
    <t>Caratunk</t>
  </si>
  <si>
    <t>Caribou</t>
  </si>
  <si>
    <t>Carmel</t>
  </si>
  <si>
    <t>Carthage</t>
  </si>
  <si>
    <t>Casco</t>
  </si>
  <si>
    <t>Castine</t>
  </si>
  <si>
    <t>Castle Hill</t>
  </si>
  <si>
    <t>Caswell</t>
  </si>
  <si>
    <t>Chapman</t>
  </si>
  <si>
    <t>Charleston</t>
  </si>
  <si>
    <t>Charlotte</t>
  </si>
  <si>
    <t>Chebeague Island</t>
  </si>
  <si>
    <t>Chelsea</t>
  </si>
  <si>
    <t>Cherryfield</t>
  </si>
  <si>
    <t>Chester</t>
  </si>
  <si>
    <t>Chesterville</t>
  </si>
  <si>
    <t>China</t>
  </si>
  <si>
    <t>Clifton</t>
  </si>
  <si>
    <t>Clinton</t>
  </si>
  <si>
    <t>Columbia</t>
  </si>
  <si>
    <t>Columbia Falls</t>
  </si>
  <si>
    <t>Connor Twp</t>
  </si>
  <si>
    <t>Cooper</t>
  </si>
  <si>
    <t>Corinna</t>
  </si>
  <si>
    <t>Corinth</t>
  </si>
  <si>
    <t>Cornish</t>
  </si>
  <si>
    <t>Cornville</t>
  </si>
  <si>
    <t>Cranberry Isles</t>
  </si>
  <si>
    <t>Crawford</t>
  </si>
  <si>
    <t>Crystal</t>
  </si>
  <si>
    <t>Cumberland</t>
  </si>
  <si>
    <t>Cushing</t>
  </si>
  <si>
    <t>Cutler</t>
  </si>
  <si>
    <t>Damariscotta</t>
  </si>
  <si>
    <t>Danforth</t>
  </si>
  <si>
    <t>Dayton</t>
  </si>
  <si>
    <t>Deblois</t>
  </si>
  <si>
    <t>Dedham</t>
  </si>
  <si>
    <t>Deer Isle</t>
  </si>
  <si>
    <t>Denmark</t>
  </si>
  <si>
    <t>Dennysville</t>
  </si>
  <si>
    <t>Detroit</t>
  </si>
  <si>
    <t>Dexter</t>
  </si>
  <si>
    <t>Dixfield</t>
  </si>
  <si>
    <t>Dixmont</t>
  </si>
  <si>
    <t>Dover-Foxcroft</t>
  </si>
  <si>
    <t>Dresden</t>
  </si>
  <si>
    <t>Durham</t>
  </si>
  <si>
    <t>Dyer Brook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</si>
  <si>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</si>
  <si>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</si>
  <si>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</si>
  <si>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</si>
  <si>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</si>
  <si>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</si>
  <si>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</si>
  <si>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</si>
  <si>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</si>
  <si>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Eliot</t>
  </si>
  <si>
    <t>Ellsworth</t>
  </si>
  <si>
    <t>Embden</t>
  </si>
  <si>
    <t>Enfield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</si>
  <si>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</si>
  <si>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</si>
  <si>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</si>
  <si>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</si>
  <si>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</si>
  <si>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</si>
  <si>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</si>
  <si>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</si>
  <si>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</si>
  <si>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</si>
  <si>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Frankfort</t>
  </si>
  <si>
    <t>Franklin</t>
  </si>
  <si>
    <t>Freedom</t>
  </si>
  <si>
    <t>Freeman</t>
  </si>
  <si>
    <t>Freeport</t>
  </si>
  <si>
    <t>Frenchboro</t>
  </si>
  <si>
    <t>Frenchville</t>
  </si>
  <si>
    <t>Friendship</t>
  </si>
  <si>
    <t>Frye Island</t>
  </si>
  <si>
    <t>Fryeburg</t>
  </si>
  <si>
    <t>Gardiner</t>
  </si>
  <si>
    <t>Garland</t>
  </si>
  <si>
    <t>Georgetown</t>
  </si>
  <si>
    <t>Gilead</t>
  </si>
  <si>
    <t>Glenburn</t>
  </si>
  <si>
    <t>Gorham</t>
  </si>
  <si>
    <t>Gouldsboro</t>
  </si>
  <si>
    <t>Grand Isle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</si>
  <si>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</si>
  <si>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</si>
  <si>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</si>
  <si>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</si>
  <si>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</si>
  <si>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</si>
  <si>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</si>
  <si>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</si>
  <si>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</si>
  <si>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Hammond</t>
  </si>
  <si>
    <t>Hampden</t>
  </si>
  <si>
    <t>Hancock</t>
  </si>
  <si>
    <t>Hanover</t>
  </si>
  <si>
    <t>Harmony</t>
  </si>
  <si>
    <t>Harpswell</t>
  </si>
  <si>
    <t>Harrington</t>
  </si>
  <si>
    <t>Harrison</t>
  </si>
  <si>
    <t>Hartford</t>
  </si>
  <si>
    <t>Hartland</t>
  </si>
  <si>
    <t>Haynesville</t>
  </si>
  <si>
    <t>Hebron</t>
  </si>
  <si>
    <t>Hermon</t>
  </si>
  <si>
    <t>Hersey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</si>
  <si>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</si>
  <si>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</si>
  <si>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</si>
  <si>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</si>
  <si>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</si>
  <si>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</si>
  <si>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</si>
  <si>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</si>
  <si>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Indian Island</t>
  </si>
  <si>
    <t>Industry</t>
  </si>
  <si>
    <t>Island Falls</t>
  </si>
  <si>
    <t>Islesboro</t>
  </si>
  <si>
    <t>Jackman</t>
  </si>
  <si>
    <t>Jackson</t>
  </si>
  <si>
    <t>Jay</t>
  </si>
  <si>
    <t>Jefferson</t>
  </si>
  <si>
    <t>Jonesboro</t>
  </si>
  <si>
    <t>Jonesport</t>
  </si>
  <si>
    <t>Kenduskeag</t>
  </si>
  <si>
    <t>Kennebunk</t>
  </si>
  <si>
    <t>Kennebunkport</t>
  </si>
  <si>
    <t>Kingfield</t>
  </si>
  <si>
    <t>Kittery</t>
  </si>
  <si>
    <t>Knox</t>
  </si>
  <si>
    <t>Lagrange</t>
  </si>
  <si>
    <t>Lakeville</t>
  </si>
  <si>
    <t>Lamoine</t>
  </si>
  <si>
    <t>Lebanon</t>
  </si>
  <si>
    <t>Lee</t>
  </si>
  <si>
    <t>Leeds</t>
  </si>
  <si>
    <t>Levant</t>
  </si>
  <si>
    <t>Lewiston</t>
  </si>
  <si>
    <t>Liberty</t>
  </si>
  <si>
    <t>Limerick</t>
  </si>
  <si>
    <t>Limestone</t>
  </si>
  <si>
    <t>Limington</t>
  </si>
  <si>
    <t>Lincoln</t>
  </si>
  <si>
    <t>Lincolnville</t>
  </si>
  <si>
    <t>Linneus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</si>
  <si>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</si>
  <si>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</si>
  <si>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</si>
  <si>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</si>
  <si>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</si>
  <si>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</si>
  <si>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</si>
  <si>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</si>
  <si>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</si>
  <si>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Ludlow</t>
  </si>
  <si>
    <t>Lyman</t>
  </si>
  <si>
    <t>Machias</t>
  </si>
  <si>
    <t>Machiasport</t>
  </si>
  <si>
    <t>Madawaska</t>
  </si>
  <si>
    <t>Madison</t>
  </si>
  <si>
    <t>Manchester</t>
  </si>
  <si>
    <t>Mapleton</t>
  </si>
  <si>
    <t>Mariaville</t>
  </si>
  <si>
    <t>Mars Hill</t>
  </si>
  <si>
    <t>Marshfield</t>
  </si>
  <si>
    <t>Masardis</t>
  </si>
  <si>
    <t>Mattamiscontis Twp</t>
  </si>
  <si>
    <t>Mattawamkeag</t>
  </si>
  <si>
    <t>Maxfield</t>
  </si>
  <si>
    <t>Mechanic Falls</t>
  </si>
  <si>
    <t>Meddybemps</t>
  </si>
  <si>
    <t>Medford</t>
  </si>
  <si>
    <t>Medway</t>
  </si>
  <si>
    <t>Mercer</t>
  </si>
  <si>
    <t>Merrill</t>
  </si>
  <si>
    <t>Mexico</t>
  </si>
  <si>
    <t>Milbridge</t>
  </si>
  <si>
    <t>Milford</t>
  </si>
  <si>
    <t>Millinocket</t>
  </si>
  <si>
    <t>Milo</t>
  </si>
  <si>
    <t>Minot</t>
  </si>
  <si>
    <t>Monmouth</t>
  </si>
  <si>
    <t>Monroe</t>
  </si>
  <si>
    <t>Monson</t>
  </si>
  <si>
    <t>Monticello</t>
  </si>
  <si>
    <t>Montville</t>
  </si>
  <si>
    <t>Moose River</t>
  </si>
  <si>
    <t>Morrill</t>
  </si>
  <si>
    <t>Moscow</t>
  </si>
  <si>
    <t>Mount Chase</t>
  </si>
  <si>
    <t>Mount Desert</t>
  </si>
  <si>
    <t>Mount Vernon</t>
  </si>
  <si>
    <t>Naples</t>
  </si>
  <si>
    <t>New Canada</t>
  </si>
  <si>
    <t>New Gloucester</t>
  </si>
  <si>
    <t>New Limerick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</si>
  <si>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</si>
  <si>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</si>
  <si>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</si>
  <si>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</si>
  <si>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</si>
  <si>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</si>
  <si>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</si>
  <si>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</si>
  <si>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</si>
  <si>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</si>
  <si>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</si>
  <si>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</si>
  <si>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</si>
  <si>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</si>
  <si>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</si>
  <si>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Northport</t>
  </si>
  <si>
    <t>Norway</t>
  </si>
  <si>
    <t>Oakfield</t>
  </si>
  <si>
    <t>Oakland</t>
  </si>
  <si>
    <t>Ogunquit</t>
  </si>
  <si>
    <t>Old Town</t>
  </si>
  <si>
    <t>Orient</t>
  </si>
  <si>
    <t>Orland</t>
  </si>
  <si>
    <t>Orono</t>
  </si>
  <si>
    <t>Orrington</t>
  </si>
  <si>
    <t>Osborn</t>
  </si>
  <si>
    <t>Otis</t>
  </si>
  <si>
    <t>Otisfield</t>
  </si>
  <si>
    <t>Owls Head</t>
  </si>
  <si>
    <t>Oxford</t>
  </si>
  <si>
    <t>Palermo</t>
  </si>
  <si>
    <t>Palmyra</t>
  </si>
  <si>
    <t>Paris</t>
  </si>
  <si>
    <t>Parkman</t>
  </si>
  <si>
    <t>Parsonsfield</t>
  </si>
  <si>
    <t>Passadumkeag</t>
  </si>
  <si>
    <t>Patten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</si>
  <si>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</si>
  <si>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</si>
  <si>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</si>
  <si>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</si>
  <si>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</si>
  <si>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</si>
  <si>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</si>
  <si>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</si>
  <si>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</si>
  <si>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Pleasant Point</t>
  </si>
  <si>
    <t>Plymouth</t>
  </si>
  <si>
    <t>Poland</t>
  </si>
  <si>
    <t>Portage Lake</t>
  </si>
  <si>
    <t>Porter</t>
  </si>
  <si>
    <t>Portland</t>
  </si>
  <si>
    <t>Pownal</t>
  </si>
  <si>
    <t>Presque Isle</t>
  </si>
  <si>
    <t>Princeton</t>
  </si>
  <si>
    <t>Prospect</t>
  </si>
  <si>
    <t>Randolph</t>
  </si>
  <si>
    <t>Rangeley</t>
  </si>
  <si>
    <t>Raymond</t>
  </si>
  <si>
    <t>Readfield</t>
  </si>
  <si>
    <t>Richmond</t>
  </si>
  <si>
    <t>Ripley</t>
  </si>
  <si>
    <t>Robbinston</t>
  </si>
  <si>
    <t>Rockland</t>
  </si>
  <si>
    <t>Rockport</t>
  </si>
  <si>
    <t>Rome</t>
  </si>
  <si>
    <t>Roque Bluffs</t>
  </si>
  <si>
    <t>Roxbury</t>
  </si>
  <si>
    <t>Rumford</t>
  </si>
  <si>
    <t>Sabattus</t>
  </si>
  <si>
    <t>Saco</t>
  </si>
  <si>
    <t>Saint Agatha</t>
  </si>
  <si>
    <t>Saint Albans</t>
  </si>
  <si>
    <t>Saint Francis</t>
  </si>
  <si>
    <t>Saint George</t>
  </si>
  <si>
    <t>Sanford</t>
  </si>
  <si>
    <t>Sangerville</t>
  </si>
  <si>
    <t>Scarborough</t>
  </si>
  <si>
    <t>Searsmont</t>
  </si>
  <si>
    <t>Searsport</t>
  </si>
  <si>
    <t>Sebago</t>
  </si>
  <si>
    <t>Sebec</t>
  </si>
  <si>
    <t>Sedgwick</t>
  </si>
  <si>
    <t>Shapleigh</t>
  </si>
  <si>
    <t>Sherman</t>
  </si>
  <si>
    <t>Shirley</t>
  </si>
  <si>
    <t>Sidney</t>
  </si>
  <si>
    <t>Skowhegan</t>
  </si>
  <si>
    <t>Smithfield</t>
  </si>
  <si>
    <t>Smyrna</t>
  </si>
  <si>
    <t>Solon</t>
  </si>
  <si>
    <t>Somerville</t>
  </si>
  <si>
    <t>Sorrento</t>
  </si>
  <si>
    <t>South Berwick</t>
  </si>
  <si>
    <t>South Bristol</t>
  </si>
  <si>
    <t>South Portland</t>
  </si>
  <si>
    <t>South Thomaston</t>
  </si>
  <si>
    <t>Southport</t>
  </si>
  <si>
    <t>Springfield</t>
  </si>
  <si>
    <t>Stacyville</t>
  </si>
  <si>
    <t>Standish</t>
  </si>
  <si>
    <t>Starks</t>
  </si>
  <si>
    <t>Stetson</t>
  </si>
  <si>
    <t>Steuben</t>
  </si>
  <si>
    <t>Stockholm</t>
  </si>
  <si>
    <t>Stockton Springs</t>
  </si>
  <si>
    <t>Stoneham</t>
  </si>
  <si>
    <t>Stonington</t>
  </si>
  <si>
    <t>Stow</t>
  </si>
  <si>
    <t>Strong</t>
  </si>
  <si>
    <t>Sullivan</t>
  </si>
  <si>
    <t>Sumner</t>
  </si>
  <si>
    <t>Surry</t>
  </si>
  <si>
    <t>Swans Island</t>
  </si>
  <si>
    <t>Swanville</t>
  </si>
  <si>
    <t>Sweden</t>
  </si>
  <si>
    <t>Talmadge</t>
  </si>
  <si>
    <t>Temple</t>
  </si>
  <si>
    <t>Thomaston</t>
  </si>
  <si>
    <t>Thorndike</t>
  </si>
  <si>
    <t>Topsfield</t>
  </si>
  <si>
    <t>Tremont</t>
  </si>
  <si>
    <t>Trenton</t>
  </si>
  <si>
    <t>Troy</t>
  </si>
  <si>
    <t>Turner</t>
  </si>
  <si>
    <t>Union</t>
  </si>
  <si>
    <t>Unity</t>
  </si>
  <si>
    <t>Upton</t>
  </si>
  <si>
    <t>Van Buren</t>
  </si>
  <si>
    <t>Vanceboro</t>
  </si>
  <si>
    <t>Vassalboro</t>
  </si>
  <si>
    <t>Veazie</t>
  </si>
  <si>
    <t>Verona</t>
  </si>
  <si>
    <t>Vienna</t>
  </si>
  <si>
    <t>Vinalhaven</t>
  </si>
  <si>
    <t>Wade</t>
  </si>
  <si>
    <t>Waite</t>
  </si>
  <si>
    <t>Waldo</t>
  </si>
  <si>
    <t>Waldoboro</t>
  </si>
  <si>
    <t>Wales</t>
  </si>
  <si>
    <t>Wallagrass</t>
  </si>
  <si>
    <t>Waltham</t>
  </si>
  <si>
    <t>Warren</t>
  </si>
  <si>
    <t>Washburn</t>
  </si>
  <si>
    <t>Washington</t>
  </si>
  <si>
    <t>Waterboro</t>
  </si>
  <si>
    <t>Waterford</t>
  </si>
  <si>
    <t>Waterville</t>
  </si>
  <si>
    <t>Wayne</t>
  </si>
  <si>
    <t>Weld</t>
  </si>
  <si>
    <t>Wellington</t>
  </si>
  <si>
    <t>Wells</t>
  </si>
  <si>
    <t>Wesley</t>
  </si>
  <si>
    <t>West Bath</t>
  </si>
  <si>
    <t>West Forks</t>
  </si>
  <si>
    <t>West Gardiner</t>
  </si>
  <si>
    <t>West Paris</t>
  </si>
  <si>
    <t>Westbrook</t>
  </si>
  <si>
    <t>Westfield</t>
  </si>
  <si>
    <t>Westmanland</t>
  </si>
  <si>
    <t>Weston</t>
  </si>
  <si>
    <t>Westport</t>
  </si>
  <si>
    <t>Whitefield</t>
  </si>
  <si>
    <t>Whiting</t>
  </si>
  <si>
    <t>Whitneyville</t>
  </si>
  <si>
    <t>Williamsburg Twp</t>
  </si>
  <si>
    <t>Willimantic</t>
  </si>
  <si>
    <t>Wilton</t>
  </si>
  <si>
    <t>Windham</t>
  </si>
  <si>
    <t>Windsor</t>
  </si>
  <si>
    <t>Winn</t>
  </si>
  <si>
    <t>Winslow</t>
  </si>
  <si>
    <t>Winter Harbor</t>
  </si>
  <si>
    <t>Winterport</t>
  </si>
  <si>
    <t>Winthrop</t>
  </si>
  <si>
    <t>Wiscasset</t>
  </si>
  <si>
    <t>Woodland</t>
  </si>
  <si>
    <t>Woodstock</t>
  </si>
  <si>
    <t>Woodville</t>
  </si>
  <si>
    <t>Woolwich</t>
  </si>
  <si>
    <t>Yarmouth</t>
  </si>
  <si>
    <t>York</t>
  </si>
  <si>
    <t>611</t>
  </si>
  <si>
    <t>T14 R6 WELS</t>
  </si>
  <si>
    <t>612</t>
  </si>
  <si>
    <t>T15 R6 WELS-Lafayette</t>
  </si>
  <si>
    <t>613</t>
  </si>
  <si>
    <t>Silver Ridge</t>
  </si>
  <si>
    <t>615</t>
  </si>
  <si>
    <t>TA R2 WELS</t>
  </si>
  <si>
    <t>617</t>
  </si>
  <si>
    <t>T15 R15 WELS</t>
  </si>
  <si>
    <t>618</t>
  </si>
  <si>
    <t>Coburn Gore</t>
  </si>
  <si>
    <t>619</t>
  </si>
  <si>
    <t>Lang Twp</t>
  </si>
  <si>
    <t>621</t>
  </si>
  <si>
    <t>Washington Twp</t>
  </si>
  <si>
    <t>623</t>
  </si>
  <si>
    <t>Wyman Twp</t>
  </si>
  <si>
    <t>626</t>
  </si>
  <si>
    <t>Jim Pond Twp</t>
  </si>
  <si>
    <t>627</t>
  </si>
  <si>
    <t>Chain of Ponds Twp</t>
  </si>
  <si>
    <t>628</t>
  </si>
  <si>
    <t>Stetsontown Twp</t>
  </si>
  <si>
    <t>630</t>
  </si>
  <si>
    <t>Tim Pond Twp</t>
  </si>
  <si>
    <t>631</t>
  </si>
  <si>
    <t>T7 R5 WELS</t>
  </si>
  <si>
    <t>633</t>
  </si>
  <si>
    <t>T10 SD</t>
  </si>
  <si>
    <t>634</t>
  </si>
  <si>
    <t>T3 ND</t>
  </si>
  <si>
    <t>635</t>
  </si>
  <si>
    <t>T7 SD</t>
  </si>
  <si>
    <t>636</t>
  </si>
  <si>
    <t>Fletchers Landing Twp</t>
  </si>
  <si>
    <t>637</t>
  </si>
  <si>
    <t>T9 SD</t>
  </si>
  <si>
    <t>638</t>
  </si>
  <si>
    <t>T3 R11 WELS</t>
  </si>
  <si>
    <t>640</t>
  </si>
  <si>
    <t>Criehaven Twp</t>
  </si>
  <si>
    <t>641</t>
  </si>
  <si>
    <t>Township C</t>
  </si>
  <si>
    <t>644</t>
  </si>
  <si>
    <t>Grafton Twp</t>
  </si>
  <si>
    <t>645</t>
  </si>
  <si>
    <t>Richardsontown Twp</t>
  </si>
  <si>
    <t>647</t>
  </si>
  <si>
    <t>Argyle Twp</t>
  </si>
  <si>
    <t>649</t>
  </si>
  <si>
    <t>Batchelders Grant</t>
  </si>
  <si>
    <t>651</t>
  </si>
  <si>
    <t>T4 Indian Purchase Twp</t>
  </si>
  <si>
    <t>652</t>
  </si>
  <si>
    <t>Herseytown Twp</t>
  </si>
  <si>
    <t>653</t>
  </si>
  <si>
    <t>TA R7-WELS</t>
  </si>
  <si>
    <t>654</t>
  </si>
  <si>
    <t>Grindstone Twp</t>
  </si>
  <si>
    <t>655</t>
  </si>
  <si>
    <t>Long A Twp</t>
  </si>
  <si>
    <t>656</t>
  </si>
  <si>
    <t>Moosehead Jct Twp</t>
  </si>
  <si>
    <t>658</t>
  </si>
  <si>
    <t>Big Moose Twp</t>
  </si>
  <si>
    <t>659</t>
  </si>
  <si>
    <t>660</t>
  </si>
  <si>
    <t>T1 R9 WELS</t>
  </si>
  <si>
    <t>662</t>
  </si>
  <si>
    <t>663</t>
  </si>
  <si>
    <t>Frenchtown Twp (TA R13 WELS)</t>
  </si>
  <si>
    <t>664</t>
  </si>
  <si>
    <t>665</t>
  </si>
  <si>
    <t>Chesuncook Twp (T5 R13 WELS)</t>
  </si>
  <si>
    <t>666</t>
  </si>
  <si>
    <t>Lily Bay Twp</t>
  </si>
  <si>
    <t>667</t>
  </si>
  <si>
    <t>Carrying Place Twp</t>
  </si>
  <si>
    <t>668</t>
  </si>
  <si>
    <t>Concord Twp</t>
  </si>
  <si>
    <t>669</t>
  </si>
  <si>
    <t>Lexington Twp</t>
  </si>
  <si>
    <t>670</t>
  </si>
  <si>
    <t>Long Pond Twp</t>
  </si>
  <si>
    <t>671</t>
  </si>
  <si>
    <t>Mayfield Twp</t>
  </si>
  <si>
    <t>672</t>
  </si>
  <si>
    <t>Misery Gore Twp</t>
  </si>
  <si>
    <t>673</t>
  </si>
  <si>
    <t>Indian Stream Twp (T1 R6 BKPEKR)</t>
  </si>
  <si>
    <t>674</t>
  </si>
  <si>
    <t>Parlin Pond Twp</t>
  </si>
  <si>
    <t>675</t>
  </si>
  <si>
    <t>Brassua Twp</t>
  </si>
  <si>
    <t>676</t>
  </si>
  <si>
    <t>Holeb Twp</t>
  </si>
  <si>
    <t>677</t>
  </si>
  <si>
    <t>Attean Twp</t>
  </si>
  <si>
    <t>678</t>
  </si>
  <si>
    <t>Pittston Acad Grant</t>
  </si>
  <si>
    <t>679</t>
  </si>
  <si>
    <t>Sapling Twp</t>
  </si>
  <si>
    <t>680</t>
  </si>
  <si>
    <t>Big W Twp</t>
  </si>
  <si>
    <t>681</t>
  </si>
  <si>
    <t>T4 R5 NBKP</t>
  </si>
  <si>
    <t>682</t>
  </si>
  <si>
    <t>Big Ten Twp</t>
  </si>
  <si>
    <t>683</t>
  </si>
  <si>
    <t>Soldiertown Twp</t>
  </si>
  <si>
    <t>684</t>
  </si>
  <si>
    <t>Forest City Twp</t>
  </si>
  <si>
    <t>685</t>
  </si>
  <si>
    <t>687</t>
  </si>
  <si>
    <t>Marion Twp</t>
  </si>
  <si>
    <t>689</t>
  </si>
  <si>
    <t>690</t>
  </si>
  <si>
    <t>Forest Twp</t>
  </si>
  <si>
    <t>691</t>
  </si>
  <si>
    <t>692</t>
  </si>
  <si>
    <t>Trescott Twp</t>
  </si>
  <si>
    <t>693</t>
  </si>
  <si>
    <t>Kossuth Twp</t>
  </si>
  <si>
    <t>694</t>
  </si>
  <si>
    <t>T1 R8 WELS</t>
  </si>
  <si>
    <t>695</t>
  </si>
  <si>
    <t>Bigelow Twp</t>
  </si>
  <si>
    <t>696</t>
  </si>
  <si>
    <t>Moxie Gore</t>
  </si>
  <si>
    <t>697</t>
  </si>
  <si>
    <t>T5 R7 WELS</t>
  </si>
  <si>
    <t>698</t>
  </si>
  <si>
    <t>Bald Mountain Twp T2 R3</t>
  </si>
  <si>
    <t>699</t>
  </si>
  <si>
    <t>Taunton/Rainham</t>
  </si>
  <si>
    <t>700</t>
  </si>
  <si>
    <t>Riley Twp</t>
  </si>
  <si>
    <t>701</t>
  </si>
  <si>
    <t>Lower Cupsuptic Twp</t>
  </si>
  <si>
    <t>702</t>
  </si>
  <si>
    <t>T13 R8 WELS</t>
  </si>
  <si>
    <t>703</t>
  </si>
  <si>
    <t>T30 MD BPP</t>
  </si>
  <si>
    <t>704</t>
  </si>
  <si>
    <t>T24 MD BPP</t>
  </si>
  <si>
    <t>705</t>
  </si>
  <si>
    <t>T16 R5 WELS</t>
  </si>
  <si>
    <t>706</t>
  </si>
  <si>
    <t>Harfords Point Twp</t>
  </si>
  <si>
    <t>707</t>
  </si>
  <si>
    <t>708</t>
  </si>
  <si>
    <t>T2 R8 NWP</t>
  </si>
  <si>
    <t>710</t>
  </si>
  <si>
    <t>Summit Twp</t>
  </si>
  <si>
    <t>711</t>
  </si>
  <si>
    <t>T22 MD</t>
  </si>
  <si>
    <t>712</t>
  </si>
  <si>
    <t>T6 R8 WELS</t>
  </si>
  <si>
    <t>713</t>
  </si>
  <si>
    <t>714</t>
  </si>
  <si>
    <t>T5 R8 WELS</t>
  </si>
  <si>
    <t>715</t>
  </si>
  <si>
    <t>T5 R9 WELS</t>
  </si>
  <si>
    <t>716</t>
  </si>
  <si>
    <t>T1 R13 WELS</t>
  </si>
  <si>
    <t>717</t>
  </si>
  <si>
    <t>T3 R4 BKP WKR</t>
  </si>
  <si>
    <t>718</t>
  </si>
  <si>
    <t>719</t>
  </si>
  <si>
    <t>Seboomook Twp</t>
  </si>
  <si>
    <t>720</t>
  </si>
  <si>
    <t>Grand Falls Twp</t>
  </si>
  <si>
    <t>721</t>
  </si>
  <si>
    <t>T2 R9 NWP</t>
  </si>
  <si>
    <t>723</t>
  </si>
  <si>
    <t>T2 R8 WELS</t>
  </si>
  <si>
    <t>724</t>
  </si>
  <si>
    <t>Elliottsville Twp</t>
  </si>
  <si>
    <t>725</t>
  </si>
  <si>
    <t>726</t>
  </si>
  <si>
    <t>T3 R8 WELS</t>
  </si>
  <si>
    <t>730</t>
  </si>
  <si>
    <t>Saint Croix Twp</t>
  </si>
  <si>
    <t>732</t>
  </si>
  <si>
    <t>733</t>
  </si>
  <si>
    <t>T11 R4 WELS</t>
  </si>
  <si>
    <t>734</t>
  </si>
  <si>
    <t>T26 ED BPP</t>
  </si>
  <si>
    <t>735</t>
  </si>
  <si>
    <t>Squapan Twp</t>
  </si>
  <si>
    <t>737</t>
  </si>
  <si>
    <t>Township 6 NW</t>
  </si>
  <si>
    <t>738</t>
  </si>
  <si>
    <t>E Twp</t>
  </si>
  <si>
    <t>739</t>
  </si>
  <si>
    <t>Fowler Twp</t>
  </si>
  <si>
    <t>741</t>
  </si>
  <si>
    <t>Tomhegan Twp</t>
  </si>
  <si>
    <t>742</t>
  </si>
  <si>
    <t>Spencer Bay Twp</t>
  </si>
  <si>
    <t>743</t>
  </si>
  <si>
    <t>Lobster Twp</t>
  </si>
  <si>
    <t>744</t>
  </si>
  <si>
    <t>Lynchtown Twp</t>
  </si>
  <si>
    <t>745</t>
  </si>
  <si>
    <t>Upper Molunkus Twp</t>
  </si>
  <si>
    <t>748</t>
  </si>
  <si>
    <t>TD R2 WELS</t>
  </si>
  <si>
    <t>749</t>
  </si>
  <si>
    <t>Dead River Twp</t>
  </si>
  <si>
    <t>750</t>
  </si>
  <si>
    <t>Rainbow Twp</t>
  </si>
  <si>
    <t>751</t>
  </si>
  <si>
    <t>Centerville Twp</t>
  </si>
  <si>
    <t>753</t>
  </si>
  <si>
    <t>Adamstown Twp</t>
  </si>
  <si>
    <t>754</t>
  </si>
  <si>
    <t>Sand Bar Tract</t>
  </si>
  <si>
    <t>756</t>
  </si>
  <si>
    <t>Squaretown Twp (T2 R5)</t>
  </si>
  <si>
    <t>757</t>
  </si>
  <si>
    <t>Upper Enchanted Twp (T3 R6)</t>
  </si>
  <si>
    <t>758</t>
  </si>
  <si>
    <t>Hobbstown Twp (T4 R6)</t>
  </si>
  <si>
    <t>759</t>
  </si>
  <si>
    <t>T6 R11 - Chamberlain Lake</t>
  </si>
  <si>
    <t>760</t>
  </si>
  <si>
    <t>Devereaux Twp (T29)</t>
  </si>
  <si>
    <t>761</t>
  </si>
  <si>
    <t>PLEASE CHECK ONE OF THE FOLLOWING:</t>
  </si>
  <si>
    <t>1.</t>
  </si>
  <si>
    <t>(if so, only this cover page is required)</t>
  </si>
  <si>
    <t>2.</t>
  </si>
  <si>
    <t>3.</t>
  </si>
  <si>
    <t>No publicly funded students:</t>
  </si>
  <si>
    <t>PLEASE PRINT / TYPE NAME</t>
  </si>
  <si>
    <t>Use a separate line for each town. Do not list MSAD's, CSD's or other School Departments in column D. Only list the towns the student resides in column D.</t>
  </si>
  <si>
    <t>501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</si>
  <si>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</si>
  <si>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</si>
  <si>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</si>
  <si>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</si>
  <si>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</si>
  <si>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</si>
  <si>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</si>
  <si>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</si>
  <si>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</si>
  <si>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</si>
  <si>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</si>
  <si>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</si>
  <si>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</si>
  <si>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</si>
  <si>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</si>
  <si>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</si>
  <si>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</si>
  <si>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</si>
  <si>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</si>
  <si>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</si>
  <si>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</si>
  <si>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</si>
  <si>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</si>
  <si>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</si>
  <si>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</si>
  <si>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</si>
  <si>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</si>
  <si>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</si>
  <si>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</si>
  <si>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</si>
  <si>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</si>
  <si>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</si>
  <si>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</si>
  <si>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</si>
  <si>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</si>
  <si>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</si>
  <si>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</si>
  <si>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</si>
  <si>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</si>
  <si>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</si>
  <si>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</si>
  <si>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</si>
  <si>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</si>
  <si>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</si>
  <si>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</si>
  <si>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</si>
  <si>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</si>
  <si>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</si>
  <si>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</si>
  <si>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572</t>
  </si>
  <si>
    <t>574</t>
  </si>
  <si>
    <t>903</t>
  </si>
  <si>
    <t>904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</si>
  <si>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</si>
  <si>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</si>
  <si>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</si>
  <si>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</si>
  <si>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</si>
  <si>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</si>
  <si>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</si>
  <si>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</si>
  <si>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</si>
  <si>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917</t>
  </si>
  <si>
    <t>918</t>
  </si>
  <si>
    <t>919</t>
  </si>
  <si>
    <t>920</t>
  </si>
  <si>
    <t>Alder Brook Twp (T3 R3 NBKP)</t>
  </si>
  <si>
    <t>982</t>
  </si>
  <si>
    <t>Alder Stream Twp (T2 R5)</t>
  </si>
  <si>
    <t>860</t>
  </si>
  <si>
    <t>Andover North Surplus</t>
  </si>
  <si>
    <t>884</t>
  </si>
  <si>
    <t>Andover West Surplus Twp</t>
  </si>
  <si>
    <t>885</t>
  </si>
  <si>
    <t>Appleton Twp (T6 R7 BKP WKR)</t>
  </si>
  <si>
    <t>983</t>
  </si>
  <si>
    <t>Bald Mountain Twp (T4 R3 NBKP)</t>
  </si>
  <si>
    <t>984</t>
  </si>
  <si>
    <t>722</t>
  </si>
  <si>
    <t>Beattie Twp (T2 R8)</t>
  </si>
  <si>
    <t>861</t>
  </si>
  <si>
    <t>Big Six Twp (T6 R19 WELS)</t>
  </si>
  <si>
    <t>985</t>
  </si>
  <si>
    <t>Blake Gore (T5 R4 NBKP)</t>
  </si>
  <si>
    <t>986</t>
  </si>
  <si>
    <t>727</t>
  </si>
  <si>
    <t>Bowdoin College (T7 R10 WELS)</t>
  </si>
  <si>
    <t>955</t>
  </si>
  <si>
    <t>Bowdoin College (T8 R10 WELS)</t>
  </si>
  <si>
    <t>963</t>
  </si>
  <si>
    <t>Bowdoin College Grant East Twp</t>
  </si>
  <si>
    <t>Bowdoin College Grant West Twp</t>
  </si>
  <si>
    <t>Bowmantown Twp (T4 R6 WBKP)</t>
  </si>
  <si>
    <t>886</t>
  </si>
  <si>
    <t>Bowtown Twp (T1 R4 BKP WKR)</t>
  </si>
  <si>
    <t>987</t>
  </si>
  <si>
    <t>Bradstreet Twp (T4 R7 BKP WKR)</t>
  </si>
  <si>
    <t>988</t>
  </si>
  <si>
    <t>C Surplus</t>
  </si>
  <si>
    <t>887</t>
  </si>
  <si>
    <t>Carrying Place Town Twp</t>
  </si>
  <si>
    <t>989</t>
  </si>
  <si>
    <t>Chase Stream Twp (T1 R6 BKP WKR)</t>
  </si>
  <si>
    <t>990</t>
  </si>
  <si>
    <t>499</t>
  </si>
  <si>
    <t>Comstock Twp (T4 R8 WELS)</t>
  </si>
  <si>
    <t>991</t>
  </si>
  <si>
    <t>Cove Point Twp</t>
  </si>
  <si>
    <t>Cox Patent</t>
  </si>
  <si>
    <t>762</t>
  </si>
  <si>
    <t>Davis Twp (T3 R3)</t>
  </si>
  <si>
    <t>862</t>
  </si>
  <si>
    <t>Days Academy Grant Twp</t>
  </si>
  <si>
    <t>Dole Brook Twp (T3 R5 NBKP)</t>
  </si>
  <si>
    <t>992</t>
  </si>
  <si>
    <t>Dudley Twp (T7 R3 WELS)</t>
  </si>
  <si>
    <t>763</t>
  </si>
  <si>
    <t>Dyer Twp (T1 R2 TS)</t>
  </si>
  <si>
    <t>Eagle Lake Twp (T8 R13 WELS</t>
  </si>
  <si>
    <t>East Middlesex Canal Grant Twp</t>
  </si>
  <si>
    <t>East Moxie Twp (T2 R4 BKP EKR)</t>
  </si>
  <si>
    <t>993</t>
  </si>
  <si>
    <t>Elm Stream Twp (T4 R16)</t>
  </si>
  <si>
    <t>994</t>
  </si>
  <si>
    <t>Flagstaff Twp</t>
  </si>
  <si>
    <t>995</t>
  </si>
  <si>
    <t>Forkstown Twp (T3 R2 WELS)</t>
  </si>
  <si>
    <t>764</t>
  </si>
  <si>
    <t>Forsyth Twp (T6 R2 NBKP)</t>
  </si>
  <si>
    <t>996</t>
  </si>
  <si>
    <t>Gorham Gore (T1 R9)</t>
  </si>
  <si>
    <t>863</t>
  </si>
  <si>
    <t>Hammond Twp (T3 R4 NBKP)</t>
  </si>
  <si>
    <t>Hibberts Gore</t>
  </si>
  <si>
    <t>883</t>
  </si>
  <si>
    <t>Hopkins Academy Grant Twp</t>
  </si>
  <si>
    <t>892</t>
  </si>
  <si>
    <t>Islands of Moosehead Lake</t>
  </si>
  <si>
    <t>Johnson Mountain Twp</t>
  </si>
  <si>
    <t>573</t>
  </si>
  <si>
    <t>Katahdin Iron Works Twp</t>
  </si>
  <si>
    <t>Kibby Twp (T1 R6)</t>
  </si>
  <si>
    <t>864</t>
  </si>
  <si>
    <t>Kilgore (T11 R3 NBPP)</t>
  </si>
  <si>
    <t>Kineo Twp</t>
  </si>
  <si>
    <t>916</t>
  </si>
  <si>
    <t>King &amp; Bartlett Twp</t>
  </si>
  <si>
    <t>Little W Twp</t>
  </si>
  <si>
    <t>Lower Enchanted Twp (T2 R5 BKP WKR)</t>
  </si>
  <si>
    <t>502</t>
  </si>
  <si>
    <t>Massachusetts Gore (T3 R6)</t>
  </si>
  <si>
    <t>865</t>
  </si>
  <si>
    <t>709</t>
  </si>
  <si>
    <t>Merrill Strip Twp</t>
  </si>
  <si>
    <t>866</t>
  </si>
  <si>
    <t>Misery Twp (T2 R7 BKP WKR)</t>
  </si>
  <si>
    <t>Mount Abram Twp (T4 R1 BKP WKR)</t>
  </si>
  <si>
    <t>867</t>
  </si>
  <si>
    <t>Mount Katahdin Twp (T3 R9 WELS)</t>
  </si>
  <si>
    <t>Muscle Ridge Shoals Twp</t>
  </si>
  <si>
    <t>882</t>
  </si>
  <si>
    <t>Nesourdnahunk Twp</t>
  </si>
  <si>
    <t>North Yarmouth Academy Grant (N1 R4 WELS)</t>
  </si>
  <si>
    <t>765</t>
  </si>
  <si>
    <t>Northeast Carry Twp</t>
  </si>
  <si>
    <t>Oqiton Twp</t>
  </si>
  <si>
    <t>873</t>
  </si>
  <si>
    <t>Oxbow Twp (T4 R5)</t>
  </si>
  <si>
    <t>888</t>
  </si>
  <si>
    <t>Parkertown Twp</t>
  </si>
  <si>
    <t>889</t>
  </si>
  <si>
    <t>Parmachenee Twp (T5 R5 WBKP)</t>
  </si>
  <si>
    <t>890</t>
  </si>
  <si>
    <t>Glenn Stratton Learning Center</t>
  </si>
  <si>
    <t>Greater Houlton Christian Academy</t>
  </si>
  <si>
    <t>MMCFC - Charles</t>
  </si>
  <si>
    <t>MMCFC - Main</t>
  </si>
  <si>
    <t>MMCFC - Rodman</t>
  </si>
  <si>
    <t>Watershed School</t>
  </si>
  <si>
    <t>Shawtown  Twp (TA R12 WELS)</t>
  </si>
  <si>
    <t>Mount Merici Academy</t>
  </si>
  <si>
    <t>Abbot Village</t>
  </si>
  <si>
    <t>Albany Township</t>
  </si>
  <si>
    <t>Atlantic</t>
  </si>
  <si>
    <t>Bailey Island</t>
  </si>
  <si>
    <t>Bar Mills</t>
  </si>
  <si>
    <t>Baring Plantation</t>
  </si>
  <si>
    <t>Barnard Twnshp</t>
  </si>
  <si>
    <t>Bass Harbor</t>
  </si>
  <si>
    <t>Bayville</t>
  </si>
  <si>
    <t>Belgrade Lakes</t>
  </si>
  <si>
    <t>Benedicta</t>
  </si>
  <si>
    <t>Bernard</t>
  </si>
  <si>
    <t>Biddeford Pool</t>
  </si>
  <si>
    <t>Birch Harbor</t>
  </si>
  <si>
    <t>Birch Island</t>
  </si>
  <si>
    <t>Blue Hill Falls</t>
  </si>
  <si>
    <t>Brighton Plantation</t>
  </si>
  <si>
    <t>Brookton Township</t>
  </si>
  <si>
    <t>Brownville Junction</t>
  </si>
  <si>
    <t>Bryant Pond</t>
  </si>
  <si>
    <t>Bucks Harbor</t>
  </si>
  <si>
    <t>Burkettville</t>
  </si>
  <si>
    <t>Bustins Island</t>
  </si>
  <si>
    <t>Cape Cottage</t>
  </si>
  <si>
    <t>Cape Neddick</t>
  </si>
  <si>
    <t>Cape Porpoise</t>
  </si>
  <si>
    <t>Capitol Island</t>
  </si>
  <si>
    <t>Cardville</t>
  </si>
  <si>
    <t>Carrabassett Valley</t>
  </si>
  <si>
    <t>Carroll Plantation</t>
  </si>
  <si>
    <t>Cary Plantation</t>
  </si>
  <si>
    <t>Center Lovell</t>
  </si>
  <si>
    <t>Centerville</t>
  </si>
  <si>
    <t>Chamberlain</t>
  </si>
  <si>
    <t>Cliff Island</t>
  </si>
  <si>
    <t>Codyville Plantation</t>
  </si>
  <si>
    <t>Coopers Mills</t>
  </si>
  <si>
    <t>Coplin Plantation</t>
  </si>
  <si>
    <t>Corea</t>
  </si>
  <si>
    <t>Costigan</t>
  </si>
  <si>
    <t>Crouseville</t>
  </si>
  <si>
    <t>Cumberland Center</t>
  </si>
  <si>
    <t>Cumberland Foreside</t>
  </si>
  <si>
    <t>Cundys Harbor</t>
  </si>
  <si>
    <t>Cushing Island</t>
  </si>
  <si>
    <t>Cyr Plantation</t>
  </si>
  <si>
    <t>Dallas Plantation</t>
  </si>
  <si>
    <t>Danville</t>
  </si>
  <si>
    <t>Dennistown Plantation</t>
  </si>
  <si>
    <t>Derby</t>
  </si>
  <si>
    <t>Drew Plantation</t>
  </si>
  <si>
    <t>Dryden</t>
  </si>
  <si>
    <t>East Andover</t>
  </si>
  <si>
    <t>East Baldwin</t>
  </si>
  <si>
    <t>East Blue Hill</t>
  </si>
  <si>
    <t>East Boothbay</t>
  </si>
  <si>
    <t>East Corinth</t>
  </si>
  <si>
    <t>East Dixfield</t>
  </si>
  <si>
    <t>East Eddington</t>
  </si>
  <si>
    <t>East Holden</t>
  </si>
  <si>
    <t>East Lebanon</t>
  </si>
  <si>
    <t>East Livermore</t>
  </si>
  <si>
    <t>East Madison</t>
  </si>
  <si>
    <t>East Newport</t>
  </si>
  <si>
    <t>East Orland</t>
  </si>
  <si>
    <t>East Parsonsfield</t>
  </si>
  <si>
    <t>East Pittston</t>
  </si>
  <si>
    <t>East Poland</t>
  </si>
  <si>
    <t>East Raymond</t>
  </si>
  <si>
    <t>East Sebago</t>
  </si>
  <si>
    <t>East Stoneham</t>
  </si>
  <si>
    <t>East Sullivan</t>
  </si>
  <si>
    <t>East Vassalboro</t>
  </si>
  <si>
    <t>East Waterboro</t>
  </si>
  <si>
    <t>East Waterford</t>
  </si>
  <si>
    <t>East Wilton</t>
  </si>
  <si>
    <t>East Winthrop</t>
  </si>
  <si>
    <t>Edmunds Township</t>
  </si>
  <si>
    <t>Estcourt Station</t>
  </si>
  <si>
    <t>Farmington Falls</t>
  </si>
  <si>
    <t>Fort Kent Mills</t>
  </si>
  <si>
    <t>Frye</t>
  </si>
  <si>
    <t>Garfield Plantation</t>
  </si>
  <si>
    <t>Glen Cove</t>
  </si>
  <si>
    <t>Glenwood Plantation</t>
  </si>
  <si>
    <t>Grand Lake Stream Plantation</t>
  </si>
  <si>
    <t>Great Diamond Island</t>
  </si>
  <si>
    <t>Greenfield</t>
  </si>
  <si>
    <t>Greenville Junction</t>
  </si>
  <si>
    <t>Grove</t>
  </si>
  <si>
    <t>Harborside</t>
  </si>
  <si>
    <t>Highland Plantation</t>
  </si>
  <si>
    <t>Hinckley</t>
  </si>
  <si>
    <t>Hollis Center</t>
  </si>
  <si>
    <t>Hulls Cove</t>
  </si>
  <si>
    <t>Indian Purchase No. 3</t>
  </si>
  <si>
    <t>Indian Township</t>
  </si>
  <si>
    <t>Indian Township-Passamaquoddy Tribe</t>
  </si>
  <si>
    <t>Isle Of Springs</t>
  </si>
  <si>
    <t>Islesford</t>
  </si>
  <si>
    <t>Kents Hill</t>
  </si>
  <si>
    <t>Kezar Falls</t>
  </si>
  <si>
    <t>Kingman</t>
  </si>
  <si>
    <t>Kingsbury Plantation</t>
  </si>
  <si>
    <t>Kittery Point</t>
  </si>
  <si>
    <t>Lake View Plantation</t>
  </si>
  <si>
    <t>Lambert Lake</t>
  </si>
  <si>
    <t>Lille</t>
  </si>
  <si>
    <t>Lincoln Center</t>
  </si>
  <si>
    <t>Lincoln Plantation</t>
  </si>
  <si>
    <t>Lincolnville Center</t>
  </si>
  <si>
    <t>Lisbon Center</t>
  </si>
  <si>
    <t>Lisbon Falls</t>
  </si>
  <si>
    <t>Little Deer Isle</t>
  </si>
  <si>
    <t>Little Diamond</t>
  </si>
  <si>
    <t>Locke Mills</t>
  </si>
  <si>
    <t>Lowelltown Township</t>
  </si>
  <si>
    <t>Macmahan Island</t>
  </si>
  <si>
    <t>Macwahoc</t>
  </si>
  <si>
    <t>Madrid</t>
  </si>
  <si>
    <t>Magalloway Plantation</t>
  </si>
  <si>
    <t>Maine Department of Corrections</t>
  </si>
  <si>
    <t>Manset</t>
  </si>
  <si>
    <t>Maplewood</t>
  </si>
  <si>
    <t>Mason Township</t>
  </si>
  <si>
    <t>Matinicus Isle Plantation</t>
  </si>
  <si>
    <t>Medomak</t>
  </si>
  <si>
    <t>Merepoint</t>
  </si>
  <si>
    <t>Milltown</t>
  </si>
  <si>
    <t>Milton Township</t>
  </si>
  <si>
    <t>Molunkus Township</t>
  </si>
  <si>
    <t>Monhegan Plantation</t>
  </si>
  <si>
    <t>Moody</t>
  </si>
  <si>
    <t>Moro Plantation</t>
  </si>
  <si>
    <t>Nashville Plantation</t>
  </si>
  <si>
    <t>New Harbor</t>
  </si>
  <si>
    <t>Newagen</t>
  </si>
  <si>
    <t>North Amity</t>
  </si>
  <si>
    <t>North Anson</t>
  </si>
  <si>
    <t>North Bath</t>
  </si>
  <si>
    <t>North Bridgton</t>
  </si>
  <si>
    <t>North Brooklin</t>
  </si>
  <si>
    <t>North Brooksville</t>
  </si>
  <si>
    <t>North Edgecomb</t>
  </si>
  <si>
    <t>North Fryeburg</t>
  </si>
  <si>
    <t>North Jay</t>
  </si>
  <si>
    <t>North Lebanon</t>
  </si>
  <si>
    <t>North Monmouth</t>
  </si>
  <si>
    <t>North New Portland</t>
  </si>
  <si>
    <t>North Norway</t>
  </si>
  <si>
    <t>North Pownal</t>
  </si>
  <si>
    <t>North Sebago</t>
  </si>
  <si>
    <t>North Shapleigh</t>
  </si>
  <si>
    <t>North Sullivan</t>
  </si>
  <si>
    <t>North Turner</t>
  </si>
  <si>
    <t>North Vassalboro</t>
  </si>
  <si>
    <t>North Waterboro</t>
  </si>
  <si>
    <t>North Waterford</t>
  </si>
  <si>
    <t>North Wayne</t>
  </si>
  <si>
    <t>North Whitefield</t>
  </si>
  <si>
    <t>North Windham</t>
  </si>
  <si>
    <t>Northeast Harbor</t>
  </si>
  <si>
    <t>Ocean Park</t>
  </si>
  <si>
    <t>Olamon</t>
  </si>
  <si>
    <t>Old Orchard Beach</t>
  </si>
  <si>
    <t>Oquossoc</t>
  </si>
  <si>
    <t>Orrs Island</t>
  </si>
  <si>
    <t>Otter Creek</t>
  </si>
  <si>
    <t>Oxbow Plantation</t>
  </si>
  <si>
    <t>Peaks Island</t>
  </si>
  <si>
    <t>Pejepscot</t>
  </si>
  <si>
    <t>Pemaquid</t>
  </si>
  <si>
    <t>Penobscot Nation</t>
  </si>
  <si>
    <t>Perkins Township</t>
  </si>
  <si>
    <t>Plaisted</t>
  </si>
  <si>
    <t>Pleasant Point-Passamaquoddy Indian Reservation</t>
  </si>
  <si>
    <t>Pleasant Ridge Plantation</t>
  </si>
  <si>
    <t>Poland Spring</t>
  </si>
  <si>
    <t>Pond Cove</t>
  </si>
  <si>
    <t>Port Clyde</t>
  </si>
  <si>
    <t>Portage</t>
  </si>
  <si>
    <t>Prentiss Township</t>
  </si>
  <si>
    <t>Prospect Harbor</t>
  </si>
  <si>
    <t>Prouts Neck</t>
  </si>
  <si>
    <t>Quimby</t>
  </si>
  <si>
    <t>Rangeley Plantation</t>
  </si>
  <si>
    <t>Reed Plantation</t>
  </si>
  <si>
    <t>Rockwood</t>
  </si>
  <si>
    <t>Round Pond</t>
  </si>
  <si>
    <t>Rumford Center</t>
  </si>
  <si>
    <t>Rumford Point</t>
  </si>
  <si>
    <t>Saint David</t>
  </si>
  <si>
    <t>Saint John Plantation</t>
  </si>
  <si>
    <t>Salem</t>
  </si>
  <si>
    <t>Salsbury Cove</t>
  </si>
  <si>
    <t>Sandy Point</t>
  </si>
  <si>
    <t>Sandy River Plantation</t>
  </si>
  <si>
    <t>Sargentville</t>
  </si>
  <si>
    <t>Seal Cove</t>
  </si>
  <si>
    <t>Seal Harbor</t>
  </si>
  <si>
    <t>Sebago Lake</t>
  </si>
  <si>
    <t>Sebasco Estates</t>
  </si>
  <si>
    <t>Sebec Lake</t>
  </si>
  <si>
    <t>Seboeis Plantation</t>
  </si>
  <si>
    <t>Shawmut</t>
  </si>
  <si>
    <t>Sheridan</t>
  </si>
  <si>
    <t>Sherman Mills</t>
  </si>
  <si>
    <t>Sherman Station</t>
  </si>
  <si>
    <t>Shirley Mills</t>
  </si>
  <si>
    <t>Sinclair</t>
  </si>
  <si>
    <t>Small Point</t>
  </si>
  <si>
    <t>Smyrna Mills</t>
  </si>
  <si>
    <t>Soldier Pond</t>
  </si>
  <si>
    <t>South Addison</t>
  </si>
  <si>
    <t>South Casco</t>
  </si>
  <si>
    <t>South China</t>
  </si>
  <si>
    <t>South Freeport</t>
  </si>
  <si>
    <t>South Gardiner</t>
  </si>
  <si>
    <t>South Gouldsboro</t>
  </si>
  <si>
    <t>South Harpswell</t>
  </si>
  <si>
    <t>South Hiram</t>
  </si>
  <si>
    <t>South Lebanon</t>
  </si>
  <si>
    <t>South Liberty</t>
  </si>
  <si>
    <t>South Paris</t>
  </si>
  <si>
    <t>South Penobscot</t>
  </si>
  <si>
    <t>South Waterboro</t>
  </si>
  <si>
    <t>South Waterford</t>
  </si>
  <si>
    <t>South Windham</t>
  </si>
  <si>
    <t>Southwest Harbor</t>
  </si>
  <si>
    <t>Springvale</t>
  </si>
  <si>
    <t>Spruce Head</t>
  </si>
  <si>
    <t>Spruce Head Island</t>
  </si>
  <si>
    <t>Squirrel Island</t>
  </si>
  <si>
    <t>Steep Falls</t>
  </si>
  <si>
    <t>Stillwater</t>
  </si>
  <si>
    <t>Stratton</t>
  </si>
  <si>
    <t>Sullivan Harbor</t>
  </si>
  <si>
    <t>Sunset</t>
  </si>
  <si>
    <t>Tenants Harbor</t>
  </si>
  <si>
    <t>The Forks</t>
  </si>
  <si>
    <t>Togus</t>
  </si>
  <si>
    <t>Trevett</t>
  </si>
  <si>
    <t>Turner Center</t>
  </si>
  <si>
    <t>Unity Township</t>
  </si>
  <si>
    <t>Upper Frenchville</t>
  </si>
  <si>
    <t>Walpole</t>
  </si>
  <si>
    <t>Webster Plantation</t>
  </si>
  <si>
    <t>Weeks Mills</t>
  </si>
  <si>
    <t>West Baldwin</t>
  </si>
  <si>
    <t>West Bethel</t>
  </si>
  <si>
    <t>West Boothbay Harbor</t>
  </si>
  <si>
    <t>West Bowdoin</t>
  </si>
  <si>
    <t>West Brooksville</t>
  </si>
  <si>
    <t>West Buxton</t>
  </si>
  <si>
    <t>West Cumberland</t>
  </si>
  <si>
    <t>West Enfield</t>
  </si>
  <si>
    <t>West Falmouth</t>
  </si>
  <si>
    <t>West Farmington</t>
  </si>
  <si>
    <t>West Gorham</t>
  </si>
  <si>
    <t>West Gray</t>
  </si>
  <si>
    <t>West Kennebunk</t>
  </si>
  <si>
    <t>West Lebanon</t>
  </si>
  <si>
    <t>West Minot</t>
  </si>
  <si>
    <t>West New Portland</t>
  </si>
  <si>
    <t>West Newfield</t>
  </si>
  <si>
    <t>West Peru</t>
  </si>
  <si>
    <t>West Poland</t>
  </si>
  <si>
    <t>West Rockport</t>
  </si>
  <si>
    <t>West Scarborough</t>
  </si>
  <si>
    <t>West Southport</t>
  </si>
  <si>
    <t>West Stoneham</t>
  </si>
  <si>
    <t>West Sumner</t>
  </si>
  <si>
    <t>West Tremont</t>
  </si>
  <si>
    <t>Westport Island</t>
  </si>
  <si>
    <t>Williamsburg</t>
  </si>
  <si>
    <t>Winterville Plantation</t>
  </si>
  <si>
    <t>Wytopitlock</t>
  </si>
  <si>
    <t>York Beach</t>
  </si>
  <si>
    <t>York Harbor</t>
  </si>
  <si>
    <t>998</t>
  </si>
  <si>
    <t>997</t>
  </si>
  <si>
    <t>Juniper Hill School</t>
  </si>
  <si>
    <t>L'Ecole Francaise du Maine</t>
  </si>
  <si>
    <t>Email: doe.gpa@maine.gov</t>
  </si>
  <si>
    <t>School ID</t>
  </si>
  <si>
    <t>1</t>
  </si>
  <si>
    <t>2</t>
  </si>
  <si>
    <t>3</t>
  </si>
  <si>
    <t>Filter</t>
  </si>
  <si>
    <t>FiscRes_ID</t>
  </si>
  <si>
    <r>
      <t>If you need more than 14 lines, continue more on the tab called "</t>
    </r>
    <r>
      <rPr>
        <b/>
        <sz val="8"/>
        <rFont val="Arial"/>
        <family val="2"/>
      </rPr>
      <t>Sec.1 Supplemental A</t>
    </r>
    <r>
      <rPr>
        <sz val="8"/>
        <rFont val="Arial"/>
        <family val="2"/>
      </rPr>
      <t>"</t>
    </r>
  </si>
  <si>
    <r>
      <t>If you need more than 19 lines, continue more on the tab called "</t>
    </r>
    <r>
      <rPr>
        <b/>
        <sz val="8"/>
        <rFont val="Arial"/>
        <family val="2"/>
      </rPr>
      <t>Sec.2 Supplemental A</t>
    </r>
    <r>
      <rPr>
        <sz val="8"/>
        <rFont val="Arial"/>
        <family val="2"/>
      </rPr>
      <t>"</t>
    </r>
  </si>
  <si>
    <t>Town Code</t>
  </si>
  <si>
    <t>Fisc Res</t>
  </si>
  <si>
    <t>Enter Only</t>
  </si>
  <si>
    <t>Non-Maine Students</t>
  </si>
  <si>
    <r>
      <t>If you need more than these 25 lines plus the 14 from the previous tab, continue more on the tab called "</t>
    </r>
    <r>
      <rPr>
        <b/>
        <sz val="8"/>
        <rFont val="Arial"/>
        <family val="2"/>
      </rPr>
      <t>Sec.1 Supplemental B</t>
    </r>
    <r>
      <rPr>
        <sz val="8"/>
        <rFont val="Arial"/>
        <family val="2"/>
      </rPr>
      <t>"</t>
    </r>
  </si>
  <si>
    <r>
      <t>Continued from the tab called "</t>
    </r>
    <r>
      <rPr>
        <b/>
        <sz val="8"/>
        <rFont val="Arial"/>
        <family val="2"/>
      </rPr>
      <t>Sec.1 Supplemental A"</t>
    </r>
  </si>
  <si>
    <t>SECTION 1 - SUPPLEMENTAL A</t>
  </si>
  <si>
    <t>SECTION 1 - SUPPLEMENTAL B</t>
  </si>
  <si>
    <t>OCTOBER 1st RESIDENT ENROLLMENT REPORT</t>
  </si>
  <si>
    <t>EF-M-13  -- Private Schools</t>
  </si>
  <si>
    <t>(if so, please complete the EF-M-13 Section 2 &amp; 3)</t>
  </si>
  <si>
    <t>MMCFC - Falcon</t>
  </si>
  <si>
    <t>Spurwink Cornville Staff Intensive</t>
  </si>
  <si>
    <t>Spurwink-Chelsea</t>
  </si>
  <si>
    <t>Spurwink-Lewiston/Auburn</t>
  </si>
  <si>
    <t>EF-M-13 Page 1</t>
  </si>
  <si>
    <t>DUE NO LATER THAN OCTOBER 31</t>
  </si>
  <si>
    <t>EF-M-13 Page 2</t>
  </si>
  <si>
    <t>EF-M-13 Item 1 Supplemental Sheet</t>
  </si>
  <si>
    <t>EF-M-13   S U P P L E M E N T A L  S H E E T   A   for   SECTION 1</t>
  </si>
  <si>
    <t>EF-M-13   S U P P L E M E N T A L  S H E E T   B   for   SECTION 1</t>
  </si>
  <si>
    <t>EF-M-13   S U P P L E M E N T A L  S H E E T   A   for   SECTION 2</t>
  </si>
  <si>
    <t>EF-M-13 Item 2 Supplemental Sheet</t>
  </si>
  <si>
    <t>EF-M-13   S U P P L E M E N T A L  S H E E T   B   for   SECTION 2</t>
  </si>
  <si>
    <t>Barrington</t>
  </si>
  <si>
    <t>Bartlett</t>
  </si>
  <si>
    <t>Boxford</t>
  </si>
  <si>
    <t>Brookfield</t>
  </si>
  <si>
    <t>Cathance Twp</t>
  </si>
  <si>
    <t>Center Barnstead</t>
  </si>
  <si>
    <t>Center Conway</t>
  </si>
  <si>
    <t>Center Ossipee</t>
  </si>
  <si>
    <t>Chatham</t>
  </si>
  <si>
    <t>Chocorua</t>
  </si>
  <si>
    <t>Claremont</t>
  </si>
  <si>
    <t>Conway</t>
  </si>
  <si>
    <t>Ctr Conway</t>
  </si>
  <si>
    <t>Dover</t>
  </si>
  <si>
    <t>East Rochester</t>
  </si>
  <si>
    <t>Ebeemee Twp (T5 R9 NWP)</t>
  </si>
  <si>
    <t>Edmundston</t>
  </si>
  <si>
    <t>Emosburg Falls</t>
  </si>
  <si>
    <t>Glen</t>
  </si>
  <si>
    <t>Glencliff</t>
  </si>
  <si>
    <t>Greenland</t>
  </si>
  <si>
    <t>Gregg Settlement</t>
  </si>
  <si>
    <t>Hampton</t>
  </si>
  <si>
    <t>Hampton Beach</t>
  </si>
  <si>
    <t>Haverhill</t>
  </si>
  <si>
    <t>Hawkshaw Nb</t>
  </si>
  <si>
    <t>Hoyt</t>
  </si>
  <si>
    <t>Intervale</t>
  </si>
  <si>
    <t>Itasca</t>
  </si>
  <si>
    <t>Kearsarge</t>
  </si>
  <si>
    <t>Media</t>
  </si>
  <si>
    <t>Meredith</t>
  </si>
  <si>
    <t>Milton</t>
  </si>
  <si>
    <t>Milton Mills</t>
  </si>
  <si>
    <t>New Brunswick</t>
  </si>
  <si>
    <t>New Market</t>
  </si>
  <si>
    <t>Newburyport</t>
  </si>
  <si>
    <t>Newmarket</t>
  </si>
  <si>
    <t>North Chatham</t>
  </si>
  <si>
    <t>North Conway</t>
  </si>
  <si>
    <t>North Hampton</t>
  </si>
  <si>
    <t>Northwood</t>
  </si>
  <si>
    <t>Nottingham</t>
  </si>
  <si>
    <t>Orneville Twp</t>
  </si>
  <si>
    <t>Out of State</t>
  </si>
  <si>
    <t>Perth-Andover</t>
  </si>
  <si>
    <t>Portsmouth</t>
  </si>
  <si>
    <t>Rochester</t>
  </si>
  <si>
    <t>Rollinsford</t>
  </si>
  <si>
    <t>Rye</t>
  </si>
  <si>
    <t>Sanbornville</t>
  </si>
  <si>
    <t>Seabrook</t>
  </si>
  <si>
    <t>Somersworth</t>
  </si>
  <si>
    <t>South Chatham</t>
  </si>
  <si>
    <t>St Basile</t>
  </si>
  <si>
    <t>St Stephen</t>
  </si>
  <si>
    <t>St Stephen Nb</t>
  </si>
  <si>
    <t>Strafford</t>
  </si>
  <si>
    <t>Stratham</t>
  </si>
  <si>
    <t>Sundown</t>
  </si>
  <si>
    <t>Upper Kings Clear</t>
  </si>
  <si>
    <t>West Ossipee</t>
  </si>
  <si>
    <t>Weymouth Lndg</t>
  </si>
  <si>
    <t>Wolfeboro</t>
  </si>
  <si>
    <t>Wolfeboro Falls</t>
  </si>
  <si>
    <t>Wonalancet</t>
  </si>
  <si>
    <t>(PRIVATE SCHOOLS)</t>
  </si>
  <si>
    <t>Show below the number of pupils for each grade for whom any public, State of Maine, or Federal funds are included in the tuition paid to this school.</t>
  </si>
  <si>
    <t>Show below the number of pupils for each grade for whom all tuition is paid by any source other than municipalities or districts. (examples: parents, scholarships, charity, etc.) ME students only</t>
  </si>
  <si>
    <t>SECTION 2 - SUPPLEMENTAL A</t>
  </si>
  <si>
    <t>SECTION 2 - SUPPLEMENTAL B</t>
  </si>
  <si>
    <t>St Dominic Academy-Lewiston</t>
  </si>
  <si>
    <t>Wayfinder Schools at Camden</t>
  </si>
  <si>
    <t>Ctr for Autism &amp; Dev Disorders</t>
  </si>
  <si>
    <t>Maine Coast Waldorf School</t>
  </si>
  <si>
    <t>MEDMS Helpdesk</t>
  </si>
  <si>
    <t>624-6896 (phone)</t>
  </si>
  <si>
    <t>MEDMS Helpdesk  - 624-6896</t>
  </si>
  <si>
    <t>OCTOBER 1ST RESIDENT ENROLLMENT REPORT</t>
  </si>
  <si>
    <t>Bay School</t>
  </si>
  <si>
    <t>Boxberry School</t>
  </si>
  <si>
    <t>Bridgton Academy</t>
  </si>
  <si>
    <t>Central ME Christian Acad</t>
  </si>
  <si>
    <t>Kieve-Wavus Education Inc (NTLP)</t>
  </si>
  <si>
    <t>Kittery Academy</t>
  </si>
  <si>
    <t>Maine Coast Semester at Chewonki</t>
  </si>
  <si>
    <t>MMCFC - Saco</t>
  </si>
  <si>
    <t>MMCFC – Mt. Auburn</t>
  </si>
  <si>
    <t>Morrison Center - Wells</t>
  </si>
  <si>
    <t>Pathways Merrymeeting Center</t>
  </si>
  <si>
    <t>Glickman Academy</t>
  </si>
  <si>
    <t>Summit Achievement (NTLP)</t>
  </si>
  <si>
    <t>Wayfinder Schools at Opportunity Farm</t>
  </si>
  <si>
    <t>School Name</t>
  </si>
  <si>
    <t>Atlantic Academy</t>
  </si>
  <si>
    <t>Fraser-Ford Child Development Center</t>
  </si>
  <si>
    <t>Future Builder's School on Thomas Pond</t>
  </si>
  <si>
    <t>MapleStone School</t>
  </si>
  <si>
    <t>St Dominic Academy-Auburn</t>
  </si>
  <si>
    <t>In compliance with Maine Statutes, every private school approved for tuition and attendance purposes shall annually, on October 1st, report  to the</t>
  </si>
  <si>
    <t>If your students are entered into Synergy, it is not necessary to enter them again on this report. However, this cover page is still required to be completed at a minimum.</t>
  </si>
  <si>
    <t>ALL students have been reported in Synergy:</t>
  </si>
  <si>
    <t>Only publicly funded students have been reported in Synergy:</t>
  </si>
  <si>
    <t>REMINDER:  ALL PUBLICLY FUNDED STUDENTS MUST BE REPORTED IN THE SYNERGY STATE STUDENT INFORMATION SYSTEM</t>
  </si>
  <si>
    <t>REMINDER:  ALL PUBLICLY FUNDED STUDENTS MUST BE REPORTED IN THE SYNERGY  STATE INFORMATION SYSTEM</t>
  </si>
  <si>
    <t>REMINDER:  ALL PUBLICLY FUNDED STUDENTS MUST BE REPORTED IN THE SYNERGY STATE INFORMATION SYSTEM</t>
  </si>
  <si>
    <t>School OrgID</t>
  </si>
  <si>
    <t xml:space="preserve">OCTOBER 1, 2018 ENROLLMENT FOR </t>
  </si>
  <si>
    <t>Elementary School at Chewonki</t>
  </si>
  <si>
    <t>The Eddy School</t>
  </si>
  <si>
    <t>Hurricane Island Ctr</t>
  </si>
  <si>
    <t>Town Name</t>
  </si>
  <si>
    <t>Berry Twp</t>
  </si>
  <si>
    <t>Big Lake Twp</t>
  </si>
  <si>
    <t>Cedar Lake Twp</t>
  </si>
  <si>
    <t>Clayton Lake Twp</t>
  </si>
  <si>
    <t>Cross Lake Twp</t>
  </si>
  <si>
    <t>Day Block Twp</t>
  </si>
  <si>
    <t>East Newfield</t>
  </si>
  <si>
    <t>Greenlaw Chopping Twp</t>
  </si>
  <si>
    <t>Isle Au Haut</t>
  </si>
  <si>
    <t>Madawaska Lake Twp</t>
  </si>
  <si>
    <t xml:space="preserve">481 </t>
  </si>
  <si>
    <t xml:space="preserve">482 </t>
  </si>
  <si>
    <t xml:space="preserve">483 </t>
  </si>
  <si>
    <t xml:space="preserve">484 </t>
  </si>
  <si>
    <t xml:space="preserve">485 </t>
  </si>
  <si>
    <t xml:space="preserve">486 </t>
  </si>
  <si>
    <t xml:space="preserve">999 </t>
  </si>
  <si>
    <t xml:space="preserve">024 </t>
  </si>
  <si>
    <t xml:space="preserve">487 </t>
  </si>
  <si>
    <t xml:space="preserve">488 </t>
  </si>
  <si>
    <t xml:space="preserve">489 </t>
  </si>
  <si>
    <t xml:space="preserve">490 </t>
  </si>
  <si>
    <t xml:space="preserve">364 </t>
  </si>
  <si>
    <t xml:space="preserve">491 </t>
  </si>
  <si>
    <t xml:space="preserve">492 </t>
  </si>
  <si>
    <t xml:space="preserve">001 </t>
  </si>
  <si>
    <t xml:space="preserve">002 </t>
  </si>
  <si>
    <t xml:space="preserve">003 </t>
  </si>
  <si>
    <t xml:space="preserve">643 </t>
  </si>
  <si>
    <t xml:space="preserve">004 </t>
  </si>
  <si>
    <t xml:space="preserve">005 </t>
  </si>
  <si>
    <t xml:space="preserve">006 </t>
  </si>
  <si>
    <t xml:space="preserve">007 </t>
  </si>
  <si>
    <t xml:space="preserve">008 </t>
  </si>
  <si>
    <t xml:space="preserve">009 </t>
  </si>
  <si>
    <t xml:space="preserve">010 </t>
  </si>
  <si>
    <t xml:space="preserve">011 </t>
  </si>
  <si>
    <t xml:space="preserve">012 </t>
  </si>
  <si>
    <t xml:space="preserve">013 </t>
  </si>
  <si>
    <t xml:space="preserve">014 </t>
  </si>
  <si>
    <t xml:space="preserve">015 </t>
  </si>
  <si>
    <t xml:space="preserve">016 </t>
  </si>
  <si>
    <t xml:space="preserve">017 </t>
  </si>
  <si>
    <t xml:space="preserve">018 </t>
  </si>
  <si>
    <t xml:space="preserve">019 </t>
  </si>
  <si>
    <t xml:space="preserve">421 </t>
  </si>
  <si>
    <t xml:space="preserve">020 </t>
  </si>
  <si>
    <t xml:space="preserve">021 </t>
  </si>
  <si>
    <t xml:space="preserve">022 </t>
  </si>
  <si>
    <t xml:space="preserve">023 </t>
  </si>
  <si>
    <t xml:space="preserve">190 </t>
  </si>
  <si>
    <t xml:space="preserve">025 </t>
  </si>
  <si>
    <t xml:space="preserve">026 </t>
  </si>
  <si>
    <t xml:space="preserve">027 </t>
  </si>
  <si>
    <t xml:space="preserve">028 </t>
  </si>
  <si>
    <t xml:space="preserve">068 </t>
  </si>
  <si>
    <t xml:space="preserve">493 </t>
  </si>
  <si>
    <t xml:space="preserve">430 </t>
  </si>
  <si>
    <t xml:space="preserve">030 </t>
  </si>
  <si>
    <t xml:space="preserve">046 </t>
  </si>
  <si>
    <t xml:space="preserve">031 </t>
  </si>
  <si>
    <t xml:space="preserve">497 </t>
  </si>
  <si>
    <t xml:space="preserve">032 </t>
  </si>
  <si>
    <t xml:space="preserve">033 </t>
  </si>
  <si>
    <t xml:space="preserve">034 </t>
  </si>
  <si>
    <t xml:space="preserve">035 </t>
  </si>
  <si>
    <t xml:space="preserve">605 </t>
  </si>
  <si>
    <t xml:space="preserve">037 </t>
  </si>
  <si>
    <t xml:space="preserve">038 </t>
  </si>
  <si>
    <t xml:space="preserve">039 </t>
  </si>
  <si>
    <t xml:space="preserve">040 </t>
  </si>
  <si>
    <t xml:space="preserve">041 </t>
  </si>
  <si>
    <t xml:space="preserve">172 </t>
  </si>
  <si>
    <t xml:space="preserve">042 </t>
  </si>
  <si>
    <t xml:space="preserve">044 </t>
  </si>
  <si>
    <t xml:space="preserve">045 </t>
  </si>
  <si>
    <t xml:space="preserve">047 </t>
  </si>
  <si>
    <t xml:space="preserve">048 </t>
  </si>
  <si>
    <t xml:space="preserve">049 </t>
  </si>
  <si>
    <t xml:space="preserve">050 </t>
  </si>
  <si>
    <t xml:space="preserve">051 </t>
  </si>
  <si>
    <t xml:space="preserve">052 </t>
  </si>
  <si>
    <t xml:space="preserve">053 </t>
  </si>
  <si>
    <t xml:space="preserve">054 </t>
  </si>
  <si>
    <t xml:space="preserve">055 </t>
  </si>
  <si>
    <t xml:space="preserve">056 </t>
  </si>
  <si>
    <t xml:space="preserve">057 </t>
  </si>
  <si>
    <t xml:space="preserve">058 </t>
  </si>
  <si>
    <t xml:space="preserve">059 </t>
  </si>
  <si>
    <t xml:space="preserve">060 </t>
  </si>
  <si>
    <t xml:space="preserve">601 </t>
  </si>
  <si>
    <t xml:space="preserve">061 </t>
  </si>
  <si>
    <t xml:space="preserve">062 </t>
  </si>
  <si>
    <t xml:space="preserve">063 </t>
  </si>
  <si>
    <t xml:space="preserve">064 </t>
  </si>
  <si>
    <t xml:space="preserve">254 </t>
  </si>
  <si>
    <t xml:space="preserve">065 </t>
  </si>
  <si>
    <t xml:space="preserve">066 </t>
  </si>
  <si>
    <t xml:space="preserve">067 </t>
  </si>
  <si>
    <t xml:space="preserve">069 </t>
  </si>
  <si>
    <t xml:space="preserve">070 </t>
  </si>
  <si>
    <t xml:space="preserve">071 </t>
  </si>
  <si>
    <t xml:space="preserve">072 </t>
  </si>
  <si>
    <t xml:space="preserve">073 </t>
  </si>
  <si>
    <t xml:space="preserve">074 </t>
  </si>
  <si>
    <t xml:space="preserve">075 </t>
  </si>
  <si>
    <t xml:space="preserve">220 </t>
  </si>
  <si>
    <t xml:space="preserve">076 </t>
  </si>
  <si>
    <t xml:space="preserve">177 </t>
  </si>
  <si>
    <t xml:space="preserve">077 </t>
  </si>
  <si>
    <t xml:space="preserve">078 </t>
  </si>
  <si>
    <t xml:space="preserve">496 </t>
  </si>
  <si>
    <t xml:space="preserve">079 </t>
  </si>
  <si>
    <t xml:space="preserve">080 </t>
  </si>
  <si>
    <t xml:space="preserve">081 </t>
  </si>
  <si>
    <t xml:space="preserve">082 </t>
  </si>
  <si>
    <t xml:space="preserve">083 </t>
  </si>
  <si>
    <t xml:space="preserve">084 </t>
  </si>
  <si>
    <t xml:space="preserve">085 </t>
  </si>
  <si>
    <t xml:space="preserve">248 </t>
  </si>
  <si>
    <t xml:space="preserve">086 </t>
  </si>
  <si>
    <t xml:space="preserve">087 </t>
  </si>
  <si>
    <t xml:space="preserve">088 </t>
  </si>
  <si>
    <t xml:space="preserve">089 </t>
  </si>
  <si>
    <t xml:space="preserve">090 </t>
  </si>
  <si>
    <t xml:space="preserve">091 </t>
  </si>
  <si>
    <t xml:space="preserve">092 </t>
  </si>
  <si>
    <t xml:space="preserve">093 </t>
  </si>
  <si>
    <t xml:space="preserve">094 </t>
  </si>
  <si>
    <t>258</t>
  </si>
  <si>
    <t xml:space="preserve">353 </t>
  </si>
  <si>
    <t xml:space="preserve">095 </t>
  </si>
  <si>
    <t xml:space="preserve">096 </t>
  </si>
  <si>
    <t xml:space="preserve">097 </t>
  </si>
  <si>
    <t xml:space="preserve">098 </t>
  </si>
  <si>
    <t xml:space="preserve">099 </t>
  </si>
  <si>
    <t xml:space="preserve">602 </t>
  </si>
  <si>
    <t xml:space="preserve">100 </t>
  </si>
  <si>
    <t xml:space="preserve">473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</si>
  <si>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</si>
  <si>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</si>
  <si>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</si>
  <si>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</si>
  <si>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</si>
  <si>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276 </t>
  </si>
  <si>
    <t xml:space="preserve">106 </t>
  </si>
  <si>
    <t xml:space="preserve">107 </t>
  </si>
  <si>
    <t xml:space="preserve">452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</si>
  <si>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</si>
  <si>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</si>
  <si>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</si>
  <si>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</si>
  <si>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</si>
  <si>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</si>
  <si>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</si>
  <si>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</si>
  <si>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</si>
  <si>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</si>
  <si>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</si>
  <si>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</si>
  <si>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</si>
  <si>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</si>
  <si>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</si>
  <si>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278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</si>
  <si>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</si>
  <si>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</si>
  <si>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</si>
  <si>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</si>
  <si>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</si>
  <si>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</si>
  <si>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</si>
  <si>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477 </t>
  </si>
  <si>
    <t xml:space="preserve">130 </t>
  </si>
  <si>
    <t xml:space="preserve">131 </t>
  </si>
  <si>
    <t xml:space="preserve">133 </t>
  </si>
  <si>
    <t xml:space="preserve">139 </t>
  </si>
  <si>
    <t xml:space="preserve">202 </t>
  </si>
  <si>
    <t xml:space="preserve">229 </t>
  </si>
  <si>
    <t xml:space="preserve">245 </t>
  </si>
  <si>
    <t xml:space="preserve">135 </t>
  </si>
  <si>
    <t xml:space="preserve">257 </t>
  </si>
  <si>
    <t xml:space="preserve">136 </t>
  </si>
  <si>
    <t>029</t>
  </si>
  <si>
    <t xml:space="preserve">301 </t>
  </si>
  <si>
    <t xml:space="preserve">323 </t>
  </si>
  <si>
    <t xml:space="preserve">336 </t>
  </si>
  <si>
    <t xml:space="preserve">347 </t>
  </si>
  <si>
    <t xml:space="preserve">350 </t>
  </si>
  <si>
    <t xml:space="preserve">362 </t>
  </si>
  <si>
    <t xml:space="preserve">386 </t>
  </si>
  <si>
    <t xml:space="preserve">414 </t>
  </si>
  <si>
    <t xml:space="preserve">418 </t>
  </si>
  <si>
    <t xml:space="preserve">439 </t>
  </si>
  <si>
    <t xml:space="preserve">454 </t>
  </si>
  <si>
    <t xml:space="preserve">455 </t>
  </si>
  <si>
    <t xml:space="preserve">134 </t>
  </si>
  <si>
    <t xml:space="preserve">137 </t>
  </si>
  <si>
    <t xml:space="preserve">138 </t>
  </si>
  <si>
    <t xml:space="preserve">140 </t>
  </si>
  <si>
    <t xml:space="preserve">141 </t>
  </si>
  <si>
    <t xml:space="preserve">603 </t>
  </si>
  <si>
    <t xml:space="preserve">142 </t>
  </si>
  <si>
    <t xml:space="preserve">144 </t>
  </si>
  <si>
    <t xml:space="preserve">145 </t>
  </si>
  <si>
    <t xml:space="preserve">146 </t>
  </si>
  <si>
    <t xml:space="preserve">614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</si>
  <si>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</si>
  <si>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</si>
  <si>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</si>
  <si>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</si>
  <si>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</si>
  <si>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</si>
  <si>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</si>
  <si>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</si>
  <si>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</si>
  <si>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</si>
  <si>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</si>
  <si>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</si>
  <si>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</si>
  <si>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620 </t>
  </si>
  <si>
    <t xml:space="preserve">160 </t>
  </si>
  <si>
    <t xml:space="preserve">247 </t>
  </si>
  <si>
    <t xml:space="preserve">161 </t>
  </si>
  <si>
    <t xml:space="preserve">162 </t>
  </si>
  <si>
    <t xml:space="preserve">372 </t>
  </si>
  <si>
    <t xml:space="preserve">173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</si>
  <si>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</si>
  <si>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</si>
  <si>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</si>
  <si>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</si>
  <si>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</si>
  <si>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</si>
  <si>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369 </t>
  </si>
  <si>
    <t xml:space="preserve">169 </t>
  </si>
  <si>
    <t xml:space="preserve">170 </t>
  </si>
  <si>
    <t xml:space="preserve">171 </t>
  </si>
  <si>
    <t xml:space="preserve">174 </t>
  </si>
  <si>
    <t xml:space="preserve">175 </t>
  </si>
  <si>
    <t xml:space="preserve">176 </t>
  </si>
  <si>
    <t xml:space="preserve">317 </t>
  </si>
  <si>
    <t xml:space="preserve">178 </t>
  </si>
  <si>
    <t xml:space="preserve">746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</si>
  <si>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</si>
  <si>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</si>
  <si>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</si>
  <si>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</si>
  <si>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</si>
  <si>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</si>
  <si>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</si>
  <si>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</si>
  <si>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</si>
  <si>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</si>
  <si>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</si>
  <si>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</si>
  <si>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</si>
  <si>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</si>
  <si>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</si>
  <si>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</si>
  <si>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</si>
  <si>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</si>
  <si>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</si>
  <si>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</si>
  <si>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</si>
  <si>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</si>
  <si>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</si>
  <si>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</si>
  <si>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</si>
  <si>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</si>
  <si>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791 </t>
  </si>
  <si>
    <t xml:space="preserve">650 </t>
  </si>
  <si>
    <t xml:space="preserve">792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</si>
  <si>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</si>
  <si>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</si>
  <si>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</si>
  <si>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</si>
  <si>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</si>
  <si>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</si>
  <si>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</si>
  <si>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</si>
  <si>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</si>
  <si>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</si>
  <si>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</si>
  <si>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</si>
  <si>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363 </t>
  </si>
  <si>
    <t xml:space="preserve">221 </t>
  </si>
  <si>
    <t xml:space="preserve">604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</si>
  <si>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</si>
  <si>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</si>
  <si>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</si>
  <si>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</si>
  <si>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</si>
  <si>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</si>
  <si>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688 </t>
  </si>
  <si>
    <t xml:space="preserve">228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</si>
  <si>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</si>
  <si>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</si>
  <si>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</si>
  <si>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</si>
  <si>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</si>
  <si>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</si>
  <si>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</si>
  <si>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</si>
  <si>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</si>
  <si>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</si>
  <si>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</si>
  <si>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</si>
  <si>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</si>
  <si>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</si>
  <si>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</si>
  <si>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246 </t>
  </si>
  <si>
    <t xml:space="preserve">355 </t>
  </si>
  <si>
    <t xml:space="preserve">249 </t>
  </si>
  <si>
    <t xml:space="preserve">629 </t>
  </si>
  <si>
    <t xml:space="preserve">250 </t>
  </si>
  <si>
    <t xml:space="preserve">251 </t>
  </si>
  <si>
    <t xml:space="preserve">252 </t>
  </si>
  <si>
    <t xml:space="preserve">253 </t>
  </si>
  <si>
    <t xml:space="preserve">255 </t>
  </si>
  <si>
    <t xml:space="preserve">256 </t>
  </si>
  <si>
    <t xml:space="preserve">752 </t>
  </si>
  <si>
    <t xml:space="preserve">259 </t>
  </si>
  <si>
    <t xml:space="preserve">260 </t>
  </si>
  <si>
    <t xml:space="preserve">405 </t>
  </si>
  <si>
    <t xml:space="preserve">261 </t>
  </si>
  <si>
    <t xml:space="preserve">262 </t>
  </si>
  <si>
    <t xml:space="preserve">264 </t>
  </si>
  <si>
    <t xml:space="preserve">263 </t>
  </si>
  <si>
    <t xml:space="preserve">265 </t>
  </si>
  <si>
    <t xml:space="preserve">646 </t>
  </si>
  <si>
    <t xml:space="preserve">266 </t>
  </si>
  <si>
    <t xml:space="preserve">267 </t>
  </si>
  <si>
    <t xml:space="preserve">268 </t>
  </si>
  <si>
    <t xml:space="preserve">269 </t>
  </si>
  <si>
    <t xml:space="preserve">270 </t>
  </si>
  <si>
    <t xml:space="preserve">495 </t>
  </si>
  <si>
    <t xml:space="preserve">271 </t>
  </si>
  <si>
    <t xml:space="preserve">272 </t>
  </si>
  <si>
    <t xml:space="preserve">273 </t>
  </si>
  <si>
    <t xml:space="preserve">274 </t>
  </si>
  <si>
    <t xml:space="preserve">275 </t>
  </si>
  <si>
    <t xml:space="preserve">277 </t>
  </si>
  <si>
    <t xml:space="preserve">648 </t>
  </si>
  <si>
    <t xml:space="preserve">279 </t>
  </si>
  <si>
    <t xml:space="preserve">616 </t>
  </si>
  <si>
    <t xml:space="preserve">280 </t>
  </si>
  <si>
    <t xml:space="preserve">281 </t>
  </si>
  <si>
    <t xml:space="preserve">282 </t>
  </si>
  <si>
    <t xml:space="preserve">283 </t>
  </si>
  <si>
    <t xml:space="preserve">284 </t>
  </si>
  <si>
    <t xml:space="preserve">285 </t>
  </si>
  <si>
    <t xml:space="preserve">462 </t>
  </si>
  <si>
    <t xml:space="preserve">286 </t>
  </si>
  <si>
    <t xml:space="preserve">287 </t>
  </si>
  <si>
    <t xml:space="preserve">288 </t>
  </si>
  <si>
    <t xml:space="preserve">289 </t>
  </si>
  <si>
    <t xml:space="preserve">290 </t>
  </si>
  <si>
    <t xml:space="preserve">291 </t>
  </si>
  <si>
    <t xml:space="preserve">292 </t>
  </si>
  <si>
    <t xml:space="preserve">293 </t>
  </si>
  <si>
    <t xml:space="preserve">294 </t>
  </si>
  <si>
    <t xml:space="preserve">296 </t>
  </si>
  <si>
    <t xml:space="preserve">299 </t>
  </si>
  <si>
    <t xml:space="preserve">300 </t>
  </si>
  <si>
    <t xml:space="preserve">302 </t>
  </si>
  <si>
    <t xml:space="preserve">304 </t>
  </si>
  <si>
    <t xml:space="preserve">305 </t>
  </si>
  <si>
    <t xml:space="preserve">306 </t>
  </si>
  <si>
    <t xml:space="preserve">402 </t>
  </si>
  <si>
    <t xml:space="preserve">295 </t>
  </si>
  <si>
    <t xml:space="preserve">297 </t>
  </si>
  <si>
    <t xml:space="preserve">298 </t>
  </si>
  <si>
    <t xml:space="preserve">303 </t>
  </si>
  <si>
    <t xml:space="preserve">307 </t>
  </si>
  <si>
    <t xml:space="preserve">308 </t>
  </si>
  <si>
    <t xml:space="preserve">309 </t>
  </si>
  <si>
    <t xml:space="preserve">311 </t>
  </si>
  <si>
    <t xml:space="preserve">314 </t>
  </si>
  <si>
    <t xml:space="preserve">354 </t>
  </si>
  <si>
    <t xml:space="preserve">390 </t>
  </si>
  <si>
    <t xml:space="preserve">433 </t>
  </si>
  <si>
    <t xml:space="preserve">457 </t>
  </si>
  <si>
    <t xml:space="preserve">478 </t>
  </si>
  <si>
    <t xml:space="preserve">313 </t>
  </si>
  <si>
    <t xml:space="preserve">310 </t>
  </si>
  <si>
    <t xml:space="preserve">312 </t>
  </si>
  <si>
    <t xml:space="preserve">318 </t>
  </si>
  <si>
    <t xml:space="preserve">319 </t>
  </si>
  <si>
    <t xml:space="preserve">320 </t>
  </si>
  <si>
    <t xml:space="preserve">498 </t>
  </si>
  <si>
    <t xml:space="preserve">321 </t>
  </si>
  <si>
    <t xml:space="preserve">360 </t>
  </si>
  <si>
    <t xml:space="preserve">322 </t>
  </si>
  <si>
    <t xml:space="preserve">324 </t>
  </si>
  <si>
    <t xml:space="preserve">325 </t>
  </si>
  <si>
    <t xml:space="preserve">326 </t>
  </si>
  <si>
    <t xml:space="preserve">327 </t>
  </si>
  <si>
    <t xml:space="preserve">328 </t>
  </si>
  <si>
    <t xml:space="preserve">329 </t>
  </si>
  <si>
    <t xml:space="preserve">330 </t>
  </si>
  <si>
    <t xml:space="preserve">331 </t>
  </si>
  <si>
    <t xml:space="preserve">332 </t>
  </si>
  <si>
    <t xml:space="preserve">333 </t>
  </si>
  <si>
    <t xml:space="preserve">334 </t>
  </si>
  <si>
    <t xml:space="preserve">335 </t>
  </si>
  <si>
    <t xml:space="preserve">337 </t>
  </si>
  <si>
    <t xml:space="preserve">338 </t>
  </si>
  <si>
    <t xml:space="preserve">429 </t>
  </si>
  <si>
    <t xml:space="preserve">339 </t>
  </si>
  <si>
    <t xml:space="preserve">340 </t>
  </si>
  <si>
    <t xml:space="preserve">341 </t>
  </si>
  <si>
    <t xml:space="preserve">622 </t>
  </si>
  <si>
    <t xml:space="preserve">342 </t>
  </si>
  <si>
    <t xml:space="preserve">343 </t>
  </si>
  <si>
    <t xml:space="preserve">344 </t>
  </si>
  <si>
    <t xml:space="preserve">345 </t>
  </si>
  <si>
    <t xml:space="preserve">346 </t>
  </si>
  <si>
    <t xml:space="preserve">793 </t>
  </si>
  <si>
    <t xml:space="preserve">348 </t>
  </si>
  <si>
    <t xml:space="preserve">349 </t>
  </si>
  <si>
    <t xml:space="preserve">378 </t>
  </si>
  <si>
    <t xml:space="preserve">351 </t>
  </si>
  <si>
    <t xml:space="preserve">352 </t>
  </si>
  <si>
    <t xml:space="preserve">740 </t>
  </si>
  <si>
    <t xml:space="preserve">356 </t>
  </si>
  <si>
    <t xml:space="preserve">357 </t>
  </si>
  <si>
    <t xml:space="preserve">358 </t>
  </si>
  <si>
    <t xml:space="preserve">383 </t>
  </si>
  <si>
    <t xml:space="preserve">359 </t>
  </si>
  <si>
    <t xml:space="preserve">361 </t>
  </si>
  <si>
    <t xml:space="preserve">365 </t>
  </si>
  <si>
    <t xml:space="preserve">366 </t>
  </si>
  <si>
    <t xml:space="preserve">367 </t>
  </si>
  <si>
    <t xml:space="preserve">368 </t>
  </si>
  <si>
    <t xml:space="preserve">606 </t>
  </si>
  <si>
    <t xml:space="preserve">370 </t>
  </si>
  <si>
    <t xml:space="preserve">371 </t>
  </si>
  <si>
    <t xml:space="preserve">373 </t>
  </si>
  <si>
    <t xml:space="preserve">458 </t>
  </si>
  <si>
    <t xml:space="preserve">374 </t>
  </si>
  <si>
    <t xml:space="preserve">375 </t>
  </si>
  <si>
    <t xml:space="preserve">376 </t>
  </si>
  <si>
    <t xml:space="preserve">377 </t>
  </si>
  <si>
    <t xml:space="preserve">379 </t>
  </si>
  <si>
    <t xml:space="preserve">632 </t>
  </si>
  <si>
    <t xml:space="preserve">413 </t>
  </si>
  <si>
    <t xml:space="preserve">380 </t>
  </si>
  <si>
    <t xml:space="preserve">381 </t>
  </si>
  <si>
    <t xml:space="preserve">382 </t>
  </si>
  <si>
    <t xml:space="preserve">389 </t>
  </si>
  <si>
    <t xml:space="preserve">384 </t>
  </si>
  <si>
    <t xml:space="preserve">385 </t>
  </si>
  <si>
    <t xml:space="preserve">408 </t>
  </si>
  <si>
    <t xml:space="preserve">387 </t>
  </si>
  <si>
    <t xml:space="preserve">476 </t>
  </si>
  <si>
    <t xml:space="preserve">388 </t>
  </si>
  <si>
    <t xml:space="preserve">391 </t>
  </si>
  <si>
    <t xml:space="preserve">407 </t>
  </si>
  <si>
    <t xml:space="preserve">392 </t>
  </si>
  <si>
    <t xml:space="preserve">393 </t>
  </si>
  <si>
    <t xml:space="preserve">607 </t>
  </si>
  <si>
    <t xml:space="preserve">394 </t>
  </si>
  <si>
    <t xml:space="preserve">395 </t>
  </si>
  <si>
    <t xml:space="preserve">396 </t>
  </si>
  <si>
    <t xml:space="preserve">449 </t>
  </si>
  <si>
    <t xml:space="preserve">397 </t>
  </si>
  <si>
    <t xml:space="preserve">398 </t>
  </si>
  <si>
    <t xml:space="preserve">399 </t>
  </si>
  <si>
    <t xml:space="preserve">400 </t>
  </si>
  <si>
    <t xml:space="preserve">401 </t>
  </si>
  <si>
    <t xml:space="preserve">403 </t>
  </si>
  <si>
    <t xml:space="preserve">404 </t>
  </si>
  <si>
    <t xml:space="preserve">406 </t>
  </si>
  <si>
    <t xml:space="preserve">409 </t>
  </si>
  <si>
    <t xml:space="preserve">410 </t>
  </si>
  <si>
    <t xml:space="preserve">411 </t>
  </si>
  <si>
    <t xml:space="preserve">412 </t>
  </si>
  <si>
    <t xml:space="preserve">415 </t>
  </si>
  <si>
    <t xml:space="preserve">416 </t>
  </si>
  <si>
    <t xml:space="preserve">417 </t>
  </si>
  <si>
    <t xml:space="preserve">419 </t>
  </si>
  <si>
    <t xml:space="preserve">420 </t>
  </si>
  <si>
    <t xml:space="preserve">422 </t>
  </si>
  <si>
    <t xml:space="preserve">423 </t>
  </si>
  <si>
    <t xml:space="preserve">424 </t>
  </si>
  <si>
    <t xml:space="preserve">425 </t>
  </si>
  <si>
    <t xml:space="preserve">426 </t>
  </si>
  <si>
    <t xml:space="preserve">427 </t>
  </si>
  <si>
    <t xml:space="preserve">494 </t>
  </si>
  <si>
    <t xml:space="preserve">428 </t>
  </si>
  <si>
    <t xml:space="preserve">431 </t>
  </si>
  <si>
    <t xml:space="preserve">432 </t>
  </si>
  <si>
    <t xml:space="preserve">434 </t>
  </si>
  <si>
    <t xml:space="preserve">435 </t>
  </si>
  <si>
    <t xml:space="preserve">639 </t>
  </si>
  <si>
    <t xml:space="preserve">436 </t>
  </si>
  <si>
    <t xml:space="preserve">437 </t>
  </si>
  <si>
    <t xml:space="preserve">438 </t>
  </si>
  <si>
    <t xml:space="preserve">440 </t>
  </si>
  <si>
    <t xml:space="preserve">441 </t>
  </si>
  <si>
    <t xml:space="preserve">442 </t>
  </si>
  <si>
    <t xml:space="preserve">443 </t>
  </si>
  <si>
    <t xml:space="preserve">444 </t>
  </si>
  <si>
    <t xml:space="preserve">445 </t>
  </si>
  <si>
    <t xml:space="preserve">446 </t>
  </si>
  <si>
    <t xml:space="preserve">447 </t>
  </si>
  <si>
    <t xml:space="preserve">448 </t>
  </si>
  <si>
    <t xml:space="preserve">450 </t>
  </si>
  <si>
    <t xml:space="preserve">451 </t>
  </si>
  <si>
    <t xml:space="preserve">453 </t>
  </si>
  <si>
    <t xml:space="preserve">456 </t>
  </si>
  <si>
    <t xml:space="preserve">459 </t>
  </si>
  <si>
    <t xml:space="preserve">460 </t>
  </si>
  <si>
    <t xml:space="preserve">461 </t>
  </si>
  <si>
    <t xml:space="preserve">463 </t>
  </si>
  <si>
    <t xml:space="preserve">464 </t>
  </si>
  <si>
    <t xml:space="preserve">467 </t>
  </si>
  <si>
    <t xml:space="preserve">468 </t>
  </si>
  <si>
    <t xml:space="preserve">471 </t>
  </si>
  <si>
    <t xml:space="preserve">465 </t>
  </si>
  <si>
    <t xml:space="preserve">466 </t>
  </si>
  <si>
    <t xml:space="preserve">469 </t>
  </si>
  <si>
    <t xml:space="preserve">470 </t>
  </si>
  <si>
    <t xml:space="preserve">472 </t>
  </si>
  <si>
    <t xml:space="preserve">474 </t>
  </si>
  <si>
    <t xml:space="preserve">475 </t>
  </si>
  <si>
    <t xml:space="preserve">479 </t>
  </si>
  <si>
    <t xml:space="preserve">480 </t>
  </si>
  <si>
    <t>Carleton Project - Houlton</t>
  </si>
  <si>
    <t>Children’s Center-Early Intervention and Family Support</t>
  </si>
  <si>
    <t>Dana Hall School</t>
  </si>
  <si>
    <t>Ironwood School</t>
  </si>
  <si>
    <t>KidsPeace-Millinocket</t>
  </si>
  <si>
    <t>Kittery Kids Academy</t>
  </si>
  <si>
    <t>MMCFC - Hotel</t>
  </si>
  <si>
    <t>MMCFC - School St</t>
  </si>
  <si>
    <t>Morrison Center - Scarborough</t>
  </si>
  <si>
    <t>Non-Maine School</t>
  </si>
  <si>
    <t>Portland Kids Academy</t>
  </si>
  <si>
    <t>The Community School</t>
  </si>
  <si>
    <t>Waterville Valley Acad</t>
  </si>
  <si>
    <t>Windham Christian Academy (Sch)</t>
  </si>
  <si>
    <t>DUE NO LATER THAN October 31, 2019</t>
  </si>
  <si>
    <t>(Revised 9/12/2019)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</si>
</sst>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"/>
    <numFmt numFmtId="165" formatCode="mmmm\ d\,\ yyyy"/>
  </numFmts>
  <fonts count="35" x14ac:knownFonts="1">
    <font>
      <sz val="8"/>
      <name val="Helv"/>
    </font>
    <font>
      <b/>
      <sz val="8"/>
      <name val="Helv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u/>
      <sz val="8"/>
      <color indexed="12"/>
      <name val="Helv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b/>
      <sz val="12"/>
      <name val="Arial"/>
      <family val="2"/>
    </font>
    <font>
      <b/>
      <i/>
      <sz val="12"/>
      <color indexed="56"/>
      <name val="Arial"/>
      <family val="2"/>
    </font>
    <font>
      <sz val="10"/>
      <color indexed="8"/>
      <name val="Arial"/>
      <family val="2"/>
    </font>
    <font>
      <i/>
      <u/>
      <sz val="12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Helv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1" fillId="0" borderId="0"/>
    <xf numFmtId="0" fontId="29" fillId="0" borderId="0"/>
  </cellStyleXfs>
  <cellXfs count="222">
    <xf numFmtId="0" fontId="0" fillId="0" borderId="0" xfId="0"/>
    <xf numFmtId="0" fontId="19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0" applyFont="1" applyProtection="1">
      <protection hidden="1"/>
    </xf>
    <xf numFmtId="0" fontId="9" fillId="0" borderId="2" xfId="0" applyFont="1" applyBorder="1" applyProtection="1">
      <protection hidden="1"/>
    </xf>
    <xf numFmtId="0" fontId="0" fillId="0" borderId="0" xfId="0" applyProtection="1">
      <protection hidden="1"/>
    </xf>
    <xf numFmtId="15" fontId="11" fillId="0" borderId="0" xfId="0" applyNumberFormat="1" applyFont="1" applyAlignment="1" applyProtection="1">
      <alignment horizontal="centerContinuous"/>
      <protection hidden="1"/>
    </xf>
    <xf numFmtId="0" fontId="9" fillId="0" borderId="3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9" fillId="0" borderId="4" xfId="0" applyFont="1" applyBorder="1" applyProtection="1">
      <protection hidden="1"/>
    </xf>
    <xf numFmtId="165" fontId="12" fillId="0" borderId="0" xfId="0" applyNumberFormat="1" applyFont="1" applyBorder="1" applyAlignment="1" applyProtection="1">
      <alignment horizontal="right"/>
      <protection hidden="1"/>
    </xf>
    <xf numFmtId="165" fontId="12" fillId="0" borderId="0" xfId="0" applyNumberFormat="1" applyFont="1" applyBorder="1" applyAlignment="1" applyProtection="1">
      <alignment horizontal="left"/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9" fillId="0" borderId="3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2" fillId="0" borderId="8" xfId="0" applyNumberFormat="1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6" fillId="0" borderId="6" xfId="0" applyNumberFormat="1" applyFont="1" applyBorder="1" applyProtection="1">
      <protection hidden="1"/>
    </xf>
    <xf numFmtId="0" fontId="2" fillId="0" borderId="6" xfId="0" applyNumberFormat="1" applyFont="1" applyBorder="1" applyProtection="1">
      <protection hidden="1"/>
    </xf>
    <xf numFmtId="0" fontId="3" fillId="0" borderId="0" xfId="0" applyNumberFormat="1" applyFont="1" applyProtection="1">
      <protection hidden="1"/>
    </xf>
    <xf numFmtId="0" fontId="2" fillId="0" borderId="0" xfId="0" applyNumberFormat="1" applyFont="1" applyProtection="1">
      <protection hidden="1"/>
    </xf>
    <xf numFmtId="0" fontId="2" fillId="1" borderId="0" xfId="0" applyNumberFormat="1" applyFont="1" applyFill="1" applyProtection="1">
      <protection hidden="1"/>
    </xf>
    <xf numFmtId="0" fontId="2" fillId="0" borderId="0" xfId="0" applyNumberFormat="1" applyFont="1" applyFill="1" applyProtection="1"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4" fillId="2" borderId="0" xfId="0" applyNumberFormat="1" applyFont="1" applyFill="1" applyAlignment="1" applyProtection="1">
      <alignment horizontal="left"/>
      <protection hidden="1"/>
    </xf>
    <xf numFmtId="0" fontId="7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0" borderId="9" xfId="0" applyNumberFormat="1" applyFont="1" applyBorder="1" applyAlignment="1" applyProtection="1">
      <alignment horizontal="center"/>
      <protection hidden="1"/>
    </xf>
    <xf numFmtId="0" fontId="2" fillId="0" borderId="10" xfId="0" applyNumberFormat="1" applyFont="1" applyBorder="1" applyAlignment="1" applyProtection="1">
      <alignment horizontal="center"/>
      <protection hidden="1"/>
    </xf>
    <xf numFmtId="0" fontId="2" fillId="0" borderId="11" xfId="0" applyNumberFormat="1" applyFont="1" applyBorder="1" applyAlignment="1" applyProtection="1">
      <alignment horizontal="center"/>
      <protection hidden="1"/>
    </xf>
    <xf numFmtId="0" fontId="2" fillId="0" borderId="12" xfId="0" applyNumberFormat="1" applyFont="1" applyBorder="1" applyAlignment="1" applyProtection="1">
      <alignment horizontal="center"/>
      <protection hidden="1"/>
    </xf>
    <xf numFmtId="0" fontId="2" fillId="0" borderId="6" xfId="0" applyNumberFormat="1" applyFont="1" applyBorder="1" applyAlignment="1" applyProtection="1">
      <alignment horizontal="center"/>
      <protection hidden="1"/>
    </xf>
    <xf numFmtId="0" fontId="5" fillId="0" borderId="13" xfId="0" applyNumberFormat="1" applyFont="1" applyBorder="1" applyAlignment="1" applyProtection="1">
      <alignment horizontal="center"/>
      <protection hidden="1"/>
    </xf>
    <xf numFmtId="0" fontId="2" fillId="0" borderId="3" xfId="0" applyNumberFormat="1" applyFont="1" applyBorder="1" applyAlignment="1" applyProtection="1">
      <alignment horizontal="center"/>
      <protection hidden="1"/>
    </xf>
    <xf numFmtId="0" fontId="2" fillId="0" borderId="13" xfId="0" applyNumberFormat="1" applyFont="1" applyBorder="1" applyAlignment="1" applyProtection="1">
      <alignment horizontal="center"/>
      <protection hidden="1"/>
    </xf>
    <xf numFmtId="0" fontId="2" fillId="0" borderId="14" xfId="0" applyNumberFormat="1" applyFont="1" applyBorder="1" applyAlignment="1" applyProtection="1">
      <alignment horizontal="center"/>
      <protection hidden="1"/>
    </xf>
    <xf numFmtId="0" fontId="2" fillId="0" borderId="5" xfId="0" applyNumberFormat="1" applyFont="1" applyBorder="1" applyAlignment="1" applyProtection="1">
      <alignment horizontal="center"/>
      <protection hidden="1"/>
    </xf>
    <xf numFmtId="0" fontId="5" fillId="0" borderId="15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Border="1" applyAlignment="1" applyProtection="1">
      <alignment horizontal="center"/>
      <protection hidden="1"/>
    </xf>
    <xf numFmtId="49" fontId="2" fillId="0" borderId="6" xfId="0" applyNumberFormat="1" applyFont="1" applyBorder="1" applyAlignment="1" applyProtection="1">
      <alignment horizontal="center"/>
      <protection hidden="1"/>
    </xf>
    <xf numFmtId="0" fontId="5" fillId="0" borderId="15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Protection="1">
      <protection hidden="1"/>
    </xf>
    <xf numFmtId="0" fontId="2" fillId="0" borderId="17" xfId="0" applyNumberFormat="1" applyFont="1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0" fontId="2" fillId="0" borderId="19" xfId="0" applyNumberFormat="1" applyFont="1" applyBorder="1" applyProtection="1">
      <protection hidden="1"/>
    </xf>
    <xf numFmtId="0" fontId="5" fillId="0" borderId="17" xfId="0" applyNumberFormat="1" applyFont="1" applyBorder="1" applyAlignment="1" applyProtection="1">
      <alignment horizontal="right"/>
      <protection hidden="1"/>
    </xf>
    <xf numFmtId="0" fontId="5" fillId="0" borderId="16" xfId="0" applyNumberFormat="1" applyFont="1" applyBorder="1" applyAlignment="1" applyProtection="1">
      <alignment horizontal="right"/>
      <protection hidden="1"/>
    </xf>
    <xf numFmtId="0" fontId="5" fillId="0" borderId="20" xfId="0" applyNumberFormat="1" applyFont="1" applyBorder="1" applyAlignment="1" applyProtection="1">
      <alignment horizontal="right"/>
      <protection hidden="1"/>
    </xf>
    <xf numFmtId="0" fontId="5" fillId="0" borderId="19" xfId="0" applyNumberFormat="1" applyFont="1" applyBorder="1" applyAlignment="1" applyProtection="1">
      <alignment horizontal="right"/>
      <protection hidden="1"/>
    </xf>
    <xf numFmtId="0" fontId="5" fillId="0" borderId="0" xfId="0" applyNumberFormat="1" applyFont="1" applyProtection="1">
      <protection hidden="1"/>
    </xf>
    <xf numFmtId="0" fontId="5" fillId="0" borderId="8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NumberFormat="1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10" fillId="0" borderId="3" xfId="1" applyFont="1" applyBorder="1" applyAlignment="1" applyProtection="1"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4" fillId="0" borderId="0" xfId="0" applyNumberFormat="1" applyFont="1" applyProtection="1">
      <protection hidden="1"/>
    </xf>
    <xf numFmtId="0" fontId="2" fillId="0" borderId="21" xfId="0" applyNumberFormat="1" applyFont="1" applyBorder="1" applyProtection="1">
      <protection hidden="1"/>
    </xf>
    <xf numFmtId="0" fontId="2" fillId="0" borderId="22" xfId="0" applyFont="1" applyBorder="1" applyProtection="1">
      <protection hidden="1"/>
    </xf>
    <xf numFmtId="0" fontId="5" fillId="0" borderId="23" xfId="0" applyNumberFormat="1" applyFont="1" applyBorder="1" applyAlignment="1" applyProtection="1">
      <alignment horizontal="right"/>
      <protection hidden="1"/>
    </xf>
    <xf numFmtId="0" fontId="2" fillId="0" borderId="24" xfId="0" applyNumberFormat="1" applyFont="1" applyBorder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/>
      <protection hidden="1"/>
    </xf>
    <xf numFmtId="0" fontId="2" fillId="0" borderId="25" xfId="0" applyNumberFormat="1" applyFont="1" applyBorder="1" applyAlignment="1" applyProtection="1">
      <alignment horizontal="center"/>
      <protection hidden="1"/>
    </xf>
    <xf numFmtId="0" fontId="2" fillId="0" borderId="26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center"/>
      <protection hidden="1"/>
    </xf>
    <xf numFmtId="0" fontId="5" fillId="0" borderId="27" xfId="0" applyNumberFormat="1" applyFont="1" applyBorder="1" applyAlignment="1" applyProtection="1">
      <alignment horizontal="center"/>
      <protection hidden="1"/>
    </xf>
    <xf numFmtId="0" fontId="2" fillId="0" borderId="28" xfId="0" applyNumberFormat="1" applyFont="1" applyBorder="1" applyAlignment="1" applyProtection="1">
      <alignment horizontal="center"/>
      <protection hidden="1"/>
    </xf>
    <xf numFmtId="0" fontId="5" fillId="0" borderId="29" xfId="0" applyNumberFormat="1" applyFont="1" applyBorder="1" applyAlignment="1" applyProtection="1">
      <alignment horizontal="center"/>
      <protection hidden="1"/>
    </xf>
    <xf numFmtId="0" fontId="5" fillId="0" borderId="30" xfId="0" applyNumberFormat="1" applyFont="1" applyBorder="1" applyAlignment="1" applyProtection="1">
      <alignment horizontal="center"/>
      <protection hidden="1"/>
    </xf>
    <xf numFmtId="0" fontId="5" fillId="0" borderId="6" xfId="0" applyNumberFormat="1" applyFont="1" applyBorder="1" applyAlignment="1" applyProtection="1">
      <alignment horizontal="right"/>
      <protection hidden="1"/>
    </xf>
    <xf numFmtId="0" fontId="5" fillId="0" borderId="29" xfId="0" applyNumberFormat="1" applyFont="1" applyBorder="1" applyAlignment="1" applyProtection="1">
      <alignment horizontal="right"/>
      <protection hidden="1"/>
    </xf>
    <xf numFmtId="0" fontId="5" fillId="0" borderId="30" xfId="0" applyNumberFormat="1" applyFont="1" applyBorder="1" applyAlignment="1" applyProtection="1">
      <alignment horizontal="right"/>
      <protection hidden="1"/>
    </xf>
    <xf numFmtId="0" fontId="2" fillId="3" borderId="14" xfId="0" applyNumberFormat="1" applyFont="1" applyFill="1" applyBorder="1" applyAlignment="1" applyProtection="1">
      <alignment horizontal="right"/>
      <protection locked="0"/>
    </xf>
    <xf numFmtId="0" fontId="2" fillId="3" borderId="5" xfId="0" applyNumberFormat="1" applyFont="1" applyFill="1" applyBorder="1" applyAlignment="1" applyProtection="1">
      <alignment horizontal="right"/>
      <protection locked="0"/>
    </xf>
    <xf numFmtId="0" fontId="2" fillId="3" borderId="17" xfId="0" applyNumberFormat="1" applyFont="1" applyFill="1" applyBorder="1" applyAlignment="1" applyProtection="1">
      <alignment horizontal="right"/>
      <protection locked="0"/>
    </xf>
    <xf numFmtId="0" fontId="2" fillId="3" borderId="7" xfId="0" applyNumberFormat="1" applyFont="1" applyFill="1" applyBorder="1" applyAlignment="1" applyProtection="1">
      <alignment horizontal="right"/>
      <protection locked="0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17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6" fillId="0" borderId="0" xfId="0" applyNumberFormat="1" applyFont="1" applyBorder="1" applyProtection="1">
      <protection hidden="1"/>
    </xf>
    <xf numFmtId="0" fontId="2" fillId="0" borderId="31" xfId="0" applyNumberFormat="1" applyFont="1" applyBorder="1" applyAlignment="1" applyProtection="1">
      <alignment horizontal="center"/>
      <protection hidden="1"/>
    </xf>
    <xf numFmtId="0" fontId="5" fillId="0" borderId="32" xfId="0" applyNumberFormat="1" applyFont="1" applyBorder="1" applyAlignment="1" applyProtection="1">
      <alignment horizontal="center"/>
      <protection hidden="1"/>
    </xf>
    <xf numFmtId="0" fontId="2" fillId="0" borderId="33" xfId="0" applyNumberFormat="1" applyFont="1" applyBorder="1" applyAlignment="1" applyProtection="1">
      <alignment horizontal="center"/>
      <protection hidden="1"/>
    </xf>
    <xf numFmtId="0" fontId="5" fillId="0" borderId="34" xfId="0" applyNumberFormat="1" applyFont="1" applyBorder="1" applyAlignment="1" applyProtection="1">
      <alignment horizontal="center"/>
      <protection hidden="1"/>
    </xf>
    <xf numFmtId="0" fontId="5" fillId="0" borderId="35" xfId="0" applyNumberFormat="1" applyFont="1" applyBorder="1" applyAlignment="1" applyProtection="1">
      <alignment horizontal="center"/>
      <protection hidden="1"/>
    </xf>
    <xf numFmtId="0" fontId="5" fillId="0" borderId="34" xfId="0" applyNumberFormat="1" applyFont="1" applyBorder="1" applyAlignment="1" applyProtection="1">
      <alignment horizontal="right"/>
      <protection hidden="1"/>
    </xf>
    <xf numFmtId="0" fontId="5" fillId="0" borderId="35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8" fillId="0" borderId="21" xfId="0" applyNumberFormat="1" applyFont="1" applyBorder="1" applyProtection="1">
      <protection hidden="1"/>
    </xf>
    <xf numFmtId="0" fontId="2" fillId="0" borderId="36" xfId="0" applyNumberFormat="1" applyFont="1" applyBorder="1" applyProtection="1">
      <protection hidden="1"/>
    </xf>
    <xf numFmtId="0" fontId="2" fillId="1" borderId="37" xfId="0" applyNumberFormat="1" applyFont="1" applyFill="1" applyBorder="1" applyProtection="1">
      <protection hidden="1"/>
    </xf>
    <xf numFmtId="0" fontId="2" fillId="3" borderId="9" xfId="0" applyNumberFormat="1" applyFont="1" applyFill="1" applyBorder="1" applyAlignment="1" applyProtection="1">
      <alignment horizontal="right"/>
      <protection locked="0"/>
    </xf>
    <xf numFmtId="0" fontId="2" fillId="3" borderId="12" xfId="0" applyNumberFormat="1" applyFont="1" applyFill="1" applyBorder="1" applyAlignment="1" applyProtection="1">
      <alignment horizontal="right"/>
      <protection locked="0"/>
    </xf>
    <xf numFmtId="0" fontId="5" fillId="0" borderId="38" xfId="0" applyNumberFormat="1" applyFont="1" applyBorder="1" applyAlignment="1" applyProtection="1">
      <alignment horizontal="right"/>
      <protection hidden="1"/>
    </xf>
    <xf numFmtId="0" fontId="5" fillId="0" borderId="39" xfId="0" applyNumberFormat="1" applyFont="1" applyBorder="1" applyAlignment="1" applyProtection="1">
      <alignment horizontal="right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2" fillId="0" borderId="8" xfId="0" applyNumberFormat="1" applyFont="1" applyFill="1" applyBorder="1" applyProtection="1"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37" xfId="0" applyNumberFormat="1" applyFont="1" applyFill="1" applyBorder="1" applyProtection="1">
      <protection hidden="1"/>
    </xf>
    <xf numFmtId="0" fontId="5" fillId="0" borderId="37" xfId="0" applyNumberFormat="1" applyFont="1" applyFill="1" applyBorder="1" applyProtection="1">
      <protection hidden="1"/>
    </xf>
    <xf numFmtId="0" fontId="2" fillId="0" borderId="40" xfId="0" applyNumberFormat="1" applyFont="1" applyFill="1" applyBorder="1" applyProtection="1">
      <protection hidden="1"/>
    </xf>
    <xf numFmtId="0" fontId="2" fillId="3" borderId="14" xfId="0" applyNumberFormat="1" applyFont="1" applyFill="1" applyBorder="1" applyAlignment="1" applyProtection="1">
      <alignment horizontal="left"/>
      <protection locked="0"/>
    </xf>
    <xf numFmtId="0" fontId="2" fillId="3" borderId="17" xfId="0" applyNumberFormat="1" applyFont="1" applyFill="1" applyBorder="1" applyAlignment="1" applyProtection="1">
      <alignment horizontal="left"/>
      <protection locked="0"/>
    </xf>
    <xf numFmtId="0" fontId="2" fillId="3" borderId="9" xfId="0" applyNumberFormat="1" applyFont="1" applyFill="1" applyBorder="1" applyAlignment="1" applyProtection="1">
      <alignment horizontal="left"/>
      <protection locked="0"/>
    </xf>
    <xf numFmtId="0" fontId="2" fillId="3" borderId="12" xfId="0" applyNumberFormat="1" applyFont="1" applyFill="1" applyBorder="1" applyAlignment="1" applyProtection="1">
      <alignment horizontal="left"/>
      <protection locked="0"/>
    </xf>
    <xf numFmtId="0" fontId="14" fillId="3" borderId="6" xfId="0" applyFont="1" applyFill="1" applyBorder="1" applyAlignment="1" applyProtection="1">
      <alignment horizontal="left"/>
      <protection locked="0"/>
    </xf>
    <xf numFmtId="14" fontId="15" fillId="3" borderId="0" xfId="0" applyNumberFormat="1" applyFont="1" applyFill="1" applyBorder="1" applyAlignment="1" applyProtection="1">
      <alignment horizontal="center"/>
      <protection locked="0"/>
    </xf>
    <xf numFmtId="49" fontId="23" fillId="0" borderId="3" xfId="0" applyNumberFormat="1" applyFont="1" applyBorder="1" applyAlignment="1" applyProtection="1">
      <alignment horizontal="right"/>
      <protection hidden="1"/>
    </xf>
    <xf numFmtId="0" fontId="24" fillId="3" borderId="17" xfId="0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 hidden="1"/>
    </xf>
    <xf numFmtId="0" fontId="5" fillId="3" borderId="17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4" xfId="0" applyNumberFormat="1" applyFont="1" applyBorder="1" applyAlignment="1" applyProtection="1">
      <alignment horizontal="center"/>
      <protection hidden="1"/>
    </xf>
    <xf numFmtId="0" fontId="2" fillId="0" borderId="41" xfId="0" applyNumberFormat="1" applyFont="1" applyBorder="1" applyAlignment="1" applyProtection="1">
      <alignment horizontal="center"/>
      <protection hidden="1"/>
    </xf>
    <xf numFmtId="0" fontId="5" fillId="0" borderId="41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42" xfId="0" applyNumberFormat="1" applyFont="1" applyBorder="1" applyAlignment="1" applyProtection="1">
      <alignment horizontal="center"/>
      <protection hidden="1"/>
    </xf>
    <xf numFmtId="0" fontId="5" fillId="0" borderId="11" xfId="0" applyNumberFormat="1" applyFont="1" applyBorder="1" applyAlignment="1" applyProtection="1">
      <alignment horizontal="center"/>
      <protection hidden="1"/>
    </xf>
    <xf numFmtId="0" fontId="27" fillId="0" borderId="1" xfId="3" applyFont="1" applyFill="1" applyBorder="1" applyAlignment="1">
      <alignment wrapText="1"/>
    </xf>
    <xf numFmtId="164" fontId="4" fillId="5" borderId="0" xfId="0" applyNumberFormat="1" applyFont="1" applyFill="1" applyAlignment="1" applyProtection="1">
      <alignment horizontal="left"/>
      <protection hidden="1"/>
    </xf>
    <xf numFmtId="0" fontId="7" fillId="5" borderId="0" xfId="0" applyNumberFormat="1" applyFont="1" applyFill="1" applyProtection="1">
      <protection hidden="1"/>
    </xf>
    <xf numFmtId="0" fontId="2" fillId="5" borderId="0" xfId="0" applyFont="1" applyFill="1" applyProtection="1">
      <protection hidden="1"/>
    </xf>
    <xf numFmtId="49" fontId="27" fillId="0" borderId="1" xfId="3" applyNumberFormat="1" applyFont="1" applyFill="1" applyBorder="1" applyAlignment="1">
      <alignment wrapText="1"/>
    </xf>
    <xf numFmtId="49" fontId="0" fillId="0" borderId="0" xfId="0" applyNumberForma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0" fillId="0" borderId="1" xfId="4" applyFont="1" applyFill="1" applyBorder="1" applyAlignment="1">
      <alignment wrapText="1"/>
    </xf>
    <xf numFmtId="0" fontId="28" fillId="6" borderId="43" xfId="4" applyFont="1" applyFill="1" applyBorder="1" applyAlignment="1">
      <alignment horizontal="center"/>
    </xf>
    <xf numFmtId="0" fontId="1" fillId="0" borderId="0" xfId="0" applyNumberFormat="1" applyFont="1" applyAlignment="1" applyProtection="1">
      <alignment horizontal="left"/>
      <protection hidden="1"/>
    </xf>
    <xf numFmtId="49" fontId="0" fillId="7" borderId="0" xfId="0" applyNumberFormat="1" applyFill="1" applyAlignment="1" applyProtection="1">
      <alignment horizontal="left"/>
      <protection hidden="1"/>
    </xf>
    <xf numFmtId="0" fontId="0" fillId="7" borderId="0" xfId="0" applyNumberFormat="1" applyFill="1" applyAlignment="1" applyProtection="1">
      <alignment horizontal="right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5" fillId="0" borderId="12" xfId="0" applyNumberFormat="1" applyFont="1" applyBorder="1" applyAlignment="1" applyProtection="1">
      <alignment horizontal="center"/>
      <protection hidden="1"/>
    </xf>
    <xf numFmtId="14" fontId="0" fillId="7" borderId="0" xfId="0" applyNumberFormat="1" applyFill="1" applyAlignment="1" applyProtection="1">
      <alignment horizontal="right"/>
      <protection hidden="1"/>
    </xf>
    <xf numFmtId="0" fontId="11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10" fillId="0" borderId="0" xfId="1" applyAlignment="1" applyProtection="1"/>
    <xf numFmtId="0" fontId="10" fillId="0" borderId="0" xfId="1" applyAlignment="1" applyProtection="1">
      <protection hidden="1"/>
    </xf>
    <xf numFmtId="0" fontId="15" fillId="0" borderId="0" xfId="0" applyFont="1" applyBorder="1" applyProtection="1">
      <protection hidden="1"/>
    </xf>
    <xf numFmtId="49" fontId="28" fillId="6" borderId="43" xfId="4" applyNumberFormat="1" applyFont="1" applyFill="1" applyBorder="1" applyAlignment="1">
      <alignment horizontal="center"/>
    </xf>
    <xf numFmtId="49" fontId="30" fillId="0" borderId="1" xfId="4" applyNumberFormat="1" applyFont="1" applyFill="1" applyBorder="1" applyAlignment="1">
      <alignment wrapText="1"/>
    </xf>
    <xf numFmtId="0" fontId="3" fillId="0" borderId="0" xfId="0" applyFont="1"/>
    <xf numFmtId="0" fontId="33" fillId="0" borderId="0" xfId="0" applyFont="1"/>
    <xf numFmtId="0" fontId="34" fillId="0" borderId="0" xfId="0" applyFont="1" applyProtection="1">
      <protection hidden="1"/>
    </xf>
    <xf numFmtId="0" fontId="22" fillId="0" borderId="3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3" fillId="0" borderId="33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hidden="1"/>
    </xf>
    <xf numFmtId="0" fontId="23" fillId="0" borderId="0" xfId="0" applyFont="1" applyBorder="1" applyProtection="1">
      <protection hidden="1"/>
    </xf>
    <xf numFmtId="0" fontId="22" fillId="0" borderId="4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3" borderId="6" xfId="0" applyFont="1" applyFill="1" applyBorder="1" applyAlignment="1" applyProtection="1">
      <alignment horizontal="left"/>
      <protection locked="0"/>
    </xf>
    <xf numFmtId="0" fontId="14" fillId="3" borderId="18" xfId="0" applyFont="1" applyFill="1" applyBorder="1" applyAlignment="1" applyProtection="1">
      <alignment horizontal="left"/>
      <protection locked="0"/>
    </xf>
    <xf numFmtId="0" fontId="32" fillId="8" borderId="0" xfId="0" applyNumberFormat="1" applyFont="1" applyFill="1" applyAlignment="1" applyProtection="1">
      <alignment horizontal="center" vertical="center"/>
      <protection hidden="1"/>
    </xf>
    <xf numFmtId="0" fontId="5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0" borderId="6" xfId="0" applyNumberFormat="1" applyFont="1" applyBorder="1" applyProtection="1">
      <protection hidden="1"/>
    </xf>
    <xf numFmtId="0" fontId="2" fillId="0" borderId="41" xfId="0" applyNumberFormat="1" applyFont="1" applyBorder="1" applyProtection="1">
      <protection hidden="1"/>
    </xf>
    <xf numFmtId="0" fontId="2" fillId="0" borderId="0" xfId="0" applyNumberFormat="1" applyFont="1" applyBorder="1" applyProtection="1">
      <protection hidden="1"/>
    </xf>
    <xf numFmtId="0" fontId="2" fillId="0" borderId="28" xfId="0" applyNumberFormat="1" applyFont="1" applyBorder="1" applyProtection="1">
      <protection hidden="1"/>
    </xf>
    <xf numFmtId="0" fontId="2" fillId="0" borderId="5" xfId="0" applyNumberFormat="1" applyFont="1" applyBorder="1" applyAlignment="1" applyProtection="1">
      <alignment horizontal="center"/>
      <protection hidden="1"/>
    </xf>
    <xf numFmtId="0" fontId="2" fillId="0" borderId="6" xfId="0" applyNumberFormat="1" applyFont="1" applyBorder="1" applyAlignment="1" applyProtection="1">
      <alignment horizontal="center"/>
      <protection hidden="1"/>
    </xf>
    <xf numFmtId="0" fontId="2" fillId="0" borderId="30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32" fillId="8" borderId="0" xfId="0" applyFont="1" applyFill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35" xfId="0" applyNumberFormat="1" applyFont="1" applyBorder="1" applyAlignment="1" applyProtection="1">
      <alignment horizontal="center"/>
      <protection hidden="1"/>
    </xf>
    <xf numFmtId="0" fontId="2" fillId="0" borderId="44" xfId="0" applyNumberFormat="1" applyFont="1" applyBorder="1" applyProtection="1">
      <protection hidden="1"/>
    </xf>
    <xf numFmtId="0" fontId="2" fillId="0" borderId="6" xfId="0" applyNumberFormat="1" applyFont="1" applyBorder="1" applyProtection="1">
      <protection hidden="1"/>
    </xf>
    <xf numFmtId="0" fontId="2" fillId="0" borderId="35" xfId="0" applyNumberFormat="1" applyFont="1" applyBorder="1" applyProtection="1">
      <protection hidden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_towns" xfId="3" xr:uid="{00000000-0005-0000-0000-000003000000}"/>
    <cellStyle name="Normal_towns_1" xfId="4" xr:uid="{00000000-0005-0000-0000-000004000000}"/>
  </cellStyles>
  <dxfs count="10"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NEO" connectionId="1" xr16:uid="{B72EF0A3-0C06-4DE4-BC7D-84AA2C3DA406}" autoFormatId="16" applyNumberFormats="0" applyBorderFormats="0" applyFontFormats="0" applyPatternFormats="0" applyAlignmentFormats="0" applyWidthHeightFormats="0">
  <queryTableRefresh nextId="3">
    <queryTableFields count="2">
      <queryTableField id="1" name="School Name" tableColumnId="1"/>
      <queryTableField id="2" name="School OrgID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C57FE5-C4D0-4A33-BCFA-D9D8159FD865}" name="Table_Query_from_NEO3" displayName="Table_Query_from_NEO3" ref="A1:B110" tableType="queryTable" totalsRowShown="0" headerRowDxfId="3" dataDxfId="2">
  <autoFilter ref="A1:B110" xr:uid="{442E80B4-2249-4A3F-BD70-65F5687537FF}"/>
  <tableColumns count="2">
    <tableColumn id="1" xr3:uid="{824B6B5C-3984-496F-9E4B-307874EC678E}" uniqueName="1" name="School Name" queryTableFieldId="1" dataDxfId="1"/>
    <tableColumn id="2" xr3:uid="{15464C95-4D9D-4407-BB24-48F72664A504}" uniqueName="2" name="School OrgID" queryTableFieldId="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PA.DOE@maine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PA.DOE@maine.gov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AA109"/>
  <sheetViews>
    <sheetView showGridLines="0" tabSelected="1" zoomScaleNormal="100" workbookViewId="0">
      <selection activeCell="C9" sqref="C9:E9"/>
    </sheetView>
  </sheetViews>
  <sheetFormatPr defaultColWidth="9.33203125" defaultRowHeight="15" x14ac:dyDescent="0.2"/>
  <cols>
    <col min="1" max="1" width="25.83203125" style="3" customWidth="1"/>
    <col min="2" max="2" width="5.83203125" style="3" customWidth="1"/>
    <col min="3" max="3" width="21.33203125" style="3" customWidth="1"/>
    <col min="4" max="5" width="18.83203125" style="3" customWidth="1"/>
    <col min="6" max="6" width="15.83203125" style="3" customWidth="1"/>
    <col min="7" max="7" width="23.83203125" style="3" customWidth="1"/>
    <col min="8" max="8" width="5.83203125" style="3" customWidth="1"/>
    <col min="9" max="9" width="22.83203125" style="3" customWidth="1"/>
    <col min="10" max="10" width="4.33203125" style="3" customWidth="1"/>
    <col min="11" max="11" width="17.33203125" style="3" customWidth="1"/>
    <col min="12" max="26" width="9.33203125" style="3"/>
    <col min="27" max="27" width="22.83203125" style="183" customWidth="1"/>
    <col min="28" max="16384" width="9.33203125" style="3"/>
  </cols>
  <sheetData>
    <row r="1" spans="1:27" ht="15.75" x14ac:dyDescent="0.25">
      <c r="A1" s="1" t="s">
        <v>451</v>
      </c>
      <c r="B1" s="2"/>
      <c r="C1" s="2"/>
      <c r="D1" s="2"/>
      <c r="E1" s="2"/>
      <c r="F1" s="2"/>
      <c r="G1" s="2"/>
      <c r="H1" s="2"/>
      <c r="I1" s="2"/>
      <c r="AA1" s="182" t="s">
        <v>389</v>
      </c>
    </row>
    <row r="2" spans="1:27" ht="15.75" x14ac:dyDescent="0.25">
      <c r="A2" s="1" t="s">
        <v>452</v>
      </c>
      <c r="B2" s="2"/>
      <c r="C2" s="2"/>
      <c r="D2" s="2"/>
      <c r="E2" s="2"/>
      <c r="F2" s="2"/>
      <c r="G2" s="2"/>
      <c r="H2" s="2"/>
      <c r="I2" s="2"/>
      <c r="AA2" s="182" t="s">
        <v>390</v>
      </c>
    </row>
    <row r="3" spans="1:27" x14ac:dyDescent="0.2">
      <c r="AA3" s="182" t="s">
        <v>391</v>
      </c>
    </row>
    <row r="4" spans="1:27" ht="17.45" customHeight="1" x14ac:dyDescent="0.25">
      <c r="A4" s="196" t="s">
        <v>1687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AA4" s="182" t="s">
        <v>1797</v>
      </c>
    </row>
    <row r="5" spans="1:27" ht="15.75" x14ac:dyDescent="0.25">
      <c r="A5" s="5"/>
      <c r="B5" s="6" t="s">
        <v>491</v>
      </c>
      <c r="C5" s="5"/>
      <c r="D5" s="2"/>
      <c r="E5" s="2"/>
      <c r="G5" s="8"/>
      <c r="H5" s="8"/>
      <c r="I5" s="8"/>
      <c r="J5" s="8"/>
      <c r="AA5" s="182" t="s">
        <v>392</v>
      </c>
    </row>
    <row r="6" spans="1:27" ht="15.75" x14ac:dyDescent="0.25">
      <c r="A6" s="10"/>
      <c r="B6" s="6" t="str">
        <f>"October 1, 2019/2020"</f>
        <v>October 1, 2019/2020</v>
      </c>
      <c r="C6" s="11"/>
      <c r="D6" s="2"/>
      <c r="E6" s="2"/>
      <c r="G6" s="8"/>
      <c r="H6" s="8"/>
      <c r="I6" s="8"/>
      <c r="J6" s="8"/>
      <c r="AA6" s="182" t="s">
        <v>393</v>
      </c>
    </row>
    <row r="7" spans="1:27" x14ac:dyDescent="0.2">
      <c r="G7" s="8"/>
      <c r="H7" s="8"/>
      <c r="I7" s="8"/>
      <c r="J7" s="8"/>
      <c r="AA7" s="182" t="s">
        <v>1782</v>
      </c>
    </row>
    <row r="8" spans="1:27" x14ac:dyDescent="0.2">
      <c r="C8" s="197" t="s">
        <v>445</v>
      </c>
      <c r="D8" s="197"/>
      <c r="E8" s="197"/>
      <c r="G8" s="8"/>
      <c r="H8" s="8"/>
      <c r="I8" s="8"/>
      <c r="AA8" s="182" t="s">
        <v>394</v>
      </c>
    </row>
    <row r="9" spans="1:27" ht="20.100000000000001" customHeight="1" x14ac:dyDescent="0.2">
      <c r="A9" s="3" t="s">
        <v>492</v>
      </c>
      <c r="C9" s="198"/>
      <c r="D9" s="198"/>
      <c r="E9" s="198"/>
      <c r="F9" s="15"/>
      <c r="I9" s="16"/>
      <c r="AA9" s="182" t="s">
        <v>395</v>
      </c>
    </row>
    <row r="10" spans="1:27" ht="20.100000000000001" customHeight="1" x14ac:dyDescent="0.25">
      <c r="A10" s="3" t="s">
        <v>493</v>
      </c>
      <c r="C10" s="199"/>
      <c r="D10" s="199"/>
      <c r="E10" s="199"/>
      <c r="F10" s="15"/>
      <c r="G10" s="3" t="s">
        <v>494</v>
      </c>
      <c r="H10" s="17"/>
      <c r="I10" s="134"/>
      <c r="AA10" s="182" t="s">
        <v>1783</v>
      </c>
    </row>
    <row r="11" spans="1:27" ht="20.100000000000001" customHeight="1" x14ac:dyDescent="0.25">
      <c r="A11" s="3" t="s">
        <v>495</v>
      </c>
      <c r="C11" s="199"/>
      <c r="D11" s="199"/>
      <c r="E11" s="199"/>
      <c r="G11" s="3" t="s">
        <v>496</v>
      </c>
      <c r="H11" s="17"/>
      <c r="I11" s="134"/>
      <c r="AA11" s="182" t="s">
        <v>1784</v>
      </c>
    </row>
    <row r="12" spans="1:27" x14ac:dyDescent="0.2">
      <c r="AA12" s="182" t="s">
        <v>396</v>
      </c>
    </row>
    <row r="13" spans="1:27" ht="29.25" customHeight="1" x14ac:dyDescent="0.2">
      <c r="A13" s="194" t="s">
        <v>1803</v>
      </c>
      <c r="B13" s="195"/>
      <c r="C13" s="195"/>
      <c r="D13" s="195"/>
      <c r="E13" s="195"/>
      <c r="F13" s="195"/>
      <c r="G13" s="195"/>
      <c r="H13" s="195"/>
      <c r="I13" s="195"/>
      <c r="J13" s="4"/>
      <c r="AA13" s="182" t="s">
        <v>2342</v>
      </c>
    </row>
    <row r="14" spans="1:27" x14ac:dyDescent="0.2">
      <c r="A14" s="184" t="s">
        <v>1197</v>
      </c>
      <c r="B14" s="185"/>
      <c r="C14" s="185"/>
      <c r="D14" s="185"/>
      <c r="E14" s="185"/>
      <c r="F14" s="185"/>
      <c r="G14" s="185"/>
      <c r="H14" s="185"/>
      <c r="I14" s="185"/>
      <c r="J14" s="9"/>
      <c r="AA14" s="182" t="s">
        <v>397</v>
      </c>
    </row>
    <row r="15" spans="1:27" x14ac:dyDescent="0.2">
      <c r="A15" s="136" t="s">
        <v>1198</v>
      </c>
      <c r="B15" s="186" t="s">
        <v>1804</v>
      </c>
      <c r="C15" s="186"/>
      <c r="D15" s="186"/>
      <c r="E15" s="187"/>
      <c r="F15" s="137"/>
      <c r="G15" s="138" t="s">
        <v>1199</v>
      </c>
      <c r="H15" s="138"/>
      <c r="I15" s="138"/>
      <c r="J15" s="9"/>
      <c r="AA15" s="182" t="s">
        <v>398</v>
      </c>
    </row>
    <row r="16" spans="1:27" ht="15" customHeight="1" x14ac:dyDescent="0.2">
      <c r="A16" s="136" t="s">
        <v>1200</v>
      </c>
      <c r="B16" s="188" t="s">
        <v>1805</v>
      </c>
      <c r="C16" s="188"/>
      <c r="D16" s="188"/>
      <c r="E16" s="188"/>
      <c r="F16" s="137"/>
      <c r="G16" s="188" t="s">
        <v>1689</v>
      </c>
      <c r="H16" s="188"/>
      <c r="I16" s="188"/>
      <c r="J16" s="9"/>
      <c r="AA16" s="182" t="s">
        <v>399</v>
      </c>
    </row>
    <row r="17" spans="1:27" x14ac:dyDescent="0.2">
      <c r="A17" s="136"/>
      <c r="B17" s="188"/>
      <c r="C17" s="188"/>
      <c r="D17" s="188"/>
      <c r="E17" s="188"/>
      <c r="F17" s="8"/>
      <c r="G17" s="188"/>
      <c r="H17" s="188"/>
      <c r="I17" s="188"/>
      <c r="J17" s="9"/>
      <c r="AA17" s="182" t="s">
        <v>1785</v>
      </c>
    </row>
    <row r="18" spans="1:27" ht="15" customHeight="1" x14ac:dyDescent="0.2">
      <c r="A18" s="136" t="s">
        <v>1201</v>
      </c>
      <c r="B18" s="191" t="s">
        <v>1202</v>
      </c>
      <c r="C18" s="191"/>
      <c r="D18" s="191"/>
      <c r="E18" s="191"/>
      <c r="F18" s="137"/>
      <c r="G18" s="188" t="s">
        <v>1689</v>
      </c>
      <c r="H18" s="188"/>
      <c r="I18" s="188"/>
      <c r="J18" s="9"/>
      <c r="AA18" s="182" t="s">
        <v>400</v>
      </c>
    </row>
    <row r="19" spans="1:27" x14ac:dyDescent="0.2">
      <c r="A19" s="7"/>
      <c r="B19" s="138"/>
      <c r="C19" s="138"/>
      <c r="D19" s="138"/>
      <c r="E19" s="138"/>
      <c r="F19" s="138"/>
      <c r="G19" s="188"/>
      <c r="H19" s="188"/>
      <c r="I19" s="188"/>
      <c r="J19" s="9"/>
      <c r="AA19" s="182" t="s">
        <v>2343</v>
      </c>
    </row>
    <row r="20" spans="1:27" x14ac:dyDescent="0.2">
      <c r="A20" s="184" t="s">
        <v>497</v>
      </c>
      <c r="B20" s="185"/>
      <c r="C20" s="185"/>
      <c r="D20" s="185"/>
      <c r="E20" s="185"/>
      <c r="F20" s="185"/>
      <c r="G20" s="185"/>
      <c r="H20" s="185"/>
      <c r="I20" s="185"/>
      <c r="J20" s="192"/>
      <c r="AA20" s="182" t="s">
        <v>1776</v>
      </c>
    </row>
    <row r="21" spans="1:27" x14ac:dyDescent="0.2">
      <c r="A21" s="18" t="s">
        <v>498</v>
      </c>
      <c r="B21" s="19"/>
      <c r="C21" s="19"/>
      <c r="D21" s="19"/>
      <c r="E21" s="19"/>
      <c r="F21" s="19"/>
      <c r="G21" s="19"/>
      <c r="H21" s="19"/>
      <c r="I21" s="19"/>
      <c r="J21" s="20"/>
      <c r="AA21" s="182" t="s">
        <v>401</v>
      </c>
    </row>
    <row r="22" spans="1:27" x14ac:dyDescent="0.2">
      <c r="A22" s="7"/>
      <c r="B22" s="8"/>
      <c r="C22" s="8"/>
      <c r="D22" s="8"/>
      <c r="E22" s="8"/>
      <c r="F22" s="8"/>
      <c r="G22" s="8"/>
      <c r="H22" s="8"/>
      <c r="I22" s="8"/>
      <c r="J22" s="9"/>
      <c r="AA22" s="182" t="s">
        <v>2344</v>
      </c>
    </row>
    <row r="23" spans="1:27" x14ac:dyDescent="0.2">
      <c r="A23" s="7"/>
      <c r="B23" s="8"/>
      <c r="D23" s="8"/>
      <c r="E23" s="8"/>
      <c r="F23" s="178"/>
      <c r="G23" s="178"/>
      <c r="H23" s="178"/>
      <c r="I23" s="178"/>
      <c r="J23" s="9"/>
      <c r="AA23" s="182" t="s">
        <v>1811</v>
      </c>
    </row>
    <row r="24" spans="1:27" x14ac:dyDescent="0.2">
      <c r="A24" s="7"/>
      <c r="B24" s="8"/>
      <c r="D24" s="21"/>
      <c r="E24" s="8"/>
      <c r="F24" s="193"/>
      <c r="G24" s="193"/>
      <c r="H24" s="193"/>
      <c r="I24" s="193"/>
      <c r="J24" s="9"/>
      <c r="AA24" s="182" t="s">
        <v>402</v>
      </c>
    </row>
    <row r="25" spans="1:27" x14ac:dyDescent="0.2">
      <c r="A25" s="7"/>
      <c r="B25" s="8"/>
      <c r="C25" s="21"/>
      <c r="D25" s="21"/>
      <c r="E25" s="8"/>
      <c r="F25" s="8"/>
      <c r="G25" s="21"/>
      <c r="H25" s="21"/>
      <c r="I25" s="8"/>
      <c r="J25" s="9"/>
      <c r="AA25" s="182" t="s">
        <v>403</v>
      </c>
    </row>
    <row r="26" spans="1:27" x14ac:dyDescent="0.2">
      <c r="A26" s="7"/>
      <c r="B26" s="8"/>
      <c r="C26" s="135"/>
      <c r="D26" s="21"/>
      <c r="E26" s="8"/>
      <c r="F26" s="189"/>
      <c r="G26" s="189"/>
      <c r="H26" s="189"/>
      <c r="I26" s="189"/>
      <c r="J26" s="9"/>
      <c r="AA26" s="182" t="s">
        <v>1798</v>
      </c>
    </row>
    <row r="27" spans="1:27" x14ac:dyDescent="0.2">
      <c r="A27" s="12"/>
      <c r="B27" s="13"/>
      <c r="C27" s="175" t="s">
        <v>481</v>
      </c>
      <c r="D27" s="13"/>
      <c r="E27" s="13"/>
      <c r="F27" s="190" t="s">
        <v>1203</v>
      </c>
      <c r="G27" s="190"/>
      <c r="H27" s="190"/>
      <c r="I27" s="190"/>
      <c r="J27" s="14"/>
      <c r="AA27" s="182" t="s">
        <v>404</v>
      </c>
    </row>
    <row r="28" spans="1:27" ht="7.9" customHeight="1" x14ac:dyDescent="0.2">
      <c r="A28" s="5"/>
      <c r="B28" s="5"/>
      <c r="C28" s="5"/>
      <c r="F28" s="5"/>
      <c r="AA28" s="182" t="s">
        <v>1799</v>
      </c>
    </row>
    <row r="29" spans="1:27" ht="15.75" x14ac:dyDescent="0.25">
      <c r="A29" s="155" t="s">
        <v>486</v>
      </c>
      <c r="F29" s="155"/>
      <c r="AA29" s="182" t="s">
        <v>405</v>
      </c>
    </row>
    <row r="30" spans="1:27" x14ac:dyDescent="0.2">
      <c r="A30" s="3" t="s">
        <v>1778</v>
      </c>
      <c r="C30" s="3" t="s">
        <v>502</v>
      </c>
      <c r="F30" s="177"/>
      <c r="AA30" s="182" t="s">
        <v>1379</v>
      </c>
    </row>
    <row r="31" spans="1:27" ht="15.75" x14ac:dyDescent="0.25">
      <c r="A31" s="3" t="s">
        <v>1779</v>
      </c>
      <c r="C31" s="3" t="s">
        <v>500</v>
      </c>
      <c r="F31" s="155" t="s">
        <v>449</v>
      </c>
      <c r="AA31" s="182" t="s">
        <v>1793</v>
      </c>
    </row>
    <row r="32" spans="1:27" ht="15.75" x14ac:dyDescent="0.25">
      <c r="A32" s="167"/>
      <c r="C32" s="3" t="s">
        <v>469</v>
      </c>
      <c r="F32" s="176" t="s">
        <v>499</v>
      </c>
      <c r="AA32" s="182" t="s">
        <v>406</v>
      </c>
    </row>
    <row r="33" spans="1:27" x14ac:dyDescent="0.2">
      <c r="B33" s="8"/>
      <c r="C33" s="3" t="s">
        <v>501</v>
      </c>
      <c r="AA33" s="182" t="s">
        <v>407</v>
      </c>
    </row>
    <row r="34" spans="1:27" ht="15.75" x14ac:dyDescent="0.25">
      <c r="A34" s="169"/>
      <c r="B34" s="170"/>
      <c r="C34" s="168"/>
      <c r="D34" s="168"/>
      <c r="AA34" s="182" t="s">
        <v>408</v>
      </c>
    </row>
    <row r="35" spans="1:27" ht="7.9" customHeight="1" x14ac:dyDescent="0.2">
      <c r="A35" s="168"/>
      <c r="B35" s="168"/>
      <c r="C35" s="168"/>
      <c r="D35" s="168"/>
      <c r="AA35" s="182" t="s">
        <v>1380</v>
      </c>
    </row>
    <row r="36" spans="1:27" ht="15.75" x14ac:dyDescent="0.25">
      <c r="A36" s="155" t="s">
        <v>1688</v>
      </c>
      <c r="B36" s="171"/>
      <c r="C36" s="168"/>
      <c r="D36" s="168"/>
      <c r="F36" s="155" t="s">
        <v>2356</v>
      </c>
      <c r="AA36" s="182" t="s">
        <v>409</v>
      </c>
    </row>
    <row r="37" spans="1:27" ht="7.9" customHeight="1" x14ac:dyDescent="0.2">
      <c r="A37" s="168"/>
      <c r="B37" s="168"/>
      <c r="C37" s="168"/>
      <c r="D37" s="168"/>
      <c r="AA37" s="182" t="s">
        <v>410</v>
      </c>
    </row>
    <row r="38" spans="1:27" ht="15.75" x14ac:dyDescent="0.25">
      <c r="A38" s="168"/>
      <c r="B38" s="172"/>
      <c r="C38" s="168"/>
      <c r="D38" s="173"/>
      <c r="F38" s="23"/>
      <c r="AA38" s="182" t="s">
        <v>1813</v>
      </c>
    </row>
    <row r="39" spans="1:27" ht="6" customHeight="1" x14ac:dyDescent="0.2">
      <c r="A39" s="168"/>
      <c r="B39" s="168"/>
      <c r="C39" s="168"/>
      <c r="D39" s="168"/>
      <c r="AA39" s="182" t="s">
        <v>411</v>
      </c>
    </row>
    <row r="40" spans="1:27" ht="20.100000000000001" customHeight="1" x14ac:dyDescent="0.25">
      <c r="A40" s="155"/>
      <c r="AA40" s="182" t="s">
        <v>2345</v>
      </c>
    </row>
    <row r="41" spans="1:27" x14ac:dyDescent="0.2">
      <c r="AA41" s="182" t="s">
        <v>412</v>
      </c>
    </row>
    <row r="42" spans="1:27" x14ac:dyDescent="0.2">
      <c r="C42" s="22"/>
      <c r="AA42" s="182" t="s">
        <v>1668</v>
      </c>
    </row>
    <row r="43" spans="1:27" x14ac:dyDescent="0.2">
      <c r="AA43" s="182" t="s">
        <v>413</v>
      </c>
    </row>
    <row r="44" spans="1:27" x14ac:dyDescent="0.2">
      <c r="C44" s="22"/>
      <c r="AA44" s="182" t="s">
        <v>414</v>
      </c>
    </row>
    <row r="45" spans="1:27" x14ac:dyDescent="0.2">
      <c r="C45" s="22"/>
      <c r="AA45" s="182" t="s">
        <v>2346</v>
      </c>
    </row>
    <row r="46" spans="1:27" x14ac:dyDescent="0.2">
      <c r="AA46" s="182" t="s">
        <v>1786</v>
      </c>
    </row>
    <row r="47" spans="1:27" x14ac:dyDescent="0.2">
      <c r="AA47" s="182" t="s">
        <v>1787</v>
      </c>
    </row>
    <row r="48" spans="1:27" x14ac:dyDescent="0.2">
      <c r="AA48" s="182" t="s">
        <v>2347</v>
      </c>
    </row>
    <row r="49" spans="27:27" x14ac:dyDescent="0.2">
      <c r="AA49" s="182" t="s">
        <v>1669</v>
      </c>
    </row>
    <row r="50" spans="27:27" x14ac:dyDescent="0.2">
      <c r="AA50" s="182" t="s">
        <v>415</v>
      </c>
    </row>
    <row r="51" spans="27:27" x14ac:dyDescent="0.2">
      <c r="AA51" s="182" t="s">
        <v>416</v>
      </c>
    </row>
    <row r="52" spans="27:27" x14ac:dyDescent="0.2">
      <c r="AA52" s="182" t="s">
        <v>417</v>
      </c>
    </row>
    <row r="53" spans="27:27" x14ac:dyDescent="0.2">
      <c r="AA53" s="182" t="s">
        <v>1788</v>
      </c>
    </row>
    <row r="54" spans="27:27" x14ac:dyDescent="0.2">
      <c r="AA54" s="182" t="s">
        <v>1777</v>
      </c>
    </row>
    <row r="55" spans="27:27" x14ac:dyDescent="0.2">
      <c r="AA55" s="182" t="s">
        <v>1800</v>
      </c>
    </row>
    <row r="56" spans="27:27" x14ac:dyDescent="0.2">
      <c r="AA56" s="182" t="s">
        <v>418</v>
      </c>
    </row>
    <row r="57" spans="27:27" x14ac:dyDescent="0.2">
      <c r="AA57" s="182" t="s">
        <v>1381</v>
      </c>
    </row>
    <row r="58" spans="27:27" x14ac:dyDescent="0.2">
      <c r="AA58" s="182" t="s">
        <v>1690</v>
      </c>
    </row>
    <row r="59" spans="27:27" x14ac:dyDescent="0.2">
      <c r="AA59" s="182" t="s">
        <v>2348</v>
      </c>
    </row>
    <row r="60" spans="27:27" x14ac:dyDescent="0.2">
      <c r="AA60" s="182" t="s">
        <v>1382</v>
      </c>
    </row>
    <row r="61" spans="27:27" x14ac:dyDescent="0.2">
      <c r="AA61" s="182" t="s">
        <v>1383</v>
      </c>
    </row>
    <row r="62" spans="27:27" x14ac:dyDescent="0.2">
      <c r="AA62" s="182" t="s">
        <v>1789</v>
      </c>
    </row>
    <row r="63" spans="27:27" x14ac:dyDescent="0.2">
      <c r="AA63" s="182" t="s">
        <v>2349</v>
      </c>
    </row>
    <row r="64" spans="27:27" x14ac:dyDescent="0.2">
      <c r="AA64" s="182" t="s">
        <v>1790</v>
      </c>
    </row>
    <row r="65" spans="27:27" x14ac:dyDescent="0.2">
      <c r="AA65" s="182" t="s">
        <v>2350</v>
      </c>
    </row>
    <row r="66" spans="27:27" x14ac:dyDescent="0.2">
      <c r="AA66" s="182" t="s">
        <v>1791</v>
      </c>
    </row>
    <row r="67" spans="27:27" x14ac:dyDescent="0.2">
      <c r="AA67" s="182" t="s">
        <v>1386</v>
      </c>
    </row>
    <row r="68" spans="27:27" x14ac:dyDescent="0.2">
      <c r="AA68" s="182" t="s">
        <v>419</v>
      </c>
    </row>
    <row r="69" spans="27:27" x14ac:dyDescent="0.2">
      <c r="AA69" s="182" t="s">
        <v>420</v>
      </c>
    </row>
    <row r="70" spans="27:27" x14ac:dyDescent="0.2">
      <c r="AA70" s="182" t="s">
        <v>421</v>
      </c>
    </row>
    <row r="71" spans="27:27" x14ac:dyDescent="0.2">
      <c r="AA71" s="182" t="s">
        <v>422</v>
      </c>
    </row>
    <row r="72" spans="27:27" x14ac:dyDescent="0.2">
      <c r="AA72" s="182" t="s">
        <v>2351</v>
      </c>
    </row>
    <row r="73" spans="27:27" x14ac:dyDescent="0.2">
      <c r="AA73" s="182" t="s">
        <v>423</v>
      </c>
    </row>
    <row r="74" spans="27:27" x14ac:dyDescent="0.2">
      <c r="AA74" s="182" t="s">
        <v>424</v>
      </c>
    </row>
    <row r="75" spans="27:27" x14ac:dyDescent="0.2">
      <c r="AA75" s="182" t="s">
        <v>1792</v>
      </c>
    </row>
    <row r="76" spans="27:27" x14ac:dyDescent="0.2">
      <c r="AA76" s="182" t="s">
        <v>2352</v>
      </c>
    </row>
    <row r="77" spans="27:27" x14ac:dyDescent="0.2">
      <c r="AA77" s="182" t="s">
        <v>425</v>
      </c>
    </row>
    <row r="78" spans="27:27" x14ac:dyDescent="0.2">
      <c r="AA78" s="182" t="s">
        <v>426</v>
      </c>
    </row>
    <row r="79" spans="27:27" x14ac:dyDescent="0.2">
      <c r="AA79" s="182" t="s">
        <v>427</v>
      </c>
    </row>
    <row r="80" spans="27:27" x14ac:dyDescent="0.2">
      <c r="AA80" s="182" t="s">
        <v>428</v>
      </c>
    </row>
    <row r="81" spans="27:27" x14ac:dyDescent="0.2">
      <c r="AA81" s="182" t="s">
        <v>1691</v>
      </c>
    </row>
    <row r="82" spans="27:27" x14ac:dyDescent="0.2">
      <c r="AA82" s="182" t="s">
        <v>1692</v>
      </c>
    </row>
    <row r="83" spans="27:27" x14ac:dyDescent="0.2">
      <c r="AA83" s="182" t="s">
        <v>1693</v>
      </c>
    </row>
    <row r="84" spans="27:27" x14ac:dyDescent="0.2">
      <c r="AA84" s="182" t="s">
        <v>429</v>
      </c>
    </row>
    <row r="85" spans="27:27" x14ac:dyDescent="0.2">
      <c r="AA85" s="182" t="s">
        <v>1801</v>
      </c>
    </row>
    <row r="86" spans="27:27" x14ac:dyDescent="0.2">
      <c r="AA86" s="182" t="s">
        <v>1774</v>
      </c>
    </row>
    <row r="87" spans="27:27" x14ac:dyDescent="0.2">
      <c r="AA87" s="182" t="s">
        <v>430</v>
      </c>
    </row>
    <row r="88" spans="27:27" x14ac:dyDescent="0.2">
      <c r="AA88" s="182" t="s">
        <v>431</v>
      </c>
    </row>
    <row r="89" spans="27:27" x14ac:dyDescent="0.2">
      <c r="AA89" s="182" t="s">
        <v>432</v>
      </c>
    </row>
    <row r="90" spans="27:27" x14ac:dyDescent="0.2">
      <c r="AA90" s="182" t="s">
        <v>433</v>
      </c>
    </row>
    <row r="91" spans="27:27" x14ac:dyDescent="0.2">
      <c r="AA91" s="182" t="s">
        <v>434</v>
      </c>
    </row>
    <row r="92" spans="27:27" x14ac:dyDescent="0.2">
      <c r="AA92" s="182" t="s">
        <v>435</v>
      </c>
    </row>
    <row r="93" spans="27:27" x14ac:dyDescent="0.2">
      <c r="AA93" s="182" t="s">
        <v>436</v>
      </c>
    </row>
    <row r="94" spans="27:27" x14ac:dyDescent="0.2">
      <c r="AA94" s="182" t="s">
        <v>437</v>
      </c>
    </row>
    <row r="95" spans="27:27" x14ac:dyDescent="0.2">
      <c r="AA95" s="182" t="s">
        <v>1794</v>
      </c>
    </row>
    <row r="96" spans="27:27" x14ac:dyDescent="0.2">
      <c r="AA96" s="182" t="s">
        <v>2353</v>
      </c>
    </row>
    <row r="97" spans="27:27" x14ac:dyDescent="0.2">
      <c r="AA97" s="182" t="s">
        <v>1812</v>
      </c>
    </row>
    <row r="98" spans="27:27" x14ac:dyDescent="0.2">
      <c r="AA98" s="182" t="s">
        <v>438</v>
      </c>
    </row>
    <row r="99" spans="27:27" x14ac:dyDescent="0.2">
      <c r="AA99" s="182" t="s">
        <v>439</v>
      </c>
    </row>
    <row r="100" spans="27:27" x14ac:dyDescent="0.2">
      <c r="AA100" s="182" t="s">
        <v>440</v>
      </c>
    </row>
    <row r="101" spans="27:27" x14ac:dyDescent="0.2">
      <c r="AA101" s="182" t="s">
        <v>441</v>
      </c>
    </row>
    <row r="102" spans="27:27" x14ac:dyDescent="0.2">
      <c r="AA102" s="182" t="s">
        <v>442</v>
      </c>
    </row>
    <row r="103" spans="27:27" x14ac:dyDescent="0.2">
      <c r="AA103" s="182" t="s">
        <v>1384</v>
      </c>
    </row>
    <row r="104" spans="27:27" x14ac:dyDescent="0.2">
      <c r="AA104" s="182" t="s">
        <v>2354</v>
      </c>
    </row>
    <row r="105" spans="27:27" x14ac:dyDescent="0.2">
      <c r="AA105" s="182" t="s">
        <v>1775</v>
      </c>
    </row>
    <row r="106" spans="27:27" x14ac:dyDescent="0.2">
      <c r="AA106" s="182" t="s">
        <v>1795</v>
      </c>
    </row>
    <row r="107" spans="27:27" x14ac:dyDescent="0.2">
      <c r="AA107" s="182" t="s">
        <v>443</v>
      </c>
    </row>
    <row r="108" spans="27:27" x14ac:dyDescent="0.2">
      <c r="AA108" s="182" t="s">
        <v>2355</v>
      </c>
    </row>
    <row r="109" spans="27:27" x14ac:dyDescent="0.2">
      <c r="AA109" s="182" t="s">
        <v>444</v>
      </c>
    </row>
  </sheetData>
  <sheetProtection algorithmName="SHA-512" hashValue="D2bOutNOdLQjWd7Uq/ND8wjgBqKYbrvGunWrVxOUbCeZsgTJpQAbXkkf4ELNHmLiuC7PfrPG3goU5W54YctHDg==" saltValue="U5c23Cv2mjvOtkesL40lbw==" spinCount="100000" sheet="1" selectLockedCells="1" autoFilter="0"/>
  <mergeCells count="16">
    <mergeCell ref="A13:I13"/>
    <mergeCell ref="A4:K4"/>
    <mergeCell ref="C8:E8"/>
    <mergeCell ref="C9:E9"/>
    <mergeCell ref="C10:E10"/>
    <mergeCell ref="C11:E11"/>
    <mergeCell ref="F27:I27"/>
    <mergeCell ref="B18:E18"/>
    <mergeCell ref="G18:I19"/>
    <mergeCell ref="A20:J20"/>
    <mergeCell ref="F24:I24"/>
    <mergeCell ref="A14:I14"/>
    <mergeCell ref="B15:E15"/>
    <mergeCell ref="B16:E17"/>
    <mergeCell ref="G16:I17"/>
    <mergeCell ref="F26:I26"/>
  </mergeCells>
  <phoneticPr fontId="0" type="noConversion"/>
  <dataValidations count="3">
    <dataValidation type="list" allowBlank="1" showInputMessage="1" showErrorMessage="1" errorTitle="Error" error="Please select the 'X' from the drop down list." sqref="B36 B38 F18 F15:F16" xr:uid="{00000000-0002-0000-0000-000000000000}">
      <formula1>"X"</formula1>
    </dataValidation>
    <dataValidation allowBlank="1" showInputMessage="1" showErrorMessage="1" errorTitle="Error" error="Please select the 'X' from the drop down list." sqref="F19" xr:uid="{00000000-0002-0000-0000-000001000000}"/>
    <dataValidation type="list" allowBlank="1" showInputMessage="1" showErrorMessage="1" sqref="C9:E9" xr:uid="{00000000-0002-0000-0000-000002000000}">
      <formula1>$AA$1:$AA$109</formula1>
    </dataValidation>
  </dataValidations>
  <hyperlinks>
    <hyperlink ref="F32" r:id="rId1" xr:uid="{00000000-0004-0000-0000-000000000000}"/>
  </hyperlinks>
  <printOptions horizontalCentered="1"/>
  <pageMargins left="0.5" right="0.25" top="0.75" bottom="0.5" header="0.5" footer="0.5"/>
  <pageSetup scale="8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0"/>
  </sheetPr>
  <dimension ref="B1:AA93"/>
  <sheetViews>
    <sheetView showGridLines="0" zoomScaleNormal="100" zoomScaleSheetLayoutView="88" workbookViewId="0">
      <selection activeCell="E25" sqref="E25"/>
    </sheetView>
  </sheetViews>
  <sheetFormatPr defaultColWidth="9.33203125" defaultRowHeight="11.25" x14ac:dyDescent="0.2"/>
  <cols>
    <col min="1" max="2" width="4.1640625" style="24" customWidth="1"/>
    <col min="3" max="3" width="6" style="24" customWidth="1"/>
    <col min="4" max="4" width="23.5" style="24" customWidth="1"/>
    <col min="5" max="8" width="4.83203125" style="24" customWidth="1"/>
    <col min="9" max="9" width="4.5" style="24" customWidth="1"/>
    <col min="10" max="15" width="4.6640625" style="24" customWidth="1"/>
    <col min="16" max="16" width="7" style="24" customWidth="1"/>
    <col min="17" max="17" width="4.6640625" style="24" customWidth="1"/>
    <col min="18" max="18" width="7" style="24" customWidth="1"/>
    <col min="19" max="19" width="5.6640625" style="24" customWidth="1"/>
    <col min="20" max="20" width="4.6640625" style="24" customWidth="1"/>
    <col min="21" max="21" width="7.83203125" style="24" customWidth="1"/>
    <col min="22" max="22" width="8.5" style="24" customWidth="1"/>
    <col min="23" max="23" width="7.1640625" style="24" customWidth="1"/>
    <col min="24" max="24" width="7" style="24" customWidth="1"/>
    <col min="25" max="16384" width="9.33203125" style="24"/>
  </cols>
  <sheetData>
    <row r="1" spans="2:27" ht="12.75" x14ac:dyDescent="0.2">
      <c r="L1" s="26" t="s">
        <v>451</v>
      </c>
      <c r="AA1" s="24" t="str">
        <f>IF(ISERROR(VLOOKUP(F6,'school names'!A:B,2,FALSE)),"",VLOOKUP(F6,'school names'!A:B,2,FALSE))</f>
        <v/>
      </c>
    </row>
    <row r="2" spans="2:27" x14ac:dyDescent="0.2">
      <c r="L2" s="122" t="s">
        <v>452</v>
      </c>
      <c r="S2" s="70"/>
      <c r="T2" s="70"/>
      <c r="U2" s="70"/>
      <c r="V2" s="70"/>
      <c r="W2" s="70"/>
      <c r="X2" s="70"/>
      <c r="Y2" s="70"/>
    </row>
    <row r="3" spans="2:27" ht="15" customHeight="1" x14ac:dyDescent="0.2">
      <c r="F3" s="26" t="s">
        <v>1781</v>
      </c>
      <c r="S3" s="68"/>
      <c r="T3" s="68"/>
      <c r="U3" s="68"/>
      <c r="V3" s="68"/>
      <c r="W3" s="68"/>
      <c r="X3" s="68"/>
      <c r="Y3" s="70"/>
    </row>
    <row r="4" spans="2:27" ht="12.75" x14ac:dyDescent="0.2">
      <c r="F4" s="26" t="s">
        <v>1769</v>
      </c>
      <c r="S4" s="68"/>
      <c r="T4" s="70"/>
      <c r="U4" s="70"/>
      <c r="V4" s="70"/>
      <c r="W4" s="145"/>
      <c r="X4" s="70"/>
      <c r="Y4" s="70"/>
    </row>
    <row r="5" spans="2:27" ht="5.0999999999999996" customHeight="1" x14ac:dyDescent="0.2">
      <c r="E5" s="26"/>
      <c r="S5" s="68"/>
      <c r="T5" s="70"/>
      <c r="U5" s="70"/>
      <c r="V5" s="70"/>
      <c r="W5" s="145"/>
      <c r="X5" s="70"/>
      <c r="Y5" s="70"/>
    </row>
    <row r="6" spans="2:27" ht="12" customHeight="1" x14ac:dyDescent="0.2">
      <c r="B6" s="29" t="s">
        <v>1810</v>
      </c>
      <c r="F6" s="204" t="str">
        <f>IF('Signature Page'!C9="","",'Signature Page'!C9)</f>
        <v/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S6" s="68"/>
      <c r="T6" s="68"/>
      <c r="U6" s="68"/>
      <c r="V6" s="68"/>
      <c r="W6" s="68"/>
      <c r="X6" s="68"/>
      <c r="Y6" s="70"/>
    </row>
    <row r="7" spans="2:27" ht="12" customHeight="1" x14ac:dyDescent="0.2">
      <c r="J7" s="25" t="s">
        <v>453</v>
      </c>
    </row>
    <row r="8" spans="2:27" ht="5.0999999999999996" customHeight="1" x14ac:dyDescent="0.2">
      <c r="D8" s="32"/>
      <c r="E8" s="32"/>
      <c r="F8" s="32"/>
      <c r="G8" s="32"/>
      <c r="H8" s="32"/>
      <c r="I8" s="32"/>
      <c r="J8" s="2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2:27" ht="12" customHeight="1" x14ac:dyDescent="0.2">
      <c r="C9" s="33" t="s">
        <v>1802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2:27" ht="10.5" customHeight="1" x14ac:dyDescent="0.2">
      <c r="C10" s="33" t="s">
        <v>454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2:27" ht="5.0999999999999996" customHeight="1" x14ac:dyDescent="0.2"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2:27" ht="5.0999999999999996" customHeight="1" x14ac:dyDescent="0.2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7" ht="5.0999999999999996" customHeight="1" x14ac:dyDescent="0.2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2:27" ht="15.75" customHeight="1" x14ac:dyDescent="0.2">
      <c r="B14" s="200" t="s">
        <v>503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35"/>
      <c r="X14" s="35"/>
    </row>
    <row r="15" spans="2:27" x14ac:dyDescent="0.2">
      <c r="B15" s="36"/>
      <c r="C15" s="33" t="s">
        <v>1770</v>
      </c>
    </row>
    <row r="16" spans="2:27" x14ac:dyDescent="0.2">
      <c r="B16" s="37"/>
      <c r="C16" s="33" t="s">
        <v>1204</v>
      </c>
    </row>
    <row r="17" spans="2:24" x14ac:dyDescent="0.2">
      <c r="B17" s="37"/>
      <c r="C17" s="33" t="s">
        <v>1677</v>
      </c>
    </row>
    <row r="18" spans="2:24" ht="12.75" x14ac:dyDescent="0.2">
      <c r="B18" s="150" t="s">
        <v>1806</v>
      </c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46"/>
    </row>
    <row r="19" spans="2:24" x14ac:dyDescent="0.2">
      <c r="B19" s="123"/>
      <c r="C19" s="164"/>
      <c r="D19" s="140" t="s">
        <v>446</v>
      </c>
      <c r="E19" s="41" t="s">
        <v>455</v>
      </c>
      <c r="F19" s="41" t="s">
        <v>456</v>
      </c>
      <c r="G19" s="41"/>
      <c r="H19" s="42"/>
      <c r="I19" s="42"/>
      <c r="J19" s="42"/>
      <c r="K19" s="42"/>
      <c r="L19" s="42"/>
      <c r="M19" s="42"/>
      <c r="N19" s="42"/>
      <c r="O19" s="42"/>
      <c r="P19" s="148"/>
      <c r="Q19" s="147"/>
      <c r="R19" s="42"/>
      <c r="S19" s="42"/>
      <c r="T19" s="42"/>
      <c r="U19" s="148"/>
      <c r="V19" s="41"/>
      <c r="W19" s="143"/>
      <c r="X19" s="145"/>
    </row>
    <row r="20" spans="2:24" x14ac:dyDescent="0.2">
      <c r="B20" s="213" t="s">
        <v>1680</v>
      </c>
      <c r="C20" s="211" t="s">
        <v>1679</v>
      </c>
      <c r="D20" s="141" t="s">
        <v>447</v>
      </c>
      <c r="E20" s="44" t="s">
        <v>458</v>
      </c>
      <c r="F20" s="44" t="s">
        <v>459</v>
      </c>
      <c r="G20" s="44"/>
      <c r="H20" s="208" t="s">
        <v>460</v>
      </c>
      <c r="I20" s="209"/>
      <c r="J20" s="209"/>
      <c r="K20" s="209"/>
      <c r="L20" s="209"/>
      <c r="M20" s="209"/>
      <c r="N20" s="209"/>
      <c r="O20" s="210"/>
      <c r="P20" s="46" t="s">
        <v>461</v>
      </c>
      <c r="Q20" s="205" t="s">
        <v>462</v>
      </c>
      <c r="R20" s="206"/>
      <c r="S20" s="206"/>
      <c r="T20" s="207"/>
      <c r="U20" s="46" t="s">
        <v>461</v>
      </c>
      <c r="V20" s="48"/>
      <c r="W20" s="144"/>
      <c r="X20" s="145"/>
    </row>
    <row r="21" spans="2:24" x14ac:dyDescent="0.2">
      <c r="B21" s="214"/>
      <c r="C21" s="212"/>
      <c r="D21" s="142" t="s">
        <v>448</v>
      </c>
      <c r="E21" s="49" t="s">
        <v>464</v>
      </c>
      <c r="F21" s="49" t="s">
        <v>465</v>
      </c>
      <c r="G21" s="49" t="s">
        <v>465</v>
      </c>
      <c r="H21" s="49">
        <v>1</v>
      </c>
      <c r="I21" s="49">
        <v>2</v>
      </c>
      <c r="J21" s="49">
        <v>3</v>
      </c>
      <c r="K21" s="49">
        <v>4</v>
      </c>
      <c r="L21" s="49">
        <v>5</v>
      </c>
      <c r="M21" s="49">
        <v>6</v>
      </c>
      <c r="N21" s="49">
        <v>7</v>
      </c>
      <c r="O21" s="50">
        <v>8</v>
      </c>
      <c r="P21" s="51" t="s">
        <v>466</v>
      </c>
      <c r="Q21" s="52">
        <v>9</v>
      </c>
      <c r="R21" s="49">
        <v>10</v>
      </c>
      <c r="S21" s="49">
        <v>11</v>
      </c>
      <c r="T21" s="49">
        <v>12</v>
      </c>
      <c r="U21" s="51" t="s">
        <v>467</v>
      </c>
      <c r="V21" s="51" t="s">
        <v>461</v>
      </c>
      <c r="W21" s="70"/>
      <c r="X21" s="70"/>
    </row>
    <row r="22" spans="2:24" ht="15.4" customHeight="1" x14ac:dyDescent="0.2">
      <c r="B22" s="101">
        <v>1</v>
      </c>
      <c r="C22" s="126" t="str">
        <f>IF(D22="","",IF(ISERROR(VLOOKUP(D22,towns!$A$2:$B$1281,2,FALSE)),0,VLOOKUP(D22,towns!$A$2:$B$1281,2,FALSE)))</f>
        <v/>
      </c>
      <c r="D22" s="130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54">
        <f t="shared" ref="P22:P35" si="0">SUM(E22:O22)</f>
        <v>0</v>
      </c>
      <c r="Q22" s="96"/>
      <c r="R22" s="96"/>
      <c r="S22" s="96"/>
      <c r="T22" s="96"/>
      <c r="U22" s="54">
        <f t="shared" ref="U22:U35" si="1">SUM(Q22:T22)</f>
        <v>0</v>
      </c>
      <c r="V22" s="54">
        <f t="shared" ref="V22:V35" si="2">SUM(P22,U22)</f>
        <v>0</v>
      </c>
    </row>
    <row r="23" spans="2:24" ht="15.4" customHeight="1" x14ac:dyDescent="0.2">
      <c r="B23" s="101">
        <v>1</v>
      </c>
      <c r="C23" s="126" t="str">
        <f>IF(D23="","",IF(ISERROR(VLOOKUP(D23,towns!$A$2:$B$1281,2,FALSE)),0,VLOOKUP(D23,towns!$A$2:$B$1281,2,FALSE)))</f>
        <v/>
      </c>
      <c r="D23" s="130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54">
        <f t="shared" si="0"/>
        <v>0</v>
      </c>
      <c r="Q23" s="96"/>
      <c r="R23" s="96"/>
      <c r="S23" s="96"/>
      <c r="T23" s="96"/>
      <c r="U23" s="54">
        <f t="shared" si="1"/>
        <v>0</v>
      </c>
      <c r="V23" s="54">
        <f t="shared" si="2"/>
        <v>0</v>
      </c>
    </row>
    <row r="24" spans="2:24" ht="15.4" customHeight="1" x14ac:dyDescent="0.2">
      <c r="B24" s="101">
        <v>1</v>
      </c>
      <c r="C24" s="126" t="str">
        <f>IF(D24="","",IF(ISERROR(VLOOKUP(D24,towns!$A$2:$B$1281,2,FALSE)),0,VLOOKUP(D24,towns!$A$2:$B$1281,2,FALSE)))</f>
        <v/>
      </c>
      <c r="D24" s="130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54">
        <f t="shared" si="0"/>
        <v>0</v>
      </c>
      <c r="Q24" s="96"/>
      <c r="R24" s="96"/>
      <c r="S24" s="96"/>
      <c r="T24" s="96"/>
      <c r="U24" s="54">
        <f t="shared" si="1"/>
        <v>0</v>
      </c>
      <c r="V24" s="54">
        <f t="shared" si="2"/>
        <v>0</v>
      </c>
    </row>
    <row r="25" spans="2:24" ht="15.4" customHeight="1" x14ac:dyDescent="0.2">
      <c r="B25" s="101">
        <v>1</v>
      </c>
      <c r="C25" s="126" t="str">
        <f>IF(D25="","",IF(ISERROR(VLOOKUP(D25,towns!$A$2:$B$1281,2,FALSE)),0,VLOOKUP(D25,towns!$A$2:$B$1281,2,FALSE)))</f>
        <v/>
      </c>
      <c r="D25" s="130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54">
        <f t="shared" si="0"/>
        <v>0</v>
      </c>
      <c r="Q25" s="96"/>
      <c r="R25" s="96"/>
      <c r="S25" s="96"/>
      <c r="T25" s="96"/>
      <c r="U25" s="54">
        <f t="shared" si="1"/>
        <v>0</v>
      </c>
      <c r="V25" s="54">
        <f t="shared" si="2"/>
        <v>0</v>
      </c>
    </row>
    <row r="26" spans="2:24" ht="15.4" customHeight="1" x14ac:dyDescent="0.2">
      <c r="B26" s="101">
        <v>1</v>
      </c>
      <c r="C26" s="126" t="str">
        <f>IF(D26="","",IF(ISERROR(VLOOKUP(D26,towns!$A$2:$B$1281,2,FALSE)),0,VLOOKUP(D26,towns!$A$2:$B$1281,2,FALSE)))</f>
        <v/>
      </c>
      <c r="D26" s="130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54">
        <f t="shared" si="0"/>
        <v>0</v>
      </c>
      <c r="Q26" s="96"/>
      <c r="R26" s="96"/>
      <c r="S26" s="96"/>
      <c r="T26" s="96"/>
      <c r="U26" s="54">
        <f t="shared" si="1"/>
        <v>0</v>
      </c>
      <c r="V26" s="54">
        <f t="shared" si="2"/>
        <v>0</v>
      </c>
    </row>
    <row r="27" spans="2:24" ht="15.4" customHeight="1" x14ac:dyDescent="0.2">
      <c r="B27" s="101">
        <v>1</v>
      </c>
      <c r="C27" s="126" t="str">
        <f>IF(D27="","",IF(ISERROR(VLOOKUP(D27,towns!$A$2:$B$1281,2,FALSE)),0,VLOOKUP(D27,towns!$A$2:$B$1281,2,FALSE)))</f>
        <v/>
      </c>
      <c r="D27" s="13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54">
        <f t="shared" si="0"/>
        <v>0</v>
      </c>
      <c r="Q27" s="96"/>
      <c r="R27" s="96"/>
      <c r="S27" s="96"/>
      <c r="T27" s="96"/>
      <c r="U27" s="54">
        <f t="shared" si="1"/>
        <v>0</v>
      </c>
      <c r="V27" s="54">
        <f t="shared" si="2"/>
        <v>0</v>
      </c>
    </row>
    <row r="28" spans="2:24" ht="15.4" customHeight="1" x14ac:dyDescent="0.2">
      <c r="B28" s="101">
        <v>1</v>
      </c>
      <c r="C28" s="126" t="str">
        <f>IF(D28="","",IF(ISERROR(VLOOKUP(D28,towns!$A$2:$B$1281,2,FALSE)),0,VLOOKUP(D28,towns!$A$2:$B$1281,2,FALSE)))</f>
        <v/>
      </c>
      <c r="D28" s="130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54">
        <f t="shared" si="0"/>
        <v>0</v>
      </c>
      <c r="Q28" s="96"/>
      <c r="R28" s="96"/>
      <c r="S28" s="96"/>
      <c r="T28" s="96"/>
      <c r="U28" s="54">
        <f t="shared" si="1"/>
        <v>0</v>
      </c>
      <c r="V28" s="54">
        <f t="shared" si="2"/>
        <v>0</v>
      </c>
    </row>
    <row r="29" spans="2:24" ht="15.4" customHeight="1" x14ac:dyDescent="0.2">
      <c r="B29" s="101">
        <v>1</v>
      </c>
      <c r="C29" s="126" t="str">
        <f>IF(D29="","",IF(ISERROR(VLOOKUP(D29,towns!$A$2:$B$1281,2,FALSE)),0,VLOOKUP(D29,towns!$A$2:$B$1281,2,FALSE)))</f>
        <v/>
      </c>
      <c r="D29" s="130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54">
        <f t="shared" si="0"/>
        <v>0</v>
      </c>
      <c r="Q29" s="96"/>
      <c r="R29" s="96"/>
      <c r="S29" s="96"/>
      <c r="T29" s="96"/>
      <c r="U29" s="54">
        <f t="shared" si="1"/>
        <v>0</v>
      </c>
      <c r="V29" s="54">
        <f t="shared" si="2"/>
        <v>0</v>
      </c>
    </row>
    <row r="30" spans="2:24" ht="15.4" customHeight="1" x14ac:dyDescent="0.2">
      <c r="B30" s="101">
        <v>1</v>
      </c>
      <c r="C30" s="126" t="str">
        <f>IF(D30="","",IF(ISERROR(VLOOKUP(D30,towns!$A$2:$B$1281,2,FALSE)),0,VLOOKUP(D30,towns!$A$2:$B$1281,2,FALSE)))</f>
        <v/>
      </c>
      <c r="D30" s="131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4">
        <f t="shared" si="0"/>
        <v>0</v>
      </c>
      <c r="Q30" s="98"/>
      <c r="R30" s="98"/>
      <c r="S30" s="98"/>
      <c r="T30" s="98"/>
      <c r="U30" s="54">
        <f t="shared" si="1"/>
        <v>0</v>
      </c>
      <c r="V30" s="54">
        <f t="shared" si="2"/>
        <v>0</v>
      </c>
    </row>
    <row r="31" spans="2:24" ht="15.4" customHeight="1" x14ac:dyDescent="0.2">
      <c r="B31" s="101">
        <v>1</v>
      </c>
      <c r="C31" s="126" t="str">
        <f>IF(D31="","",IF(ISERROR(VLOOKUP(D31,towns!$A$2:$B$1281,2,FALSE)),0,VLOOKUP(D31,towns!$A$2:$B$1281,2,FALSE)))</f>
        <v/>
      </c>
      <c r="D31" s="131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4">
        <f t="shared" si="0"/>
        <v>0</v>
      </c>
      <c r="Q31" s="98"/>
      <c r="R31" s="98"/>
      <c r="S31" s="98"/>
      <c r="T31" s="98"/>
      <c r="U31" s="54">
        <f t="shared" si="1"/>
        <v>0</v>
      </c>
      <c r="V31" s="54">
        <f t="shared" si="2"/>
        <v>0</v>
      </c>
    </row>
    <row r="32" spans="2:24" ht="15.4" customHeight="1" x14ac:dyDescent="0.2">
      <c r="B32" s="101">
        <v>1</v>
      </c>
      <c r="C32" s="126" t="str">
        <f>IF(D32="","",IF(ISERROR(VLOOKUP(D32,towns!$A$2:$B$1281,2,FALSE)),0,VLOOKUP(D32,towns!$A$2:$B$1281,2,FALSE)))</f>
        <v/>
      </c>
      <c r="D32" s="13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4">
        <f t="shared" si="0"/>
        <v>0</v>
      </c>
      <c r="Q32" s="98"/>
      <c r="R32" s="98"/>
      <c r="S32" s="98"/>
      <c r="T32" s="98"/>
      <c r="U32" s="54">
        <f t="shared" si="1"/>
        <v>0</v>
      </c>
      <c r="V32" s="54">
        <f t="shared" si="2"/>
        <v>0</v>
      </c>
    </row>
    <row r="33" spans="2:24" ht="15.4" customHeight="1" x14ac:dyDescent="0.2">
      <c r="B33" s="101">
        <v>1</v>
      </c>
      <c r="C33" s="126" t="str">
        <f>IF(D33="","",IF(ISERROR(VLOOKUP(D33,towns!$A$2:$B$1281,2,FALSE)),0,VLOOKUP(D33,towns!$A$2:$B$1281,2,FALSE)))</f>
        <v/>
      </c>
      <c r="D33" s="131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54">
        <f t="shared" si="0"/>
        <v>0</v>
      </c>
      <c r="Q33" s="98"/>
      <c r="R33" s="98"/>
      <c r="S33" s="98"/>
      <c r="T33" s="98"/>
      <c r="U33" s="54">
        <f t="shared" si="1"/>
        <v>0</v>
      </c>
      <c r="V33" s="54">
        <f t="shared" si="2"/>
        <v>0</v>
      </c>
    </row>
    <row r="34" spans="2:24" ht="15.4" customHeight="1" x14ac:dyDescent="0.2">
      <c r="B34" s="101">
        <v>1</v>
      </c>
      <c r="C34" s="126" t="str">
        <f>IF(D34="","",IF(ISERROR(VLOOKUP(D34,towns!$A$2:$B$1281,2,FALSE)),0,VLOOKUP(D34,towns!$A$2:$B$1281,2,FALSE)))</f>
        <v/>
      </c>
      <c r="D34" s="131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54">
        <f t="shared" si="0"/>
        <v>0</v>
      </c>
      <c r="Q34" s="98"/>
      <c r="R34" s="98"/>
      <c r="S34" s="98"/>
      <c r="T34" s="98"/>
      <c r="U34" s="54">
        <f t="shared" si="1"/>
        <v>0</v>
      </c>
      <c r="V34" s="54">
        <f t="shared" si="2"/>
        <v>0</v>
      </c>
    </row>
    <row r="35" spans="2:24" ht="15.4" customHeight="1" x14ac:dyDescent="0.2">
      <c r="B35" s="101">
        <v>1</v>
      </c>
      <c r="C35" s="126" t="str">
        <f>IF(D35="","",IF(ISERROR(VLOOKUP(D35,towns!$A$2:$B$1281,2,FALSE)),0,VLOOKUP(D35,towns!$A$2:$B$1281,2,FALSE)))</f>
        <v/>
      </c>
      <c r="D35" s="131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54">
        <f t="shared" si="0"/>
        <v>0</v>
      </c>
      <c r="Q35" s="98"/>
      <c r="R35" s="98"/>
      <c r="S35" s="98"/>
      <c r="T35" s="98"/>
      <c r="U35" s="54">
        <f t="shared" si="1"/>
        <v>0</v>
      </c>
      <c r="V35" s="54">
        <f t="shared" si="2"/>
        <v>0</v>
      </c>
    </row>
    <row r="36" spans="2:24" ht="15.4" customHeight="1" x14ac:dyDescent="0.2">
      <c r="B36" s="55" t="s">
        <v>468</v>
      </c>
      <c r="C36" s="57"/>
      <c r="D36" s="58"/>
      <c r="E36" s="59">
        <f>SUM(E22:E35)+'Sec. 1 Supplemental A'!E36+'Sec. 1 Supplemental B'!E36</f>
        <v>0</v>
      </c>
      <c r="F36" s="59">
        <f>SUM(F22:F35)+'Sec. 1 Supplemental A'!F36+'Sec. 1 Supplemental B'!F36</f>
        <v>0</v>
      </c>
      <c r="G36" s="59">
        <f>SUM(G22:G35)+'Sec. 1 Supplemental A'!G36+'Sec. 1 Supplemental B'!G36</f>
        <v>0</v>
      </c>
      <c r="H36" s="59">
        <f>SUM(H22:H35)+'Sec. 1 Supplemental A'!H36+'Sec. 1 Supplemental B'!H36</f>
        <v>0</v>
      </c>
      <c r="I36" s="59">
        <f>SUM(I22:I35)+'Sec. 1 Supplemental A'!I36+'Sec. 1 Supplemental B'!I36</f>
        <v>0</v>
      </c>
      <c r="J36" s="59">
        <f>SUM(J22:J35)+'Sec. 1 Supplemental A'!J36+'Sec. 1 Supplemental B'!J36</f>
        <v>0</v>
      </c>
      <c r="K36" s="59">
        <f>SUM(K22:K35)+'Sec. 1 Supplemental A'!K36+'Sec. 1 Supplemental B'!K36</f>
        <v>0</v>
      </c>
      <c r="L36" s="59">
        <f>SUM(L22:L35)+'Sec. 1 Supplemental A'!L36+'Sec. 1 Supplemental B'!L36</f>
        <v>0</v>
      </c>
      <c r="M36" s="59">
        <f>SUM(M22:M35)+'Sec. 1 Supplemental A'!M36+'Sec. 1 Supplemental B'!M36</f>
        <v>0</v>
      </c>
      <c r="N36" s="59">
        <f>SUM(N22:N35)+'Sec. 1 Supplemental A'!N36+'Sec. 1 Supplemental B'!N36</f>
        <v>0</v>
      </c>
      <c r="O36" s="60">
        <f>SUM(O22:O35)+'Sec. 1 Supplemental A'!O36+'Sec. 1 Supplemental B'!O36</f>
        <v>0</v>
      </c>
      <c r="P36" s="61">
        <f>SUM(P22:P35)+'Sec. 1 Supplemental A'!P36+'Sec. 1 Supplemental B'!P36</f>
        <v>0</v>
      </c>
      <c r="Q36" s="62">
        <f>SUM(Q22:Q35)+'Sec. 1 Supplemental A'!Q36+'Sec. 1 Supplemental B'!Q36</f>
        <v>0</v>
      </c>
      <c r="R36" s="59">
        <f>SUM(R22:R35)+'Sec. 1 Supplemental A'!R36+'Sec. 1 Supplemental B'!R36</f>
        <v>0</v>
      </c>
      <c r="S36" s="59">
        <f>SUM(S22:S35)+'Sec. 1 Supplemental A'!S36+'Sec. 1 Supplemental B'!S36</f>
        <v>0</v>
      </c>
      <c r="T36" s="59">
        <f>SUM(T22:T35)+'Sec. 1 Supplemental A'!T36+'Sec. 1 Supplemental B'!T36</f>
        <v>0</v>
      </c>
      <c r="U36" s="61">
        <f>SUM(U22:U35)+'Sec. 1 Supplemental A'!U36+'Sec. 1 Supplemental B'!U36</f>
        <v>0</v>
      </c>
      <c r="V36" s="61">
        <f>SUM(V22:V35)+'Sec. 1 Supplemental A'!V36+'Sec. 1 Supplemental B'!V36</f>
        <v>0</v>
      </c>
    </row>
    <row r="37" spans="2:24" ht="5.0999999999999996" customHeight="1" x14ac:dyDescent="0.2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2:24" ht="14.1" customHeight="1" x14ac:dyDescent="0.2">
      <c r="B38" s="63" t="s">
        <v>486</v>
      </c>
      <c r="C38" s="29"/>
    </row>
    <row r="39" spans="2:24" ht="11.25" customHeight="1" x14ac:dyDescent="0.2">
      <c r="B39" s="63"/>
      <c r="F39" s="64" t="s">
        <v>487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2:24" x14ac:dyDescent="0.2">
      <c r="B40" s="33" t="s">
        <v>1780</v>
      </c>
      <c r="E40" s="33"/>
      <c r="F40" s="67"/>
      <c r="P40" s="68"/>
      <c r="Q40" s="28"/>
      <c r="S40" s="33" t="s">
        <v>490</v>
      </c>
    </row>
    <row r="41" spans="2:24" x14ac:dyDescent="0.2">
      <c r="B41" s="24" t="s">
        <v>1670</v>
      </c>
      <c r="E41" s="33"/>
      <c r="F41" s="69" t="s">
        <v>488</v>
      </c>
      <c r="L41" s="24" t="s">
        <v>489</v>
      </c>
      <c r="P41" s="70"/>
      <c r="Q41" s="28"/>
      <c r="S41" s="139" t="str">
        <f>AA1</f>
        <v/>
      </c>
      <c r="T41" s="201" t="s">
        <v>507</v>
      </c>
      <c r="U41" s="202"/>
      <c r="V41" s="202"/>
      <c r="W41" s="203"/>
    </row>
    <row r="42" spans="2:24" ht="12.75" customHeight="1" x14ac:dyDescent="0.2">
      <c r="E42" s="33"/>
      <c r="F42" s="71" t="s">
        <v>499</v>
      </c>
      <c r="I42" s="5"/>
      <c r="L42" s="24" t="s">
        <v>450</v>
      </c>
      <c r="P42" s="70"/>
      <c r="Q42" s="28"/>
      <c r="R42" s="5"/>
      <c r="S42" s="72"/>
      <c r="T42" s="73"/>
      <c r="U42" s="74"/>
      <c r="V42" s="74"/>
      <c r="W42" s="75"/>
    </row>
    <row r="43" spans="2:24" ht="12.75" customHeight="1" x14ac:dyDescent="0.2">
      <c r="E43" s="33"/>
      <c r="F43" s="76"/>
      <c r="G43" s="5"/>
      <c r="H43" s="5"/>
      <c r="I43" s="5"/>
      <c r="L43" s="24" t="s">
        <v>469</v>
      </c>
      <c r="P43" s="70"/>
      <c r="Q43" s="28"/>
    </row>
    <row r="44" spans="2:24" x14ac:dyDescent="0.2">
      <c r="B44" s="33" t="s">
        <v>1694</v>
      </c>
      <c r="F44" s="67"/>
      <c r="L44" s="24" t="s">
        <v>470</v>
      </c>
      <c r="P44" s="70"/>
      <c r="Q44" s="28"/>
    </row>
    <row r="45" spans="2:24" ht="12.75" x14ac:dyDescent="0.2">
      <c r="B45" s="33" t="s">
        <v>2357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  <c r="S45" s="80" t="s">
        <v>1695</v>
      </c>
    </row>
    <row r="46" spans="2:24" x14ac:dyDescent="0.2">
      <c r="H46" s="33"/>
    </row>
    <row r="47" spans="2:24" s="163" customFormat="1" ht="15.75" customHeight="1" x14ac:dyDescent="0.15">
      <c r="B47" s="200" t="s">
        <v>504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</row>
    <row r="48" spans="2:24" x14ac:dyDescent="0.2">
      <c r="B48" s="36"/>
      <c r="C48" s="33" t="s">
        <v>1771</v>
      </c>
    </row>
    <row r="49" spans="2:22" x14ac:dyDescent="0.2">
      <c r="C49" s="33" t="s">
        <v>1204</v>
      </c>
    </row>
    <row r="50" spans="2:22" x14ac:dyDescent="0.2">
      <c r="C50" s="33" t="s">
        <v>1678</v>
      </c>
    </row>
    <row r="51" spans="2:22" x14ac:dyDescent="0.2">
      <c r="B51" s="123"/>
      <c r="C51" s="124"/>
      <c r="D51" s="140" t="s">
        <v>446</v>
      </c>
      <c r="E51" s="41" t="s">
        <v>455</v>
      </c>
      <c r="F51" s="41" t="s">
        <v>456</v>
      </c>
      <c r="G51" s="41"/>
      <c r="H51" s="42"/>
      <c r="I51" s="42"/>
      <c r="J51" s="42"/>
      <c r="K51" s="42"/>
      <c r="L51" s="42"/>
      <c r="M51" s="42"/>
      <c r="N51" s="42"/>
      <c r="O51" s="42"/>
      <c r="P51" s="148"/>
      <c r="Q51" s="147"/>
      <c r="R51" s="42"/>
      <c r="S51" s="42"/>
      <c r="T51" s="42"/>
      <c r="U51" s="148"/>
      <c r="V51" s="148"/>
    </row>
    <row r="52" spans="2:22" x14ac:dyDescent="0.2">
      <c r="B52" s="213" t="s">
        <v>1680</v>
      </c>
      <c r="C52" s="211" t="s">
        <v>1679</v>
      </c>
      <c r="D52" s="141" t="s">
        <v>447</v>
      </c>
      <c r="E52" s="44" t="s">
        <v>458</v>
      </c>
      <c r="F52" s="44" t="s">
        <v>459</v>
      </c>
      <c r="G52" s="44"/>
      <c r="H52" s="208" t="s">
        <v>460</v>
      </c>
      <c r="I52" s="209"/>
      <c r="J52" s="209"/>
      <c r="K52" s="209"/>
      <c r="L52" s="209"/>
      <c r="M52" s="209"/>
      <c r="N52" s="209"/>
      <c r="O52" s="210"/>
      <c r="P52" s="46" t="s">
        <v>461</v>
      </c>
      <c r="Q52" s="205" t="s">
        <v>462</v>
      </c>
      <c r="R52" s="206"/>
      <c r="S52" s="206"/>
      <c r="T52" s="207"/>
      <c r="U52" s="46" t="s">
        <v>461</v>
      </c>
      <c r="V52" s="48"/>
    </row>
    <row r="53" spans="2:22" x14ac:dyDescent="0.2">
      <c r="B53" s="214"/>
      <c r="C53" s="212"/>
      <c r="D53" s="142" t="s">
        <v>448</v>
      </c>
      <c r="E53" s="49" t="s">
        <v>464</v>
      </c>
      <c r="F53" s="49" t="s">
        <v>465</v>
      </c>
      <c r="G53" s="49" t="s">
        <v>465</v>
      </c>
      <c r="H53" s="49">
        <v>1</v>
      </c>
      <c r="I53" s="49">
        <v>2</v>
      </c>
      <c r="J53" s="49">
        <v>3</v>
      </c>
      <c r="K53" s="49">
        <v>4</v>
      </c>
      <c r="L53" s="49">
        <v>5</v>
      </c>
      <c r="M53" s="49">
        <v>6</v>
      </c>
      <c r="N53" s="49">
        <v>7</v>
      </c>
      <c r="O53" s="50">
        <v>8</v>
      </c>
      <c r="P53" s="51" t="s">
        <v>466</v>
      </c>
      <c r="Q53" s="52">
        <v>9</v>
      </c>
      <c r="R53" s="49">
        <v>10</v>
      </c>
      <c r="S53" s="49">
        <v>11</v>
      </c>
      <c r="T53" s="49">
        <v>12</v>
      </c>
      <c r="U53" s="51" t="s">
        <v>467</v>
      </c>
      <c r="V53" s="51" t="s">
        <v>461</v>
      </c>
    </row>
    <row r="54" spans="2:22" ht="15.4" customHeight="1" x14ac:dyDescent="0.2">
      <c r="B54" s="101">
        <v>2</v>
      </c>
      <c r="C54" s="126" t="str">
        <f>IF(D54="","",IF(ISERROR(VLOOKUP(D54,towns!$A$2:$B$1281,2,FALSE)),0,VLOOKUP(D54,towns!$A$2:$B$1281,2,FALSE)))</f>
        <v/>
      </c>
      <c r="D54" s="130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54">
        <f t="shared" ref="P54:P72" si="3">SUM(E54:O54)</f>
        <v>0</v>
      </c>
      <c r="Q54" s="96"/>
      <c r="R54" s="96"/>
      <c r="S54" s="96"/>
      <c r="T54" s="96"/>
      <c r="U54" s="54">
        <f t="shared" ref="U54:U72" si="4">SUM(Q54:T54)</f>
        <v>0</v>
      </c>
      <c r="V54" s="54">
        <f>SUM(U54,P54)</f>
        <v>0</v>
      </c>
    </row>
    <row r="55" spans="2:22" ht="15.4" customHeight="1" x14ac:dyDescent="0.2">
      <c r="B55" s="101">
        <v>2</v>
      </c>
      <c r="C55" s="126" t="str">
        <f>IF(D55="","",IF(ISERROR(VLOOKUP(D55,towns!$A$2:$B$1281,2,FALSE)),0,VLOOKUP(D55,towns!$A$2:$B$1281,2,FALSE)))</f>
        <v/>
      </c>
      <c r="D55" s="130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54">
        <f t="shared" si="3"/>
        <v>0</v>
      </c>
      <c r="Q55" s="96"/>
      <c r="R55" s="96"/>
      <c r="S55" s="96"/>
      <c r="T55" s="96"/>
      <c r="U55" s="54">
        <f t="shared" si="4"/>
        <v>0</v>
      </c>
      <c r="V55" s="54">
        <f t="shared" ref="V55:V72" si="5">SUM(P55,U55)</f>
        <v>0</v>
      </c>
    </row>
    <row r="56" spans="2:22" ht="15.4" customHeight="1" x14ac:dyDescent="0.2">
      <c r="B56" s="101">
        <v>2</v>
      </c>
      <c r="C56" s="126" t="str">
        <f>IF(D56="","",IF(ISERROR(VLOOKUP(D56,towns!$A$2:$B$1281,2,FALSE)),0,VLOOKUP(D56,towns!$A$2:$B$1281,2,FALSE)))</f>
        <v/>
      </c>
      <c r="D56" s="130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54">
        <f t="shared" si="3"/>
        <v>0</v>
      </c>
      <c r="Q56" s="96"/>
      <c r="R56" s="96"/>
      <c r="S56" s="96"/>
      <c r="T56" s="96"/>
      <c r="U56" s="54">
        <f t="shared" si="4"/>
        <v>0</v>
      </c>
      <c r="V56" s="54">
        <f t="shared" si="5"/>
        <v>0</v>
      </c>
    </row>
    <row r="57" spans="2:22" ht="15.4" customHeight="1" x14ac:dyDescent="0.2">
      <c r="B57" s="101">
        <v>2</v>
      </c>
      <c r="C57" s="126" t="str">
        <f>IF(D57="","",IF(ISERROR(VLOOKUP(D57,towns!$A$2:$B$1281,2,FALSE)),0,VLOOKUP(D57,towns!$A$2:$B$1281,2,FALSE)))</f>
        <v/>
      </c>
      <c r="D57" s="130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54">
        <f t="shared" si="3"/>
        <v>0</v>
      </c>
      <c r="Q57" s="96"/>
      <c r="R57" s="96"/>
      <c r="S57" s="96"/>
      <c r="T57" s="96"/>
      <c r="U57" s="54">
        <f t="shared" si="4"/>
        <v>0</v>
      </c>
      <c r="V57" s="54">
        <f t="shared" si="5"/>
        <v>0</v>
      </c>
    </row>
    <row r="58" spans="2:22" ht="15.4" customHeight="1" x14ac:dyDescent="0.2">
      <c r="B58" s="101">
        <v>2</v>
      </c>
      <c r="C58" s="126" t="str">
        <f>IF(D58="","",IF(ISERROR(VLOOKUP(D58,towns!$A$2:$B$1281,2,FALSE)),0,VLOOKUP(D58,towns!$A$2:$B$1281,2,FALSE)))</f>
        <v/>
      </c>
      <c r="D58" s="130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54">
        <f t="shared" si="3"/>
        <v>0</v>
      </c>
      <c r="Q58" s="96"/>
      <c r="R58" s="96"/>
      <c r="S58" s="96"/>
      <c r="T58" s="96"/>
      <c r="U58" s="54">
        <f t="shared" si="4"/>
        <v>0</v>
      </c>
      <c r="V58" s="54">
        <f t="shared" si="5"/>
        <v>0</v>
      </c>
    </row>
    <row r="59" spans="2:22" ht="15.4" customHeight="1" x14ac:dyDescent="0.2">
      <c r="B59" s="101">
        <v>2</v>
      </c>
      <c r="C59" s="126" t="str">
        <f>IF(D59="","",IF(ISERROR(VLOOKUP(D59,towns!$A$2:$B$1281,2,FALSE)),0,VLOOKUP(D59,towns!$A$2:$B$1281,2,FALSE)))</f>
        <v/>
      </c>
      <c r="D59" s="130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54">
        <f t="shared" si="3"/>
        <v>0</v>
      </c>
      <c r="Q59" s="96"/>
      <c r="R59" s="96"/>
      <c r="S59" s="96"/>
      <c r="T59" s="96"/>
      <c r="U59" s="54">
        <f t="shared" si="4"/>
        <v>0</v>
      </c>
      <c r="V59" s="54">
        <f t="shared" si="5"/>
        <v>0</v>
      </c>
    </row>
    <row r="60" spans="2:22" ht="15.4" customHeight="1" x14ac:dyDescent="0.2">
      <c r="B60" s="101">
        <v>2</v>
      </c>
      <c r="C60" s="126" t="str">
        <f>IF(D60="","",IF(ISERROR(VLOOKUP(D60,towns!$A$2:$B$1281,2,FALSE)),0,VLOOKUP(D60,towns!$A$2:$B$1281,2,FALSE)))</f>
        <v/>
      </c>
      <c r="D60" s="130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54">
        <f t="shared" si="3"/>
        <v>0</v>
      </c>
      <c r="Q60" s="96"/>
      <c r="R60" s="96"/>
      <c r="S60" s="96"/>
      <c r="T60" s="96"/>
      <c r="U60" s="54">
        <f t="shared" si="4"/>
        <v>0</v>
      </c>
      <c r="V60" s="54">
        <f t="shared" si="5"/>
        <v>0</v>
      </c>
    </row>
    <row r="61" spans="2:22" ht="15.4" customHeight="1" x14ac:dyDescent="0.2">
      <c r="B61" s="101">
        <v>2</v>
      </c>
      <c r="C61" s="126" t="str">
        <f>IF(D61="","",IF(ISERROR(VLOOKUP(D61,towns!$A$2:$B$1281,2,FALSE)),0,VLOOKUP(D61,towns!$A$2:$B$1281,2,FALSE)))</f>
        <v/>
      </c>
      <c r="D61" s="130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54">
        <f t="shared" si="3"/>
        <v>0</v>
      </c>
      <c r="Q61" s="96"/>
      <c r="R61" s="96"/>
      <c r="S61" s="96"/>
      <c r="T61" s="96"/>
      <c r="U61" s="54">
        <f t="shared" si="4"/>
        <v>0</v>
      </c>
      <c r="V61" s="54">
        <f t="shared" si="5"/>
        <v>0</v>
      </c>
    </row>
    <row r="62" spans="2:22" ht="15.4" customHeight="1" x14ac:dyDescent="0.2">
      <c r="B62" s="101">
        <v>2</v>
      </c>
      <c r="C62" s="126" t="str">
        <f>IF(D62="","",IF(ISERROR(VLOOKUP(D62,towns!$A$2:$B$1281,2,FALSE)),0,VLOOKUP(D62,towns!$A$2:$B$1281,2,FALSE)))</f>
        <v/>
      </c>
      <c r="D62" s="130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54">
        <f t="shared" si="3"/>
        <v>0</v>
      </c>
      <c r="Q62" s="96"/>
      <c r="R62" s="96"/>
      <c r="S62" s="96"/>
      <c r="T62" s="96"/>
      <c r="U62" s="54">
        <f t="shared" si="4"/>
        <v>0</v>
      </c>
      <c r="V62" s="54">
        <f t="shared" si="5"/>
        <v>0</v>
      </c>
    </row>
    <row r="63" spans="2:22" ht="15.4" customHeight="1" x14ac:dyDescent="0.2">
      <c r="B63" s="101">
        <v>2</v>
      </c>
      <c r="C63" s="126" t="str">
        <f>IF(D63="","",IF(ISERROR(VLOOKUP(D63,towns!$A$2:$B$1281,2,FALSE)),0,VLOOKUP(D63,towns!$A$2:$B$1281,2,FALSE)))</f>
        <v/>
      </c>
      <c r="D63" s="130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54">
        <f t="shared" si="3"/>
        <v>0</v>
      </c>
      <c r="Q63" s="96"/>
      <c r="R63" s="96"/>
      <c r="S63" s="96"/>
      <c r="T63" s="96"/>
      <c r="U63" s="54">
        <f t="shared" si="4"/>
        <v>0</v>
      </c>
      <c r="V63" s="54">
        <f t="shared" si="5"/>
        <v>0</v>
      </c>
    </row>
    <row r="64" spans="2:22" ht="15.4" customHeight="1" x14ac:dyDescent="0.2">
      <c r="B64" s="101">
        <v>2</v>
      </c>
      <c r="C64" s="126" t="str">
        <f>IF(D64="","",IF(ISERROR(VLOOKUP(D64,towns!$A$2:$B$1281,2,FALSE)),0,VLOOKUP(D64,towns!$A$2:$B$1281,2,FALSE)))</f>
        <v/>
      </c>
      <c r="D64" s="130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54">
        <f t="shared" si="3"/>
        <v>0</v>
      </c>
      <c r="Q64" s="96"/>
      <c r="R64" s="96"/>
      <c r="S64" s="96"/>
      <c r="T64" s="96"/>
      <c r="U64" s="54">
        <f t="shared" si="4"/>
        <v>0</v>
      </c>
      <c r="V64" s="54">
        <f t="shared" si="5"/>
        <v>0</v>
      </c>
    </row>
    <row r="65" spans="2:24" ht="15.4" customHeight="1" x14ac:dyDescent="0.2">
      <c r="B65" s="101">
        <v>2</v>
      </c>
      <c r="C65" s="126" t="str">
        <f>IF(D65="","",IF(ISERROR(VLOOKUP(D65,towns!$A$2:$B$1281,2,FALSE)),0,VLOOKUP(D65,towns!$A$2:$B$1281,2,FALSE)))</f>
        <v/>
      </c>
      <c r="D65" s="130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54">
        <f t="shared" si="3"/>
        <v>0</v>
      </c>
      <c r="Q65" s="96"/>
      <c r="R65" s="96"/>
      <c r="S65" s="96"/>
      <c r="T65" s="96"/>
      <c r="U65" s="54">
        <f t="shared" si="4"/>
        <v>0</v>
      </c>
      <c r="V65" s="54">
        <f t="shared" si="5"/>
        <v>0</v>
      </c>
    </row>
    <row r="66" spans="2:24" ht="15.4" customHeight="1" x14ac:dyDescent="0.2">
      <c r="B66" s="101">
        <v>2</v>
      </c>
      <c r="C66" s="126" t="str">
        <f>IF(D66="","",IF(ISERROR(VLOOKUP(D66,towns!$A$2:$B$1281,2,FALSE)),0,VLOOKUP(D66,towns!$A$2:$B$1281,2,FALSE)))</f>
        <v/>
      </c>
      <c r="D66" s="130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54">
        <f t="shared" si="3"/>
        <v>0</v>
      </c>
      <c r="Q66" s="96"/>
      <c r="R66" s="96"/>
      <c r="S66" s="96"/>
      <c r="T66" s="96"/>
      <c r="U66" s="54">
        <f t="shared" si="4"/>
        <v>0</v>
      </c>
      <c r="V66" s="54">
        <f t="shared" si="5"/>
        <v>0</v>
      </c>
    </row>
    <row r="67" spans="2:24" ht="15.4" customHeight="1" x14ac:dyDescent="0.2">
      <c r="B67" s="101">
        <v>2</v>
      </c>
      <c r="C67" s="126" t="str">
        <f>IF(D67="","",IF(ISERROR(VLOOKUP(D67,towns!$A$2:$B$1281,2,FALSE)),0,VLOOKUP(D67,towns!$A$2:$B$1281,2,FALSE)))</f>
        <v/>
      </c>
      <c r="D67" s="130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54">
        <f t="shared" si="3"/>
        <v>0</v>
      </c>
      <c r="Q67" s="96"/>
      <c r="R67" s="96"/>
      <c r="S67" s="96"/>
      <c r="T67" s="96"/>
      <c r="U67" s="54">
        <f t="shared" si="4"/>
        <v>0</v>
      </c>
      <c r="V67" s="54">
        <f t="shared" si="5"/>
        <v>0</v>
      </c>
    </row>
    <row r="68" spans="2:24" ht="15.4" customHeight="1" x14ac:dyDescent="0.2">
      <c r="B68" s="101">
        <v>2</v>
      </c>
      <c r="C68" s="126" t="str">
        <f>IF(D68="","",IF(ISERROR(VLOOKUP(D68,towns!$A$2:$B$1281,2,FALSE)),0,VLOOKUP(D68,towns!$A$2:$B$1281,2,FALSE)))</f>
        <v/>
      </c>
      <c r="D68" s="130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54">
        <f t="shared" si="3"/>
        <v>0</v>
      </c>
      <c r="Q68" s="96"/>
      <c r="R68" s="96"/>
      <c r="S68" s="96"/>
      <c r="T68" s="96"/>
      <c r="U68" s="54">
        <f t="shared" si="4"/>
        <v>0</v>
      </c>
      <c r="V68" s="54">
        <f t="shared" si="5"/>
        <v>0</v>
      </c>
    </row>
    <row r="69" spans="2:24" ht="15.4" customHeight="1" x14ac:dyDescent="0.2">
      <c r="B69" s="101">
        <v>2</v>
      </c>
      <c r="C69" s="126" t="str">
        <f>IF(D69="","",IF(ISERROR(VLOOKUP(D69,towns!$A$2:$B$1281,2,FALSE)),0,VLOOKUP(D69,towns!$A$2:$B$1281,2,FALSE)))</f>
        <v/>
      </c>
      <c r="D69" s="130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54">
        <f t="shared" si="3"/>
        <v>0</v>
      </c>
      <c r="Q69" s="96"/>
      <c r="R69" s="96"/>
      <c r="S69" s="96"/>
      <c r="T69" s="96"/>
      <c r="U69" s="54">
        <f t="shared" si="4"/>
        <v>0</v>
      </c>
      <c r="V69" s="54">
        <f t="shared" si="5"/>
        <v>0</v>
      </c>
    </row>
    <row r="70" spans="2:24" ht="15.4" customHeight="1" x14ac:dyDescent="0.2">
      <c r="B70" s="101">
        <v>2</v>
      </c>
      <c r="C70" s="126" t="str">
        <f>IF(D70="","",IF(ISERROR(VLOOKUP(D70,towns!$A$2:$B$1281,2,FALSE)),0,VLOOKUP(D70,towns!$A$2:$B$1281,2,FALSE)))</f>
        <v/>
      </c>
      <c r="D70" s="130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54">
        <f t="shared" si="3"/>
        <v>0</v>
      </c>
      <c r="Q70" s="96"/>
      <c r="R70" s="96"/>
      <c r="S70" s="96"/>
      <c r="T70" s="96"/>
      <c r="U70" s="54">
        <f t="shared" si="4"/>
        <v>0</v>
      </c>
      <c r="V70" s="54">
        <f t="shared" si="5"/>
        <v>0</v>
      </c>
    </row>
    <row r="71" spans="2:24" ht="15.4" customHeight="1" x14ac:dyDescent="0.2">
      <c r="B71" s="101">
        <v>2</v>
      </c>
      <c r="C71" s="126" t="str">
        <f>IF(D71="","",IF(ISERROR(VLOOKUP(D71,towns!$A$2:$B$1281,2,FALSE)),0,VLOOKUP(D71,towns!$A$2:$B$1281,2,FALSE)))</f>
        <v/>
      </c>
      <c r="D71" s="130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54">
        <f t="shared" si="3"/>
        <v>0</v>
      </c>
      <c r="Q71" s="96"/>
      <c r="R71" s="96"/>
      <c r="S71" s="96"/>
      <c r="T71" s="96"/>
      <c r="U71" s="54">
        <f t="shared" si="4"/>
        <v>0</v>
      </c>
      <c r="V71" s="54">
        <f t="shared" si="5"/>
        <v>0</v>
      </c>
    </row>
    <row r="72" spans="2:24" ht="15.6" customHeight="1" thickBot="1" x14ac:dyDescent="0.25">
      <c r="B72" s="101">
        <v>2</v>
      </c>
      <c r="C72" s="126" t="str">
        <f>IF(D72="","",IF(ISERROR(VLOOKUP(D72,towns!$A$2:$B$1281,2,FALSE)),0,VLOOKUP(D72,towns!$A$2:$B$1281,2,FALSE)))</f>
        <v/>
      </c>
      <c r="D72" s="130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54">
        <f t="shared" si="3"/>
        <v>0</v>
      </c>
      <c r="Q72" s="96"/>
      <c r="R72" s="96"/>
      <c r="S72" s="96"/>
      <c r="T72" s="96"/>
      <c r="U72" s="54">
        <f t="shared" si="4"/>
        <v>0</v>
      </c>
      <c r="V72" s="54">
        <f t="shared" si="5"/>
        <v>0</v>
      </c>
    </row>
    <row r="73" spans="2:24" ht="15.4" customHeight="1" x14ac:dyDescent="0.2">
      <c r="B73" s="81" t="s">
        <v>471</v>
      </c>
      <c r="C73" s="82"/>
      <c r="D73" s="58"/>
      <c r="E73" s="59">
        <f>SUM(E54:E72)+'Sec. 2 Supplemental A'!E35+'Sec. 2 Supplemental B'!E35</f>
        <v>0</v>
      </c>
      <c r="F73" s="59">
        <f>SUM(F54:F72)+'Sec. 2 Supplemental A'!F35+'Sec. 2 Supplemental B'!F35</f>
        <v>0</v>
      </c>
      <c r="G73" s="59">
        <f>SUM(G54:G72)+'Sec. 2 Supplemental A'!G35+'Sec. 2 Supplemental B'!G35</f>
        <v>0</v>
      </c>
      <c r="H73" s="59">
        <f>SUM(H54:H72)+'Sec. 2 Supplemental A'!H35+'Sec. 2 Supplemental B'!H35</f>
        <v>0</v>
      </c>
      <c r="I73" s="59">
        <f>SUM(I54:I72)+'Sec. 2 Supplemental A'!I35+'Sec. 2 Supplemental B'!I35</f>
        <v>0</v>
      </c>
      <c r="J73" s="59">
        <f>SUM(J54:J72)+'Sec. 2 Supplemental A'!J35+'Sec. 2 Supplemental B'!J35</f>
        <v>0</v>
      </c>
      <c r="K73" s="59">
        <f>SUM(K54:K72)+'Sec. 2 Supplemental A'!K35+'Sec. 2 Supplemental B'!K35</f>
        <v>0</v>
      </c>
      <c r="L73" s="59">
        <f>SUM(L54:L72)+'Sec. 2 Supplemental A'!L35+'Sec. 2 Supplemental B'!L35</f>
        <v>0</v>
      </c>
      <c r="M73" s="59">
        <f>SUM(M54:M72)+'Sec. 2 Supplemental A'!M35+'Sec. 2 Supplemental B'!M35</f>
        <v>0</v>
      </c>
      <c r="N73" s="59">
        <f>SUM(N54:N72)+'Sec. 2 Supplemental A'!N35+'Sec. 2 Supplemental B'!N35</f>
        <v>0</v>
      </c>
      <c r="O73" s="60">
        <f>SUM(O54:O72)+'Sec. 2 Supplemental A'!O35+'Sec. 2 Supplemental B'!O35</f>
        <v>0</v>
      </c>
      <c r="P73" s="83">
        <f>SUM(P54:P72)+'Sec. 2 Supplemental A'!P35+'Sec. 2 Supplemental B'!P35</f>
        <v>0</v>
      </c>
      <c r="Q73" s="62">
        <f>SUM(Q54:Q72)+'Sec. 2 Supplemental A'!Q35+'Sec. 2 Supplemental B'!Q35</f>
        <v>0</v>
      </c>
      <c r="R73" s="59">
        <f>SUM(R54:R72)+'Sec. 2 Supplemental A'!R35+'Sec. 2 Supplemental B'!R35</f>
        <v>0</v>
      </c>
      <c r="S73" s="59">
        <f>SUM(S54:S72)+'Sec. 2 Supplemental A'!S35+'Sec. 2 Supplemental B'!S35</f>
        <v>0</v>
      </c>
      <c r="T73" s="59">
        <f>SUM(T54:T72)+'Sec. 2 Supplemental A'!T35+'Sec. 2 Supplemental B'!T35</f>
        <v>0</v>
      </c>
      <c r="U73" s="83">
        <f>SUM(U54:U72)+'Sec. 2 Supplemental A'!U35+'Sec. 2 Supplemental B'!U35</f>
        <v>0</v>
      </c>
      <c r="V73" s="83">
        <f>SUM(V54:V72)+'Sec. 2 Supplemental A'!V35+'Sec. 2 Supplemental B'!V35</f>
        <v>0</v>
      </c>
    </row>
    <row r="74" spans="2:24" ht="5.0999999999999996" customHeight="1" x14ac:dyDescent="0.2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2:24" x14ac:dyDescent="0.2">
      <c r="B75" s="37"/>
    </row>
    <row r="76" spans="2:24" ht="15.75" x14ac:dyDescent="0.2">
      <c r="B76" s="200" t="s">
        <v>505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</row>
    <row r="77" spans="2:24" x14ac:dyDescent="0.2">
      <c r="B77" s="36"/>
      <c r="C77" s="33" t="s">
        <v>472</v>
      </c>
    </row>
    <row r="78" spans="2:24" x14ac:dyDescent="0.2">
      <c r="B78" s="3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x14ac:dyDescent="0.2">
      <c r="B79" s="123"/>
      <c r="C79" s="124"/>
      <c r="D79" s="41" t="s">
        <v>456</v>
      </c>
      <c r="E79" s="41" t="s">
        <v>455</v>
      </c>
      <c r="F79" s="41" t="s">
        <v>456</v>
      </c>
      <c r="G79" s="41"/>
      <c r="H79" s="42"/>
      <c r="I79" s="42"/>
      <c r="J79" s="42"/>
      <c r="K79" s="42"/>
      <c r="L79" s="42"/>
      <c r="M79" s="42"/>
      <c r="N79" s="42"/>
      <c r="O79" s="42"/>
      <c r="P79" s="148"/>
      <c r="Q79" s="147"/>
      <c r="R79" s="42"/>
      <c r="S79" s="42"/>
      <c r="T79" s="42"/>
      <c r="U79" s="148"/>
      <c r="V79" s="148"/>
    </row>
    <row r="80" spans="2:24" x14ac:dyDescent="0.2">
      <c r="B80" s="213" t="s">
        <v>1680</v>
      </c>
      <c r="C80" s="211" t="s">
        <v>1679</v>
      </c>
      <c r="D80" s="165" t="s">
        <v>1681</v>
      </c>
      <c r="E80" s="44" t="s">
        <v>458</v>
      </c>
      <c r="F80" s="44" t="s">
        <v>459</v>
      </c>
      <c r="G80" s="44"/>
      <c r="H80" s="208" t="s">
        <v>460</v>
      </c>
      <c r="I80" s="209"/>
      <c r="J80" s="209"/>
      <c r="K80" s="209"/>
      <c r="L80" s="209"/>
      <c r="M80" s="209"/>
      <c r="N80" s="209"/>
      <c r="O80" s="210"/>
      <c r="P80" s="46" t="s">
        <v>461</v>
      </c>
      <c r="Q80" s="205" t="s">
        <v>462</v>
      </c>
      <c r="R80" s="206"/>
      <c r="S80" s="206"/>
      <c r="T80" s="207"/>
      <c r="U80" s="46" t="s">
        <v>461</v>
      </c>
      <c r="V80" s="48"/>
    </row>
    <row r="81" spans="2:24" x14ac:dyDescent="0.2">
      <c r="B81" s="214"/>
      <c r="C81" s="212"/>
      <c r="D81" s="142" t="s">
        <v>1682</v>
      </c>
      <c r="E81" s="49" t="s">
        <v>464</v>
      </c>
      <c r="F81" s="49" t="s">
        <v>465</v>
      </c>
      <c r="G81" s="49" t="s">
        <v>465</v>
      </c>
      <c r="H81" s="49">
        <v>1</v>
      </c>
      <c r="I81" s="49">
        <v>2</v>
      </c>
      <c r="J81" s="49">
        <v>3</v>
      </c>
      <c r="K81" s="49">
        <v>4</v>
      </c>
      <c r="L81" s="49">
        <v>5</v>
      </c>
      <c r="M81" s="49">
        <v>6</v>
      </c>
      <c r="N81" s="49">
        <v>7</v>
      </c>
      <c r="O81" s="50">
        <v>8</v>
      </c>
      <c r="P81" s="51" t="s">
        <v>466</v>
      </c>
      <c r="Q81" s="52">
        <v>9</v>
      </c>
      <c r="R81" s="49">
        <v>10</v>
      </c>
      <c r="S81" s="49">
        <v>11</v>
      </c>
      <c r="T81" s="49">
        <v>12</v>
      </c>
      <c r="U81" s="51" t="s">
        <v>467</v>
      </c>
      <c r="V81" s="51" t="s">
        <v>461</v>
      </c>
    </row>
    <row r="82" spans="2:24" ht="15.4" customHeight="1" x14ac:dyDescent="0.2">
      <c r="B82" s="101">
        <v>3</v>
      </c>
      <c r="C82" s="53">
        <v>999</v>
      </c>
      <c r="D82" s="49" t="s">
        <v>473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7"/>
      <c r="P82" s="54">
        <f>SUM(E82:O82)</f>
        <v>0</v>
      </c>
      <c r="Q82" s="99"/>
      <c r="R82" s="96"/>
      <c r="S82" s="96"/>
      <c r="T82" s="96"/>
      <c r="U82" s="54">
        <f>SUM(Q82:T82)</f>
        <v>0</v>
      </c>
      <c r="V82" s="54">
        <f>SUM(P82,U82)</f>
        <v>0</v>
      </c>
    </row>
    <row r="83" spans="2:24" ht="5.0999999999999996" customHeight="1" x14ac:dyDescent="0.2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5" spans="2:24" ht="15.75" x14ac:dyDescent="0.2">
      <c r="B85" s="200" t="s">
        <v>506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</row>
    <row r="86" spans="2:24" x14ac:dyDescent="0.2">
      <c r="B86" s="36"/>
      <c r="C86" s="33" t="s">
        <v>474</v>
      </c>
    </row>
    <row r="87" spans="2:24" x14ac:dyDescent="0.2">
      <c r="B87" s="27"/>
      <c r="C87" s="42"/>
      <c r="D87" s="85" t="s">
        <v>456</v>
      </c>
      <c r="E87" s="41" t="s">
        <v>455</v>
      </c>
      <c r="F87" s="41" t="s">
        <v>456</v>
      </c>
      <c r="G87" s="41"/>
      <c r="H87" s="42"/>
      <c r="I87" s="42"/>
      <c r="J87" s="42"/>
      <c r="K87" s="42"/>
      <c r="L87" s="42"/>
      <c r="M87" s="42"/>
      <c r="N87" s="42"/>
      <c r="O87" s="42"/>
      <c r="P87" s="43"/>
      <c r="Q87" s="42"/>
      <c r="R87" s="42"/>
      <c r="S87" s="42"/>
      <c r="T87" s="42"/>
      <c r="U87" s="86"/>
      <c r="V87" s="87"/>
    </row>
    <row r="88" spans="2:24" x14ac:dyDescent="0.2">
      <c r="B88" s="47"/>
      <c r="D88" s="88"/>
      <c r="E88" s="44" t="s">
        <v>458</v>
      </c>
      <c r="F88" s="44" t="s">
        <v>459</v>
      </c>
      <c r="G88" s="44"/>
      <c r="H88" s="45"/>
      <c r="I88" s="45"/>
      <c r="J88" s="45"/>
      <c r="K88" s="45" t="s">
        <v>460</v>
      </c>
      <c r="L88" s="45"/>
      <c r="M88" s="45"/>
      <c r="N88" s="45"/>
      <c r="O88" s="45"/>
      <c r="P88" s="46" t="s">
        <v>461</v>
      </c>
      <c r="Q88" s="31" t="s">
        <v>462</v>
      </c>
      <c r="R88" s="31"/>
      <c r="S88" s="45"/>
      <c r="T88" s="45"/>
      <c r="U88" s="89" t="s">
        <v>461</v>
      </c>
      <c r="V88" s="90"/>
    </row>
    <row r="89" spans="2:24" x14ac:dyDescent="0.2">
      <c r="B89" s="50"/>
      <c r="C89" s="45"/>
      <c r="D89" s="52"/>
      <c r="E89" s="49" t="s">
        <v>464</v>
      </c>
      <c r="F89" s="49" t="s">
        <v>465</v>
      </c>
      <c r="G89" s="49" t="s">
        <v>465</v>
      </c>
      <c r="H89" s="49">
        <v>1</v>
      </c>
      <c r="I89" s="49">
        <v>2</v>
      </c>
      <c r="J89" s="49">
        <v>3</v>
      </c>
      <c r="K89" s="49">
        <v>4</v>
      </c>
      <c r="L89" s="49">
        <v>5</v>
      </c>
      <c r="M89" s="49">
        <v>6</v>
      </c>
      <c r="N89" s="49">
        <v>7</v>
      </c>
      <c r="O89" s="50">
        <v>8</v>
      </c>
      <c r="P89" s="51" t="s">
        <v>466</v>
      </c>
      <c r="Q89" s="52">
        <v>9</v>
      </c>
      <c r="R89" s="49">
        <v>10</v>
      </c>
      <c r="S89" s="49">
        <v>11</v>
      </c>
      <c r="T89" s="49">
        <v>12</v>
      </c>
      <c r="U89" s="91" t="s">
        <v>467</v>
      </c>
      <c r="V89" s="92" t="s">
        <v>461</v>
      </c>
    </row>
    <row r="90" spans="2:24" ht="15.6" customHeight="1" x14ac:dyDescent="0.2">
      <c r="B90" s="50"/>
      <c r="C90" s="31" t="s">
        <v>475</v>
      </c>
      <c r="D90" s="31"/>
      <c r="E90" s="59">
        <f t="shared" ref="E90:V90" si="6">SUM(E36+E73+E82)</f>
        <v>0</v>
      </c>
      <c r="F90" s="59">
        <f t="shared" si="6"/>
        <v>0</v>
      </c>
      <c r="G90" s="59">
        <f t="shared" si="6"/>
        <v>0</v>
      </c>
      <c r="H90" s="59">
        <f t="shared" si="6"/>
        <v>0</v>
      </c>
      <c r="I90" s="59">
        <f t="shared" si="6"/>
        <v>0</v>
      </c>
      <c r="J90" s="59">
        <f t="shared" si="6"/>
        <v>0</v>
      </c>
      <c r="K90" s="59">
        <f t="shared" si="6"/>
        <v>0</v>
      </c>
      <c r="L90" s="59">
        <f t="shared" si="6"/>
        <v>0</v>
      </c>
      <c r="M90" s="59">
        <f t="shared" si="6"/>
        <v>0</v>
      </c>
      <c r="N90" s="59">
        <f t="shared" si="6"/>
        <v>0</v>
      </c>
      <c r="O90" s="93">
        <f t="shared" si="6"/>
        <v>0</v>
      </c>
      <c r="P90" s="54">
        <f t="shared" si="6"/>
        <v>0</v>
      </c>
      <c r="Q90" s="62">
        <f t="shared" si="6"/>
        <v>0</v>
      </c>
      <c r="R90" s="59">
        <f t="shared" si="6"/>
        <v>0</v>
      </c>
      <c r="S90" s="59">
        <f t="shared" si="6"/>
        <v>0</v>
      </c>
      <c r="T90" s="59">
        <f t="shared" si="6"/>
        <v>0</v>
      </c>
      <c r="U90" s="94">
        <f t="shared" si="6"/>
        <v>0</v>
      </c>
      <c r="V90" s="95">
        <f t="shared" si="6"/>
        <v>0</v>
      </c>
    </row>
    <row r="91" spans="2:24" ht="5.0999999999999996" customHeight="1" x14ac:dyDescent="0.2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2:24" ht="5.0999999999999996" customHeight="1" x14ac:dyDescent="0.2"/>
    <row r="93" spans="2:24" x14ac:dyDescent="0.2">
      <c r="B93" s="33" t="s">
        <v>1696</v>
      </c>
      <c r="R93" s="25" t="s">
        <v>476</v>
      </c>
      <c r="S93" s="33" t="s">
        <v>477</v>
      </c>
    </row>
  </sheetData>
  <sheetProtection algorithmName="SHA-512" hashValue="oI3wj6lHoUKD3raoodOteiN8MW7kRefJaCAilWPCx7BwabO6fCAHX0Dkczk73JziK88QgyzT+kY3Xn2WfU5Oiw==" saltValue="EEf23Tro/ZGkli2fzNRY4w==" spinCount="100000" sheet="1" selectLockedCells="1"/>
  <mergeCells count="18">
    <mergeCell ref="B85:V85"/>
    <mergeCell ref="C20:C21"/>
    <mergeCell ref="B20:B21"/>
    <mergeCell ref="B52:B53"/>
    <mergeCell ref="C52:C53"/>
    <mergeCell ref="B80:B81"/>
    <mergeCell ref="C80:C81"/>
    <mergeCell ref="H80:O80"/>
    <mergeCell ref="Q80:T80"/>
    <mergeCell ref="B14:V14"/>
    <mergeCell ref="B47:V47"/>
    <mergeCell ref="B76:V76"/>
    <mergeCell ref="T41:W41"/>
    <mergeCell ref="F6:Q6"/>
    <mergeCell ref="Q20:T20"/>
    <mergeCell ref="H20:O20"/>
    <mergeCell ref="H52:O52"/>
    <mergeCell ref="Q52:T52"/>
  </mergeCells>
  <phoneticPr fontId="0" type="noConversion"/>
  <conditionalFormatting sqref="C22:C35">
    <cfRule type="cellIs" dxfId="9" priority="2" stopIfTrue="1" operator="equal">
      <formula>0</formula>
    </cfRule>
  </conditionalFormatting>
  <conditionalFormatting sqref="C54:C72">
    <cfRule type="cellIs" dxfId="8" priority="1" stopIfTrue="1" operator="equal">
      <formula>0</formula>
    </cfRule>
  </conditionalFormatting>
  <hyperlinks>
    <hyperlink ref="F42" r:id="rId1" xr:uid="{00000000-0004-0000-0100-000000000000}"/>
  </hyperlinks>
  <printOptions horizontalCentered="1" verticalCentered="1"/>
  <pageMargins left="0.25" right="0.25" top="0.25" bottom="0.25" header="0.5" footer="0.5"/>
  <pageSetup scale="97" orientation="landscape" horizontalDpi="4294967292" verticalDpi="4294967292" r:id="rId2"/>
  <headerFooter alignWithMargins="0">
    <oddHeader xml:space="preserve"> </oddHeader>
    <oddFooter xml:space="preserve"> </oddFooter>
  </headerFooter>
  <rowBreaks count="1" manualBreakCount="1">
    <brk id="46" max="25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2"/>
  </sheetPr>
  <dimension ref="B1:V40"/>
  <sheetViews>
    <sheetView showGridLines="0" zoomScaleNormal="100" workbookViewId="0">
      <selection activeCell="Q13" sqref="Q13"/>
    </sheetView>
  </sheetViews>
  <sheetFormatPr defaultColWidth="9.33203125" defaultRowHeight="11.25" x14ac:dyDescent="0.2"/>
  <cols>
    <col min="1" max="2" width="4.1640625" style="24" customWidth="1"/>
    <col min="3" max="3" width="6" style="24" customWidth="1"/>
    <col min="4" max="4" width="22.83203125" style="24" customWidth="1"/>
    <col min="5" max="8" width="4.83203125" style="24" customWidth="1"/>
    <col min="9" max="9" width="4.5" style="24" customWidth="1"/>
    <col min="10" max="15" width="4.6640625" style="24" customWidth="1"/>
    <col min="16" max="16" width="7" style="24" customWidth="1"/>
    <col min="17" max="17" width="4.6640625" style="24" customWidth="1"/>
    <col min="18" max="18" width="5.83203125" style="24" customWidth="1"/>
    <col min="19" max="19" width="5.1640625" style="24" customWidth="1"/>
    <col min="20" max="20" width="4.83203125" style="24" customWidth="1"/>
    <col min="21" max="21" width="8" style="24" customWidth="1"/>
    <col min="22" max="22" width="7.6640625" style="24" customWidth="1"/>
    <col min="23" max="16384" width="9.33203125" style="24"/>
  </cols>
  <sheetData>
    <row r="1" spans="2:22" ht="12.75" x14ac:dyDescent="0.2">
      <c r="F1" s="63" t="s">
        <v>1698</v>
      </c>
      <c r="S1" s="80"/>
      <c r="T1" s="106"/>
      <c r="U1" s="68"/>
      <c r="V1" s="68"/>
    </row>
    <row r="2" spans="2:22" ht="15.75" x14ac:dyDescent="0.25">
      <c r="B2" s="216" t="s">
        <v>1685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12.75" customHeight="1" x14ac:dyDescent="0.2">
      <c r="B3" s="217"/>
      <c r="C3" s="217"/>
      <c r="E3" s="215" t="s">
        <v>478</v>
      </c>
      <c r="F3" s="215"/>
      <c r="G3" s="215"/>
      <c r="H3" s="30" t="str">
        <f>IF('Signature Page'!C9="","",'Signature Page'!C9)</f>
        <v/>
      </c>
      <c r="I3" s="31"/>
      <c r="J3" s="31"/>
      <c r="K3" s="31"/>
      <c r="L3" s="31"/>
      <c r="M3" s="31"/>
      <c r="N3" s="31"/>
      <c r="O3" s="31"/>
      <c r="P3" s="31"/>
    </row>
    <row r="4" spans="2:22" x14ac:dyDescent="0.2">
      <c r="B4" s="36"/>
      <c r="C4" s="33" t="s">
        <v>1770</v>
      </c>
    </row>
    <row r="5" spans="2:22" x14ac:dyDescent="0.2">
      <c r="C5" s="33" t="s">
        <v>1204</v>
      </c>
    </row>
    <row r="6" spans="2:22" x14ac:dyDescent="0.2">
      <c r="C6" s="33" t="s">
        <v>1683</v>
      </c>
    </row>
    <row r="7" spans="2:22" ht="12.75" x14ac:dyDescent="0.2">
      <c r="B7" s="38" t="s">
        <v>1807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2" x14ac:dyDescent="0.2">
      <c r="B8" s="123"/>
      <c r="C8" s="124"/>
      <c r="D8" s="140" t="s">
        <v>446</v>
      </c>
      <c r="E8" s="41" t="s">
        <v>455</v>
      </c>
      <c r="F8" s="41" t="s">
        <v>456</v>
      </c>
      <c r="G8" s="41"/>
      <c r="H8" s="42"/>
      <c r="I8" s="42"/>
      <c r="J8" s="42"/>
      <c r="K8" s="42"/>
      <c r="L8" s="42"/>
      <c r="M8" s="42"/>
      <c r="N8" s="42"/>
      <c r="O8" s="42"/>
      <c r="P8" s="84"/>
      <c r="Q8" s="42"/>
      <c r="R8" s="42"/>
      <c r="S8" s="42"/>
      <c r="T8" s="42"/>
      <c r="U8" s="84"/>
      <c r="V8" s="107"/>
    </row>
    <row r="9" spans="2:22" x14ac:dyDescent="0.2">
      <c r="B9" s="213" t="s">
        <v>1680</v>
      </c>
      <c r="C9" s="211" t="s">
        <v>1679</v>
      </c>
      <c r="D9" s="141" t="s">
        <v>447</v>
      </c>
      <c r="E9" s="44" t="s">
        <v>458</v>
      </c>
      <c r="F9" s="44" t="s">
        <v>459</v>
      </c>
      <c r="G9" s="44"/>
      <c r="H9" s="208" t="s">
        <v>460</v>
      </c>
      <c r="I9" s="209"/>
      <c r="J9" s="209"/>
      <c r="K9" s="209"/>
      <c r="L9" s="209"/>
      <c r="M9" s="209"/>
      <c r="N9" s="209"/>
      <c r="O9" s="218"/>
      <c r="P9" s="108" t="s">
        <v>461</v>
      </c>
      <c r="Q9" s="219" t="s">
        <v>462</v>
      </c>
      <c r="R9" s="220"/>
      <c r="S9" s="220"/>
      <c r="T9" s="221"/>
      <c r="U9" s="108" t="s">
        <v>461</v>
      </c>
      <c r="V9" s="109"/>
    </row>
    <row r="10" spans="2:22" x14ac:dyDescent="0.2">
      <c r="B10" s="214"/>
      <c r="C10" s="212"/>
      <c r="D10" s="142" t="s">
        <v>448</v>
      </c>
      <c r="E10" s="49" t="s">
        <v>464</v>
      </c>
      <c r="F10" s="49" t="s">
        <v>465</v>
      </c>
      <c r="G10" s="49" t="s">
        <v>465</v>
      </c>
      <c r="H10" s="49">
        <v>1</v>
      </c>
      <c r="I10" s="49">
        <v>2</v>
      </c>
      <c r="J10" s="49">
        <v>3</v>
      </c>
      <c r="K10" s="49">
        <v>4</v>
      </c>
      <c r="L10" s="49">
        <v>5</v>
      </c>
      <c r="M10" s="49">
        <v>6</v>
      </c>
      <c r="N10" s="49">
        <v>7</v>
      </c>
      <c r="O10" s="49">
        <v>8</v>
      </c>
      <c r="P10" s="110" t="s">
        <v>466</v>
      </c>
      <c r="Q10" s="49">
        <v>9</v>
      </c>
      <c r="R10" s="49">
        <v>10</v>
      </c>
      <c r="S10" s="49">
        <v>11</v>
      </c>
      <c r="T10" s="49">
        <v>12</v>
      </c>
      <c r="U10" s="110" t="s">
        <v>479</v>
      </c>
      <c r="V10" s="111" t="s">
        <v>461</v>
      </c>
    </row>
    <row r="11" spans="2:22" ht="15" customHeight="1" x14ac:dyDescent="0.2">
      <c r="B11" s="56">
        <v>1</v>
      </c>
      <c r="C11" s="126" t="str">
        <f>IF(D11="","",IF(ISERROR(VLOOKUP(D11,towns!$A$2:$B$1281,2,FALSE)),0,VLOOKUP(D11,towns!$A$2:$B$1281,2,FALSE)))</f>
        <v/>
      </c>
      <c r="D11" s="13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12">
        <f t="shared" ref="P11:P35" si="0">SUM(E11:O11)</f>
        <v>0</v>
      </c>
      <c r="Q11" s="96"/>
      <c r="R11" s="96"/>
      <c r="S11" s="96"/>
      <c r="T11" s="96"/>
      <c r="U11" s="112">
        <f t="shared" ref="U11:U35" si="1">SUM(Q11:T11)</f>
        <v>0</v>
      </c>
      <c r="V11" s="113">
        <f t="shared" ref="V11:V35" si="2">P11+U11</f>
        <v>0</v>
      </c>
    </row>
    <row r="12" spans="2:22" ht="15" customHeight="1" x14ac:dyDescent="0.2">
      <c r="B12" s="49">
        <v>1</v>
      </c>
      <c r="C12" s="126" t="str">
        <f>IF(D12="","",IF(ISERROR(VLOOKUP(D12,towns!$A$2:$B$1281,2,FALSE)),0,VLOOKUP(D12,towns!$A$2:$B$1281,2,FALSE)))</f>
        <v/>
      </c>
      <c r="D12" s="13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12">
        <f t="shared" si="0"/>
        <v>0</v>
      </c>
      <c r="Q12" s="96"/>
      <c r="R12" s="96"/>
      <c r="S12" s="96"/>
      <c r="T12" s="96"/>
      <c r="U12" s="112">
        <f t="shared" si="1"/>
        <v>0</v>
      </c>
      <c r="V12" s="113">
        <f t="shared" si="2"/>
        <v>0</v>
      </c>
    </row>
    <row r="13" spans="2:22" ht="15" customHeight="1" x14ac:dyDescent="0.2">
      <c r="B13" s="49">
        <v>1</v>
      </c>
      <c r="C13" s="126" t="str">
        <f>IF(D13="","",IF(ISERROR(VLOOKUP(D13,towns!$A$2:$B$1281,2,FALSE)),0,VLOOKUP(D13,towns!$A$2:$B$1281,2,FALSE)))</f>
        <v/>
      </c>
      <c r="D13" s="13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112">
        <f t="shared" si="0"/>
        <v>0</v>
      </c>
      <c r="Q13" s="96"/>
      <c r="R13" s="96"/>
      <c r="S13" s="96"/>
      <c r="T13" s="96"/>
      <c r="U13" s="112">
        <f t="shared" si="1"/>
        <v>0</v>
      </c>
      <c r="V13" s="113">
        <f t="shared" si="2"/>
        <v>0</v>
      </c>
    </row>
    <row r="14" spans="2:22" ht="15" customHeight="1" x14ac:dyDescent="0.2">
      <c r="B14" s="49">
        <v>1</v>
      </c>
      <c r="C14" s="126" t="str">
        <f>IF(D14="","",IF(ISERROR(VLOOKUP(D14,towns!$A$2:$B$1281,2,FALSE)),0,VLOOKUP(D14,towns!$A$2:$B$1281,2,FALSE)))</f>
        <v/>
      </c>
      <c r="D14" s="13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112">
        <f t="shared" si="0"/>
        <v>0</v>
      </c>
      <c r="Q14" s="96"/>
      <c r="R14" s="96"/>
      <c r="S14" s="96"/>
      <c r="T14" s="96"/>
      <c r="U14" s="112">
        <f t="shared" si="1"/>
        <v>0</v>
      </c>
      <c r="V14" s="113">
        <f t="shared" si="2"/>
        <v>0</v>
      </c>
    </row>
    <row r="15" spans="2:22" ht="15" customHeight="1" x14ac:dyDescent="0.2">
      <c r="B15" s="49">
        <v>1</v>
      </c>
      <c r="C15" s="126" t="str">
        <f>IF(D15="","",IF(ISERROR(VLOOKUP(D15,towns!$A$2:$B$1281,2,FALSE)),0,VLOOKUP(D15,towns!$A$2:$B$1281,2,FALSE)))</f>
        <v/>
      </c>
      <c r="D15" s="13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12">
        <f t="shared" si="0"/>
        <v>0</v>
      </c>
      <c r="Q15" s="96"/>
      <c r="R15" s="96"/>
      <c r="S15" s="96"/>
      <c r="T15" s="96"/>
      <c r="U15" s="112">
        <f t="shared" si="1"/>
        <v>0</v>
      </c>
      <c r="V15" s="113">
        <f t="shared" si="2"/>
        <v>0</v>
      </c>
    </row>
    <row r="16" spans="2:22" ht="15" customHeight="1" x14ac:dyDescent="0.2">
      <c r="B16" s="49">
        <v>1</v>
      </c>
      <c r="C16" s="126" t="str">
        <f>IF(D16="","",IF(ISERROR(VLOOKUP(D16,towns!$A$2:$B$1281,2,FALSE)),0,VLOOKUP(D16,towns!$A$2:$B$1281,2,FALSE)))</f>
        <v/>
      </c>
      <c r="D16" s="13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2">
        <f t="shared" si="0"/>
        <v>0</v>
      </c>
      <c r="Q16" s="98"/>
      <c r="R16" s="98"/>
      <c r="S16" s="98"/>
      <c r="T16" s="98"/>
      <c r="U16" s="112">
        <f t="shared" si="1"/>
        <v>0</v>
      </c>
      <c r="V16" s="113">
        <f t="shared" si="2"/>
        <v>0</v>
      </c>
    </row>
    <row r="17" spans="2:22" ht="15" customHeight="1" x14ac:dyDescent="0.2">
      <c r="B17" s="49">
        <v>1</v>
      </c>
      <c r="C17" s="126" t="str">
        <f>IF(D17="","",IF(ISERROR(VLOOKUP(D17,towns!$A$2:$B$1281,2,FALSE)),0,VLOOKUP(D17,towns!$A$2:$B$1281,2,FALSE)))</f>
        <v/>
      </c>
      <c r="D17" s="131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12">
        <f t="shared" si="0"/>
        <v>0</v>
      </c>
      <c r="Q17" s="98"/>
      <c r="R17" s="98"/>
      <c r="S17" s="98"/>
      <c r="T17" s="98"/>
      <c r="U17" s="112">
        <f t="shared" si="1"/>
        <v>0</v>
      </c>
      <c r="V17" s="113">
        <f t="shared" si="2"/>
        <v>0</v>
      </c>
    </row>
    <row r="18" spans="2:22" ht="15" customHeight="1" x14ac:dyDescent="0.2">
      <c r="B18" s="49">
        <v>1</v>
      </c>
      <c r="C18" s="126" t="str">
        <f>IF(D18="","",IF(ISERROR(VLOOKUP(D18,towns!$A$2:$B$1281,2,FALSE)),0,VLOOKUP(D18,towns!$A$2:$B$1281,2,FALSE)))</f>
        <v/>
      </c>
      <c r="D18" s="132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2">
        <f t="shared" si="0"/>
        <v>0</v>
      </c>
      <c r="Q18" s="118"/>
      <c r="R18" s="118"/>
      <c r="S18" s="118"/>
      <c r="T18" s="118"/>
      <c r="U18" s="112">
        <f t="shared" si="1"/>
        <v>0</v>
      </c>
      <c r="V18" s="113">
        <f t="shared" si="2"/>
        <v>0</v>
      </c>
    </row>
    <row r="19" spans="2:22" ht="15" customHeight="1" x14ac:dyDescent="0.2">
      <c r="B19" s="49">
        <v>1</v>
      </c>
      <c r="C19" s="126" t="str">
        <f>IF(D19="","",IF(ISERROR(VLOOKUP(D19,towns!$A$2:$B$1281,2,FALSE)),0,VLOOKUP(D19,towns!$A$2:$B$1281,2,FALSE)))</f>
        <v/>
      </c>
      <c r="D19" s="131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2">
        <f t="shared" si="0"/>
        <v>0</v>
      </c>
      <c r="Q19" s="98"/>
      <c r="R19" s="98"/>
      <c r="S19" s="98"/>
      <c r="T19" s="98"/>
      <c r="U19" s="112">
        <f t="shared" si="1"/>
        <v>0</v>
      </c>
      <c r="V19" s="113">
        <f t="shared" si="2"/>
        <v>0</v>
      </c>
    </row>
    <row r="20" spans="2:22" ht="15" customHeight="1" x14ac:dyDescent="0.2">
      <c r="B20" s="49">
        <v>1</v>
      </c>
      <c r="C20" s="126" t="str">
        <f>IF(D20="","",IF(ISERROR(VLOOKUP(D20,towns!$A$2:$B$1281,2,FALSE)),0,VLOOKUP(D20,towns!$A$2:$B$1281,2,FALSE)))</f>
        <v/>
      </c>
      <c r="D20" s="131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2">
        <f t="shared" si="0"/>
        <v>0</v>
      </c>
      <c r="Q20" s="98"/>
      <c r="R20" s="98"/>
      <c r="S20" s="98"/>
      <c r="T20" s="98"/>
      <c r="U20" s="112">
        <f t="shared" si="1"/>
        <v>0</v>
      </c>
      <c r="V20" s="113">
        <f t="shared" si="2"/>
        <v>0</v>
      </c>
    </row>
    <row r="21" spans="2:22" ht="15" customHeight="1" x14ac:dyDescent="0.2">
      <c r="B21" s="49">
        <v>1</v>
      </c>
      <c r="C21" s="126" t="str">
        <f>IF(D21="","",IF(ISERROR(VLOOKUP(D21,towns!$A$2:$B$1281,2,FALSE)),0,VLOOKUP(D21,towns!$A$2:$B$1281,2,FALSE)))</f>
        <v/>
      </c>
      <c r="D21" s="133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2">
        <f t="shared" si="0"/>
        <v>0</v>
      </c>
      <c r="Q21" s="119"/>
      <c r="R21" s="119"/>
      <c r="S21" s="119"/>
      <c r="T21" s="119"/>
      <c r="U21" s="112">
        <f t="shared" si="1"/>
        <v>0</v>
      </c>
      <c r="V21" s="113">
        <f t="shared" si="2"/>
        <v>0</v>
      </c>
    </row>
    <row r="22" spans="2:22" ht="15" customHeight="1" x14ac:dyDescent="0.2">
      <c r="B22" s="49">
        <v>1</v>
      </c>
      <c r="C22" s="126" t="str">
        <f>IF(D22="","",IF(ISERROR(VLOOKUP(D22,towns!$A$2:$B$1281,2,FALSE)),0,VLOOKUP(D22,towns!$A$2:$B$1281,2,FALSE)))</f>
        <v/>
      </c>
      <c r="D22" s="131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2">
        <f t="shared" si="0"/>
        <v>0</v>
      </c>
      <c r="Q22" s="98"/>
      <c r="R22" s="98"/>
      <c r="S22" s="98"/>
      <c r="T22" s="98"/>
      <c r="U22" s="112">
        <f t="shared" si="1"/>
        <v>0</v>
      </c>
      <c r="V22" s="113">
        <f t="shared" si="2"/>
        <v>0</v>
      </c>
    </row>
    <row r="23" spans="2:22" ht="15" customHeight="1" x14ac:dyDescent="0.2">
      <c r="B23" s="49">
        <v>1</v>
      </c>
      <c r="C23" s="126" t="str">
        <f>IF(D23="","",IF(ISERROR(VLOOKUP(D23,towns!$A$2:$B$1281,2,FALSE)),0,VLOOKUP(D23,towns!$A$2:$B$1281,2,FALSE)))</f>
        <v/>
      </c>
      <c r="D23" s="131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2">
        <f t="shared" si="0"/>
        <v>0</v>
      </c>
      <c r="Q23" s="98"/>
      <c r="R23" s="98"/>
      <c r="S23" s="98"/>
      <c r="T23" s="98"/>
      <c r="U23" s="112">
        <f t="shared" si="1"/>
        <v>0</v>
      </c>
      <c r="V23" s="113">
        <f t="shared" si="2"/>
        <v>0</v>
      </c>
    </row>
    <row r="24" spans="2:22" ht="15" customHeight="1" x14ac:dyDescent="0.2">
      <c r="B24" s="49">
        <v>1</v>
      </c>
      <c r="C24" s="126" t="str">
        <f>IF(D24="","",IF(ISERROR(VLOOKUP(D24,towns!$A$2:$B$1281,2,FALSE)),0,VLOOKUP(D24,towns!$A$2:$B$1281,2,FALSE)))</f>
        <v/>
      </c>
      <c r="D24" s="131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2">
        <f t="shared" si="0"/>
        <v>0</v>
      </c>
      <c r="Q24" s="98"/>
      <c r="R24" s="98"/>
      <c r="S24" s="98"/>
      <c r="T24" s="98"/>
      <c r="U24" s="112">
        <f t="shared" si="1"/>
        <v>0</v>
      </c>
      <c r="V24" s="113">
        <f t="shared" si="2"/>
        <v>0</v>
      </c>
    </row>
    <row r="25" spans="2:22" ht="15" customHeight="1" x14ac:dyDescent="0.2">
      <c r="B25" s="49">
        <v>1</v>
      </c>
      <c r="C25" s="126" t="str">
        <f>IF(D25="","",IF(ISERROR(VLOOKUP(D25,towns!$A$2:$B$1281,2,FALSE)),0,VLOOKUP(D25,towns!$A$2:$B$1281,2,FALSE)))</f>
        <v/>
      </c>
      <c r="D25" s="131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2">
        <f t="shared" si="0"/>
        <v>0</v>
      </c>
      <c r="Q25" s="98"/>
      <c r="R25" s="98"/>
      <c r="S25" s="98"/>
      <c r="T25" s="98"/>
      <c r="U25" s="112">
        <f t="shared" si="1"/>
        <v>0</v>
      </c>
      <c r="V25" s="113">
        <f t="shared" si="2"/>
        <v>0</v>
      </c>
    </row>
    <row r="26" spans="2:22" ht="15" customHeight="1" x14ac:dyDescent="0.2">
      <c r="B26" s="49">
        <v>1</v>
      </c>
      <c r="C26" s="126" t="str">
        <f>IF(D26="","",IF(ISERROR(VLOOKUP(D26,towns!$A$2:$B$1281,2,FALSE)),0,VLOOKUP(D26,towns!$A$2:$B$1281,2,FALSE)))</f>
        <v/>
      </c>
      <c r="D26" s="13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2">
        <f t="shared" si="0"/>
        <v>0</v>
      </c>
      <c r="Q26" s="98"/>
      <c r="R26" s="98"/>
      <c r="S26" s="98"/>
      <c r="T26" s="98"/>
      <c r="U26" s="112">
        <f t="shared" si="1"/>
        <v>0</v>
      </c>
      <c r="V26" s="113">
        <f t="shared" si="2"/>
        <v>0</v>
      </c>
    </row>
    <row r="27" spans="2:22" ht="15" customHeight="1" x14ac:dyDescent="0.2">
      <c r="B27" s="49">
        <v>1</v>
      </c>
      <c r="C27" s="126" t="str">
        <f>IF(D27="","",IF(ISERROR(VLOOKUP(D27,towns!$A$2:$B$1281,2,FALSE)),0,VLOOKUP(D27,towns!$A$2:$B$1281,2,FALSE)))</f>
        <v/>
      </c>
      <c r="D27" s="131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2">
        <f t="shared" si="0"/>
        <v>0</v>
      </c>
      <c r="Q27" s="98"/>
      <c r="R27" s="98"/>
      <c r="S27" s="98"/>
      <c r="T27" s="98"/>
      <c r="U27" s="112">
        <f t="shared" si="1"/>
        <v>0</v>
      </c>
      <c r="V27" s="113">
        <f t="shared" si="2"/>
        <v>0</v>
      </c>
    </row>
    <row r="28" spans="2:22" ht="15" customHeight="1" x14ac:dyDescent="0.2">
      <c r="B28" s="49">
        <v>1</v>
      </c>
      <c r="C28" s="126" t="str">
        <f>IF(D28="","",IF(ISERROR(VLOOKUP(D28,towns!$A$2:$B$1281,2,FALSE)),0,VLOOKUP(D28,towns!$A$2:$B$1281,2,FALSE)))</f>
        <v/>
      </c>
      <c r="D28" s="131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2">
        <f t="shared" si="0"/>
        <v>0</v>
      </c>
      <c r="Q28" s="98"/>
      <c r="R28" s="98"/>
      <c r="S28" s="98"/>
      <c r="T28" s="98"/>
      <c r="U28" s="112">
        <f t="shared" si="1"/>
        <v>0</v>
      </c>
      <c r="V28" s="113">
        <f t="shared" si="2"/>
        <v>0</v>
      </c>
    </row>
    <row r="29" spans="2:22" ht="15" customHeight="1" x14ac:dyDescent="0.2">
      <c r="B29" s="49">
        <v>1</v>
      </c>
      <c r="C29" s="126" t="str">
        <f>IF(D29="","",IF(ISERROR(VLOOKUP(D29,towns!$A$2:$B$1281,2,FALSE)),0,VLOOKUP(D29,towns!$A$2:$B$1281,2,FALSE)))</f>
        <v/>
      </c>
      <c r="D29" s="131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2">
        <f t="shared" si="0"/>
        <v>0</v>
      </c>
      <c r="Q29" s="98"/>
      <c r="R29" s="98"/>
      <c r="S29" s="98"/>
      <c r="T29" s="98"/>
      <c r="U29" s="112">
        <f t="shared" si="1"/>
        <v>0</v>
      </c>
      <c r="V29" s="113">
        <f t="shared" si="2"/>
        <v>0</v>
      </c>
    </row>
    <row r="30" spans="2:22" ht="15" customHeight="1" x14ac:dyDescent="0.2">
      <c r="B30" s="49">
        <v>1</v>
      </c>
      <c r="C30" s="126" t="str">
        <f>IF(D30="","",IF(ISERROR(VLOOKUP(D30,towns!$A$2:$B$1281,2,FALSE)),0,VLOOKUP(D30,towns!$A$2:$B$1281,2,FALSE)))</f>
        <v/>
      </c>
      <c r="D30" s="131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2">
        <f t="shared" si="0"/>
        <v>0</v>
      </c>
      <c r="Q30" s="98"/>
      <c r="R30" s="98"/>
      <c r="S30" s="98"/>
      <c r="T30" s="98"/>
      <c r="U30" s="112">
        <f t="shared" si="1"/>
        <v>0</v>
      </c>
      <c r="V30" s="113">
        <f t="shared" si="2"/>
        <v>0</v>
      </c>
    </row>
    <row r="31" spans="2:22" ht="15" customHeight="1" x14ac:dyDescent="0.2">
      <c r="B31" s="49">
        <v>1</v>
      </c>
      <c r="C31" s="126" t="str">
        <f>IF(D31="","",IF(ISERROR(VLOOKUP(D31,towns!$A$2:$B$1281,2,FALSE)),0,VLOOKUP(D31,towns!$A$2:$B$1281,2,FALSE)))</f>
        <v/>
      </c>
      <c r="D31" s="131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2">
        <f t="shared" si="0"/>
        <v>0</v>
      </c>
      <c r="Q31" s="98"/>
      <c r="R31" s="98"/>
      <c r="S31" s="98"/>
      <c r="T31" s="98"/>
      <c r="U31" s="112">
        <f t="shared" si="1"/>
        <v>0</v>
      </c>
      <c r="V31" s="113">
        <f t="shared" si="2"/>
        <v>0</v>
      </c>
    </row>
    <row r="32" spans="2:22" ht="15" customHeight="1" x14ac:dyDescent="0.2">
      <c r="B32" s="49">
        <v>1</v>
      </c>
      <c r="C32" s="126" t="str">
        <f>IF(D32="","",IF(ISERROR(VLOOKUP(D32,towns!$A$2:$B$1281,2,FALSE)),0,VLOOKUP(D32,towns!$A$2:$B$1281,2,FALSE)))</f>
        <v/>
      </c>
      <c r="D32" s="13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2">
        <f t="shared" si="0"/>
        <v>0</v>
      </c>
      <c r="Q32" s="98"/>
      <c r="R32" s="98"/>
      <c r="S32" s="98"/>
      <c r="T32" s="98"/>
      <c r="U32" s="112">
        <f t="shared" si="1"/>
        <v>0</v>
      </c>
      <c r="V32" s="113">
        <f t="shared" si="2"/>
        <v>0</v>
      </c>
    </row>
    <row r="33" spans="2:22" ht="15" customHeight="1" x14ac:dyDescent="0.2">
      <c r="B33" s="49">
        <v>1</v>
      </c>
      <c r="C33" s="126" t="str">
        <f>IF(D33="","",IF(ISERROR(VLOOKUP(D33,towns!$A$2:$B$1281,2,FALSE)),0,VLOOKUP(D33,towns!$A$2:$B$1281,2,FALSE)))</f>
        <v/>
      </c>
      <c r="D33" s="131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12">
        <f t="shared" si="0"/>
        <v>0</v>
      </c>
      <c r="Q33" s="98"/>
      <c r="R33" s="98"/>
      <c r="S33" s="98"/>
      <c r="T33" s="98"/>
      <c r="U33" s="112">
        <f t="shared" si="1"/>
        <v>0</v>
      </c>
      <c r="V33" s="113">
        <f t="shared" si="2"/>
        <v>0</v>
      </c>
    </row>
    <row r="34" spans="2:22" ht="15" customHeight="1" x14ac:dyDescent="0.2">
      <c r="B34" s="49">
        <v>1</v>
      </c>
      <c r="C34" s="126" t="str">
        <f>IF(D34="","",IF(ISERROR(VLOOKUP(D34,towns!$A$2:$B$1281,2,FALSE)),0,VLOOKUP(D34,towns!$A$2:$B$1281,2,FALSE)))</f>
        <v/>
      </c>
      <c r="D34" s="131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12">
        <f t="shared" si="0"/>
        <v>0</v>
      </c>
      <c r="Q34" s="98"/>
      <c r="R34" s="98"/>
      <c r="S34" s="98"/>
      <c r="T34" s="98"/>
      <c r="U34" s="112">
        <f t="shared" si="1"/>
        <v>0</v>
      </c>
      <c r="V34" s="113">
        <f t="shared" si="2"/>
        <v>0</v>
      </c>
    </row>
    <row r="35" spans="2:22" ht="15" customHeight="1" thickBot="1" x14ac:dyDescent="0.25">
      <c r="B35" s="49">
        <v>1</v>
      </c>
      <c r="C35" s="126" t="str">
        <f>IF(D35="","",IF(ISERROR(VLOOKUP(D35,towns!$A$2:$B$1281,2,FALSE)),0,VLOOKUP(D35,towns!$A$2:$B$1281,2,FALSE)))</f>
        <v/>
      </c>
      <c r="D35" s="132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2">
        <f t="shared" si="0"/>
        <v>0</v>
      </c>
      <c r="Q35" s="118"/>
      <c r="R35" s="118"/>
      <c r="S35" s="118"/>
      <c r="T35" s="118"/>
      <c r="U35" s="112">
        <f t="shared" si="1"/>
        <v>0</v>
      </c>
      <c r="V35" s="113">
        <f t="shared" si="2"/>
        <v>0</v>
      </c>
    </row>
    <row r="36" spans="2:22" ht="18" hidden="1" customHeight="1" thickBot="1" x14ac:dyDescent="0.25">
      <c r="E36" s="114">
        <f>SUM(E11:E35)</f>
        <v>0</v>
      </c>
      <c r="F36" s="114">
        <f t="shared" ref="F36:V36" si="3">SUM(F11:F35)</f>
        <v>0</v>
      </c>
      <c r="G36" s="114">
        <f t="shared" si="3"/>
        <v>0</v>
      </c>
      <c r="H36" s="114">
        <f t="shared" si="3"/>
        <v>0</v>
      </c>
      <c r="I36" s="114">
        <f t="shared" si="3"/>
        <v>0</v>
      </c>
      <c r="J36" s="114">
        <f t="shared" si="3"/>
        <v>0</v>
      </c>
      <c r="K36" s="114">
        <f t="shared" si="3"/>
        <v>0</v>
      </c>
      <c r="L36" s="114">
        <f t="shared" si="3"/>
        <v>0</v>
      </c>
      <c r="M36" s="114">
        <f t="shared" si="3"/>
        <v>0</v>
      </c>
      <c r="N36" s="114">
        <f t="shared" si="3"/>
        <v>0</v>
      </c>
      <c r="O36" s="114">
        <f t="shared" si="3"/>
        <v>0</v>
      </c>
      <c r="P36" s="114">
        <f t="shared" si="3"/>
        <v>0</v>
      </c>
      <c r="Q36" s="114">
        <f t="shared" si="3"/>
        <v>0</v>
      </c>
      <c r="R36" s="114">
        <f t="shared" si="3"/>
        <v>0</v>
      </c>
      <c r="S36" s="114">
        <f t="shared" si="3"/>
        <v>0</v>
      </c>
      <c r="T36" s="114">
        <f t="shared" si="3"/>
        <v>0</v>
      </c>
      <c r="U36" s="114">
        <f t="shared" si="3"/>
        <v>0</v>
      </c>
      <c r="V36" s="114">
        <f t="shared" si="3"/>
        <v>0</v>
      </c>
    </row>
    <row r="37" spans="2:22" ht="15" customHeight="1" x14ac:dyDescent="0.2">
      <c r="B37" s="115" t="s">
        <v>468</v>
      </c>
      <c r="C37" s="82"/>
      <c r="D37" s="116"/>
      <c r="E37" s="127"/>
      <c r="F37" s="127"/>
      <c r="G37" s="127"/>
      <c r="H37" s="127"/>
      <c r="I37" s="127"/>
      <c r="J37" s="127"/>
      <c r="K37" s="128" t="s">
        <v>480</v>
      </c>
      <c r="L37" s="127"/>
      <c r="M37" s="127"/>
      <c r="N37" s="127"/>
      <c r="O37" s="127"/>
      <c r="P37" s="127"/>
      <c r="Q37" s="127"/>
      <c r="R37" s="129"/>
      <c r="S37" s="127"/>
      <c r="T37" s="127"/>
      <c r="U37" s="127"/>
      <c r="V37" s="127"/>
    </row>
    <row r="38" spans="2:22" x14ac:dyDescent="0.2">
      <c r="B38" s="37"/>
    </row>
    <row r="40" spans="2:22" ht="12.75" customHeight="1" x14ac:dyDescent="0.2">
      <c r="B40" s="24" t="s">
        <v>1697</v>
      </c>
      <c r="I40" s="215" t="s">
        <v>478</v>
      </c>
      <c r="J40" s="215"/>
      <c r="K40" s="215"/>
      <c r="L40" s="30" t="str">
        <f>IF('Signature Page'!C9="","",'Signature Page'!C9)</f>
        <v/>
      </c>
      <c r="M40" s="31"/>
      <c r="N40" s="31"/>
      <c r="O40" s="31"/>
      <c r="P40" s="31"/>
      <c r="Q40" s="31"/>
      <c r="R40" s="31"/>
    </row>
  </sheetData>
  <sheetProtection password="8FA1" sheet="1" selectLockedCells="1"/>
  <mergeCells count="8">
    <mergeCell ref="I40:K40"/>
    <mergeCell ref="B2:V2"/>
    <mergeCell ref="B9:B10"/>
    <mergeCell ref="C9:C10"/>
    <mergeCell ref="B3:C3"/>
    <mergeCell ref="H9:O9"/>
    <mergeCell ref="Q9:T9"/>
    <mergeCell ref="E3:G3"/>
  </mergeCells>
  <phoneticPr fontId="0" type="noConversion"/>
  <conditionalFormatting sqref="C11:C35">
    <cfRule type="cellIs" dxfId="7" priority="1" stopIfTrue="1" operator="equal">
      <formula>0</formula>
    </cfRule>
  </conditionalFormatting>
  <printOptions horizontalCentered="1" verticalCentered="1"/>
  <pageMargins left="0.25" right="0.25" top="0.5" bottom="0.5" header="0.5" footer="0.5"/>
  <pageSetup orientation="landscape" horizontalDpi="4294967292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2"/>
  </sheetPr>
  <dimension ref="B1:V40"/>
  <sheetViews>
    <sheetView showGridLines="0" topLeftCell="A4" zoomScaleNormal="100" workbookViewId="0">
      <selection activeCell="I11" sqref="I11"/>
    </sheetView>
  </sheetViews>
  <sheetFormatPr defaultColWidth="9.33203125" defaultRowHeight="11.25" x14ac:dyDescent="0.2"/>
  <cols>
    <col min="1" max="2" width="4.1640625" style="24" customWidth="1"/>
    <col min="3" max="3" width="6" style="24" customWidth="1"/>
    <col min="4" max="4" width="22.83203125" style="24" customWidth="1"/>
    <col min="5" max="8" width="4.83203125" style="24" customWidth="1"/>
    <col min="9" max="9" width="4.5" style="24" customWidth="1"/>
    <col min="10" max="15" width="4.6640625" style="24" customWidth="1"/>
    <col min="16" max="16" width="7" style="24" customWidth="1"/>
    <col min="17" max="17" width="4.6640625" style="24" customWidth="1"/>
    <col min="18" max="18" width="5.83203125" style="24" customWidth="1"/>
    <col min="19" max="19" width="5.1640625" style="24" customWidth="1"/>
    <col min="20" max="20" width="4.83203125" style="24" customWidth="1"/>
    <col min="21" max="21" width="8" style="24" customWidth="1"/>
    <col min="22" max="22" width="7.6640625" style="24" customWidth="1"/>
    <col min="23" max="16384" width="9.33203125" style="24"/>
  </cols>
  <sheetData>
    <row r="1" spans="2:22" ht="12.75" x14ac:dyDescent="0.2">
      <c r="F1" s="63" t="s">
        <v>1699</v>
      </c>
      <c r="S1" s="80"/>
      <c r="T1" s="106"/>
      <c r="U1" s="68"/>
      <c r="V1" s="68"/>
    </row>
    <row r="2" spans="2:22" ht="15.75" x14ac:dyDescent="0.25">
      <c r="B2" s="216" t="s">
        <v>1686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12.75" customHeight="1" x14ac:dyDescent="0.2">
      <c r="B3" s="217"/>
      <c r="C3" s="217"/>
      <c r="E3" s="215" t="s">
        <v>478</v>
      </c>
      <c r="F3" s="215"/>
      <c r="G3" s="215"/>
      <c r="H3" s="30" t="str">
        <f>IF('Signature Page'!C9="","",'Signature Page'!C9)</f>
        <v/>
      </c>
      <c r="I3" s="31"/>
      <c r="J3" s="31"/>
      <c r="K3" s="31"/>
      <c r="L3" s="31"/>
      <c r="M3" s="31"/>
      <c r="N3" s="31"/>
      <c r="O3" s="31"/>
      <c r="P3" s="31"/>
    </row>
    <row r="4" spans="2:22" x14ac:dyDescent="0.2">
      <c r="B4" s="36"/>
      <c r="C4" s="33" t="s">
        <v>1770</v>
      </c>
    </row>
    <row r="5" spans="2:22" x14ac:dyDescent="0.2">
      <c r="C5" s="33" t="s">
        <v>1204</v>
      </c>
    </row>
    <row r="6" spans="2:22" x14ac:dyDescent="0.2">
      <c r="C6" s="33" t="s">
        <v>1684</v>
      </c>
    </row>
    <row r="7" spans="2:22" ht="12.75" x14ac:dyDescent="0.2">
      <c r="B7" s="38" t="s">
        <v>1808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2" x14ac:dyDescent="0.2">
      <c r="B8" s="123"/>
      <c r="C8" s="124"/>
      <c r="D8" s="140" t="s">
        <v>446</v>
      </c>
      <c r="E8" s="41" t="s">
        <v>455</v>
      </c>
      <c r="F8" s="41" t="s">
        <v>456</v>
      </c>
      <c r="G8" s="41"/>
      <c r="H8" s="42"/>
      <c r="I8" s="42"/>
      <c r="J8" s="42"/>
      <c r="K8" s="42"/>
      <c r="L8" s="42"/>
      <c r="M8" s="42"/>
      <c r="N8" s="42"/>
      <c r="O8" s="42"/>
      <c r="P8" s="84"/>
      <c r="Q8" s="42"/>
      <c r="R8" s="42"/>
      <c r="S8" s="42"/>
      <c r="T8" s="42"/>
      <c r="U8" s="84"/>
      <c r="V8" s="107"/>
    </row>
    <row r="9" spans="2:22" x14ac:dyDescent="0.2">
      <c r="B9" s="125" t="s">
        <v>457</v>
      </c>
      <c r="C9" s="35"/>
      <c r="D9" s="141" t="s">
        <v>447</v>
      </c>
      <c r="E9" s="44" t="s">
        <v>458</v>
      </c>
      <c r="F9" s="44" t="s">
        <v>459</v>
      </c>
      <c r="G9" s="44"/>
      <c r="H9" s="208" t="s">
        <v>460</v>
      </c>
      <c r="I9" s="209"/>
      <c r="J9" s="209"/>
      <c r="K9" s="209"/>
      <c r="L9" s="209"/>
      <c r="M9" s="209"/>
      <c r="N9" s="209"/>
      <c r="O9" s="218"/>
      <c r="P9" s="108" t="s">
        <v>461</v>
      </c>
      <c r="Q9" s="219" t="s">
        <v>462</v>
      </c>
      <c r="R9" s="220"/>
      <c r="S9" s="220"/>
      <c r="T9" s="221"/>
      <c r="U9" s="108" t="s">
        <v>461</v>
      </c>
      <c r="V9" s="109"/>
    </row>
    <row r="10" spans="2:22" x14ac:dyDescent="0.2">
      <c r="B10" s="100">
        <v>61</v>
      </c>
      <c r="C10" s="126" t="s">
        <v>463</v>
      </c>
      <c r="D10" s="142" t="s">
        <v>448</v>
      </c>
      <c r="E10" s="49" t="s">
        <v>464</v>
      </c>
      <c r="F10" s="49" t="s">
        <v>465</v>
      </c>
      <c r="G10" s="49" t="s">
        <v>465</v>
      </c>
      <c r="H10" s="49">
        <v>1</v>
      </c>
      <c r="I10" s="49">
        <v>2</v>
      </c>
      <c r="J10" s="49">
        <v>3</v>
      </c>
      <c r="K10" s="49">
        <v>4</v>
      </c>
      <c r="L10" s="49">
        <v>5</v>
      </c>
      <c r="M10" s="49">
        <v>6</v>
      </c>
      <c r="N10" s="49">
        <v>7</v>
      </c>
      <c r="O10" s="49">
        <v>8</v>
      </c>
      <c r="P10" s="110" t="s">
        <v>466</v>
      </c>
      <c r="Q10" s="49">
        <v>9</v>
      </c>
      <c r="R10" s="49">
        <v>10</v>
      </c>
      <c r="S10" s="49">
        <v>11</v>
      </c>
      <c r="T10" s="49">
        <v>12</v>
      </c>
      <c r="U10" s="110" t="s">
        <v>479</v>
      </c>
      <c r="V10" s="111" t="s">
        <v>461</v>
      </c>
    </row>
    <row r="11" spans="2:22" ht="15" customHeight="1" x14ac:dyDescent="0.2">
      <c r="B11" s="56">
        <v>61</v>
      </c>
      <c r="C11" s="126" t="str">
        <f>IF(D11="","",IF(ISERROR(VLOOKUP(D11,towns!$A$2:$B$1281,2,FALSE)),0,VLOOKUP(D11,towns!$A$2:$B$1281,2,FALSE)))</f>
        <v/>
      </c>
      <c r="D11" s="13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20">
        <f t="shared" ref="P11:P35" si="0">SUM(E11:O11)</f>
        <v>0</v>
      </c>
      <c r="Q11" s="96"/>
      <c r="R11" s="96"/>
      <c r="S11" s="96"/>
      <c r="T11" s="96"/>
      <c r="U11" s="112">
        <f t="shared" ref="U11:U35" si="1">SUM(Q11:T11)</f>
        <v>0</v>
      </c>
      <c r="V11" s="113">
        <f t="shared" ref="V11:V35" si="2">P11+U11</f>
        <v>0</v>
      </c>
    </row>
    <row r="12" spans="2:22" ht="15" customHeight="1" x14ac:dyDescent="0.2">
      <c r="B12" s="49">
        <v>61</v>
      </c>
      <c r="C12" s="126" t="str">
        <f>IF(D12="","",IF(ISERROR(VLOOKUP(D12,towns!$A$2:$B$1281,2,FALSE)),0,VLOOKUP(D12,towns!$A$2:$B$1281,2,FALSE)))</f>
        <v/>
      </c>
      <c r="D12" s="13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12">
        <f t="shared" si="0"/>
        <v>0</v>
      </c>
      <c r="Q12" s="96"/>
      <c r="R12" s="96"/>
      <c r="S12" s="96"/>
      <c r="T12" s="96"/>
      <c r="U12" s="112">
        <f t="shared" si="1"/>
        <v>0</v>
      </c>
      <c r="V12" s="113">
        <f t="shared" si="2"/>
        <v>0</v>
      </c>
    </row>
    <row r="13" spans="2:22" ht="15" customHeight="1" x14ac:dyDescent="0.2">
      <c r="B13" s="49">
        <v>61</v>
      </c>
      <c r="C13" s="126" t="str">
        <f>IF(D13="","",IF(ISERROR(VLOOKUP(D13,towns!$A$2:$B$1281,2,FALSE)),0,VLOOKUP(D13,towns!$A$2:$B$1281,2,FALSE)))</f>
        <v/>
      </c>
      <c r="D13" s="13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112">
        <f t="shared" si="0"/>
        <v>0</v>
      </c>
      <c r="Q13" s="96"/>
      <c r="R13" s="96"/>
      <c r="S13" s="96"/>
      <c r="T13" s="96"/>
      <c r="U13" s="112">
        <f t="shared" si="1"/>
        <v>0</v>
      </c>
      <c r="V13" s="113">
        <f t="shared" si="2"/>
        <v>0</v>
      </c>
    </row>
    <row r="14" spans="2:22" ht="15" customHeight="1" x14ac:dyDescent="0.2">
      <c r="B14" s="49">
        <v>61</v>
      </c>
      <c r="C14" s="126" t="str">
        <f>IF(D14="","",IF(ISERROR(VLOOKUP(D14,towns!$A$2:$B$1281,2,FALSE)),0,VLOOKUP(D14,towns!$A$2:$B$1281,2,FALSE)))</f>
        <v/>
      </c>
      <c r="D14" s="13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112">
        <f t="shared" si="0"/>
        <v>0</v>
      </c>
      <c r="Q14" s="96"/>
      <c r="R14" s="96"/>
      <c r="S14" s="96"/>
      <c r="T14" s="96"/>
      <c r="U14" s="112">
        <f t="shared" si="1"/>
        <v>0</v>
      </c>
      <c r="V14" s="113">
        <f t="shared" si="2"/>
        <v>0</v>
      </c>
    </row>
    <row r="15" spans="2:22" ht="15" customHeight="1" x14ac:dyDescent="0.2">
      <c r="B15" s="49">
        <v>61</v>
      </c>
      <c r="C15" s="126" t="str">
        <f>IF(D15="","",IF(ISERROR(VLOOKUP(D15,towns!$A$2:$B$1281,2,FALSE)),0,VLOOKUP(D15,towns!$A$2:$B$1281,2,FALSE)))</f>
        <v/>
      </c>
      <c r="D15" s="13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12">
        <f t="shared" si="0"/>
        <v>0</v>
      </c>
      <c r="Q15" s="96"/>
      <c r="R15" s="96"/>
      <c r="S15" s="96"/>
      <c r="T15" s="96"/>
      <c r="U15" s="112">
        <f t="shared" si="1"/>
        <v>0</v>
      </c>
      <c r="V15" s="113">
        <f t="shared" si="2"/>
        <v>0</v>
      </c>
    </row>
    <row r="16" spans="2:22" ht="15" customHeight="1" x14ac:dyDescent="0.2">
      <c r="B16" s="49">
        <v>61</v>
      </c>
      <c r="C16" s="126" t="str">
        <f>IF(D16="","",IF(ISERROR(VLOOKUP(D16,towns!$A$2:$B$1281,2,FALSE)),0,VLOOKUP(D16,towns!$A$2:$B$1281,2,FALSE)))</f>
        <v/>
      </c>
      <c r="D16" s="13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2">
        <f t="shared" si="0"/>
        <v>0</v>
      </c>
      <c r="Q16" s="98"/>
      <c r="R16" s="98"/>
      <c r="S16" s="98"/>
      <c r="T16" s="98"/>
      <c r="U16" s="112">
        <f t="shared" si="1"/>
        <v>0</v>
      </c>
      <c r="V16" s="113">
        <f t="shared" si="2"/>
        <v>0</v>
      </c>
    </row>
    <row r="17" spans="2:22" ht="15" customHeight="1" x14ac:dyDescent="0.2">
      <c r="B17" s="49">
        <v>61</v>
      </c>
      <c r="C17" s="126" t="str">
        <f>IF(D17="","",IF(ISERROR(VLOOKUP(D17,towns!$A$2:$B$1281,2,FALSE)),0,VLOOKUP(D17,towns!$A$2:$B$1281,2,FALSE)))</f>
        <v/>
      </c>
      <c r="D17" s="131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12">
        <f t="shared" si="0"/>
        <v>0</v>
      </c>
      <c r="Q17" s="98"/>
      <c r="R17" s="98"/>
      <c r="S17" s="98"/>
      <c r="T17" s="98"/>
      <c r="U17" s="112">
        <f t="shared" si="1"/>
        <v>0</v>
      </c>
      <c r="V17" s="113">
        <f t="shared" si="2"/>
        <v>0</v>
      </c>
    </row>
    <row r="18" spans="2:22" ht="15" customHeight="1" x14ac:dyDescent="0.2">
      <c r="B18" s="49">
        <v>61</v>
      </c>
      <c r="C18" s="126" t="str">
        <f>IF(D18="","",IF(ISERROR(VLOOKUP(D18,towns!$A$2:$B$1281,2,FALSE)),0,VLOOKUP(D18,towns!$A$2:$B$1281,2,FALSE)))</f>
        <v/>
      </c>
      <c r="D18" s="132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2">
        <f t="shared" si="0"/>
        <v>0</v>
      </c>
      <c r="Q18" s="118"/>
      <c r="R18" s="118"/>
      <c r="S18" s="118"/>
      <c r="T18" s="118"/>
      <c r="U18" s="112">
        <f t="shared" si="1"/>
        <v>0</v>
      </c>
      <c r="V18" s="113">
        <f t="shared" si="2"/>
        <v>0</v>
      </c>
    </row>
    <row r="19" spans="2:22" ht="15" customHeight="1" x14ac:dyDescent="0.2">
      <c r="B19" s="49">
        <v>61</v>
      </c>
      <c r="C19" s="126" t="str">
        <f>IF(D19="","",IF(ISERROR(VLOOKUP(D19,towns!$A$2:$B$1281,2,FALSE)),0,VLOOKUP(D19,towns!$A$2:$B$1281,2,FALSE)))</f>
        <v/>
      </c>
      <c r="D19" s="131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2">
        <f t="shared" si="0"/>
        <v>0</v>
      </c>
      <c r="Q19" s="98"/>
      <c r="R19" s="98"/>
      <c r="S19" s="98"/>
      <c r="T19" s="98"/>
      <c r="U19" s="112">
        <f t="shared" si="1"/>
        <v>0</v>
      </c>
      <c r="V19" s="113">
        <f t="shared" si="2"/>
        <v>0</v>
      </c>
    </row>
    <row r="20" spans="2:22" ht="15" customHeight="1" x14ac:dyDescent="0.2">
      <c r="B20" s="49">
        <v>61</v>
      </c>
      <c r="C20" s="126" t="str">
        <f>IF(D20="","",IF(ISERROR(VLOOKUP(D20,towns!$A$2:$B$1281,2,FALSE)),0,VLOOKUP(D20,towns!$A$2:$B$1281,2,FALSE)))</f>
        <v/>
      </c>
      <c r="D20" s="131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2">
        <f t="shared" si="0"/>
        <v>0</v>
      </c>
      <c r="Q20" s="98"/>
      <c r="R20" s="98"/>
      <c r="S20" s="98"/>
      <c r="T20" s="98"/>
      <c r="U20" s="112">
        <f t="shared" si="1"/>
        <v>0</v>
      </c>
      <c r="V20" s="113">
        <f t="shared" si="2"/>
        <v>0</v>
      </c>
    </row>
    <row r="21" spans="2:22" ht="15" customHeight="1" x14ac:dyDescent="0.2">
      <c r="B21" s="49">
        <v>61</v>
      </c>
      <c r="C21" s="126" t="str">
        <f>IF(D21="","",IF(ISERROR(VLOOKUP(D21,towns!$A$2:$B$1281,2,FALSE)),0,VLOOKUP(D21,towns!$A$2:$B$1281,2,FALSE)))</f>
        <v/>
      </c>
      <c r="D21" s="133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2">
        <f t="shared" si="0"/>
        <v>0</v>
      </c>
      <c r="Q21" s="119"/>
      <c r="R21" s="119"/>
      <c r="S21" s="119"/>
      <c r="T21" s="119"/>
      <c r="U21" s="112">
        <f t="shared" si="1"/>
        <v>0</v>
      </c>
      <c r="V21" s="113">
        <f t="shared" si="2"/>
        <v>0</v>
      </c>
    </row>
    <row r="22" spans="2:22" ht="15" customHeight="1" x14ac:dyDescent="0.2">
      <c r="B22" s="49">
        <v>61</v>
      </c>
      <c r="C22" s="126" t="str">
        <f>IF(D22="","",IF(ISERROR(VLOOKUP(D22,towns!$A$2:$B$1281,2,FALSE)),0,VLOOKUP(D22,towns!$A$2:$B$1281,2,FALSE)))</f>
        <v/>
      </c>
      <c r="D22" s="131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2">
        <f t="shared" si="0"/>
        <v>0</v>
      </c>
      <c r="Q22" s="98"/>
      <c r="R22" s="98"/>
      <c r="S22" s="98"/>
      <c r="T22" s="98"/>
      <c r="U22" s="112">
        <f t="shared" si="1"/>
        <v>0</v>
      </c>
      <c r="V22" s="113">
        <f t="shared" si="2"/>
        <v>0</v>
      </c>
    </row>
    <row r="23" spans="2:22" ht="15" customHeight="1" x14ac:dyDescent="0.2">
      <c r="B23" s="49">
        <v>61</v>
      </c>
      <c r="C23" s="126" t="str">
        <f>IF(D23="","",IF(ISERROR(VLOOKUP(D23,towns!$A$2:$B$1281,2,FALSE)),0,VLOOKUP(D23,towns!$A$2:$B$1281,2,FALSE)))</f>
        <v/>
      </c>
      <c r="D23" s="131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2">
        <f t="shared" si="0"/>
        <v>0</v>
      </c>
      <c r="Q23" s="98"/>
      <c r="R23" s="98"/>
      <c r="S23" s="98"/>
      <c r="T23" s="98"/>
      <c r="U23" s="112">
        <f t="shared" si="1"/>
        <v>0</v>
      </c>
      <c r="V23" s="113">
        <f t="shared" si="2"/>
        <v>0</v>
      </c>
    </row>
    <row r="24" spans="2:22" ht="15" customHeight="1" x14ac:dyDescent="0.2">
      <c r="B24" s="49">
        <v>61</v>
      </c>
      <c r="C24" s="126" t="str">
        <f>IF(D24="","",IF(ISERROR(VLOOKUP(D24,towns!$A$2:$B$1281,2,FALSE)),0,VLOOKUP(D24,towns!$A$2:$B$1281,2,FALSE)))</f>
        <v/>
      </c>
      <c r="D24" s="131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2">
        <f t="shared" si="0"/>
        <v>0</v>
      </c>
      <c r="Q24" s="98"/>
      <c r="R24" s="98"/>
      <c r="S24" s="98"/>
      <c r="T24" s="98"/>
      <c r="U24" s="112">
        <f t="shared" si="1"/>
        <v>0</v>
      </c>
      <c r="V24" s="113">
        <f t="shared" si="2"/>
        <v>0</v>
      </c>
    </row>
    <row r="25" spans="2:22" ht="15" customHeight="1" x14ac:dyDescent="0.2">
      <c r="B25" s="49">
        <v>61</v>
      </c>
      <c r="C25" s="126" t="str">
        <f>IF(D25="","",IF(ISERROR(VLOOKUP(D25,towns!$A$2:$B$1281,2,FALSE)),0,VLOOKUP(D25,towns!$A$2:$B$1281,2,FALSE)))</f>
        <v/>
      </c>
      <c r="D25" s="131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2">
        <f t="shared" si="0"/>
        <v>0</v>
      </c>
      <c r="Q25" s="98"/>
      <c r="R25" s="98"/>
      <c r="S25" s="98"/>
      <c r="T25" s="98"/>
      <c r="U25" s="112">
        <f t="shared" si="1"/>
        <v>0</v>
      </c>
      <c r="V25" s="113">
        <f t="shared" si="2"/>
        <v>0</v>
      </c>
    </row>
    <row r="26" spans="2:22" ht="15" customHeight="1" x14ac:dyDescent="0.2">
      <c r="B26" s="49">
        <v>61</v>
      </c>
      <c r="C26" s="126" t="str">
        <f>IF(D26="","",IF(ISERROR(VLOOKUP(D26,towns!$A$2:$B$1281,2,FALSE)),0,VLOOKUP(D26,towns!$A$2:$B$1281,2,FALSE)))</f>
        <v/>
      </c>
      <c r="D26" s="13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2">
        <f t="shared" si="0"/>
        <v>0</v>
      </c>
      <c r="Q26" s="98"/>
      <c r="R26" s="98"/>
      <c r="S26" s="98"/>
      <c r="T26" s="98"/>
      <c r="U26" s="112">
        <f t="shared" si="1"/>
        <v>0</v>
      </c>
      <c r="V26" s="113">
        <f t="shared" si="2"/>
        <v>0</v>
      </c>
    </row>
    <row r="27" spans="2:22" ht="15" customHeight="1" x14ac:dyDescent="0.2">
      <c r="B27" s="49">
        <v>61</v>
      </c>
      <c r="C27" s="126" t="str">
        <f>IF(D27="","",IF(ISERROR(VLOOKUP(D27,towns!$A$2:$B$1281,2,FALSE)),0,VLOOKUP(D27,towns!$A$2:$B$1281,2,FALSE)))</f>
        <v/>
      </c>
      <c r="D27" s="131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2">
        <f t="shared" si="0"/>
        <v>0</v>
      </c>
      <c r="Q27" s="98"/>
      <c r="R27" s="98"/>
      <c r="S27" s="98"/>
      <c r="T27" s="98"/>
      <c r="U27" s="112">
        <f t="shared" si="1"/>
        <v>0</v>
      </c>
      <c r="V27" s="113">
        <f t="shared" si="2"/>
        <v>0</v>
      </c>
    </row>
    <row r="28" spans="2:22" ht="15" customHeight="1" x14ac:dyDescent="0.2">
      <c r="B28" s="49">
        <v>61</v>
      </c>
      <c r="C28" s="126" t="str">
        <f>IF(D28="","",IF(ISERROR(VLOOKUP(D28,towns!$A$2:$B$1281,2,FALSE)),0,VLOOKUP(D28,towns!$A$2:$B$1281,2,FALSE)))</f>
        <v/>
      </c>
      <c r="D28" s="131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2">
        <f t="shared" si="0"/>
        <v>0</v>
      </c>
      <c r="Q28" s="98"/>
      <c r="R28" s="98"/>
      <c r="S28" s="98"/>
      <c r="T28" s="98"/>
      <c r="U28" s="112">
        <f t="shared" si="1"/>
        <v>0</v>
      </c>
      <c r="V28" s="113">
        <f t="shared" si="2"/>
        <v>0</v>
      </c>
    </row>
    <row r="29" spans="2:22" ht="15" customHeight="1" x14ac:dyDescent="0.2">
      <c r="B29" s="49">
        <v>61</v>
      </c>
      <c r="C29" s="126" t="str">
        <f>IF(D29="","",IF(ISERROR(VLOOKUP(D29,towns!$A$2:$B$1281,2,FALSE)),0,VLOOKUP(D29,towns!$A$2:$B$1281,2,FALSE)))</f>
        <v/>
      </c>
      <c r="D29" s="131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2">
        <f t="shared" si="0"/>
        <v>0</v>
      </c>
      <c r="Q29" s="98"/>
      <c r="R29" s="98"/>
      <c r="S29" s="98"/>
      <c r="T29" s="98"/>
      <c r="U29" s="112">
        <f t="shared" si="1"/>
        <v>0</v>
      </c>
      <c r="V29" s="113">
        <f t="shared" si="2"/>
        <v>0</v>
      </c>
    </row>
    <row r="30" spans="2:22" ht="15" customHeight="1" x14ac:dyDescent="0.2">
      <c r="B30" s="49">
        <v>61</v>
      </c>
      <c r="C30" s="126" t="str">
        <f>IF(D30="","",IF(ISERROR(VLOOKUP(D30,towns!$A$2:$B$1281,2,FALSE)),0,VLOOKUP(D30,towns!$A$2:$B$1281,2,FALSE)))</f>
        <v/>
      </c>
      <c r="D30" s="131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2">
        <f t="shared" si="0"/>
        <v>0</v>
      </c>
      <c r="Q30" s="98"/>
      <c r="R30" s="98"/>
      <c r="S30" s="98"/>
      <c r="T30" s="98"/>
      <c r="U30" s="112">
        <f t="shared" si="1"/>
        <v>0</v>
      </c>
      <c r="V30" s="113">
        <f t="shared" si="2"/>
        <v>0</v>
      </c>
    </row>
    <row r="31" spans="2:22" ht="15" customHeight="1" x14ac:dyDescent="0.2">
      <c r="B31" s="49">
        <v>61</v>
      </c>
      <c r="C31" s="126" t="str">
        <f>IF(D31="","",IF(ISERROR(VLOOKUP(D31,towns!$A$2:$B$1281,2,FALSE)),0,VLOOKUP(D31,towns!$A$2:$B$1281,2,FALSE)))</f>
        <v/>
      </c>
      <c r="D31" s="131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2">
        <f t="shared" si="0"/>
        <v>0</v>
      </c>
      <c r="Q31" s="98"/>
      <c r="R31" s="98"/>
      <c r="S31" s="98"/>
      <c r="T31" s="98"/>
      <c r="U31" s="112">
        <f t="shared" si="1"/>
        <v>0</v>
      </c>
      <c r="V31" s="113">
        <f t="shared" si="2"/>
        <v>0</v>
      </c>
    </row>
    <row r="32" spans="2:22" ht="15" customHeight="1" x14ac:dyDescent="0.2">
      <c r="B32" s="49">
        <v>61</v>
      </c>
      <c r="C32" s="126" t="str">
        <f>IF(D32="","",IF(ISERROR(VLOOKUP(D32,towns!$A$2:$B$1281,2,FALSE)),0,VLOOKUP(D32,towns!$A$2:$B$1281,2,FALSE)))</f>
        <v/>
      </c>
      <c r="D32" s="13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2">
        <f t="shared" si="0"/>
        <v>0</v>
      </c>
      <c r="Q32" s="98"/>
      <c r="R32" s="98"/>
      <c r="S32" s="98"/>
      <c r="T32" s="98"/>
      <c r="U32" s="112">
        <f t="shared" si="1"/>
        <v>0</v>
      </c>
      <c r="V32" s="113">
        <f t="shared" si="2"/>
        <v>0</v>
      </c>
    </row>
    <row r="33" spans="2:22" ht="15" customHeight="1" x14ac:dyDescent="0.2">
      <c r="B33" s="49">
        <v>61</v>
      </c>
      <c r="C33" s="126" t="str">
        <f>IF(D33="","",IF(ISERROR(VLOOKUP(D33,towns!$A$2:$B$1281,2,FALSE)),0,VLOOKUP(D33,towns!$A$2:$B$1281,2,FALSE)))</f>
        <v/>
      </c>
      <c r="D33" s="131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12">
        <f t="shared" si="0"/>
        <v>0</v>
      </c>
      <c r="Q33" s="98"/>
      <c r="R33" s="98"/>
      <c r="S33" s="98"/>
      <c r="T33" s="98"/>
      <c r="U33" s="112">
        <f t="shared" si="1"/>
        <v>0</v>
      </c>
      <c r="V33" s="113">
        <f t="shared" si="2"/>
        <v>0</v>
      </c>
    </row>
    <row r="34" spans="2:22" ht="15" customHeight="1" x14ac:dyDescent="0.2">
      <c r="B34" s="49">
        <v>61</v>
      </c>
      <c r="C34" s="126" t="str">
        <f>IF(D34="","",IF(ISERROR(VLOOKUP(D34,towns!$A$2:$B$1281,2,FALSE)),0,VLOOKUP(D34,towns!$A$2:$B$1281,2,FALSE)))</f>
        <v/>
      </c>
      <c r="D34" s="132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12">
        <f t="shared" si="0"/>
        <v>0</v>
      </c>
      <c r="Q34" s="98"/>
      <c r="R34" s="98"/>
      <c r="S34" s="98"/>
      <c r="T34" s="98"/>
      <c r="U34" s="112">
        <f t="shared" si="1"/>
        <v>0</v>
      </c>
      <c r="V34" s="113">
        <f t="shared" si="2"/>
        <v>0</v>
      </c>
    </row>
    <row r="35" spans="2:22" ht="15" customHeight="1" thickBot="1" x14ac:dyDescent="0.25">
      <c r="B35" s="49">
        <v>61</v>
      </c>
      <c r="C35" s="126" t="str">
        <f>IF(D35="","",IF(ISERROR(VLOOKUP(D35,towns!$A$2:$B$1281,2,FALSE)),0,VLOOKUP(D35,towns!$A$2:$B$1281,2,FALSE)))</f>
        <v/>
      </c>
      <c r="D35" s="132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21">
        <f t="shared" si="0"/>
        <v>0</v>
      </c>
      <c r="Q35" s="118"/>
      <c r="R35" s="118"/>
      <c r="S35" s="118"/>
      <c r="T35" s="118"/>
      <c r="U35" s="112">
        <f t="shared" si="1"/>
        <v>0</v>
      </c>
      <c r="V35" s="113">
        <f t="shared" si="2"/>
        <v>0</v>
      </c>
    </row>
    <row r="36" spans="2:22" ht="18" hidden="1" customHeight="1" thickBot="1" x14ac:dyDescent="0.25">
      <c r="E36" s="114">
        <f>SUM(E11:E35)</f>
        <v>0</v>
      </c>
      <c r="F36" s="114">
        <f t="shared" ref="F36:V36" si="3">SUM(F11:F35)</f>
        <v>0</v>
      </c>
      <c r="G36" s="114">
        <f t="shared" si="3"/>
        <v>0</v>
      </c>
      <c r="H36" s="114">
        <f t="shared" si="3"/>
        <v>0</v>
      </c>
      <c r="I36" s="114">
        <f t="shared" si="3"/>
        <v>0</v>
      </c>
      <c r="J36" s="114">
        <f t="shared" si="3"/>
        <v>0</v>
      </c>
      <c r="K36" s="114">
        <f t="shared" si="3"/>
        <v>0</v>
      </c>
      <c r="L36" s="114">
        <f t="shared" si="3"/>
        <v>0</v>
      </c>
      <c r="M36" s="114">
        <f t="shared" si="3"/>
        <v>0</v>
      </c>
      <c r="N36" s="114">
        <f t="shared" si="3"/>
        <v>0</v>
      </c>
      <c r="O36" s="114">
        <f t="shared" si="3"/>
        <v>0</v>
      </c>
      <c r="P36" s="114">
        <f t="shared" si="3"/>
        <v>0</v>
      </c>
      <c r="Q36" s="114">
        <f t="shared" si="3"/>
        <v>0</v>
      </c>
      <c r="R36" s="114">
        <f t="shared" si="3"/>
        <v>0</v>
      </c>
      <c r="S36" s="114">
        <f t="shared" si="3"/>
        <v>0</v>
      </c>
      <c r="T36" s="114">
        <f t="shared" si="3"/>
        <v>0</v>
      </c>
      <c r="U36" s="114">
        <f t="shared" si="3"/>
        <v>0</v>
      </c>
      <c r="V36" s="114">
        <f t="shared" si="3"/>
        <v>0</v>
      </c>
    </row>
    <row r="37" spans="2:22" ht="15" customHeight="1" x14ac:dyDescent="0.2">
      <c r="B37" s="115" t="s">
        <v>468</v>
      </c>
      <c r="C37" s="82"/>
      <c r="D37" s="116"/>
      <c r="E37" s="127"/>
      <c r="F37" s="127"/>
      <c r="G37" s="127"/>
      <c r="H37" s="127"/>
      <c r="I37" s="127"/>
      <c r="J37" s="127"/>
      <c r="K37" s="128" t="s">
        <v>480</v>
      </c>
      <c r="L37" s="127"/>
      <c r="M37" s="127"/>
      <c r="N37" s="127"/>
      <c r="O37" s="127"/>
      <c r="P37" s="127"/>
      <c r="Q37" s="127"/>
      <c r="R37" s="129"/>
      <c r="S37" s="127"/>
      <c r="T37" s="127"/>
      <c r="U37" s="127"/>
      <c r="V37" s="127"/>
    </row>
    <row r="38" spans="2:22" x14ac:dyDescent="0.2">
      <c r="B38" s="37"/>
    </row>
    <row r="40" spans="2:22" ht="12.75" customHeight="1" x14ac:dyDescent="0.2">
      <c r="B40" s="37" t="s">
        <v>1697</v>
      </c>
      <c r="I40" s="215" t="s">
        <v>478</v>
      </c>
      <c r="J40" s="215"/>
      <c r="K40" s="215"/>
      <c r="L40" s="30" t="str">
        <f>IF('Signature Page'!C9="","",'Signature Page'!C9)</f>
        <v/>
      </c>
      <c r="M40" s="31"/>
      <c r="N40" s="31"/>
      <c r="O40" s="31"/>
      <c r="P40" s="31"/>
      <c r="Q40" s="31"/>
      <c r="R40" s="31"/>
    </row>
  </sheetData>
  <sheetProtection password="8FA1" sheet="1" selectLockedCells="1"/>
  <mergeCells count="6">
    <mergeCell ref="I40:K40"/>
    <mergeCell ref="B2:V2"/>
    <mergeCell ref="B3:C3"/>
    <mergeCell ref="H9:O9"/>
    <mergeCell ref="Q9:T9"/>
    <mergeCell ref="E3:G3"/>
  </mergeCells>
  <phoneticPr fontId="0" type="noConversion"/>
  <conditionalFormatting sqref="C11:C35">
    <cfRule type="cellIs" dxfId="6" priority="1" stopIfTrue="1" operator="equal">
      <formula>0</formula>
    </cfRule>
  </conditionalFormatting>
  <printOptions horizontalCentered="1" verticalCentered="1"/>
  <pageMargins left="0.25" right="0.25" top="0.5" bottom="0.5" header="0.5" footer="0.5"/>
  <pageSetup orientation="landscape" horizontalDpi="4294967292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8"/>
  </sheetPr>
  <dimension ref="B1:W39"/>
  <sheetViews>
    <sheetView showGridLines="0" zoomScaleNormal="100" workbookViewId="0">
      <selection activeCell="D10" sqref="D10"/>
    </sheetView>
  </sheetViews>
  <sheetFormatPr defaultColWidth="9.33203125" defaultRowHeight="11.25" x14ac:dyDescent="0.2"/>
  <cols>
    <col min="1" max="2" width="4.1640625" style="24" customWidth="1"/>
    <col min="3" max="3" width="6" style="24" customWidth="1"/>
    <col min="4" max="4" width="22.83203125" style="24" customWidth="1"/>
    <col min="5" max="8" width="4.83203125" style="24" customWidth="1"/>
    <col min="9" max="9" width="4.5" style="24" customWidth="1"/>
    <col min="10" max="15" width="4.6640625" style="24" customWidth="1"/>
    <col min="16" max="16" width="7" style="24" customWidth="1"/>
    <col min="17" max="17" width="4.6640625" style="24" customWidth="1"/>
    <col min="18" max="18" width="5.83203125" style="24" customWidth="1"/>
    <col min="19" max="19" width="5.1640625" style="24" customWidth="1"/>
    <col min="20" max="20" width="4.83203125" style="24" customWidth="1"/>
    <col min="21" max="21" width="8" style="24" customWidth="1"/>
    <col min="22" max="22" width="7.6640625" style="24" customWidth="1"/>
    <col min="23" max="16384" width="9.33203125" style="24"/>
  </cols>
  <sheetData>
    <row r="1" spans="2:23" ht="12.75" x14ac:dyDescent="0.2">
      <c r="F1" s="63" t="s">
        <v>1700</v>
      </c>
      <c r="S1" s="80"/>
      <c r="T1" s="106"/>
      <c r="U1" s="68"/>
      <c r="V1" s="68"/>
    </row>
    <row r="2" spans="2:23" ht="15.75" x14ac:dyDescent="0.25">
      <c r="B2" s="216" t="s">
        <v>1772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174"/>
    </row>
    <row r="3" spans="2:23" ht="12.75" customHeight="1" x14ac:dyDescent="0.2">
      <c r="B3" s="217"/>
      <c r="C3" s="217"/>
      <c r="E3" s="215" t="s">
        <v>478</v>
      </c>
      <c r="F3" s="215"/>
      <c r="G3" s="215"/>
      <c r="H3" s="30" t="str">
        <f>IF('Signature Page'!C9="","",'Signature Page'!C9)</f>
        <v/>
      </c>
      <c r="I3" s="31"/>
      <c r="J3" s="31"/>
      <c r="K3" s="31"/>
      <c r="L3" s="31"/>
      <c r="M3" s="31"/>
      <c r="N3" s="31"/>
      <c r="O3" s="31"/>
      <c r="P3" s="31"/>
    </row>
    <row r="4" spans="2:23" x14ac:dyDescent="0.2">
      <c r="B4" s="36"/>
      <c r="C4" s="33" t="s">
        <v>1771</v>
      </c>
    </row>
    <row r="5" spans="2:23" x14ac:dyDescent="0.2">
      <c r="C5" s="33" t="s">
        <v>1204</v>
      </c>
    </row>
    <row r="6" spans="2:23" x14ac:dyDescent="0.2">
      <c r="C6" s="33"/>
    </row>
    <row r="7" spans="2:23" x14ac:dyDescent="0.2">
      <c r="B7" s="123"/>
      <c r="C7" s="124"/>
      <c r="D7" s="140" t="s">
        <v>446</v>
      </c>
      <c r="E7" s="41" t="s">
        <v>455</v>
      </c>
      <c r="F7" s="41" t="s">
        <v>456</v>
      </c>
      <c r="G7" s="41"/>
      <c r="H7" s="42"/>
      <c r="I7" s="42"/>
      <c r="J7" s="42"/>
      <c r="K7" s="42"/>
      <c r="L7" s="42"/>
      <c r="M7" s="42"/>
      <c r="N7" s="42"/>
      <c r="O7" s="42"/>
      <c r="P7" s="84"/>
      <c r="Q7" s="42"/>
      <c r="R7" s="42"/>
      <c r="S7" s="42"/>
      <c r="T7" s="42"/>
      <c r="U7" s="84"/>
      <c r="V7" s="107"/>
    </row>
    <row r="8" spans="2:23" x14ac:dyDescent="0.2">
      <c r="B8" s="125" t="s">
        <v>457</v>
      </c>
      <c r="C8" s="35"/>
      <c r="D8" s="141" t="s">
        <v>447</v>
      </c>
      <c r="E8" s="44" t="s">
        <v>458</v>
      </c>
      <c r="F8" s="44" t="s">
        <v>459</v>
      </c>
      <c r="G8" s="44"/>
      <c r="H8" s="208" t="s">
        <v>460</v>
      </c>
      <c r="I8" s="209"/>
      <c r="J8" s="209"/>
      <c r="K8" s="209"/>
      <c r="L8" s="209"/>
      <c r="M8" s="209"/>
      <c r="N8" s="209"/>
      <c r="O8" s="218"/>
      <c r="P8" s="108" t="s">
        <v>461</v>
      </c>
      <c r="Q8" s="219" t="s">
        <v>462</v>
      </c>
      <c r="R8" s="220"/>
      <c r="S8" s="220"/>
      <c r="T8" s="221"/>
      <c r="U8" s="108" t="s">
        <v>461</v>
      </c>
      <c r="V8" s="109"/>
    </row>
    <row r="9" spans="2:23" x14ac:dyDescent="0.2">
      <c r="B9" s="100">
        <v>62</v>
      </c>
      <c r="C9" s="126" t="s">
        <v>463</v>
      </c>
      <c r="D9" s="142" t="s">
        <v>448</v>
      </c>
      <c r="E9" s="49" t="s">
        <v>464</v>
      </c>
      <c r="F9" s="49" t="s">
        <v>465</v>
      </c>
      <c r="G9" s="49" t="s">
        <v>465</v>
      </c>
      <c r="H9" s="49">
        <v>1</v>
      </c>
      <c r="I9" s="49">
        <v>2</v>
      </c>
      <c r="J9" s="49">
        <v>3</v>
      </c>
      <c r="K9" s="49">
        <v>4</v>
      </c>
      <c r="L9" s="49">
        <v>5</v>
      </c>
      <c r="M9" s="49">
        <v>6</v>
      </c>
      <c r="N9" s="49">
        <v>7</v>
      </c>
      <c r="O9" s="49">
        <v>8</v>
      </c>
      <c r="P9" s="110" t="s">
        <v>466</v>
      </c>
      <c r="Q9" s="49">
        <v>9</v>
      </c>
      <c r="R9" s="49">
        <v>10</v>
      </c>
      <c r="S9" s="49">
        <v>11</v>
      </c>
      <c r="T9" s="49">
        <v>12</v>
      </c>
      <c r="U9" s="110" t="s">
        <v>479</v>
      </c>
      <c r="V9" s="111" t="s">
        <v>461</v>
      </c>
    </row>
    <row r="10" spans="2:23" ht="15" customHeight="1" x14ac:dyDescent="0.2">
      <c r="B10" s="56">
        <v>62</v>
      </c>
      <c r="C10" s="126" t="str">
        <f>IF(D10="","",IF(ISERROR(VLOOKUP(D10,towns!$A$2:$B$1281,2,FALSE)),0,VLOOKUP(D10,towns!$A$2:$B$1281,2,FALSE)))</f>
        <v/>
      </c>
      <c r="D10" s="13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120">
        <f t="shared" ref="P10:P34" si="0">SUM(E10:O10)</f>
        <v>0</v>
      </c>
      <c r="Q10" s="96"/>
      <c r="R10" s="96"/>
      <c r="S10" s="96"/>
      <c r="T10" s="96"/>
      <c r="U10" s="112">
        <f t="shared" ref="U10:U34" si="1">SUM(Q10:T10)</f>
        <v>0</v>
      </c>
      <c r="V10" s="113">
        <f t="shared" ref="V10:V34" si="2">P10+U10</f>
        <v>0</v>
      </c>
    </row>
    <row r="11" spans="2:23" ht="15" customHeight="1" x14ac:dyDescent="0.2">
      <c r="B11" s="49">
        <v>62</v>
      </c>
      <c r="C11" s="126" t="str">
        <f>IF(D11="","",IF(ISERROR(VLOOKUP(D11,towns!$A$2:$B$1281,2,FALSE)),0,VLOOKUP(D11,towns!$A$2:$B$1281,2,FALSE)))</f>
        <v/>
      </c>
      <c r="D11" s="13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12">
        <f t="shared" si="0"/>
        <v>0</v>
      </c>
      <c r="Q11" s="96"/>
      <c r="R11" s="96"/>
      <c r="S11" s="96"/>
      <c r="T11" s="96"/>
      <c r="U11" s="112">
        <f t="shared" si="1"/>
        <v>0</v>
      </c>
      <c r="V11" s="113">
        <f t="shared" si="2"/>
        <v>0</v>
      </c>
    </row>
    <row r="12" spans="2:23" ht="15" customHeight="1" x14ac:dyDescent="0.2">
      <c r="B12" s="49">
        <v>62</v>
      </c>
      <c r="C12" s="126" t="str">
        <f>IF(D12="","",IF(ISERROR(VLOOKUP(D12,towns!$A$2:$B$1281,2,FALSE)),0,VLOOKUP(D12,towns!$A$2:$B$1281,2,FALSE)))</f>
        <v/>
      </c>
      <c r="D12" s="13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12">
        <f t="shared" si="0"/>
        <v>0</v>
      </c>
      <c r="Q12" s="96"/>
      <c r="R12" s="96"/>
      <c r="S12" s="96"/>
      <c r="T12" s="96"/>
      <c r="U12" s="112">
        <f t="shared" si="1"/>
        <v>0</v>
      </c>
      <c r="V12" s="113">
        <f t="shared" si="2"/>
        <v>0</v>
      </c>
    </row>
    <row r="13" spans="2:23" ht="15" customHeight="1" x14ac:dyDescent="0.2">
      <c r="B13" s="49">
        <v>62</v>
      </c>
      <c r="C13" s="126" t="str">
        <f>IF(D13="","",IF(ISERROR(VLOOKUP(D13,towns!$A$2:$B$1281,2,FALSE)),0,VLOOKUP(D13,towns!$A$2:$B$1281,2,FALSE)))</f>
        <v/>
      </c>
      <c r="D13" s="13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112">
        <f t="shared" si="0"/>
        <v>0</v>
      </c>
      <c r="Q13" s="96"/>
      <c r="R13" s="96"/>
      <c r="S13" s="96"/>
      <c r="T13" s="96"/>
      <c r="U13" s="112">
        <f t="shared" si="1"/>
        <v>0</v>
      </c>
      <c r="V13" s="113">
        <f t="shared" si="2"/>
        <v>0</v>
      </c>
    </row>
    <row r="14" spans="2:23" ht="15" customHeight="1" x14ac:dyDescent="0.2">
      <c r="B14" s="49">
        <v>62</v>
      </c>
      <c r="C14" s="126" t="str">
        <f>IF(D14="","",IF(ISERROR(VLOOKUP(D14,towns!$A$2:$B$1281,2,FALSE)),0,VLOOKUP(D14,towns!$A$2:$B$1281,2,FALSE)))</f>
        <v/>
      </c>
      <c r="D14" s="13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112">
        <f t="shared" si="0"/>
        <v>0</v>
      </c>
      <c r="Q14" s="96"/>
      <c r="R14" s="96"/>
      <c r="S14" s="96"/>
      <c r="T14" s="96"/>
      <c r="U14" s="112">
        <f t="shared" si="1"/>
        <v>0</v>
      </c>
      <c r="V14" s="113">
        <f t="shared" si="2"/>
        <v>0</v>
      </c>
    </row>
    <row r="15" spans="2:23" ht="15" customHeight="1" x14ac:dyDescent="0.2">
      <c r="B15" s="49">
        <v>62</v>
      </c>
      <c r="C15" s="126" t="str">
        <f>IF(D15="","",IF(ISERROR(VLOOKUP(D15,towns!$A$2:$B$1281,2,FALSE)),0,VLOOKUP(D15,towns!$A$2:$B$1281,2,FALSE)))</f>
        <v/>
      </c>
      <c r="D15" s="131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12">
        <f t="shared" si="0"/>
        <v>0</v>
      </c>
      <c r="Q15" s="98"/>
      <c r="R15" s="98"/>
      <c r="S15" s="98"/>
      <c r="T15" s="98"/>
      <c r="U15" s="112">
        <f t="shared" si="1"/>
        <v>0</v>
      </c>
      <c r="V15" s="113">
        <f t="shared" si="2"/>
        <v>0</v>
      </c>
    </row>
    <row r="16" spans="2:23" ht="15" customHeight="1" x14ac:dyDescent="0.2">
      <c r="B16" s="49">
        <v>62</v>
      </c>
      <c r="C16" s="126" t="str">
        <f>IF(D16="","",IF(ISERROR(VLOOKUP(D16,towns!$A$2:$B$1281,2,FALSE)),0,VLOOKUP(D16,towns!$A$2:$B$1281,2,FALSE)))</f>
        <v/>
      </c>
      <c r="D16" s="13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2">
        <f t="shared" si="0"/>
        <v>0</v>
      </c>
      <c r="Q16" s="98"/>
      <c r="R16" s="98"/>
      <c r="S16" s="98"/>
      <c r="T16" s="98"/>
      <c r="U16" s="112">
        <f t="shared" si="1"/>
        <v>0</v>
      </c>
      <c r="V16" s="113">
        <f t="shared" si="2"/>
        <v>0</v>
      </c>
    </row>
    <row r="17" spans="2:22" ht="15" customHeight="1" x14ac:dyDescent="0.2">
      <c r="B17" s="49">
        <v>62</v>
      </c>
      <c r="C17" s="126" t="str">
        <f>IF(D17="","",IF(ISERROR(VLOOKUP(D17,towns!$A$2:$B$1281,2,FALSE)),0,VLOOKUP(D17,towns!$A$2:$B$1281,2,FALSE)))</f>
        <v/>
      </c>
      <c r="D17" s="132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2">
        <f t="shared" si="0"/>
        <v>0</v>
      </c>
      <c r="Q17" s="118"/>
      <c r="R17" s="118"/>
      <c r="S17" s="118"/>
      <c r="T17" s="118"/>
      <c r="U17" s="112">
        <f t="shared" si="1"/>
        <v>0</v>
      </c>
      <c r="V17" s="113">
        <f t="shared" si="2"/>
        <v>0</v>
      </c>
    </row>
    <row r="18" spans="2:22" ht="15" customHeight="1" x14ac:dyDescent="0.2">
      <c r="B18" s="49">
        <v>62</v>
      </c>
      <c r="C18" s="126" t="str">
        <f>IF(D18="","",IF(ISERROR(VLOOKUP(D18,towns!$A$2:$B$1281,2,FALSE)),0,VLOOKUP(D18,towns!$A$2:$B$1281,2,FALSE)))</f>
        <v/>
      </c>
      <c r="D18" s="131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2">
        <f t="shared" si="0"/>
        <v>0</v>
      </c>
      <c r="Q18" s="98"/>
      <c r="R18" s="98"/>
      <c r="S18" s="98"/>
      <c r="T18" s="98"/>
      <c r="U18" s="112">
        <f t="shared" si="1"/>
        <v>0</v>
      </c>
      <c r="V18" s="113">
        <f t="shared" si="2"/>
        <v>0</v>
      </c>
    </row>
    <row r="19" spans="2:22" ht="15" customHeight="1" x14ac:dyDescent="0.2">
      <c r="B19" s="49">
        <v>62</v>
      </c>
      <c r="C19" s="126" t="str">
        <f>IF(D19="","",IF(ISERROR(VLOOKUP(D19,towns!$A$2:$B$1281,2,FALSE)),0,VLOOKUP(D19,towns!$A$2:$B$1281,2,FALSE)))</f>
        <v/>
      </c>
      <c r="D19" s="131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2">
        <f t="shared" si="0"/>
        <v>0</v>
      </c>
      <c r="Q19" s="98"/>
      <c r="R19" s="98"/>
      <c r="S19" s="98"/>
      <c r="T19" s="98"/>
      <c r="U19" s="112">
        <f t="shared" si="1"/>
        <v>0</v>
      </c>
      <c r="V19" s="113">
        <f t="shared" si="2"/>
        <v>0</v>
      </c>
    </row>
    <row r="20" spans="2:22" ht="15" customHeight="1" x14ac:dyDescent="0.2">
      <c r="B20" s="49">
        <v>62</v>
      </c>
      <c r="C20" s="126" t="str">
        <f>IF(D20="","",IF(ISERROR(VLOOKUP(D20,towns!$A$2:$B$1281,2,FALSE)),0,VLOOKUP(D20,towns!$A$2:$B$1281,2,FALSE)))</f>
        <v/>
      </c>
      <c r="D20" s="133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2">
        <f t="shared" si="0"/>
        <v>0</v>
      </c>
      <c r="Q20" s="119"/>
      <c r="R20" s="119"/>
      <c r="S20" s="119"/>
      <c r="T20" s="119"/>
      <c r="U20" s="112">
        <f t="shared" si="1"/>
        <v>0</v>
      </c>
      <c r="V20" s="113">
        <f t="shared" si="2"/>
        <v>0</v>
      </c>
    </row>
    <row r="21" spans="2:22" ht="15" customHeight="1" x14ac:dyDescent="0.2">
      <c r="B21" s="49">
        <v>62</v>
      </c>
      <c r="C21" s="126" t="str">
        <f>IF(D21="","",IF(ISERROR(VLOOKUP(D21,towns!$A$2:$B$1281,2,FALSE)),0,VLOOKUP(D21,towns!$A$2:$B$1281,2,FALSE)))</f>
        <v/>
      </c>
      <c r="D21" s="131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2">
        <f t="shared" si="0"/>
        <v>0</v>
      </c>
      <c r="Q21" s="98"/>
      <c r="R21" s="98"/>
      <c r="S21" s="98"/>
      <c r="T21" s="98"/>
      <c r="U21" s="112">
        <f t="shared" si="1"/>
        <v>0</v>
      </c>
      <c r="V21" s="113">
        <f t="shared" si="2"/>
        <v>0</v>
      </c>
    </row>
    <row r="22" spans="2:22" ht="15" customHeight="1" x14ac:dyDescent="0.2">
      <c r="B22" s="49">
        <v>62</v>
      </c>
      <c r="C22" s="126" t="str">
        <f>IF(D22="","",IF(ISERROR(VLOOKUP(D22,towns!$A$2:$B$1281,2,FALSE)),0,VLOOKUP(D22,towns!$A$2:$B$1281,2,FALSE)))</f>
        <v/>
      </c>
      <c r="D22" s="131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2">
        <f t="shared" si="0"/>
        <v>0</v>
      </c>
      <c r="Q22" s="98"/>
      <c r="R22" s="98"/>
      <c r="S22" s="98"/>
      <c r="T22" s="98"/>
      <c r="U22" s="112">
        <f t="shared" si="1"/>
        <v>0</v>
      </c>
      <c r="V22" s="113">
        <f t="shared" si="2"/>
        <v>0</v>
      </c>
    </row>
    <row r="23" spans="2:22" ht="15" customHeight="1" x14ac:dyDescent="0.2">
      <c r="B23" s="49">
        <v>62</v>
      </c>
      <c r="C23" s="126" t="str">
        <f>IF(D23="","",IF(ISERROR(VLOOKUP(D23,towns!$A$2:$B$1281,2,FALSE)),0,VLOOKUP(D23,towns!$A$2:$B$1281,2,FALSE)))</f>
        <v/>
      </c>
      <c r="D23" s="131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2">
        <f t="shared" si="0"/>
        <v>0</v>
      </c>
      <c r="Q23" s="98"/>
      <c r="R23" s="98"/>
      <c r="S23" s="98"/>
      <c r="T23" s="98"/>
      <c r="U23" s="112">
        <f t="shared" si="1"/>
        <v>0</v>
      </c>
      <c r="V23" s="113">
        <f t="shared" si="2"/>
        <v>0</v>
      </c>
    </row>
    <row r="24" spans="2:22" ht="15" customHeight="1" x14ac:dyDescent="0.2">
      <c r="B24" s="49">
        <v>62</v>
      </c>
      <c r="C24" s="126" t="str">
        <f>IF(D24="","",IF(ISERROR(VLOOKUP(D24,towns!$A$2:$B$1281,2,FALSE)),0,VLOOKUP(D24,towns!$A$2:$B$1281,2,FALSE)))</f>
        <v/>
      </c>
      <c r="D24" s="131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2">
        <f t="shared" si="0"/>
        <v>0</v>
      </c>
      <c r="Q24" s="98"/>
      <c r="R24" s="98"/>
      <c r="S24" s="98"/>
      <c r="T24" s="98"/>
      <c r="U24" s="112">
        <f t="shared" si="1"/>
        <v>0</v>
      </c>
      <c r="V24" s="113">
        <f t="shared" si="2"/>
        <v>0</v>
      </c>
    </row>
    <row r="25" spans="2:22" ht="15" customHeight="1" x14ac:dyDescent="0.2">
      <c r="B25" s="49">
        <v>62</v>
      </c>
      <c r="C25" s="126" t="str">
        <f>IF(D25="","",IF(ISERROR(VLOOKUP(D25,towns!$A$2:$B$1281,2,FALSE)),0,VLOOKUP(D25,towns!$A$2:$B$1281,2,FALSE)))</f>
        <v/>
      </c>
      <c r="D25" s="131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2">
        <f t="shared" si="0"/>
        <v>0</v>
      </c>
      <c r="Q25" s="98"/>
      <c r="R25" s="98"/>
      <c r="S25" s="98"/>
      <c r="T25" s="98"/>
      <c r="U25" s="112">
        <f t="shared" si="1"/>
        <v>0</v>
      </c>
      <c r="V25" s="113">
        <f t="shared" si="2"/>
        <v>0</v>
      </c>
    </row>
    <row r="26" spans="2:22" ht="15" customHeight="1" x14ac:dyDescent="0.2">
      <c r="B26" s="49">
        <v>62</v>
      </c>
      <c r="C26" s="126" t="str">
        <f>IF(D26="","",IF(ISERROR(VLOOKUP(D26,towns!$A$2:$B$1281,2,FALSE)),0,VLOOKUP(D26,towns!$A$2:$B$1281,2,FALSE)))</f>
        <v/>
      </c>
      <c r="D26" s="13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2">
        <f t="shared" si="0"/>
        <v>0</v>
      </c>
      <c r="Q26" s="98"/>
      <c r="R26" s="98"/>
      <c r="S26" s="98"/>
      <c r="T26" s="98"/>
      <c r="U26" s="112">
        <f t="shared" si="1"/>
        <v>0</v>
      </c>
      <c r="V26" s="113">
        <f t="shared" si="2"/>
        <v>0</v>
      </c>
    </row>
    <row r="27" spans="2:22" ht="15" customHeight="1" x14ac:dyDescent="0.2">
      <c r="B27" s="49">
        <v>62</v>
      </c>
      <c r="C27" s="126" t="str">
        <f>IF(D27="","",IF(ISERROR(VLOOKUP(D27,towns!$A$2:$B$1281,2,FALSE)),0,VLOOKUP(D27,towns!$A$2:$B$1281,2,FALSE)))</f>
        <v/>
      </c>
      <c r="D27" s="131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2">
        <f t="shared" si="0"/>
        <v>0</v>
      </c>
      <c r="Q27" s="98"/>
      <c r="R27" s="98"/>
      <c r="S27" s="98"/>
      <c r="T27" s="98"/>
      <c r="U27" s="112">
        <f t="shared" si="1"/>
        <v>0</v>
      </c>
      <c r="V27" s="113">
        <f t="shared" si="2"/>
        <v>0</v>
      </c>
    </row>
    <row r="28" spans="2:22" ht="15" customHeight="1" x14ac:dyDescent="0.2">
      <c r="B28" s="49">
        <v>62</v>
      </c>
      <c r="C28" s="126" t="str">
        <f>IF(D28="","",IF(ISERROR(VLOOKUP(D28,towns!$A$2:$B$1281,2,FALSE)),0,VLOOKUP(D28,towns!$A$2:$B$1281,2,FALSE)))</f>
        <v/>
      </c>
      <c r="D28" s="131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2">
        <f t="shared" si="0"/>
        <v>0</v>
      </c>
      <c r="Q28" s="98"/>
      <c r="R28" s="98"/>
      <c r="S28" s="98"/>
      <c r="T28" s="98"/>
      <c r="U28" s="112">
        <f t="shared" si="1"/>
        <v>0</v>
      </c>
      <c r="V28" s="113">
        <f t="shared" si="2"/>
        <v>0</v>
      </c>
    </row>
    <row r="29" spans="2:22" ht="15" customHeight="1" x14ac:dyDescent="0.2">
      <c r="B29" s="49">
        <v>62</v>
      </c>
      <c r="C29" s="126" t="str">
        <f>IF(D29="","",IF(ISERROR(VLOOKUP(D29,towns!$A$2:$B$1281,2,FALSE)),0,VLOOKUP(D29,towns!$A$2:$B$1281,2,FALSE)))</f>
        <v/>
      </c>
      <c r="D29" s="131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2">
        <f t="shared" si="0"/>
        <v>0</v>
      </c>
      <c r="Q29" s="98"/>
      <c r="R29" s="98"/>
      <c r="S29" s="98"/>
      <c r="T29" s="98"/>
      <c r="U29" s="112">
        <f t="shared" si="1"/>
        <v>0</v>
      </c>
      <c r="V29" s="113">
        <f t="shared" si="2"/>
        <v>0</v>
      </c>
    </row>
    <row r="30" spans="2:22" ht="15" customHeight="1" x14ac:dyDescent="0.2">
      <c r="B30" s="49">
        <v>62</v>
      </c>
      <c r="C30" s="126" t="str">
        <f>IF(D30="","",IF(ISERROR(VLOOKUP(D30,towns!$A$2:$B$1281,2,FALSE)),0,VLOOKUP(D30,towns!$A$2:$B$1281,2,FALSE)))</f>
        <v/>
      </c>
      <c r="D30" s="131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2">
        <f t="shared" si="0"/>
        <v>0</v>
      </c>
      <c r="Q30" s="98"/>
      <c r="R30" s="98"/>
      <c r="S30" s="98"/>
      <c r="T30" s="98"/>
      <c r="U30" s="112">
        <f t="shared" si="1"/>
        <v>0</v>
      </c>
      <c r="V30" s="113">
        <f t="shared" si="2"/>
        <v>0</v>
      </c>
    </row>
    <row r="31" spans="2:22" ht="15" customHeight="1" x14ac:dyDescent="0.2">
      <c r="B31" s="49">
        <v>62</v>
      </c>
      <c r="C31" s="126" t="str">
        <f>IF(D31="","",IF(ISERROR(VLOOKUP(D31,towns!$A$2:$B$1281,2,FALSE)),0,VLOOKUP(D31,towns!$A$2:$B$1281,2,FALSE)))</f>
        <v/>
      </c>
      <c r="D31" s="131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2">
        <f t="shared" si="0"/>
        <v>0</v>
      </c>
      <c r="Q31" s="98"/>
      <c r="R31" s="98"/>
      <c r="S31" s="98"/>
      <c r="T31" s="98"/>
      <c r="U31" s="112">
        <f t="shared" si="1"/>
        <v>0</v>
      </c>
      <c r="V31" s="113">
        <f t="shared" si="2"/>
        <v>0</v>
      </c>
    </row>
    <row r="32" spans="2:22" ht="15" customHeight="1" x14ac:dyDescent="0.2">
      <c r="B32" s="49">
        <v>62</v>
      </c>
      <c r="C32" s="126" t="str">
        <f>IF(D32="","",IF(ISERROR(VLOOKUP(D32,towns!$A$2:$B$1281,2,FALSE)),0,VLOOKUP(D32,towns!$A$2:$B$1281,2,FALSE)))</f>
        <v/>
      </c>
      <c r="D32" s="13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2">
        <f t="shared" si="0"/>
        <v>0</v>
      </c>
      <c r="Q32" s="98"/>
      <c r="R32" s="98"/>
      <c r="S32" s="98"/>
      <c r="T32" s="98"/>
      <c r="U32" s="112">
        <f t="shared" si="1"/>
        <v>0</v>
      </c>
      <c r="V32" s="113">
        <f t="shared" si="2"/>
        <v>0</v>
      </c>
    </row>
    <row r="33" spans="2:22" ht="15" customHeight="1" x14ac:dyDescent="0.2">
      <c r="B33" s="49">
        <v>62</v>
      </c>
      <c r="C33" s="126" t="str">
        <f>IF(D33="","",IF(ISERROR(VLOOKUP(D33,towns!$A$2:$B$1281,2,FALSE)),0,VLOOKUP(D33,towns!$A$2:$B$1281,2,FALSE)))</f>
        <v/>
      </c>
      <c r="D33" s="132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12">
        <f t="shared" si="0"/>
        <v>0</v>
      </c>
      <c r="Q33" s="98"/>
      <c r="R33" s="98"/>
      <c r="S33" s="98"/>
      <c r="T33" s="98"/>
      <c r="U33" s="112">
        <f t="shared" si="1"/>
        <v>0</v>
      </c>
      <c r="V33" s="113">
        <f t="shared" si="2"/>
        <v>0</v>
      </c>
    </row>
    <row r="34" spans="2:22" ht="15" customHeight="1" thickBot="1" x14ac:dyDescent="0.25">
      <c r="B34" s="49">
        <v>62</v>
      </c>
      <c r="C34" s="126" t="str">
        <f>IF(D34="","",IF(ISERROR(VLOOKUP(D34,towns!$A$2:$B$1281,2,FALSE)),0,VLOOKUP(D34,towns!$A$2:$B$1281,2,FALSE)))</f>
        <v/>
      </c>
      <c r="D34" s="132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21">
        <f t="shared" si="0"/>
        <v>0</v>
      </c>
      <c r="Q34" s="118"/>
      <c r="R34" s="118"/>
      <c r="S34" s="118"/>
      <c r="T34" s="118"/>
      <c r="U34" s="112">
        <f t="shared" si="1"/>
        <v>0</v>
      </c>
      <c r="V34" s="113">
        <f t="shared" si="2"/>
        <v>0</v>
      </c>
    </row>
    <row r="35" spans="2:22" ht="18" hidden="1" customHeight="1" thickBot="1" x14ac:dyDescent="0.25">
      <c r="E35" s="114">
        <f t="shared" ref="E35:V35" si="3">SUM(E10:E34)</f>
        <v>0</v>
      </c>
      <c r="F35" s="114">
        <f t="shared" si="3"/>
        <v>0</v>
      </c>
      <c r="G35" s="114">
        <f t="shared" si="3"/>
        <v>0</v>
      </c>
      <c r="H35" s="114">
        <f t="shared" si="3"/>
        <v>0</v>
      </c>
      <c r="I35" s="114">
        <f t="shared" si="3"/>
        <v>0</v>
      </c>
      <c r="J35" s="114">
        <f t="shared" si="3"/>
        <v>0</v>
      </c>
      <c r="K35" s="114">
        <f t="shared" si="3"/>
        <v>0</v>
      </c>
      <c r="L35" s="114">
        <f t="shared" si="3"/>
        <v>0</v>
      </c>
      <c r="M35" s="114">
        <f t="shared" si="3"/>
        <v>0</v>
      </c>
      <c r="N35" s="114">
        <f t="shared" si="3"/>
        <v>0</v>
      </c>
      <c r="O35" s="114">
        <f t="shared" si="3"/>
        <v>0</v>
      </c>
      <c r="P35" s="114">
        <f t="shared" si="3"/>
        <v>0</v>
      </c>
      <c r="Q35" s="114">
        <f t="shared" si="3"/>
        <v>0</v>
      </c>
      <c r="R35" s="114">
        <f t="shared" si="3"/>
        <v>0</v>
      </c>
      <c r="S35" s="114">
        <f t="shared" si="3"/>
        <v>0</v>
      </c>
      <c r="T35" s="114">
        <f t="shared" si="3"/>
        <v>0</v>
      </c>
      <c r="U35" s="114">
        <f t="shared" si="3"/>
        <v>0</v>
      </c>
      <c r="V35" s="114">
        <f t="shared" si="3"/>
        <v>0</v>
      </c>
    </row>
    <row r="36" spans="2:22" ht="15" customHeight="1" x14ac:dyDescent="0.2">
      <c r="B36" s="115" t="s">
        <v>471</v>
      </c>
      <c r="C36" s="82"/>
      <c r="D36" s="116"/>
      <c r="E36" s="117"/>
      <c r="F36" s="127"/>
      <c r="G36" s="127"/>
      <c r="H36" s="127"/>
      <c r="I36" s="127"/>
      <c r="J36" s="127"/>
      <c r="K36" s="128" t="s">
        <v>480</v>
      </c>
      <c r="L36" s="127"/>
      <c r="M36" s="127"/>
      <c r="N36" s="127"/>
      <c r="O36" s="127"/>
      <c r="P36" s="127"/>
      <c r="Q36" s="127"/>
      <c r="R36" s="129"/>
      <c r="S36" s="127"/>
      <c r="T36" s="127"/>
      <c r="U36" s="127"/>
      <c r="V36" s="127"/>
    </row>
    <row r="37" spans="2:22" x14ac:dyDescent="0.2">
      <c r="B37" s="37"/>
    </row>
    <row r="39" spans="2:22" ht="12.75" customHeight="1" x14ac:dyDescent="0.2">
      <c r="B39" s="24" t="s">
        <v>1701</v>
      </c>
      <c r="H39" s="215" t="s">
        <v>478</v>
      </c>
      <c r="I39" s="215"/>
      <c r="J39" s="215"/>
      <c r="K39" s="30" t="str">
        <f>IF('Signature Page'!C9="","",'Signature Page'!C9)</f>
        <v/>
      </c>
      <c r="L39" s="31"/>
      <c r="M39" s="31"/>
      <c r="N39" s="31"/>
      <c r="O39" s="31"/>
      <c r="P39" s="31"/>
      <c r="Q39" s="31"/>
      <c r="R39" s="31"/>
      <c r="S39" s="31"/>
    </row>
  </sheetData>
  <sheetProtection password="8FA1" sheet="1" selectLockedCells="1"/>
  <mergeCells count="6">
    <mergeCell ref="H39:J39"/>
    <mergeCell ref="B2:V2"/>
    <mergeCell ref="B3:C3"/>
    <mergeCell ref="H8:O8"/>
    <mergeCell ref="Q8:T8"/>
    <mergeCell ref="E3:G3"/>
  </mergeCells>
  <phoneticPr fontId="0" type="noConversion"/>
  <conditionalFormatting sqref="C10:C34">
    <cfRule type="cellIs" dxfId="5" priority="1" stopIfTrue="1" operator="equal">
      <formula>0</formula>
    </cfRule>
  </conditionalFormatting>
  <printOptions horizontalCentered="1" verticalCentered="1"/>
  <pageMargins left="0.25" right="0.25" top="0.5" bottom="0.5" header="0.5" footer="0.5"/>
  <pageSetup orientation="landscape" horizontalDpi="4294967292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8"/>
  </sheetPr>
  <dimension ref="B1:V39"/>
  <sheetViews>
    <sheetView showGridLines="0" zoomScaleNormal="100" workbookViewId="0">
      <selection activeCell="D10" sqref="D10"/>
    </sheetView>
  </sheetViews>
  <sheetFormatPr defaultColWidth="9.33203125" defaultRowHeight="11.25" x14ac:dyDescent="0.2"/>
  <cols>
    <col min="1" max="2" width="4.1640625" style="24" customWidth="1"/>
    <col min="3" max="3" width="6" style="24" customWidth="1"/>
    <col min="4" max="4" width="22.83203125" style="24" customWidth="1"/>
    <col min="5" max="8" width="4.83203125" style="24" customWidth="1"/>
    <col min="9" max="9" width="4.5" style="24" customWidth="1"/>
    <col min="10" max="15" width="4.6640625" style="24" customWidth="1"/>
    <col min="16" max="16" width="7" style="24" customWidth="1"/>
    <col min="17" max="17" width="4.6640625" style="24" customWidth="1"/>
    <col min="18" max="18" width="5.83203125" style="24" customWidth="1"/>
    <col min="19" max="19" width="5.1640625" style="24" customWidth="1"/>
    <col min="20" max="20" width="4.83203125" style="24" customWidth="1"/>
    <col min="21" max="21" width="8" style="24" customWidth="1"/>
    <col min="22" max="22" width="7.6640625" style="24" customWidth="1"/>
    <col min="23" max="16384" width="9.33203125" style="24"/>
  </cols>
  <sheetData>
    <row r="1" spans="2:22" ht="12.75" x14ac:dyDescent="0.2">
      <c r="F1" s="63" t="s">
        <v>1702</v>
      </c>
      <c r="S1" s="80"/>
      <c r="T1" s="106"/>
      <c r="U1" s="68"/>
      <c r="V1" s="68"/>
    </row>
    <row r="2" spans="2:22" ht="15.75" x14ac:dyDescent="0.25">
      <c r="B2" s="216" t="s">
        <v>1773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x14ac:dyDescent="0.2">
      <c r="B3" s="217"/>
      <c r="C3" s="217"/>
      <c r="E3" s="215" t="s">
        <v>478</v>
      </c>
      <c r="F3" s="215"/>
      <c r="G3" s="215"/>
      <c r="H3" s="78" t="str">
        <f>IF('Signature Page'!C9="","",'Signature Page'!C9)</f>
        <v/>
      </c>
      <c r="I3" s="78"/>
      <c r="J3" s="78"/>
      <c r="K3" s="78"/>
      <c r="L3" s="78"/>
      <c r="M3" s="78"/>
      <c r="N3" s="78"/>
      <c r="O3" s="78"/>
      <c r="P3" s="78"/>
    </row>
    <row r="4" spans="2:22" x14ac:dyDescent="0.2">
      <c r="B4" s="36"/>
      <c r="C4" s="33" t="s">
        <v>1771</v>
      </c>
    </row>
    <row r="5" spans="2:22" x14ac:dyDescent="0.2">
      <c r="C5" s="33" t="s">
        <v>1204</v>
      </c>
    </row>
    <row r="6" spans="2:22" x14ac:dyDescent="0.2">
      <c r="C6" s="33"/>
    </row>
    <row r="7" spans="2:22" x14ac:dyDescent="0.2">
      <c r="B7" s="123"/>
      <c r="C7" s="124"/>
      <c r="D7" s="140" t="s">
        <v>446</v>
      </c>
      <c r="E7" s="41" t="s">
        <v>455</v>
      </c>
      <c r="F7" s="41" t="s">
        <v>456</v>
      </c>
      <c r="G7" s="41"/>
      <c r="H7" s="42"/>
      <c r="I7" s="42"/>
      <c r="J7" s="42"/>
      <c r="K7" s="42"/>
      <c r="L7" s="42"/>
      <c r="M7" s="42"/>
      <c r="N7" s="42"/>
      <c r="O7" s="42"/>
      <c r="P7" s="84"/>
      <c r="Q7" s="42"/>
      <c r="R7" s="42"/>
      <c r="S7" s="42"/>
      <c r="T7" s="42"/>
      <c r="U7" s="84"/>
      <c r="V7" s="107"/>
    </row>
    <row r="8" spans="2:22" x14ac:dyDescent="0.2">
      <c r="B8" s="125" t="s">
        <v>457</v>
      </c>
      <c r="C8" s="35"/>
      <c r="D8" s="141" t="s">
        <v>447</v>
      </c>
      <c r="E8" s="44" t="s">
        <v>458</v>
      </c>
      <c r="F8" s="44" t="s">
        <v>459</v>
      </c>
      <c r="G8" s="44"/>
      <c r="H8" s="208" t="s">
        <v>460</v>
      </c>
      <c r="I8" s="209"/>
      <c r="J8" s="209"/>
      <c r="K8" s="209"/>
      <c r="L8" s="209"/>
      <c r="M8" s="209"/>
      <c r="N8" s="209"/>
      <c r="O8" s="218"/>
      <c r="P8" s="108" t="s">
        <v>461</v>
      </c>
      <c r="Q8" s="219" t="s">
        <v>462</v>
      </c>
      <c r="R8" s="220"/>
      <c r="S8" s="220"/>
      <c r="T8" s="221"/>
      <c r="U8" s="108" t="s">
        <v>461</v>
      </c>
      <c r="V8" s="109"/>
    </row>
    <row r="9" spans="2:22" x14ac:dyDescent="0.2">
      <c r="B9" s="100">
        <v>62</v>
      </c>
      <c r="C9" s="126" t="s">
        <v>463</v>
      </c>
      <c r="D9" s="142" t="s">
        <v>448</v>
      </c>
      <c r="E9" s="49" t="s">
        <v>464</v>
      </c>
      <c r="F9" s="49" t="s">
        <v>465</v>
      </c>
      <c r="G9" s="49" t="s">
        <v>465</v>
      </c>
      <c r="H9" s="49">
        <v>1</v>
      </c>
      <c r="I9" s="49">
        <v>2</v>
      </c>
      <c r="J9" s="49">
        <v>3</v>
      </c>
      <c r="K9" s="49">
        <v>4</v>
      </c>
      <c r="L9" s="49">
        <v>5</v>
      </c>
      <c r="M9" s="49">
        <v>6</v>
      </c>
      <c r="N9" s="49">
        <v>7</v>
      </c>
      <c r="O9" s="49">
        <v>8</v>
      </c>
      <c r="P9" s="110" t="s">
        <v>466</v>
      </c>
      <c r="Q9" s="49">
        <v>9</v>
      </c>
      <c r="R9" s="49">
        <v>10</v>
      </c>
      <c r="S9" s="49">
        <v>11</v>
      </c>
      <c r="T9" s="49">
        <v>12</v>
      </c>
      <c r="U9" s="110" t="s">
        <v>479</v>
      </c>
      <c r="V9" s="111" t="s">
        <v>461</v>
      </c>
    </row>
    <row r="10" spans="2:22" ht="15" customHeight="1" x14ac:dyDescent="0.2">
      <c r="B10" s="56">
        <v>62</v>
      </c>
      <c r="C10" s="126" t="str">
        <f>IF(D10="","",IF(ISERROR(VLOOKUP(D10,towns!$A$2:$B$1281,2,FALSE)),0,VLOOKUP(D10,towns!$A$2:$B$1281,2,FALSE)))</f>
        <v/>
      </c>
      <c r="D10" s="13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112">
        <f t="shared" ref="P10:P34" si="0">SUM(E10:O10)</f>
        <v>0</v>
      </c>
      <c r="Q10" s="96"/>
      <c r="R10" s="96"/>
      <c r="S10" s="96"/>
      <c r="T10" s="96"/>
      <c r="U10" s="112">
        <f t="shared" ref="U10:U34" si="1">SUM(Q10:T10)</f>
        <v>0</v>
      </c>
      <c r="V10" s="113">
        <f t="shared" ref="V10:V34" si="2">P10+U10</f>
        <v>0</v>
      </c>
    </row>
    <row r="11" spans="2:22" ht="15" customHeight="1" x14ac:dyDescent="0.2">
      <c r="B11" s="49">
        <v>62</v>
      </c>
      <c r="C11" s="126" t="str">
        <f>IF(D11="","",IF(ISERROR(VLOOKUP(D11,towns!$A$2:$B$1281,2,FALSE)),0,VLOOKUP(D11,towns!$A$2:$B$1281,2,FALSE)))</f>
        <v/>
      </c>
      <c r="D11" s="13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12">
        <f t="shared" si="0"/>
        <v>0</v>
      </c>
      <c r="Q11" s="96"/>
      <c r="R11" s="96"/>
      <c r="S11" s="96"/>
      <c r="T11" s="96"/>
      <c r="U11" s="112">
        <f t="shared" si="1"/>
        <v>0</v>
      </c>
      <c r="V11" s="113">
        <f t="shared" si="2"/>
        <v>0</v>
      </c>
    </row>
    <row r="12" spans="2:22" ht="15" customHeight="1" x14ac:dyDescent="0.2">
      <c r="B12" s="49">
        <v>62</v>
      </c>
      <c r="C12" s="126" t="str">
        <f>IF(D12="","",IF(ISERROR(VLOOKUP(D12,towns!$A$2:$B$1281,2,FALSE)),0,VLOOKUP(D12,towns!$A$2:$B$1281,2,FALSE)))</f>
        <v/>
      </c>
      <c r="D12" s="13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12">
        <f t="shared" si="0"/>
        <v>0</v>
      </c>
      <c r="Q12" s="96"/>
      <c r="R12" s="96"/>
      <c r="S12" s="96"/>
      <c r="T12" s="96"/>
      <c r="U12" s="112">
        <f t="shared" si="1"/>
        <v>0</v>
      </c>
      <c r="V12" s="113">
        <f t="shared" si="2"/>
        <v>0</v>
      </c>
    </row>
    <row r="13" spans="2:22" ht="15" customHeight="1" x14ac:dyDescent="0.2">
      <c r="B13" s="49">
        <v>62</v>
      </c>
      <c r="C13" s="126" t="str">
        <f>IF(D13="","",IF(ISERROR(VLOOKUP(D13,towns!$A$2:$B$1281,2,FALSE)),0,VLOOKUP(D13,towns!$A$2:$B$1281,2,FALSE)))</f>
        <v/>
      </c>
      <c r="D13" s="13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112">
        <f t="shared" si="0"/>
        <v>0</v>
      </c>
      <c r="Q13" s="96"/>
      <c r="R13" s="96"/>
      <c r="S13" s="96"/>
      <c r="T13" s="96"/>
      <c r="U13" s="112">
        <f t="shared" si="1"/>
        <v>0</v>
      </c>
      <c r="V13" s="113">
        <f t="shared" si="2"/>
        <v>0</v>
      </c>
    </row>
    <row r="14" spans="2:22" ht="15" customHeight="1" x14ac:dyDescent="0.2">
      <c r="B14" s="49">
        <v>62</v>
      </c>
      <c r="C14" s="126" t="str">
        <f>IF(D14="","",IF(ISERROR(VLOOKUP(D14,towns!$A$2:$B$1281,2,FALSE)),0,VLOOKUP(D14,towns!$A$2:$B$1281,2,FALSE)))</f>
        <v/>
      </c>
      <c r="D14" s="13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112">
        <f t="shared" si="0"/>
        <v>0</v>
      </c>
      <c r="Q14" s="96"/>
      <c r="R14" s="96"/>
      <c r="S14" s="96"/>
      <c r="T14" s="96"/>
      <c r="U14" s="112">
        <f t="shared" si="1"/>
        <v>0</v>
      </c>
      <c r="V14" s="113">
        <f t="shared" si="2"/>
        <v>0</v>
      </c>
    </row>
    <row r="15" spans="2:22" ht="15" customHeight="1" x14ac:dyDescent="0.2">
      <c r="B15" s="49">
        <v>62</v>
      </c>
      <c r="C15" s="126" t="str">
        <f>IF(D15="","",IF(ISERROR(VLOOKUP(D15,towns!$A$2:$B$1281,2,FALSE)),0,VLOOKUP(D15,towns!$A$2:$B$1281,2,FALSE)))</f>
        <v/>
      </c>
      <c r="D15" s="131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12">
        <f t="shared" si="0"/>
        <v>0</v>
      </c>
      <c r="Q15" s="96"/>
      <c r="R15" s="96"/>
      <c r="S15" s="96"/>
      <c r="T15" s="96"/>
      <c r="U15" s="112">
        <f t="shared" si="1"/>
        <v>0</v>
      </c>
      <c r="V15" s="113">
        <f t="shared" si="2"/>
        <v>0</v>
      </c>
    </row>
    <row r="16" spans="2:22" ht="15" customHeight="1" x14ac:dyDescent="0.2">
      <c r="B16" s="49">
        <v>62</v>
      </c>
      <c r="C16" s="126" t="str">
        <f>IF(D16="","",IF(ISERROR(VLOOKUP(D16,towns!$A$2:$B$1281,2,FALSE)),0,VLOOKUP(D16,towns!$A$2:$B$1281,2,FALSE)))</f>
        <v/>
      </c>
      <c r="D16" s="13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2">
        <f t="shared" si="0"/>
        <v>0</v>
      </c>
      <c r="Q16" s="96"/>
      <c r="R16" s="96"/>
      <c r="S16" s="96"/>
      <c r="T16" s="96"/>
      <c r="U16" s="112">
        <f t="shared" si="1"/>
        <v>0</v>
      </c>
      <c r="V16" s="113">
        <f t="shared" si="2"/>
        <v>0</v>
      </c>
    </row>
    <row r="17" spans="2:22" ht="15" customHeight="1" x14ac:dyDescent="0.2">
      <c r="B17" s="49">
        <v>62</v>
      </c>
      <c r="C17" s="126" t="str">
        <f>IF(D17="","",IF(ISERROR(VLOOKUP(D17,towns!$A$2:$B$1281,2,FALSE)),0,VLOOKUP(D17,towns!$A$2:$B$1281,2,FALSE)))</f>
        <v/>
      </c>
      <c r="D17" s="132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2">
        <f t="shared" si="0"/>
        <v>0</v>
      </c>
      <c r="Q17" s="96"/>
      <c r="R17" s="96"/>
      <c r="S17" s="96"/>
      <c r="T17" s="96"/>
      <c r="U17" s="112">
        <f t="shared" si="1"/>
        <v>0</v>
      </c>
      <c r="V17" s="113">
        <f t="shared" si="2"/>
        <v>0</v>
      </c>
    </row>
    <row r="18" spans="2:22" ht="15" customHeight="1" x14ac:dyDescent="0.2">
      <c r="B18" s="49">
        <v>62</v>
      </c>
      <c r="C18" s="126" t="str">
        <f>IF(D18="","",IF(ISERROR(VLOOKUP(D18,towns!$A$2:$B$1281,2,FALSE)),0,VLOOKUP(D18,towns!$A$2:$B$1281,2,FALSE)))</f>
        <v/>
      </c>
      <c r="D18" s="131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2">
        <f t="shared" si="0"/>
        <v>0</v>
      </c>
      <c r="Q18" s="96"/>
      <c r="R18" s="96"/>
      <c r="S18" s="96"/>
      <c r="T18" s="96"/>
      <c r="U18" s="112">
        <f t="shared" si="1"/>
        <v>0</v>
      </c>
      <c r="V18" s="113">
        <f t="shared" si="2"/>
        <v>0</v>
      </c>
    </row>
    <row r="19" spans="2:22" ht="15" customHeight="1" x14ac:dyDescent="0.2">
      <c r="B19" s="49">
        <v>62</v>
      </c>
      <c r="C19" s="126" t="str">
        <f>IF(D19="","",IF(ISERROR(VLOOKUP(D19,towns!$A$2:$B$1281,2,FALSE)),0,VLOOKUP(D19,towns!$A$2:$B$1281,2,FALSE)))</f>
        <v/>
      </c>
      <c r="D19" s="131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2">
        <f t="shared" si="0"/>
        <v>0</v>
      </c>
      <c r="Q19" s="96"/>
      <c r="R19" s="96"/>
      <c r="S19" s="96"/>
      <c r="T19" s="96"/>
      <c r="U19" s="112">
        <f t="shared" si="1"/>
        <v>0</v>
      </c>
      <c r="V19" s="113">
        <f t="shared" si="2"/>
        <v>0</v>
      </c>
    </row>
    <row r="20" spans="2:22" ht="15" customHeight="1" x14ac:dyDescent="0.2">
      <c r="B20" s="49">
        <v>62</v>
      </c>
      <c r="C20" s="126" t="str">
        <f>IF(D20="","",IF(ISERROR(VLOOKUP(D20,towns!$A$2:$B$1281,2,FALSE)),0,VLOOKUP(D20,towns!$A$2:$B$1281,2,FALSE)))</f>
        <v/>
      </c>
      <c r="D20" s="133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2">
        <f t="shared" si="0"/>
        <v>0</v>
      </c>
      <c r="Q20" s="96"/>
      <c r="R20" s="96"/>
      <c r="S20" s="96"/>
      <c r="T20" s="96"/>
      <c r="U20" s="112">
        <f t="shared" si="1"/>
        <v>0</v>
      </c>
      <c r="V20" s="113">
        <f t="shared" si="2"/>
        <v>0</v>
      </c>
    </row>
    <row r="21" spans="2:22" ht="15" customHeight="1" x14ac:dyDescent="0.2">
      <c r="B21" s="49">
        <v>62</v>
      </c>
      <c r="C21" s="126" t="str">
        <f>IF(D21="","",IF(ISERROR(VLOOKUP(D21,towns!$A$2:$B$1281,2,FALSE)),0,VLOOKUP(D21,towns!$A$2:$B$1281,2,FALSE)))</f>
        <v/>
      </c>
      <c r="D21" s="131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2">
        <f t="shared" si="0"/>
        <v>0</v>
      </c>
      <c r="Q21" s="96"/>
      <c r="R21" s="96"/>
      <c r="S21" s="96"/>
      <c r="T21" s="96"/>
      <c r="U21" s="112">
        <f t="shared" si="1"/>
        <v>0</v>
      </c>
      <c r="V21" s="113">
        <f t="shared" si="2"/>
        <v>0</v>
      </c>
    </row>
    <row r="22" spans="2:22" ht="15" customHeight="1" x14ac:dyDescent="0.2">
      <c r="B22" s="49">
        <v>62</v>
      </c>
      <c r="C22" s="126" t="str">
        <f>IF(D22="","",IF(ISERROR(VLOOKUP(D22,towns!$A$2:$B$1281,2,FALSE)),0,VLOOKUP(D22,towns!$A$2:$B$1281,2,FALSE)))</f>
        <v/>
      </c>
      <c r="D22" s="131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2">
        <f t="shared" si="0"/>
        <v>0</v>
      </c>
      <c r="Q22" s="96"/>
      <c r="R22" s="96"/>
      <c r="S22" s="96"/>
      <c r="T22" s="96"/>
      <c r="U22" s="112">
        <f t="shared" si="1"/>
        <v>0</v>
      </c>
      <c r="V22" s="113">
        <f t="shared" si="2"/>
        <v>0</v>
      </c>
    </row>
    <row r="23" spans="2:22" ht="15" customHeight="1" x14ac:dyDescent="0.2">
      <c r="B23" s="49">
        <v>62</v>
      </c>
      <c r="C23" s="126" t="str">
        <f>IF(D23="","",IF(ISERROR(VLOOKUP(D23,towns!$A$2:$B$1281,2,FALSE)),0,VLOOKUP(D23,towns!$A$2:$B$1281,2,FALSE)))</f>
        <v/>
      </c>
      <c r="D23" s="131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2">
        <f t="shared" si="0"/>
        <v>0</v>
      </c>
      <c r="Q23" s="96"/>
      <c r="R23" s="96"/>
      <c r="S23" s="96"/>
      <c r="T23" s="96"/>
      <c r="U23" s="112">
        <f t="shared" si="1"/>
        <v>0</v>
      </c>
      <c r="V23" s="113">
        <f t="shared" si="2"/>
        <v>0</v>
      </c>
    </row>
    <row r="24" spans="2:22" ht="15" customHeight="1" x14ac:dyDescent="0.2">
      <c r="B24" s="49">
        <v>62</v>
      </c>
      <c r="C24" s="126" t="str">
        <f>IF(D24="","",IF(ISERROR(VLOOKUP(D24,towns!$A$2:$B$1281,2,FALSE)),0,VLOOKUP(D24,towns!$A$2:$B$1281,2,FALSE)))</f>
        <v/>
      </c>
      <c r="D24" s="131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2">
        <f t="shared" si="0"/>
        <v>0</v>
      </c>
      <c r="Q24" s="96"/>
      <c r="R24" s="96"/>
      <c r="S24" s="96"/>
      <c r="T24" s="96"/>
      <c r="U24" s="112">
        <f t="shared" si="1"/>
        <v>0</v>
      </c>
      <c r="V24" s="113">
        <f t="shared" si="2"/>
        <v>0</v>
      </c>
    </row>
    <row r="25" spans="2:22" ht="15" customHeight="1" x14ac:dyDescent="0.2">
      <c r="B25" s="49">
        <v>62</v>
      </c>
      <c r="C25" s="126" t="str">
        <f>IF(D25="","",IF(ISERROR(VLOOKUP(D25,towns!$A$2:$B$1281,2,FALSE)),0,VLOOKUP(D25,towns!$A$2:$B$1281,2,FALSE)))</f>
        <v/>
      </c>
      <c r="D25" s="131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2">
        <f t="shared" si="0"/>
        <v>0</v>
      </c>
      <c r="Q25" s="96"/>
      <c r="R25" s="96"/>
      <c r="S25" s="96"/>
      <c r="T25" s="96"/>
      <c r="U25" s="112">
        <f t="shared" si="1"/>
        <v>0</v>
      </c>
      <c r="V25" s="113">
        <f t="shared" si="2"/>
        <v>0</v>
      </c>
    </row>
    <row r="26" spans="2:22" ht="15" customHeight="1" x14ac:dyDescent="0.2">
      <c r="B26" s="49">
        <v>62</v>
      </c>
      <c r="C26" s="126" t="str">
        <f>IF(D26="","",IF(ISERROR(VLOOKUP(D26,towns!$A$2:$B$1281,2,FALSE)),0,VLOOKUP(D26,towns!$A$2:$B$1281,2,FALSE)))</f>
        <v/>
      </c>
      <c r="D26" s="13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2">
        <f t="shared" si="0"/>
        <v>0</v>
      </c>
      <c r="Q26" s="96"/>
      <c r="R26" s="96"/>
      <c r="S26" s="96"/>
      <c r="T26" s="96"/>
      <c r="U26" s="112">
        <f t="shared" si="1"/>
        <v>0</v>
      </c>
      <c r="V26" s="113">
        <f t="shared" si="2"/>
        <v>0</v>
      </c>
    </row>
    <row r="27" spans="2:22" ht="15" customHeight="1" x14ac:dyDescent="0.2">
      <c r="B27" s="49">
        <v>62</v>
      </c>
      <c r="C27" s="126" t="str">
        <f>IF(D27="","",IF(ISERROR(VLOOKUP(D27,towns!$A$2:$B$1281,2,FALSE)),0,VLOOKUP(D27,towns!$A$2:$B$1281,2,FALSE)))</f>
        <v/>
      </c>
      <c r="D27" s="131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2">
        <f t="shared" si="0"/>
        <v>0</v>
      </c>
      <c r="Q27" s="96"/>
      <c r="R27" s="96"/>
      <c r="S27" s="96"/>
      <c r="T27" s="96"/>
      <c r="U27" s="112">
        <f t="shared" si="1"/>
        <v>0</v>
      </c>
      <c r="V27" s="113">
        <f t="shared" si="2"/>
        <v>0</v>
      </c>
    </row>
    <row r="28" spans="2:22" ht="15" customHeight="1" x14ac:dyDescent="0.2">
      <c r="B28" s="49">
        <v>62</v>
      </c>
      <c r="C28" s="126" t="str">
        <f>IF(D28="","",IF(ISERROR(VLOOKUP(D28,towns!$A$2:$B$1281,2,FALSE)),0,VLOOKUP(D28,towns!$A$2:$B$1281,2,FALSE)))</f>
        <v/>
      </c>
      <c r="D28" s="131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2">
        <f t="shared" si="0"/>
        <v>0</v>
      </c>
      <c r="Q28" s="96"/>
      <c r="R28" s="96"/>
      <c r="S28" s="96"/>
      <c r="T28" s="96"/>
      <c r="U28" s="112">
        <f t="shared" si="1"/>
        <v>0</v>
      </c>
      <c r="V28" s="113">
        <f t="shared" si="2"/>
        <v>0</v>
      </c>
    </row>
    <row r="29" spans="2:22" ht="15" customHeight="1" x14ac:dyDescent="0.2">
      <c r="B29" s="49">
        <v>62</v>
      </c>
      <c r="C29" s="126" t="str">
        <f>IF(D29="","",IF(ISERROR(VLOOKUP(D29,towns!$A$2:$B$1281,2,FALSE)),0,VLOOKUP(D29,towns!$A$2:$B$1281,2,FALSE)))</f>
        <v/>
      </c>
      <c r="D29" s="131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2">
        <f t="shared" si="0"/>
        <v>0</v>
      </c>
      <c r="Q29" s="96"/>
      <c r="R29" s="96"/>
      <c r="S29" s="96"/>
      <c r="T29" s="96"/>
      <c r="U29" s="112">
        <f t="shared" si="1"/>
        <v>0</v>
      </c>
      <c r="V29" s="113">
        <f t="shared" si="2"/>
        <v>0</v>
      </c>
    </row>
    <row r="30" spans="2:22" ht="15" customHeight="1" x14ac:dyDescent="0.2">
      <c r="B30" s="49">
        <v>62</v>
      </c>
      <c r="C30" s="126" t="str">
        <f>IF(D30="","",IF(ISERROR(VLOOKUP(D30,towns!$A$2:$B$1281,2,FALSE)),0,VLOOKUP(D30,towns!$A$2:$B$1281,2,FALSE)))</f>
        <v/>
      </c>
      <c r="D30" s="131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2">
        <f t="shared" si="0"/>
        <v>0</v>
      </c>
      <c r="Q30" s="96"/>
      <c r="R30" s="96"/>
      <c r="S30" s="96"/>
      <c r="T30" s="96"/>
      <c r="U30" s="112">
        <f t="shared" si="1"/>
        <v>0</v>
      </c>
      <c r="V30" s="113">
        <f t="shared" si="2"/>
        <v>0</v>
      </c>
    </row>
    <row r="31" spans="2:22" ht="15" customHeight="1" x14ac:dyDescent="0.2">
      <c r="B31" s="49">
        <v>62</v>
      </c>
      <c r="C31" s="126" t="str">
        <f>IF(D31="","",IF(ISERROR(VLOOKUP(D31,towns!$A$2:$B$1281,2,FALSE)),0,VLOOKUP(D31,towns!$A$2:$B$1281,2,FALSE)))</f>
        <v/>
      </c>
      <c r="D31" s="131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2">
        <f t="shared" si="0"/>
        <v>0</v>
      </c>
      <c r="Q31" s="96"/>
      <c r="R31" s="96"/>
      <c r="S31" s="96"/>
      <c r="T31" s="96"/>
      <c r="U31" s="112">
        <f t="shared" si="1"/>
        <v>0</v>
      </c>
      <c r="V31" s="113">
        <f t="shared" si="2"/>
        <v>0</v>
      </c>
    </row>
    <row r="32" spans="2:22" ht="15" customHeight="1" x14ac:dyDescent="0.2">
      <c r="B32" s="49">
        <v>62</v>
      </c>
      <c r="C32" s="126" t="str">
        <f>IF(D32="","",IF(ISERROR(VLOOKUP(D32,towns!$A$2:$B$1281,2,FALSE)),0,VLOOKUP(D32,towns!$A$2:$B$1281,2,FALSE)))</f>
        <v/>
      </c>
      <c r="D32" s="13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2">
        <f t="shared" si="0"/>
        <v>0</v>
      </c>
      <c r="Q32" s="96"/>
      <c r="R32" s="96"/>
      <c r="S32" s="96"/>
      <c r="T32" s="96"/>
      <c r="U32" s="112">
        <f t="shared" si="1"/>
        <v>0</v>
      </c>
      <c r="V32" s="113">
        <f t="shared" si="2"/>
        <v>0</v>
      </c>
    </row>
    <row r="33" spans="2:22" ht="15" customHeight="1" x14ac:dyDescent="0.2">
      <c r="B33" s="49">
        <v>62</v>
      </c>
      <c r="C33" s="126" t="str">
        <f>IF(D33="","",IF(ISERROR(VLOOKUP(D33,towns!$A$2:$B$1281,2,FALSE)),0,VLOOKUP(D33,towns!$A$2:$B$1281,2,FALSE)))</f>
        <v/>
      </c>
      <c r="D33" s="131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12">
        <f t="shared" si="0"/>
        <v>0</v>
      </c>
      <c r="Q33" s="96"/>
      <c r="R33" s="96"/>
      <c r="S33" s="96"/>
      <c r="T33" s="96"/>
      <c r="U33" s="112">
        <f t="shared" si="1"/>
        <v>0</v>
      </c>
      <c r="V33" s="113">
        <f t="shared" si="2"/>
        <v>0</v>
      </c>
    </row>
    <row r="34" spans="2:22" ht="15" customHeight="1" thickBot="1" x14ac:dyDescent="0.25">
      <c r="B34" s="49">
        <v>62</v>
      </c>
      <c r="C34" s="126" t="str">
        <f>IF(D34="","",IF(ISERROR(VLOOKUP(D34,towns!$A$2:$B$1281,2,FALSE)),0,VLOOKUP(D34,towns!$A$2:$B$1281,2,FALSE)))</f>
        <v/>
      </c>
      <c r="D34" s="132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2">
        <f t="shared" si="0"/>
        <v>0</v>
      </c>
      <c r="Q34" s="96"/>
      <c r="R34" s="96"/>
      <c r="S34" s="96"/>
      <c r="T34" s="96"/>
      <c r="U34" s="112">
        <f t="shared" si="1"/>
        <v>0</v>
      </c>
      <c r="V34" s="113">
        <f t="shared" si="2"/>
        <v>0</v>
      </c>
    </row>
    <row r="35" spans="2:22" ht="18" hidden="1" customHeight="1" thickBot="1" x14ac:dyDescent="0.25">
      <c r="E35" s="114">
        <f t="shared" ref="E35:V35" si="3">SUM(E10:E34)</f>
        <v>0</v>
      </c>
      <c r="F35" s="114">
        <f t="shared" si="3"/>
        <v>0</v>
      </c>
      <c r="G35" s="114">
        <f t="shared" si="3"/>
        <v>0</v>
      </c>
      <c r="H35" s="114">
        <f t="shared" si="3"/>
        <v>0</v>
      </c>
      <c r="I35" s="114">
        <f t="shared" si="3"/>
        <v>0</v>
      </c>
      <c r="J35" s="114">
        <f t="shared" si="3"/>
        <v>0</v>
      </c>
      <c r="K35" s="114">
        <f t="shared" si="3"/>
        <v>0</v>
      </c>
      <c r="L35" s="114">
        <f t="shared" si="3"/>
        <v>0</v>
      </c>
      <c r="M35" s="114">
        <f t="shared" si="3"/>
        <v>0</v>
      </c>
      <c r="N35" s="114">
        <f t="shared" si="3"/>
        <v>0</v>
      </c>
      <c r="O35" s="114">
        <f t="shared" si="3"/>
        <v>0</v>
      </c>
      <c r="P35" s="114">
        <f t="shared" si="3"/>
        <v>0</v>
      </c>
      <c r="Q35" s="114">
        <f t="shared" si="3"/>
        <v>0</v>
      </c>
      <c r="R35" s="114">
        <f t="shared" si="3"/>
        <v>0</v>
      </c>
      <c r="S35" s="114">
        <f t="shared" si="3"/>
        <v>0</v>
      </c>
      <c r="T35" s="114">
        <f t="shared" si="3"/>
        <v>0</v>
      </c>
      <c r="U35" s="114">
        <f t="shared" si="3"/>
        <v>0</v>
      </c>
      <c r="V35" s="114">
        <f t="shared" si="3"/>
        <v>0</v>
      </c>
    </row>
    <row r="36" spans="2:22" ht="15" customHeight="1" x14ac:dyDescent="0.2">
      <c r="B36" s="115" t="s">
        <v>471</v>
      </c>
      <c r="C36" s="82"/>
      <c r="D36" s="116"/>
      <c r="E36" s="117"/>
      <c r="F36" s="127"/>
      <c r="G36" s="127"/>
      <c r="H36" s="127"/>
      <c r="I36" s="127"/>
      <c r="J36" s="127"/>
      <c r="K36" s="128" t="s">
        <v>480</v>
      </c>
      <c r="L36" s="127"/>
      <c r="M36" s="127"/>
      <c r="N36" s="127"/>
      <c r="O36" s="127"/>
      <c r="P36" s="127"/>
      <c r="Q36" s="127"/>
      <c r="R36" s="129"/>
      <c r="S36" s="127"/>
      <c r="T36" s="127"/>
      <c r="U36" s="127"/>
      <c r="V36" s="127"/>
    </row>
    <row r="37" spans="2:22" x14ac:dyDescent="0.2">
      <c r="B37" s="37"/>
    </row>
    <row r="39" spans="2:22" ht="12.75" customHeight="1" x14ac:dyDescent="0.2">
      <c r="B39" s="24" t="s">
        <v>1701</v>
      </c>
      <c r="H39" s="215" t="s">
        <v>478</v>
      </c>
      <c r="I39" s="215"/>
      <c r="J39" s="215"/>
      <c r="K39" s="30" t="str">
        <f>IF('Signature Page'!C9="","",'Signature Page'!C9)</f>
        <v/>
      </c>
      <c r="L39" s="31"/>
      <c r="M39" s="31"/>
      <c r="N39" s="31"/>
      <c r="O39" s="31"/>
      <c r="P39" s="31"/>
      <c r="Q39" s="31"/>
      <c r="R39" s="31"/>
      <c r="S39" s="31"/>
    </row>
  </sheetData>
  <sheetProtection password="8FA1" sheet="1" selectLockedCells="1"/>
  <mergeCells count="6">
    <mergeCell ref="H39:J39"/>
    <mergeCell ref="B2:V2"/>
    <mergeCell ref="B3:C3"/>
    <mergeCell ref="H8:O8"/>
    <mergeCell ref="Q8:T8"/>
    <mergeCell ref="E3:G3"/>
  </mergeCells>
  <phoneticPr fontId="0" type="noConversion"/>
  <conditionalFormatting sqref="C10:C34">
    <cfRule type="cellIs" dxfId="4" priority="1" stopIfTrue="1" operator="equal">
      <formula>0</formula>
    </cfRule>
  </conditionalFormatting>
  <printOptions horizontalCentered="1" verticalCentered="1"/>
  <pageMargins left="0.25" right="0.25" top="0.5" bottom="0.5" header="0.5" footer="0.5"/>
  <pageSetup orientation="landscape" horizontalDpi="4294967292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5"/>
  <sheetViews>
    <sheetView workbookViewId="0">
      <pane ySplit="1" topLeftCell="A2" activePane="bottomLeft" state="frozen"/>
      <selection activeCell="C93" sqref="C93"/>
      <selection pane="bottomLeft" activeCell="X35" sqref="X35"/>
    </sheetView>
  </sheetViews>
  <sheetFormatPr defaultColWidth="9.33203125" defaultRowHeight="10.5" x14ac:dyDescent="0.15"/>
  <cols>
    <col min="1" max="3" width="6.83203125" style="102" customWidth="1"/>
    <col min="4" max="5" width="6.83203125" style="103" customWidth="1"/>
    <col min="6" max="6" width="8.1640625" style="103" customWidth="1"/>
    <col min="7" max="17" width="6.83203125" style="103" customWidth="1"/>
    <col min="18" max="18" width="5.83203125" style="103" customWidth="1"/>
    <col min="19" max="19" width="13" style="103" customWidth="1"/>
    <col min="20" max="20" width="8.1640625" style="104" customWidth="1"/>
    <col min="21" max="16384" width="9.33203125" style="104"/>
  </cols>
  <sheetData>
    <row r="1" spans="1:20" ht="15" customHeight="1" x14ac:dyDescent="0.15">
      <c r="A1" s="105" t="s">
        <v>1671</v>
      </c>
      <c r="B1" s="161" t="s">
        <v>1676</v>
      </c>
      <c r="C1" s="161" t="s">
        <v>508</v>
      </c>
      <c r="D1" s="162" t="s">
        <v>482</v>
      </c>
      <c r="E1" s="162" t="s">
        <v>483</v>
      </c>
      <c r="F1" s="162" t="s">
        <v>484</v>
      </c>
      <c r="G1" s="162">
        <v>1</v>
      </c>
      <c r="H1" s="162">
        <v>2</v>
      </c>
      <c r="I1" s="162">
        <v>3</v>
      </c>
      <c r="J1" s="162">
        <v>4</v>
      </c>
      <c r="K1" s="162">
        <v>5</v>
      </c>
      <c r="L1" s="162">
        <v>6</v>
      </c>
      <c r="M1" s="162">
        <v>7</v>
      </c>
      <c r="N1" s="162">
        <v>8</v>
      </c>
      <c r="O1" s="162">
        <v>9</v>
      </c>
      <c r="P1" s="162">
        <v>10</v>
      </c>
      <c r="Q1" s="162">
        <v>11</v>
      </c>
      <c r="R1" s="162">
        <v>12</v>
      </c>
      <c r="S1" s="158" t="s">
        <v>485</v>
      </c>
      <c r="T1" s="158" t="s">
        <v>1675</v>
      </c>
    </row>
    <row r="2" spans="1:20" x14ac:dyDescent="0.15">
      <c r="A2" s="102" t="str">
        <f>'Enter Data Here'!$S$41</f>
        <v/>
      </c>
      <c r="B2" s="159" t="s">
        <v>1672</v>
      </c>
      <c r="C2" s="159" t="str">
        <f>'Enter Data Here'!C22</f>
        <v/>
      </c>
      <c r="D2" s="160">
        <f>'Enter Data Here'!E22</f>
        <v>0</v>
      </c>
      <c r="E2" s="160">
        <f>'Enter Data Here'!F22</f>
        <v>0</v>
      </c>
      <c r="F2" s="160">
        <f>'Enter Data Here'!G22</f>
        <v>0</v>
      </c>
      <c r="G2" s="160">
        <f>'Enter Data Here'!H22</f>
        <v>0</v>
      </c>
      <c r="H2" s="160">
        <f>'Enter Data Here'!I22</f>
        <v>0</v>
      </c>
      <c r="I2" s="160">
        <f>'Enter Data Here'!J22</f>
        <v>0</v>
      </c>
      <c r="J2" s="160">
        <f>'Enter Data Here'!K22</f>
        <v>0</v>
      </c>
      <c r="K2" s="160">
        <f>'Enter Data Here'!L22</f>
        <v>0</v>
      </c>
      <c r="L2" s="160">
        <f>'Enter Data Here'!M22</f>
        <v>0</v>
      </c>
      <c r="M2" s="160">
        <f>'Enter Data Here'!N22</f>
        <v>0</v>
      </c>
      <c r="N2" s="160">
        <f>'Enter Data Here'!O22</f>
        <v>0</v>
      </c>
      <c r="O2" s="160">
        <f>'Enter Data Here'!Q22</f>
        <v>0</v>
      </c>
      <c r="P2" s="160">
        <f>'Enter Data Here'!R22</f>
        <v>0</v>
      </c>
      <c r="Q2" s="160">
        <f>'Enter Data Here'!S22</f>
        <v>0</v>
      </c>
      <c r="R2" s="160">
        <f>'Enter Data Here'!T22</f>
        <v>0</v>
      </c>
      <c r="S2" s="166">
        <v>43739</v>
      </c>
      <c r="T2" s="103">
        <f>SUM(D2:R2)</f>
        <v>0</v>
      </c>
    </row>
    <row r="3" spans="1:20" x14ac:dyDescent="0.15">
      <c r="A3" s="102" t="str">
        <f>'Enter Data Here'!$S$41</f>
        <v/>
      </c>
      <c r="B3" s="159" t="s">
        <v>1672</v>
      </c>
      <c r="C3" s="159" t="str">
        <f>'Enter Data Here'!C23</f>
        <v/>
      </c>
      <c r="D3" s="160">
        <f>'Enter Data Here'!E23</f>
        <v>0</v>
      </c>
      <c r="E3" s="160">
        <f>'Enter Data Here'!F23</f>
        <v>0</v>
      </c>
      <c r="F3" s="160">
        <f>'Enter Data Here'!G23</f>
        <v>0</v>
      </c>
      <c r="G3" s="160">
        <f>'Enter Data Here'!H23</f>
        <v>0</v>
      </c>
      <c r="H3" s="160">
        <f>'Enter Data Here'!I23</f>
        <v>0</v>
      </c>
      <c r="I3" s="160">
        <f>'Enter Data Here'!J23</f>
        <v>0</v>
      </c>
      <c r="J3" s="160">
        <f>'Enter Data Here'!K23</f>
        <v>0</v>
      </c>
      <c r="K3" s="160">
        <f>'Enter Data Here'!L23</f>
        <v>0</v>
      </c>
      <c r="L3" s="160">
        <f>'Enter Data Here'!M23</f>
        <v>0</v>
      </c>
      <c r="M3" s="160">
        <f>'Enter Data Here'!N23</f>
        <v>0</v>
      </c>
      <c r="N3" s="160">
        <f>'Enter Data Here'!O23</f>
        <v>0</v>
      </c>
      <c r="O3" s="160">
        <f>'Enter Data Here'!Q23</f>
        <v>0</v>
      </c>
      <c r="P3" s="160">
        <f>'Enter Data Here'!R23</f>
        <v>0</v>
      </c>
      <c r="Q3" s="160">
        <f>'Enter Data Here'!S23</f>
        <v>0</v>
      </c>
      <c r="R3" s="160">
        <f>'Enter Data Here'!T23</f>
        <v>0</v>
      </c>
      <c r="S3" s="166">
        <f>$S$2</f>
        <v>43739</v>
      </c>
      <c r="T3" s="103">
        <f t="shared" ref="T3:T66" si="0">SUM(D3:R3)</f>
        <v>0</v>
      </c>
    </row>
    <row r="4" spans="1:20" x14ac:dyDescent="0.15">
      <c r="A4" s="102" t="str">
        <f>'Enter Data Here'!$S$41</f>
        <v/>
      </c>
      <c r="B4" s="159" t="s">
        <v>1672</v>
      </c>
      <c r="C4" s="159" t="str">
        <f>'Enter Data Here'!C24</f>
        <v/>
      </c>
      <c r="D4" s="160">
        <f>'Enter Data Here'!E24</f>
        <v>0</v>
      </c>
      <c r="E4" s="160">
        <f>'Enter Data Here'!F24</f>
        <v>0</v>
      </c>
      <c r="F4" s="160">
        <f>'Enter Data Here'!G24</f>
        <v>0</v>
      </c>
      <c r="G4" s="160">
        <f>'Enter Data Here'!H24</f>
        <v>0</v>
      </c>
      <c r="H4" s="160">
        <f>'Enter Data Here'!I24</f>
        <v>0</v>
      </c>
      <c r="I4" s="160">
        <f>'Enter Data Here'!J24</f>
        <v>0</v>
      </c>
      <c r="J4" s="160">
        <f>'Enter Data Here'!K24</f>
        <v>0</v>
      </c>
      <c r="K4" s="160">
        <f>'Enter Data Here'!L24</f>
        <v>0</v>
      </c>
      <c r="L4" s="160">
        <f>'Enter Data Here'!M24</f>
        <v>0</v>
      </c>
      <c r="M4" s="160">
        <f>'Enter Data Here'!N24</f>
        <v>0</v>
      </c>
      <c r="N4" s="160">
        <f>'Enter Data Here'!O24</f>
        <v>0</v>
      </c>
      <c r="O4" s="160">
        <f>'Enter Data Here'!Q24</f>
        <v>0</v>
      </c>
      <c r="P4" s="160">
        <f>'Enter Data Here'!R24</f>
        <v>0</v>
      </c>
      <c r="Q4" s="160">
        <f>'Enter Data Here'!S24</f>
        <v>0</v>
      </c>
      <c r="R4" s="160">
        <f>'Enter Data Here'!T24</f>
        <v>0</v>
      </c>
      <c r="S4" s="166">
        <f t="shared" ref="S4:S67" si="1">$S$2</f>
        <v>43739</v>
      </c>
      <c r="T4" s="103">
        <f t="shared" si="0"/>
        <v>0</v>
      </c>
    </row>
    <row r="5" spans="1:20" x14ac:dyDescent="0.15">
      <c r="A5" s="102" t="str">
        <f>'Enter Data Here'!$S$41</f>
        <v/>
      </c>
      <c r="B5" s="159" t="s">
        <v>1672</v>
      </c>
      <c r="C5" s="159" t="str">
        <f>'Enter Data Here'!C25</f>
        <v/>
      </c>
      <c r="D5" s="160">
        <f>'Enter Data Here'!E25</f>
        <v>0</v>
      </c>
      <c r="E5" s="160">
        <f>'Enter Data Here'!F25</f>
        <v>0</v>
      </c>
      <c r="F5" s="160">
        <f>'Enter Data Here'!G25</f>
        <v>0</v>
      </c>
      <c r="G5" s="160">
        <f>'Enter Data Here'!H25</f>
        <v>0</v>
      </c>
      <c r="H5" s="160">
        <f>'Enter Data Here'!I25</f>
        <v>0</v>
      </c>
      <c r="I5" s="160">
        <f>'Enter Data Here'!J25</f>
        <v>0</v>
      </c>
      <c r="J5" s="160">
        <f>'Enter Data Here'!K25</f>
        <v>0</v>
      </c>
      <c r="K5" s="160">
        <f>'Enter Data Here'!L25</f>
        <v>0</v>
      </c>
      <c r="L5" s="160">
        <f>'Enter Data Here'!M25</f>
        <v>0</v>
      </c>
      <c r="M5" s="160">
        <f>'Enter Data Here'!N25</f>
        <v>0</v>
      </c>
      <c r="N5" s="160">
        <f>'Enter Data Here'!O25</f>
        <v>0</v>
      </c>
      <c r="O5" s="160">
        <f>'Enter Data Here'!Q25</f>
        <v>0</v>
      </c>
      <c r="P5" s="160">
        <f>'Enter Data Here'!R25</f>
        <v>0</v>
      </c>
      <c r="Q5" s="160">
        <f>'Enter Data Here'!S25</f>
        <v>0</v>
      </c>
      <c r="R5" s="160">
        <f>'Enter Data Here'!T25</f>
        <v>0</v>
      </c>
      <c r="S5" s="166">
        <f t="shared" si="1"/>
        <v>43739</v>
      </c>
      <c r="T5" s="103">
        <f t="shared" si="0"/>
        <v>0</v>
      </c>
    </row>
    <row r="6" spans="1:20" x14ac:dyDescent="0.15">
      <c r="A6" s="102" t="str">
        <f>'Enter Data Here'!$S$41</f>
        <v/>
      </c>
      <c r="B6" s="159" t="s">
        <v>1672</v>
      </c>
      <c r="C6" s="159" t="str">
        <f>'Enter Data Here'!C26</f>
        <v/>
      </c>
      <c r="D6" s="160">
        <f>'Enter Data Here'!E26</f>
        <v>0</v>
      </c>
      <c r="E6" s="160">
        <f>'Enter Data Here'!F26</f>
        <v>0</v>
      </c>
      <c r="F6" s="160">
        <f>'Enter Data Here'!G26</f>
        <v>0</v>
      </c>
      <c r="G6" s="160">
        <f>'Enter Data Here'!H26</f>
        <v>0</v>
      </c>
      <c r="H6" s="160">
        <f>'Enter Data Here'!I26</f>
        <v>0</v>
      </c>
      <c r="I6" s="160">
        <f>'Enter Data Here'!J26</f>
        <v>0</v>
      </c>
      <c r="J6" s="160">
        <f>'Enter Data Here'!K26</f>
        <v>0</v>
      </c>
      <c r="K6" s="160">
        <f>'Enter Data Here'!L26</f>
        <v>0</v>
      </c>
      <c r="L6" s="160">
        <f>'Enter Data Here'!M26</f>
        <v>0</v>
      </c>
      <c r="M6" s="160">
        <f>'Enter Data Here'!N26</f>
        <v>0</v>
      </c>
      <c r="N6" s="160">
        <f>'Enter Data Here'!O26</f>
        <v>0</v>
      </c>
      <c r="O6" s="160">
        <f>'Enter Data Here'!Q26</f>
        <v>0</v>
      </c>
      <c r="P6" s="160">
        <f>'Enter Data Here'!R26</f>
        <v>0</v>
      </c>
      <c r="Q6" s="160">
        <f>'Enter Data Here'!S26</f>
        <v>0</v>
      </c>
      <c r="R6" s="160">
        <f>'Enter Data Here'!T26</f>
        <v>0</v>
      </c>
      <c r="S6" s="166">
        <f t="shared" si="1"/>
        <v>43739</v>
      </c>
      <c r="T6" s="103">
        <f t="shared" si="0"/>
        <v>0</v>
      </c>
    </row>
    <row r="7" spans="1:20" x14ac:dyDescent="0.15">
      <c r="A7" s="102" t="str">
        <f>'Enter Data Here'!$S$41</f>
        <v/>
      </c>
      <c r="B7" s="159" t="s">
        <v>1672</v>
      </c>
      <c r="C7" s="159" t="str">
        <f>'Enter Data Here'!C27</f>
        <v/>
      </c>
      <c r="D7" s="160">
        <f>'Enter Data Here'!E27</f>
        <v>0</v>
      </c>
      <c r="E7" s="160">
        <f>'Enter Data Here'!F27</f>
        <v>0</v>
      </c>
      <c r="F7" s="160">
        <f>'Enter Data Here'!G27</f>
        <v>0</v>
      </c>
      <c r="G7" s="160">
        <f>'Enter Data Here'!H27</f>
        <v>0</v>
      </c>
      <c r="H7" s="160">
        <f>'Enter Data Here'!I27</f>
        <v>0</v>
      </c>
      <c r="I7" s="160">
        <f>'Enter Data Here'!J27</f>
        <v>0</v>
      </c>
      <c r="J7" s="160">
        <f>'Enter Data Here'!K27</f>
        <v>0</v>
      </c>
      <c r="K7" s="160">
        <f>'Enter Data Here'!L27</f>
        <v>0</v>
      </c>
      <c r="L7" s="160">
        <f>'Enter Data Here'!M27</f>
        <v>0</v>
      </c>
      <c r="M7" s="160">
        <f>'Enter Data Here'!N27</f>
        <v>0</v>
      </c>
      <c r="N7" s="160">
        <f>'Enter Data Here'!O27</f>
        <v>0</v>
      </c>
      <c r="O7" s="160">
        <f>'Enter Data Here'!Q27</f>
        <v>0</v>
      </c>
      <c r="P7" s="160">
        <f>'Enter Data Here'!R27</f>
        <v>0</v>
      </c>
      <c r="Q7" s="160">
        <f>'Enter Data Here'!S27</f>
        <v>0</v>
      </c>
      <c r="R7" s="160">
        <f>'Enter Data Here'!T27</f>
        <v>0</v>
      </c>
      <c r="S7" s="166">
        <f t="shared" si="1"/>
        <v>43739</v>
      </c>
      <c r="T7" s="103">
        <f t="shared" si="0"/>
        <v>0</v>
      </c>
    </row>
    <row r="8" spans="1:20" x14ac:dyDescent="0.15">
      <c r="A8" s="102" t="str">
        <f>'Enter Data Here'!$S$41</f>
        <v/>
      </c>
      <c r="B8" s="159" t="s">
        <v>1672</v>
      </c>
      <c r="C8" s="159" t="str">
        <f>'Enter Data Here'!C28</f>
        <v/>
      </c>
      <c r="D8" s="160">
        <f>'Enter Data Here'!E28</f>
        <v>0</v>
      </c>
      <c r="E8" s="160">
        <f>'Enter Data Here'!F28</f>
        <v>0</v>
      </c>
      <c r="F8" s="160">
        <f>'Enter Data Here'!G28</f>
        <v>0</v>
      </c>
      <c r="G8" s="160">
        <f>'Enter Data Here'!H28</f>
        <v>0</v>
      </c>
      <c r="H8" s="160">
        <f>'Enter Data Here'!I28</f>
        <v>0</v>
      </c>
      <c r="I8" s="160">
        <f>'Enter Data Here'!J28</f>
        <v>0</v>
      </c>
      <c r="J8" s="160">
        <f>'Enter Data Here'!K28</f>
        <v>0</v>
      </c>
      <c r="K8" s="160">
        <f>'Enter Data Here'!L28</f>
        <v>0</v>
      </c>
      <c r="L8" s="160">
        <f>'Enter Data Here'!M28</f>
        <v>0</v>
      </c>
      <c r="M8" s="160">
        <f>'Enter Data Here'!N28</f>
        <v>0</v>
      </c>
      <c r="N8" s="160">
        <f>'Enter Data Here'!O28</f>
        <v>0</v>
      </c>
      <c r="O8" s="160">
        <f>'Enter Data Here'!Q28</f>
        <v>0</v>
      </c>
      <c r="P8" s="160">
        <f>'Enter Data Here'!R28</f>
        <v>0</v>
      </c>
      <c r="Q8" s="160">
        <f>'Enter Data Here'!S28</f>
        <v>0</v>
      </c>
      <c r="R8" s="160">
        <f>'Enter Data Here'!T28</f>
        <v>0</v>
      </c>
      <c r="S8" s="166">
        <f t="shared" si="1"/>
        <v>43739</v>
      </c>
      <c r="T8" s="103">
        <f t="shared" si="0"/>
        <v>0</v>
      </c>
    </row>
    <row r="9" spans="1:20" x14ac:dyDescent="0.15">
      <c r="A9" s="102" t="str">
        <f>'Enter Data Here'!$S$41</f>
        <v/>
      </c>
      <c r="B9" s="159" t="s">
        <v>1672</v>
      </c>
      <c r="C9" s="159" t="str">
        <f>'Enter Data Here'!C29</f>
        <v/>
      </c>
      <c r="D9" s="160">
        <f>'Enter Data Here'!E29</f>
        <v>0</v>
      </c>
      <c r="E9" s="160">
        <f>'Enter Data Here'!F29</f>
        <v>0</v>
      </c>
      <c r="F9" s="160">
        <f>'Enter Data Here'!G29</f>
        <v>0</v>
      </c>
      <c r="G9" s="160">
        <f>'Enter Data Here'!H29</f>
        <v>0</v>
      </c>
      <c r="H9" s="160">
        <f>'Enter Data Here'!I29</f>
        <v>0</v>
      </c>
      <c r="I9" s="160">
        <f>'Enter Data Here'!J29</f>
        <v>0</v>
      </c>
      <c r="J9" s="160">
        <f>'Enter Data Here'!K29</f>
        <v>0</v>
      </c>
      <c r="K9" s="160">
        <f>'Enter Data Here'!L29</f>
        <v>0</v>
      </c>
      <c r="L9" s="160">
        <f>'Enter Data Here'!M29</f>
        <v>0</v>
      </c>
      <c r="M9" s="160">
        <f>'Enter Data Here'!N29</f>
        <v>0</v>
      </c>
      <c r="N9" s="160">
        <f>'Enter Data Here'!O29</f>
        <v>0</v>
      </c>
      <c r="O9" s="160">
        <f>'Enter Data Here'!Q29</f>
        <v>0</v>
      </c>
      <c r="P9" s="160">
        <f>'Enter Data Here'!R29</f>
        <v>0</v>
      </c>
      <c r="Q9" s="160">
        <f>'Enter Data Here'!S29</f>
        <v>0</v>
      </c>
      <c r="R9" s="160">
        <f>'Enter Data Here'!T29</f>
        <v>0</v>
      </c>
      <c r="S9" s="166">
        <f t="shared" si="1"/>
        <v>43739</v>
      </c>
      <c r="T9" s="103">
        <f t="shared" si="0"/>
        <v>0</v>
      </c>
    </row>
    <row r="10" spans="1:20" x14ac:dyDescent="0.15">
      <c r="A10" s="102" t="str">
        <f>'Enter Data Here'!$S$41</f>
        <v/>
      </c>
      <c r="B10" s="159" t="s">
        <v>1672</v>
      </c>
      <c r="C10" s="159" t="str">
        <f>'Enter Data Here'!C30</f>
        <v/>
      </c>
      <c r="D10" s="160">
        <f>'Enter Data Here'!E30</f>
        <v>0</v>
      </c>
      <c r="E10" s="160">
        <f>'Enter Data Here'!F30</f>
        <v>0</v>
      </c>
      <c r="F10" s="160">
        <f>'Enter Data Here'!G30</f>
        <v>0</v>
      </c>
      <c r="G10" s="160">
        <f>'Enter Data Here'!H30</f>
        <v>0</v>
      </c>
      <c r="H10" s="160">
        <f>'Enter Data Here'!I30</f>
        <v>0</v>
      </c>
      <c r="I10" s="160">
        <f>'Enter Data Here'!J30</f>
        <v>0</v>
      </c>
      <c r="J10" s="160">
        <f>'Enter Data Here'!K30</f>
        <v>0</v>
      </c>
      <c r="K10" s="160">
        <f>'Enter Data Here'!L30</f>
        <v>0</v>
      </c>
      <c r="L10" s="160">
        <f>'Enter Data Here'!M30</f>
        <v>0</v>
      </c>
      <c r="M10" s="160">
        <f>'Enter Data Here'!N30</f>
        <v>0</v>
      </c>
      <c r="N10" s="160">
        <f>'Enter Data Here'!O30</f>
        <v>0</v>
      </c>
      <c r="O10" s="160">
        <f>'Enter Data Here'!Q30</f>
        <v>0</v>
      </c>
      <c r="P10" s="160">
        <f>'Enter Data Here'!R30</f>
        <v>0</v>
      </c>
      <c r="Q10" s="160">
        <f>'Enter Data Here'!S30</f>
        <v>0</v>
      </c>
      <c r="R10" s="160">
        <f>'Enter Data Here'!T30</f>
        <v>0</v>
      </c>
      <c r="S10" s="166">
        <f t="shared" si="1"/>
        <v>43739</v>
      </c>
      <c r="T10" s="103">
        <f t="shared" si="0"/>
        <v>0</v>
      </c>
    </row>
    <row r="11" spans="1:20" x14ac:dyDescent="0.15">
      <c r="A11" s="102" t="str">
        <f>'Enter Data Here'!$S$41</f>
        <v/>
      </c>
      <c r="B11" s="159" t="s">
        <v>1672</v>
      </c>
      <c r="C11" s="159" t="str">
        <f>'Enter Data Here'!C31</f>
        <v/>
      </c>
      <c r="D11" s="160">
        <f>'Enter Data Here'!E31</f>
        <v>0</v>
      </c>
      <c r="E11" s="160">
        <f>'Enter Data Here'!F31</f>
        <v>0</v>
      </c>
      <c r="F11" s="160">
        <f>'Enter Data Here'!G31</f>
        <v>0</v>
      </c>
      <c r="G11" s="160">
        <f>'Enter Data Here'!H31</f>
        <v>0</v>
      </c>
      <c r="H11" s="160">
        <f>'Enter Data Here'!I31</f>
        <v>0</v>
      </c>
      <c r="I11" s="160">
        <f>'Enter Data Here'!J31</f>
        <v>0</v>
      </c>
      <c r="J11" s="160">
        <f>'Enter Data Here'!K31</f>
        <v>0</v>
      </c>
      <c r="K11" s="160">
        <f>'Enter Data Here'!L31</f>
        <v>0</v>
      </c>
      <c r="L11" s="160">
        <f>'Enter Data Here'!M31</f>
        <v>0</v>
      </c>
      <c r="M11" s="160">
        <f>'Enter Data Here'!N31</f>
        <v>0</v>
      </c>
      <c r="N11" s="160">
        <f>'Enter Data Here'!O31</f>
        <v>0</v>
      </c>
      <c r="O11" s="160">
        <f>'Enter Data Here'!Q31</f>
        <v>0</v>
      </c>
      <c r="P11" s="160">
        <f>'Enter Data Here'!R31</f>
        <v>0</v>
      </c>
      <c r="Q11" s="160">
        <f>'Enter Data Here'!S31</f>
        <v>0</v>
      </c>
      <c r="R11" s="160">
        <f>'Enter Data Here'!T31</f>
        <v>0</v>
      </c>
      <c r="S11" s="166">
        <f t="shared" si="1"/>
        <v>43739</v>
      </c>
      <c r="T11" s="103">
        <f t="shared" si="0"/>
        <v>0</v>
      </c>
    </row>
    <row r="12" spans="1:20" x14ac:dyDescent="0.15">
      <c r="A12" s="102" t="str">
        <f>'Enter Data Here'!$S$41</f>
        <v/>
      </c>
      <c r="B12" s="159" t="s">
        <v>1672</v>
      </c>
      <c r="C12" s="159" t="str">
        <f>'Enter Data Here'!C32</f>
        <v/>
      </c>
      <c r="D12" s="160">
        <f>'Enter Data Here'!E32</f>
        <v>0</v>
      </c>
      <c r="E12" s="160">
        <f>'Enter Data Here'!F32</f>
        <v>0</v>
      </c>
      <c r="F12" s="160">
        <f>'Enter Data Here'!G32</f>
        <v>0</v>
      </c>
      <c r="G12" s="160">
        <f>'Enter Data Here'!H32</f>
        <v>0</v>
      </c>
      <c r="H12" s="160">
        <f>'Enter Data Here'!I32</f>
        <v>0</v>
      </c>
      <c r="I12" s="160">
        <f>'Enter Data Here'!J32</f>
        <v>0</v>
      </c>
      <c r="J12" s="160">
        <f>'Enter Data Here'!K32</f>
        <v>0</v>
      </c>
      <c r="K12" s="160">
        <f>'Enter Data Here'!L32</f>
        <v>0</v>
      </c>
      <c r="L12" s="160">
        <f>'Enter Data Here'!M32</f>
        <v>0</v>
      </c>
      <c r="M12" s="160">
        <f>'Enter Data Here'!N32</f>
        <v>0</v>
      </c>
      <c r="N12" s="160">
        <f>'Enter Data Here'!O32</f>
        <v>0</v>
      </c>
      <c r="O12" s="160">
        <f>'Enter Data Here'!Q32</f>
        <v>0</v>
      </c>
      <c r="P12" s="160">
        <f>'Enter Data Here'!R32</f>
        <v>0</v>
      </c>
      <c r="Q12" s="160">
        <f>'Enter Data Here'!S32</f>
        <v>0</v>
      </c>
      <c r="R12" s="160">
        <f>'Enter Data Here'!T32</f>
        <v>0</v>
      </c>
      <c r="S12" s="166">
        <f t="shared" si="1"/>
        <v>43739</v>
      </c>
      <c r="T12" s="103">
        <f t="shared" si="0"/>
        <v>0</v>
      </c>
    </row>
    <row r="13" spans="1:20" x14ac:dyDescent="0.15">
      <c r="A13" s="102" t="str">
        <f>'Enter Data Here'!$S$41</f>
        <v/>
      </c>
      <c r="B13" s="159" t="s">
        <v>1672</v>
      </c>
      <c r="C13" s="159" t="str">
        <f>'Enter Data Here'!C33</f>
        <v/>
      </c>
      <c r="D13" s="160">
        <f>'Enter Data Here'!E33</f>
        <v>0</v>
      </c>
      <c r="E13" s="160">
        <f>'Enter Data Here'!F33</f>
        <v>0</v>
      </c>
      <c r="F13" s="160">
        <f>'Enter Data Here'!G33</f>
        <v>0</v>
      </c>
      <c r="G13" s="160">
        <f>'Enter Data Here'!H33</f>
        <v>0</v>
      </c>
      <c r="H13" s="160">
        <f>'Enter Data Here'!I33</f>
        <v>0</v>
      </c>
      <c r="I13" s="160">
        <f>'Enter Data Here'!J33</f>
        <v>0</v>
      </c>
      <c r="J13" s="160">
        <f>'Enter Data Here'!K33</f>
        <v>0</v>
      </c>
      <c r="K13" s="160">
        <f>'Enter Data Here'!L33</f>
        <v>0</v>
      </c>
      <c r="L13" s="160">
        <f>'Enter Data Here'!M33</f>
        <v>0</v>
      </c>
      <c r="M13" s="160">
        <f>'Enter Data Here'!N33</f>
        <v>0</v>
      </c>
      <c r="N13" s="160">
        <f>'Enter Data Here'!O33</f>
        <v>0</v>
      </c>
      <c r="O13" s="160">
        <f>'Enter Data Here'!Q33</f>
        <v>0</v>
      </c>
      <c r="P13" s="160">
        <f>'Enter Data Here'!R33</f>
        <v>0</v>
      </c>
      <c r="Q13" s="160">
        <f>'Enter Data Here'!S33</f>
        <v>0</v>
      </c>
      <c r="R13" s="160">
        <f>'Enter Data Here'!T33</f>
        <v>0</v>
      </c>
      <c r="S13" s="166">
        <f t="shared" si="1"/>
        <v>43739</v>
      </c>
      <c r="T13" s="103">
        <f t="shared" si="0"/>
        <v>0</v>
      </c>
    </row>
    <row r="14" spans="1:20" x14ac:dyDescent="0.15">
      <c r="A14" s="102" t="str">
        <f>'Enter Data Here'!$S$41</f>
        <v/>
      </c>
      <c r="B14" s="159" t="s">
        <v>1672</v>
      </c>
      <c r="C14" s="159" t="str">
        <f>'Enter Data Here'!C34</f>
        <v/>
      </c>
      <c r="D14" s="160">
        <f>'Enter Data Here'!E34</f>
        <v>0</v>
      </c>
      <c r="E14" s="160">
        <f>'Enter Data Here'!F34</f>
        <v>0</v>
      </c>
      <c r="F14" s="160">
        <f>'Enter Data Here'!G34</f>
        <v>0</v>
      </c>
      <c r="G14" s="160">
        <f>'Enter Data Here'!H34</f>
        <v>0</v>
      </c>
      <c r="H14" s="160">
        <f>'Enter Data Here'!I34</f>
        <v>0</v>
      </c>
      <c r="I14" s="160">
        <f>'Enter Data Here'!J34</f>
        <v>0</v>
      </c>
      <c r="J14" s="160">
        <f>'Enter Data Here'!K34</f>
        <v>0</v>
      </c>
      <c r="K14" s="160">
        <f>'Enter Data Here'!L34</f>
        <v>0</v>
      </c>
      <c r="L14" s="160">
        <f>'Enter Data Here'!M34</f>
        <v>0</v>
      </c>
      <c r="M14" s="160">
        <f>'Enter Data Here'!N34</f>
        <v>0</v>
      </c>
      <c r="N14" s="160">
        <f>'Enter Data Here'!O34</f>
        <v>0</v>
      </c>
      <c r="O14" s="160">
        <f>'Enter Data Here'!Q34</f>
        <v>0</v>
      </c>
      <c r="P14" s="160">
        <f>'Enter Data Here'!R34</f>
        <v>0</v>
      </c>
      <c r="Q14" s="160">
        <f>'Enter Data Here'!S34</f>
        <v>0</v>
      </c>
      <c r="R14" s="160">
        <f>'Enter Data Here'!T34</f>
        <v>0</v>
      </c>
      <c r="S14" s="166">
        <f t="shared" si="1"/>
        <v>43739</v>
      </c>
      <c r="T14" s="103">
        <f t="shared" si="0"/>
        <v>0</v>
      </c>
    </row>
    <row r="15" spans="1:20" x14ac:dyDescent="0.15">
      <c r="A15" s="102" t="str">
        <f>'Enter Data Here'!$S$41</f>
        <v/>
      </c>
      <c r="B15" s="159" t="s">
        <v>1672</v>
      </c>
      <c r="C15" s="159" t="str">
        <f>'Enter Data Here'!C35</f>
        <v/>
      </c>
      <c r="D15" s="160">
        <f>'Enter Data Here'!E35</f>
        <v>0</v>
      </c>
      <c r="E15" s="160">
        <f>'Enter Data Here'!F35</f>
        <v>0</v>
      </c>
      <c r="F15" s="160">
        <f>'Enter Data Here'!G35</f>
        <v>0</v>
      </c>
      <c r="G15" s="160">
        <f>'Enter Data Here'!H35</f>
        <v>0</v>
      </c>
      <c r="H15" s="160">
        <f>'Enter Data Here'!I35</f>
        <v>0</v>
      </c>
      <c r="I15" s="160">
        <f>'Enter Data Here'!J35</f>
        <v>0</v>
      </c>
      <c r="J15" s="160">
        <f>'Enter Data Here'!K35</f>
        <v>0</v>
      </c>
      <c r="K15" s="160">
        <f>'Enter Data Here'!L35</f>
        <v>0</v>
      </c>
      <c r="L15" s="160">
        <f>'Enter Data Here'!M35</f>
        <v>0</v>
      </c>
      <c r="M15" s="160">
        <f>'Enter Data Here'!N35</f>
        <v>0</v>
      </c>
      <c r="N15" s="160">
        <f>'Enter Data Here'!O35</f>
        <v>0</v>
      </c>
      <c r="O15" s="160">
        <f>'Enter Data Here'!Q35</f>
        <v>0</v>
      </c>
      <c r="P15" s="160">
        <f>'Enter Data Here'!R35</f>
        <v>0</v>
      </c>
      <c r="Q15" s="160">
        <f>'Enter Data Here'!S35</f>
        <v>0</v>
      </c>
      <c r="R15" s="160">
        <f>'Enter Data Here'!T35</f>
        <v>0</v>
      </c>
      <c r="S15" s="166">
        <f t="shared" si="1"/>
        <v>43739</v>
      </c>
      <c r="T15" s="103">
        <f t="shared" si="0"/>
        <v>0</v>
      </c>
    </row>
    <row r="16" spans="1:20" x14ac:dyDescent="0.15">
      <c r="A16" s="102" t="str">
        <f>'Enter Data Here'!$S$41</f>
        <v/>
      </c>
      <c r="B16" s="159" t="s">
        <v>1672</v>
      </c>
      <c r="C16" s="159" t="str">
        <f>'Sec. 1 Supplemental A'!C11</f>
        <v/>
      </c>
      <c r="D16" s="160">
        <f>'Sec. 1 Supplemental A'!E11</f>
        <v>0</v>
      </c>
      <c r="E16" s="160">
        <f>'Sec. 1 Supplemental A'!F11</f>
        <v>0</v>
      </c>
      <c r="F16" s="160">
        <f>'Sec. 1 Supplemental A'!G11</f>
        <v>0</v>
      </c>
      <c r="G16" s="160">
        <f>'Sec. 1 Supplemental A'!H11</f>
        <v>0</v>
      </c>
      <c r="H16" s="160">
        <f>'Sec. 1 Supplemental A'!I11</f>
        <v>0</v>
      </c>
      <c r="I16" s="160">
        <f>'Sec. 1 Supplemental A'!J11</f>
        <v>0</v>
      </c>
      <c r="J16" s="160">
        <f>'Sec. 1 Supplemental A'!K11</f>
        <v>0</v>
      </c>
      <c r="K16" s="160">
        <f>'Sec. 1 Supplemental A'!L11</f>
        <v>0</v>
      </c>
      <c r="L16" s="160">
        <f>'Sec. 1 Supplemental A'!M11</f>
        <v>0</v>
      </c>
      <c r="M16" s="160">
        <f>'Sec. 1 Supplemental A'!N11</f>
        <v>0</v>
      </c>
      <c r="N16" s="160">
        <f>'Sec. 1 Supplemental A'!O11</f>
        <v>0</v>
      </c>
      <c r="O16" s="160">
        <f>'Sec. 1 Supplemental A'!Q11</f>
        <v>0</v>
      </c>
      <c r="P16" s="160">
        <f>'Sec. 1 Supplemental A'!R11</f>
        <v>0</v>
      </c>
      <c r="Q16" s="160">
        <f>'Sec. 1 Supplemental A'!S11</f>
        <v>0</v>
      </c>
      <c r="R16" s="160">
        <f>'Sec. 1 Supplemental A'!T11</f>
        <v>0</v>
      </c>
      <c r="S16" s="166">
        <f t="shared" si="1"/>
        <v>43739</v>
      </c>
      <c r="T16" s="103">
        <f t="shared" si="0"/>
        <v>0</v>
      </c>
    </row>
    <row r="17" spans="1:20" x14ac:dyDescent="0.15">
      <c r="A17" s="102" t="str">
        <f>'Enter Data Here'!$S$41</f>
        <v/>
      </c>
      <c r="B17" s="159" t="s">
        <v>1672</v>
      </c>
      <c r="C17" s="159" t="str">
        <f>'Sec. 1 Supplemental A'!C12</f>
        <v/>
      </c>
      <c r="D17" s="160">
        <f>'Sec. 1 Supplemental A'!E12</f>
        <v>0</v>
      </c>
      <c r="E17" s="160">
        <f>'Sec. 1 Supplemental A'!F12</f>
        <v>0</v>
      </c>
      <c r="F17" s="160">
        <f>'Sec. 1 Supplemental A'!G12</f>
        <v>0</v>
      </c>
      <c r="G17" s="160">
        <f>'Sec. 1 Supplemental A'!H12</f>
        <v>0</v>
      </c>
      <c r="H17" s="160">
        <f>'Sec. 1 Supplemental A'!I12</f>
        <v>0</v>
      </c>
      <c r="I17" s="160">
        <f>'Sec. 1 Supplemental A'!J12</f>
        <v>0</v>
      </c>
      <c r="J17" s="160">
        <f>'Sec. 1 Supplemental A'!K12</f>
        <v>0</v>
      </c>
      <c r="K17" s="160">
        <f>'Sec. 1 Supplemental A'!L12</f>
        <v>0</v>
      </c>
      <c r="L17" s="160">
        <f>'Sec. 1 Supplemental A'!M12</f>
        <v>0</v>
      </c>
      <c r="M17" s="160">
        <f>'Sec. 1 Supplemental A'!N12</f>
        <v>0</v>
      </c>
      <c r="N17" s="160">
        <f>'Sec. 1 Supplemental A'!O12</f>
        <v>0</v>
      </c>
      <c r="O17" s="160">
        <f>'Sec. 1 Supplemental A'!Q12</f>
        <v>0</v>
      </c>
      <c r="P17" s="160">
        <f>'Sec. 1 Supplemental A'!R12</f>
        <v>0</v>
      </c>
      <c r="Q17" s="160">
        <f>'Sec. 1 Supplemental A'!S12</f>
        <v>0</v>
      </c>
      <c r="R17" s="160">
        <f>'Sec. 1 Supplemental A'!T12</f>
        <v>0</v>
      </c>
      <c r="S17" s="166">
        <f t="shared" si="1"/>
        <v>43739</v>
      </c>
      <c r="T17" s="103">
        <f t="shared" si="0"/>
        <v>0</v>
      </c>
    </row>
    <row r="18" spans="1:20" x14ac:dyDescent="0.15">
      <c r="A18" s="102" t="str">
        <f>'Enter Data Here'!$S$41</f>
        <v/>
      </c>
      <c r="B18" s="159" t="s">
        <v>1672</v>
      </c>
      <c r="C18" s="159" t="str">
        <f>'Sec. 1 Supplemental A'!C13</f>
        <v/>
      </c>
      <c r="D18" s="160">
        <f>'Sec. 1 Supplemental A'!E13</f>
        <v>0</v>
      </c>
      <c r="E18" s="160">
        <f>'Sec. 1 Supplemental A'!F13</f>
        <v>0</v>
      </c>
      <c r="F18" s="160">
        <f>'Sec. 1 Supplemental A'!G13</f>
        <v>0</v>
      </c>
      <c r="G18" s="160">
        <f>'Sec. 1 Supplemental A'!H13</f>
        <v>0</v>
      </c>
      <c r="H18" s="160">
        <f>'Sec. 1 Supplemental A'!I13</f>
        <v>0</v>
      </c>
      <c r="I18" s="160">
        <f>'Sec. 1 Supplemental A'!J13</f>
        <v>0</v>
      </c>
      <c r="J18" s="160">
        <f>'Sec. 1 Supplemental A'!K13</f>
        <v>0</v>
      </c>
      <c r="K18" s="160">
        <f>'Sec. 1 Supplemental A'!L13</f>
        <v>0</v>
      </c>
      <c r="L18" s="160">
        <f>'Sec. 1 Supplemental A'!M13</f>
        <v>0</v>
      </c>
      <c r="M18" s="160">
        <f>'Sec. 1 Supplemental A'!N13</f>
        <v>0</v>
      </c>
      <c r="N18" s="160">
        <f>'Sec. 1 Supplemental A'!O13</f>
        <v>0</v>
      </c>
      <c r="O18" s="160">
        <f>'Sec. 1 Supplemental A'!Q13</f>
        <v>0</v>
      </c>
      <c r="P18" s="160">
        <f>'Sec. 1 Supplemental A'!R13</f>
        <v>0</v>
      </c>
      <c r="Q18" s="160">
        <f>'Sec. 1 Supplemental A'!S13</f>
        <v>0</v>
      </c>
      <c r="R18" s="160">
        <f>'Sec. 1 Supplemental A'!T13</f>
        <v>0</v>
      </c>
      <c r="S18" s="166">
        <f t="shared" si="1"/>
        <v>43739</v>
      </c>
      <c r="T18" s="103">
        <f t="shared" si="0"/>
        <v>0</v>
      </c>
    </row>
    <row r="19" spans="1:20" x14ac:dyDescent="0.15">
      <c r="A19" s="102" t="str">
        <f>'Enter Data Here'!$S$41</f>
        <v/>
      </c>
      <c r="B19" s="159" t="s">
        <v>1672</v>
      </c>
      <c r="C19" s="159" t="str">
        <f>'Sec. 1 Supplemental A'!C14</f>
        <v/>
      </c>
      <c r="D19" s="160">
        <f>'Sec. 1 Supplemental A'!E14</f>
        <v>0</v>
      </c>
      <c r="E19" s="160">
        <f>'Sec. 1 Supplemental A'!F14</f>
        <v>0</v>
      </c>
      <c r="F19" s="160">
        <f>'Sec. 1 Supplemental A'!G14</f>
        <v>0</v>
      </c>
      <c r="G19" s="160">
        <f>'Sec. 1 Supplemental A'!H14</f>
        <v>0</v>
      </c>
      <c r="H19" s="160">
        <f>'Sec. 1 Supplemental A'!I14</f>
        <v>0</v>
      </c>
      <c r="I19" s="160">
        <f>'Sec. 1 Supplemental A'!J14</f>
        <v>0</v>
      </c>
      <c r="J19" s="160">
        <f>'Sec. 1 Supplemental A'!K14</f>
        <v>0</v>
      </c>
      <c r="K19" s="160">
        <f>'Sec. 1 Supplemental A'!L14</f>
        <v>0</v>
      </c>
      <c r="L19" s="160">
        <f>'Sec. 1 Supplemental A'!M14</f>
        <v>0</v>
      </c>
      <c r="M19" s="160">
        <f>'Sec. 1 Supplemental A'!N14</f>
        <v>0</v>
      </c>
      <c r="N19" s="160">
        <f>'Sec. 1 Supplemental A'!O14</f>
        <v>0</v>
      </c>
      <c r="O19" s="160">
        <f>'Sec. 1 Supplemental A'!Q14</f>
        <v>0</v>
      </c>
      <c r="P19" s="160">
        <f>'Sec. 1 Supplemental A'!R14</f>
        <v>0</v>
      </c>
      <c r="Q19" s="160">
        <f>'Sec. 1 Supplemental A'!S14</f>
        <v>0</v>
      </c>
      <c r="R19" s="160">
        <f>'Sec. 1 Supplemental A'!T14</f>
        <v>0</v>
      </c>
      <c r="S19" s="166">
        <f t="shared" si="1"/>
        <v>43739</v>
      </c>
      <c r="T19" s="103">
        <f t="shared" si="0"/>
        <v>0</v>
      </c>
    </row>
    <row r="20" spans="1:20" x14ac:dyDescent="0.15">
      <c r="A20" s="102" t="str">
        <f>'Enter Data Here'!$S$41</f>
        <v/>
      </c>
      <c r="B20" s="159" t="s">
        <v>1672</v>
      </c>
      <c r="C20" s="159" t="str">
        <f>'Sec. 1 Supplemental A'!C15</f>
        <v/>
      </c>
      <c r="D20" s="160">
        <f>'Sec. 1 Supplemental A'!E15</f>
        <v>0</v>
      </c>
      <c r="E20" s="160">
        <f>'Sec. 1 Supplemental A'!F15</f>
        <v>0</v>
      </c>
      <c r="F20" s="160">
        <f>'Sec. 1 Supplemental A'!G15</f>
        <v>0</v>
      </c>
      <c r="G20" s="160">
        <f>'Sec. 1 Supplemental A'!H15</f>
        <v>0</v>
      </c>
      <c r="H20" s="160">
        <f>'Sec. 1 Supplemental A'!I15</f>
        <v>0</v>
      </c>
      <c r="I20" s="160">
        <f>'Sec. 1 Supplemental A'!J15</f>
        <v>0</v>
      </c>
      <c r="J20" s="160">
        <f>'Sec. 1 Supplemental A'!K15</f>
        <v>0</v>
      </c>
      <c r="K20" s="160">
        <f>'Sec. 1 Supplemental A'!L15</f>
        <v>0</v>
      </c>
      <c r="L20" s="160">
        <f>'Sec. 1 Supplemental A'!M15</f>
        <v>0</v>
      </c>
      <c r="M20" s="160">
        <f>'Sec. 1 Supplemental A'!N15</f>
        <v>0</v>
      </c>
      <c r="N20" s="160">
        <f>'Sec. 1 Supplemental A'!O15</f>
        <v>0</v>
      </c>
      <c r="O20" s="160">
        <f>'Sec. 1 Supplemental A'!Q15</f>
        <v>0</v>
      </c>
      <c r="P20" s="160">
        <f>'Sec. 1 Supplemental A'!R15</f>
        <v>0</v>
      </c>
      <c r="Q20" s="160">
        <f>'Sec. 1 Supplemental A'!S15</f>
        <v>0</v>
      </c>
      <c r="R20" s="160">
        <f>'Sec. 1 Supplemental A'!T15</f>
        <v>0</v>
      </c>
      <c r="S20" s="166">
        <f t="shared" si="1"/>
        <v>43739</v>
      </c>
      <c r="T20" s="103">
        <f t="shared" si="0"/>
        <v>0</v>
      </c>
    </row>
    <row r="21" spans="1:20" x14ac:dyDescent="0.15">
      <c r="A21" s="102" t="str">
        <f>'Enter Data Here'!$S$41</f>
        <v/>
      </c>
      <c r="B21" s="159" t="s">
        <v>1672</v>
      </c>
      <c r="C21" s="159" t="str">
        <f>'Sec. 1 Supplemental A'!C16</f>
        <v/>
      </c>
      <c r="D21" s="160">
        <f>'Sec. 1 Supplemental A'!E16</f>
        <v>0</v>
      </c>
      <c r="E21" s="160">
        <f>'Sec. 1 Supplemental A'!F16</f>
        <v>0</v>
      </c>
      <c r="F21" s="160">
        <f>'Sec. 1 Supplemental A'!G16</f>
        <v>0</v>
      </c>
      <c r="G21" s="160">
        <f>'Sec. 1 Supplemental A'!H16</f>
        <v>0</v>
      </c>
      <c r="H21" s="160">
        <f>'Sec. 1 Supplemental A'!I16</f>
        <v>0</v>
      </c>
      <c r="I21" s="160">
        <f>'Sec. 1 Supplemental A'!J16</f>
        <v>0</v>
      </c>
      <c r="J21" s="160">
        <f>'Sec. 1 Supplemental A'!K16</f>
        <v>0</v>
      </c>
      <c r="K21" s="160">
        <f>'Sec. 1 Supplemental A'!L16</f>
        <v>0</v>
      </c>
      <c r="L21" s="160">
        <f>'Sec. 1 Supplemental A'!M16</f>
        <v>0</v>
      </c>
      <c r="M21" s="160">
        <f>'Sec. 1 Supplemental A'!N16</f>
        <v>0</v>
      </c>
      <c r="N21" s="160">
        <f>'Sec. 1 Supplemental A'!O16</f>
        <v>0</v>
      </c>
      <c r="O21" s="160">
        <f>'Sec. 1 Supplemental A'!Q16</f>
        <v>0</v>
      </c>
      <c r="P21" s="160">
        <f>'Sec. 1 Supplemental A'!R16</f>
        <v>0</v>
      </c>
      <c r="Q21" s="160">
        <f>'Sec. 1 Supplemental A'!S16</f>
        <v>0</v>
      </c>
      <c r="R21" s="160">
        <f>'Sec. 1 Supplemental A'!T16</f>
        <v>0</v>
      </c>
      <c r="S21" s="166">
        <f t="shared" si="1"/>
        <v>43739</v>
      </c>
      <c r="T21" s="103">
        <f t="shared" si="0"/>
        <v>0</v>
      </c>
    </row>
    <row r="22" spans="1:20" x14ac:dyDescent="0.15">
      <c r="A22" s="102" t="str">
        <f>'Enter Data Here'!$S$41</f>
        <v/>
      </c>
      <c r="B22" s="159" t="s">
        <v>1672</v>
      </c>
      <c r="C22" s="159" t="str">
        <f>'Sec. 1 Supplemental A'!C17</f>
        <v/>
      </c>
      <c r="D22" s="160">
        <f>'Sec. 1 Supplemental A'!E17</f>
        <v>0</v>
      </c>
      <c r="E22" s="160">
        <f>'Sec. 1 Supplemental A'!F17</f>
        <v>0</v>
      </c>
      <c r="F22" s="160">
        <f>'Sec. 1 Supplemental A'!G17</f>
        <v>0</v>
      </c>
      <c r="G22" s="160">
        <f>'Sec. 1 Supplemental A'!H17</f>
        <v>0</v>
      </c>
      <c r="H22" s="160">
        <f>'Sec. 1 Supplemental A'!I17</f>
        <v>0</v>
      </c>
      <c r="I22" s="160">
        <f>'Sec. 1 Supplemental A'!J17</f>
        <v>0</v>
      </c>
      <c r="J22" s="160">
        <f>'Sec. 1 Supplemental A'!K17</f>
        <v>0</v>
      </c>
      <c r="K22" s="160">
        <f>'Sec. 1 Supplemental A'!L17</f>
        <v>0</v>
      </c>
      <c r="L22" s="160">
        <f>'Sec. 1 Supplemental A'!M17</f>
        <v>0</v>
      </c>
      <c r="M22" s="160">
        <f>'Sec. 1 Supplemental A'!N17</f>
        <v>0</v>
      </c>
      <c r="N22" s="160">
        <f>'Sec. 1 Supplemental A'!O17</f>
        <v>0</v>
      </c>
      <c r="O22" s="160">
        <f>'Sec. 1 Supplemental A'!Q17</f>
        <v>0</v>
      </c>
      <c r="P22" s="160">
        <f>'Sec. 1 Supplemental A'!R17</f>
        <v>0</v>
      </c>
      <c r="Q22" s="160">
        <f>'Sec. 1 Supplemental A'!S17</f>
        <v>0</v>
      </c>
      <c r="R22" s="160">
        <f>'Sec. 1 Supplemental A'!T17</f>
        <v>0</v>
      </c>
      <c r="S22" s="166">
        <f t="shared" si="1"/>
        <v>43739</v>
      </c>
      <c r="T22" s="103">
        <f t="shared" si="0"/>
        <v>0</v>
      </c>
    </row>
    <row r="23" spans="1:20" x14ac:dyDescent="0.15">
      <c r="A23" s="102" t="str">
        <f>'Enter Data Here'!$S$41</f>
        <v/>
      </c>
      <c r="B23" s="159" t="s">
        <v>1672</v>
      </c>
      <c r="C23" s="159" t="str">
        <f>'Sec. 1 Supplemental A'!C18</f>
        <v/>
      </c>
      <c r="D23" s="160">
        <f>'Sec. 1 Supplemental A'!E18</f>
        <v>0</v>
      </c>
      <c r="E23" s="160">
        <f>'Sec. 1 Supplemental A'!F18</f>
        <v>0</v>
      </c>
      <c r="F23" s="160">
        <f>'Sec. 1 Supplemental A'!G18</f>
        <v>0</v>
      </c>
      <c r="G23" s="160">
        <f>'Sec. 1 Supplemental A'!H18</f>
        <v>0</v>
      </c>
      <c r="H23" s="160">
        <f>'Sec. 1 Supplemental A'!I18</f>
        <v>0</v>
      </c>
      <c r="I23" s="160">
        <f>'Sec. 1 Supplemental A'!J18</f>
        <v>0</v>
      </c>
      <c r="J23" s="160">
        <f>'Sec. 1 Supplemental A'!K18</f>
        <v>0</v>
      </c>
      <c r="K23" s="160">
        <f>'Sec. 1 Supplemental A'!L18</f>
        <v>0</v>
      </c>
      <c r="L23" s="160">
        <f>'Sec. 1 Supplemental A'!M18</f>
        <v>0</v>
      </c>
      <c r="M23" s="160">
        <f>'Sec. 1 Supplemental A'!N18</f>
        <v>0</v>
      </c>
      <c r="N23" s="160">
        <f>'Sec. 1 Supplemental A'!O18</f>
        <v>0</v>
      </c>
      <c r="O23" s="160">
        <f>'Sec. 1 Supplemental A'!Q18</f>
        <v>0</v>
      </c>
      <c r="P23" s="160">
        <f>'Sec. 1 Supplemental A'!R18</f>
        <v>0</v>
      </c>
      <c r="Q23" s="160">
        <f>'Sec. 1 Supplemental A'!S18</f>
        <v>0</v>
      </c>
      <c r="R23" s="160">
        <f>'Sec. 1 Supplemental A'!T18</f>
        <v>0</v>
      </c>
      <c r="S23" s="166">
        <f t="shared" si="1"/>
        <v>43739</v>
      </c>
      <c r="T23" s="103">
        <f t="shared" si="0"/>
        <v>0</v>
      </c>
    </row>
    <row r="24" spans="1:20" x14ac:dyDescent="0.15">
      <c r="A24" s="102" t="str">
        <f>'Enter Data Here'!$S$41</f>
        <v/>
      </c>
      <c r="B24" s="159" t="s">
        <v>1672</v>
      </c>
      <c r="C24" s="159" t="str">
        <f>'Sec. 1 Supplemental A'!C19</f>
        <v/>
      </c>
      <c r="D24" s="160">
        <f>'Sec. 1 Supplemental A'!E19</f>
        <v>0</v>
      </c>
      <c r="E24" s="160">
        <f>'Sec. 1 Supplemental A'!F19</f>
        <v>0</v>
      </c>
      <c r="F24" s="160">
        <f>'Sec. 1 Supplemental A'!G19</f>
        <v>0</v>
      </c>
      <c r="G24" s="160">
        <f>'Sec. 1 Supplemental A'!H19</f>
        <v>0</v>
      </c>
      <c r="H24" s="160">
        <f>'Sec. 1 Supplemental A'!I19</f>
        <v>0</v>
      </c>
      <c r="I24" s="160">
        <f>'Sec. 1 Supplemental A'!J19</f>
        <v>0</v>
      </c>
      <c r="J24" s="160">
        <f>'Sec. 1 Supplemental A'!K19</f>
        <v>0</v>
      </c>
      <c r="K24" s="160">
        <f>'Sec. 1 Supplemental A'!L19</f>
        <v>0</v>
      </c>
      <c r="L24" s="160">
        <f>'Sec. 1 Supplemental A'!M19</f>
        <v>0</v>
      </c>
      <c r="M24" s="160">
        <f>'Sec. 1 Supplemental A'!N19</f>
        <v>0</v>
      </c>
      <c r="N24" s="160">
        <f>'Sec. 1 Supplemental A'!O19</f>
        <v>0</v>
      </c>
      <c r="O24" s="160">
        <f>'Sec. 1 Supplemental A'!Q19</f>
        <v>0</v>
      </c>
      <c r="P24" s="160">
        <f>'Sec. 1 Supplemental A'!R19</f>
        <v>0</v>
      </c>
      <c r="Q24" s="160">
        <f>'Sec. 1 Supplemental A'!S19</f>
        <v>0</v>
      </c>
      <c r="R24" s="160">
        <f>'Sec. 1 Supplemental A'!T19</f>
        <v>0</v>
      </c>
      <c r="S24" s="166">
        <f t="shared" si="1"/>
        <v>43739</v>
      </c>
      <c r="T24" s="103">
        <f t="shared" si="0"/>
        <v>0</v>
      </c>
    </row>
    <row r="25" spans="1:20" x14ac:dyDescent="0.15">
      <c r="A25" s="102" t="str">
        <f>'Enter Data Here'!$S$41</f>
        <v/>
      </c>
      <c r="B25" s="159" t="s">
        <v>1672</v>
      </c>
      <c r="C25" s="159" t="str">
        <f>'Sec. 1 Supplemental A'!C20</f>
        <v/>
      </c>
      <c r="D25" s="160">
        <f>'Sec. 1 Supplemental A'!E20</f>
        <v>0</v>
      </c>
      <c r="E25" s="160">
        <f>'Sec. 1 Supplemental A'!F20</f>
        <v>0</v>
      </c>
      <c r="F25" s="160">
        <f>'Sec. 1 Supplemental A'!G20</f>
        <v>0</v>
      </c>
      <c r="G25" s="160">
        <f>'Sec. 1 Supplemental A'!H20</f>
        <v>0</v>
      </c>
      <c r="H25" s="160">
        <f>'Sec. 1 Supplemental A'!I20</f>
        <v>0</v>
      </c>
      <c r="I25" s="160">
        <f>'Sec. 1 Supplemental A'!J20</f>
        <v>0</v>
      </c>
      <c r="J25" s="160">
        <f>'Sec. 1 Supplemental A'!K20</f>
        <v>0</v>
      </c>
      <c r="K25" s="160">
        <f>'Sec. 1 Supplemental A'!L20</f>
        <v>0</v>
      </c>
      <c r="L25" s="160">
        <f>'Sec. 1 Supplemental A'!M20</f>
        <v>0</v>
      </c>
      <c r="M25" s="160">
        <f>'Sec. 1 Supplemental A'!N20</f>
        <v>0</v>
      </c>
      <c r="N25" s="160">
        <f>'Sec. 1 Supplemental A'!O20</f>
        <v>0</v>
      </c>
      <c r="O25" s="160">
        <f>'Sec. 1 Supplemental A'!Q20</f>
        <v>0</v>
      </c>
      <c r="P25" s="160">
        <f>'Sec. 1 Supplemental A'!R20</f>
        <v>0</v>
      </c>
      <c r="Q25" s="160">
        <f>'Sec. 1 Supplemental A'!S20</f>
        <v>0</v>
      </c>
      <c r="R25" s="160">
        <f>'Sec. 1 Supplemental A'!T20</f>
        <v>0</v>
      </c>
      <c r="S25" s="166">
        <f t="shared" si="1"/>
        <v>43739</v>
      </c>
      <c r="T25" s="103">
        <f t="shared" si="0"/>
        <v>0</v>
      </c>
    </row>
    <row r="26" spans="1:20" x14ac:dyDescent="0.15">
      <c r="A26" s="102" t="str">
        <f>'Enter Data Here'!$S$41</f>
        <v/>
      </c>
      <c r="B26" s="159" t="s">
        <v>1672</v>
      </c>
      <c r="C26" s="159" t="str">
        <f>'Sec. 1 Supplemental A'!C21</f>
        <v/>
      </c>
      <c r="D26" s="160">
        <f>'Sec. 1 Supplemental A'!E21</f>
        <v>0</v>
      </c>
      <c r="E26" s="160">
        <f>'Sec. 1 Supplemental A'!F21</f>
        <v>0</v>
      </c>
      <c r="F26" s="160">
        <f>'Sec. 1 Supplemental A'!G21</f>
        <v>0</v>
      </c>
      <c r="G26" s="160">
        <f>'Sec. 1 Supplemental A'!H21</f>
        <v>0</v>
      </c>
      <c r="H26" s="160">
        <f>'Sec. 1 Supplemental A'!I21</f>
        <v>0</v>
      </c>
      <c r="I26" s="160">
        <f>'Sec. 1 Supplemental A'!J21</f>
        <v>0</v>
      </c>
      <c r="J26" s="160">
        <f>'Sec. 1 Supplemental A'!K21</f>
        <v>0</v>
      </c>
      <c r="K26" s="160">
        <f>'Sec. 1 Supplemental A'!L21</f>
        <v>0</v>
      </c>
      <c r="L26" s="160">
        <f>'Sec. 1 Supplemental A'!M21</f>
        <v>0</v>
      </c>
      <c r="M26" s="160">
        <f>'Sec. 1 Supplemental A'!N21</f>
        <v>0</v>
      </c>
      <c r="N26" s="160">
        <f>'Sec. 1 Supplemental A'!O21</f>
        <v>0</v>
      </c>
      <c r="O26" s="160">
        <f>'Sec. 1 Supplemental A'!Q21</f>
        <v>0</v>
      </c>
      <c r="P26" s="160">
        <f>'Sec. 1 Supplemental A'!R21</f>
        <v>0</v>
      </c>
      <c r="Q26" s="160">
        <f>'Sec. 1 Supplemental A'!S21</f>
        <v>0</v>
      </c>
      <c r="R26" s="160">
        <f>'Sec. 1 Supplemental A'!T21</f>
        <v>0</v>
      </c>
      <c r="S26" s="166">
        <f t="shared" si="1"/>
        <v>43739</v>
      </c>
      <c r="T26" s="103">
        <f t="shared" si="0"/>
        <v>0</v>
      </c>
    </row>
    <row r="27" spans="1:20" x14ac:dyDescent="0.15">
      <c r="A27" s="102" t="str">
        <f>'Enter Data Here'!$S$41</f>
        <v/>
      </c>
      <c r="B27" s="159" t="s">
        <v>1672</v>
      </c>
      <c r="C27" s="159" t="str">
        <f>'Sec. 1 Supplemental A'!C22</f>
        <v/>
      </c>
      <c r="D27" s="160">
        <f>'Sec. 1 Supplemental A'!E22</f>
        <v>0</v>
      </c>
      <c r="E27" s="160">
        <f>'Sec. 1 Supplemental A'!F22</f>
        <v>0</v>
      </c>
      <c r="F27" s="160">
        <f>'Sec. 1 Supplemental A'!G22</f>
        <v>0</v>
      </c>
      <c r="G27" s="160">
        <f>'Sec. 1 Supplemental A'!H22</f>
        <v>0</v>
      </c>
      <c r="H27" s="160">
        <f>'Sec. 1 Supplemental A'!I22</f>
        <v>0</v>
      </c>
      <c r="I27" s="160">
        <f>'Sec. 1 Supplemental A'!J22</f>
        <v>0</v>
      </c>
      <c r="J27" s="160">
        <f>'Sec. 1 Supplemental A'!K22</f>
        <v>0</v>
      </c>
      <c r="K27" s="160">
        <f>'Sec. 1 Supplemental A'!L22</f>
        <v>0</v>
      </c>
      <c r="L27" s="160">
        <f>'Sec. 1 Supplemental A'!M22</f>
        <v>0</v>
      </c>
      <c r="M27" s="160">
        <f>'Sec. 1 Supplemental A'!N22</f>
        <v>0</v>
      </c>
      <c r="N27" s="160">
        <f>'Sec. 1 Supplemental A'!O22</f>
        <v>0</v>
      </c>
      <c r="O27" s="160">
        <f>'Sec. 1 Supplemental A'!Q22</f>
        <v>0</v>
      </c>
      <c r="P27" s="160">
        <f>'Sec. 1 Supplemental A'!R22</f>
        <v>0</v>
      </c>
      <c r="Q27" s="160">
        <f>'Sec. 1 Supplemental A'!S22</f>
        <v>0</v>
      </c>
      <c r="R27" s="160">
        <f>'Sec. 1 Supplemental A'!T22</f>
        <v>0</v>
      </c>
      <c r="S27" s="166">
        <f t="shared" si="1"/>
        <v>43739</v>
      </c>
      <c r="T27" s="103">
        <f t="shared" si="0"/>
        <v>0</v>
      </c>
    </row>
    <row r="28" spans="1:20" x14ac:dyDescent="0.15">
      <c r="A28" s="102" t="str">
        <f>'Enter Data Here'!$S$41</f>
        <v/>
      </c>
      <c r="B28" s="159" t="s">
        <v>1672</v>
      </c>
      <c r="C28" s="159" t="str">
        <f>'Sec. 1 Supplemental A'!C23</f>
        <v/>
      </c>
      <c r="D28" s="160">
        <f>'Sec. 1 Supplemental A'!E23</f>
        <v>0</v>
      </c>
      <c r="E28" s="160">
        <f>'Sec. 1 Supplemental A'!F23</f>
        <v>0</v>
      </c>
      <c r="F28" s="160">
        <f>'Sec. 1 Supplemental A'!G23</f>
        <v>0</v>
      </c>
      <c r="G28" s="160">
        <f>'Sec. 1 Supplemental A'!H23</f>
        <v>0</v>
      </c>
      <c r="H28" s="160">
        <f>'Sec. 1 Supplemental A'!I23</f>
        <v>0</v>
      </c>
      <c r="I28" s="160">
        <f>'Sec. 1 Supplemental A'!J23</f>
        <v>0</v>
      </c>
      <c r="J28" s="160">
        <f>'Sec. 1 Supplemental A'!K23</f>
        <v>0</v>
      </c>
      <c r="K28" s="160">
        <f>'Sec. 1 Supplemental A'!L23</f>
        <v>0</v>
      </c>
      <c r="L28" s="160">
        <f>'Sec. 1 Supplemental A'!M23</f>
        <v>0</v>
      </c>
      <c r="M28" s="160">
        <f>'Sec. 1 Supplemental A'!N23</f>
        <v>0</v>
      </c>
      <c r="N28" s="160">
        <f>'Sec. 1 Supplemental A'!O23</f>
        <v>0</v>
      </c>
      <c r="O28" s="160">
        <f>'Sec. 1 Supplemental A'!Q23</f>
        <v>0</v>
      </c>
      <c r="P28" s="160">
        <f>'Sec. 1 Supplemental A'!R23</f>
        <v>0</v>
      </c>
      <c r="Q28" s="160">
        <f>'Sec. 1 Supplemental A'!S23</f>
        <v>0</v>
      </c>
      <c r="R28" s="160">
        <f>'Sec. 1 Supplemental A'!T23</f>
        <v>0</v>
      </c>
      <c r="S28" s="166">
        <f t="shared" si="1"/>
        <v>43739</v>
      </c>
      <c r="T28" s="103">
        <f t="shared" si="0"/>
        <v>0</v>
      </c>
    </row>
    <row r="29" spans="1:20" x14ac:dyDescent="0.15">
      <c r="A29" s="102" t="str">
        <f>'Enter Data Here'!$S$41</f>
        <v/>
      </c>
      <c r="B29" s="159" t="s">
        <v>1672</v>
      </c>
      <c r="C29" s="159" t="str">
        <f>'Sec. 1 Supplemental A'!C24</f>
        <v/>
      </c>
      <c r="D29" s="160">
        <f>'Sec. 1 Supplemental A'!E24</f>
        <v>0</v>
      </c>
      <c r="E29" s="160">
        <f>'Sec. 1 Supplemental A'!F24</f>
        <v>0</v>
      </c>
      <c r="F29" s="160">
        <f>'Sec. 1 Supplemental A'!G24</f>
        <v>0</v>
      </c>
      <c r="G29" s="160">
        <f>'Sec. 1 Supplemental A'!H24</f>
        <v>0</v>
      </c>
      <c r="H29" s="160">
        <f>'Sec. 1 Supplemental A'!I24</f>
        <v>0</v>
      </c>
      <c r="I29" s="160">
        <f>'Sec. 1 Supplemental A'!J24</f>
        <v>0</v>
      </c>
      <c r="J29" s="160">
        <f>'Sec. 1 Supplemental A'!K24</f>
        <v>0</v>
      </c>
      <c r="K29" s="160">
        <f>'Sec. 1 Supplemental A'!L24</f>
        <v>0</v>
      </c>
      <c r="L29" s="160">
        <f>'Sec. 1 Supplemental A'!M24</f>
        <v>0</v>
      </c>
      <c r="M29" s="160">
        <f>'Sec. 1 Supplemental A'!N24</f>
        <v>0</v>
      </c>
      <c r="N29" s="160">
        <f>'Sec. 1 Supplemental A'!O24</f>
        <v>0</v>
      </c>
      <c r="O29" s="160">
        <f>'Sec. 1 Supplemental A'!Q24</f>
        <v>0</v>
      </c>
      <c r="P29" s="160">
        <f>'Sec. 1 Supplemental A'!R24</f>
        <v>0</v>
      </c>
      <c r="Q29" s="160">
        <f>'Sec. 1 Supplemental A'!S24</f>
        <v>0</v>
      </c>
      <c r="R29" s="160">
        <f>'Sec. 1 Supplemental A'!T24</f>
        <v>0</v>
      </c>
      <c r="S29" s="166">
        <f t="shared" si="1"/>
        <v>43739</v>
      </c>
      <c r="T29" s="103">
        <f t="shared" si="0"/>
        <v>0</v>
      </c>
    </row>
    <row r="30" spans="1:20" x14ac:dyDescent="0.15">
      <c r="A30" s="102" t="str">
        <f>'Enter Data Here'!$S$41</f>
        <v/>
      </c>
      <c r="B30" s="159" t="s">
        <v>1672</v>
      </c>
      <c r="C30" s="159" t="str">
        <f>'Sec. 1 Supplemental A'!C25</f>
        <v/>
      </c>
      <c r="D30" s="160">
        <f>'Sec. 1 Supplemental A'!E25</f>
        <v>0</v>
      </c>
      <c r="E30" s="160">
        <f>'Sec. 1 Supplemental A'!F25</f>
        <v>0</v>
      </c>
      <c r="F30" s="160">
        <f>'Sec. 1 Supplemental A'!G25</f>
        <v>0</v>
      </c>
      <c r="G30" s="160">
        <f>'Sec. 1 Supplemental A'!H25</f>
        <v>0</v>
      </c>
      <c r="H30" s="160">
        <f>'Sec. 1 Supplemental A'!I25</f>
        <v>0</v>
      </c>
      <c r="I30" s="160">
        <f>'Sec. 1 Supplemental A'!J25</f>
        <v>0</v>
      </c>
      <c r="J30" s="160">
        <f>'Sec. 1 Supplemental A'!K25</f>
        <v>0</v>
      </c>
      <c r="K30" s="160">
        <f>'Sec. 1 Supplemental A'!L25</f>
        <v>0</v>
      </c>
      <c r="L30" s="160">
        <f>'Sec. 1 Supplemental A'!M25</f>
        <v>0</v>
      </c>
      <c r="M30" s="160">
        <f>'Sec. 1 Supplemental A'!N25</f>
        <v>0</v>
      </c>
      <c r="N30" s="160">
        <f>'Sec. 1 Supplemental A'!O25</f>
        <v>0</v>
      </c>
      <c r="O30" s="160">
        <f>'Sec. 1 Supplemental A'!Q25</f>
        <v>0</v>
      </c>
      <c r="P30" s="160">
        <f>'Sec. 1 Supplemental A'!R25</f>
        <v>0</v>
      </c>
      <c r="Q30" s="160">
        <f>'Sec. 1 Supplemental A'!S25</f>
        <v>0</v>
      </c>
      <c r="R30" s="160">
        <f>'Sec. 1 Supplemental A'!T25</f>
        <v>0</v>
      </c>
      <c r="S30" s="166">
        <f t="shared" si="1"/>
        <v>43739</v>
      </c>
      <c r="T30" s="103">
        <f t="shared" si="0"/>
        <v>0</v>
      </c>
    </row>
    <row r="31" spans="1:20" x14ac:dyDescent="0.15">
      <c r="A31" s="102" t="str">
        <f>'Enter Data Here'!$S$41</f>
        <v/>
      </c>
      <c r="B31" s="159" t="s">
        <v>1672</v>
      </c>
      <c r="C31" s="159" t="str">
        <f>'Sec. 1 Supplemental A'!C26</f>
        <v/>
      </c>
      <c r="D31" s="160">
        <f>'Sec. 1 Supplemental A'!E26</f>
        <v>0</v>
      </c>
      <c r="E31" s="160">
        <f>'Sec. 1 Supplemental A'!F26</f>
        <v>0</v>
      </c>
      <c r="F31" s="160">
        <f>'Sec. 1 Supplemental A'!G26</f>
        <v>0</v>
      </c>
      <c r="G31" s="160">
        <f>'Sec. 1 Supplemental A'!H26</f>
        <v>0</v>
      </c>
      <c r="H31" s="160">
        <f>'Sec. 1 Supplemental A'!I26</f>
        <v>0</v>
      </c>
      <c r="I31" s="160">
        <f>'Sec. 1 Supplemental A'!J26</f>
        <v>0</v>
      </c>
      <c r="J31" s="160">
        <f>'Sec. 1 Supplemental A'!K26</f>
        <v>0</v>
      </c>
      <c r="K31" s="160">
        <f>'Sec. 1 Supplemental A'!L26</f>
        <v>0</v>
      </c>
      <c r="L31" s="160">
        <f>'Sec. 1 Supplemental A'!M26</f>
        <v>0</v>
      </c>
      <c r="M31" s="160">
        <f>'Sec. 1 Supplemental A'!N26</f>
        <v>0</v>
      </c>
      <c r="N31" s="160">
        <f>'Sec. 1 Supplemental A'!O26</f>
        <v>0</v>
      </c>
      <c r="O31" s="160">
        <f>'Sec. 1 Supplemental A'!Q26</f>
        <v>0</v>
      </c>
      <c r="P31" s="160">
        <f>'Sec. 1 Supplemental A'!R26</f>
        <v>0</v>
      </c>
      <c r="Q31" s="160">
        <f>'Sec. 1 Supplemental A'!S26</f>
        <v>0</v>
      </c>
      <c r="R31" s="160">
        <f>'Sec. 1 Supplemental A'!T26</f>
        <v>0</v>
      </c>
      <c r="S31" s="166">
        <f t="shared" si="1"/>
        <v>43739</v>
      </c>
      <c r="T31" s="103">
        <f t="shared" si="0"/>
        <v>0</v>
      </c>
    </row>
    <row r="32" spans="1:20" x14ac:dyDescent="0.15">
      <c r="A32" s="102" t="str">
        <f>'Enter Data Here'!$S$41</f>
        <v/>
      </c>
      <c r="B32" s="159" t="s">
        <v>1672</v>
      </c>
      <c r="C32" s="159" t="str">
        <f>'Sec. 1 Supplemental A'!C27</f>
        <v/>
      </c>
      <c r="D32" s="160">
        <f>'Sec. 1 Supplemental A'!E27</f>
        <v>0</v>
      </c>
      <c r="E32" s="160">
        <f>'Sec. 1 Supplemental A'!F27</f>
        <v>0</v>
      </c>
      <c r="F32" s="160">
        <f>'Sec. 1 Supplemental A'!G27</f>
        <v>0</v>
      </c>
      <c r="G32" s="160">
        <f>'Sec. 1 Supplemental A'!H27</f>
        <v>0</v>
      </c>
      <c r="H32" s="160">
        <f>'Sec. 1 Supplemental A'!I27</f>
        <v>0</v>
      </c>
      <c r="I32" s="160">
        <f>'Sec. 1 Supplemental A'!J27</f>
        <v>0</v>
      </c>
      <c r="J32" s="160">
        <f>'Sec. 1 Supplemental A'!K27</f>
        <v>0</v>
      </c>
      <c r="K32" s="160">
        <f>'Sec. 1 Supplemental A'!L27</f>
        <v>0</v>
      </c>
      <c r="L32" s="160">
        <f>'Sec. 1 Supplemental A'!M27</f>
        <v>0</v>
      </c>
      <c r="M32" s="160">
        <f>'Sec. 1 Supplemental A'!N27</f>
        <v>0</v>
      </c>
      <c r="N32" s="160">
        <f>'Sec. 1 Supplemental A'!O27</f>
        <v>0</v>
      </c>
      <c r="O32" s="160">
        <f>'Sec. 1 Supplemental A'!Q27</f>
        <v>0</v>
      </c>
      <c r="P32" s="160">
        <f>'Sec. 1 Supplemental A'!R27</f>
        <v>0</v>
      </c>
      <c r="Q32" s="160">
        <f>'Sec. 1 Supplemental A'!S27</f>
        <v>0</v>
      </c>
      <c r="R32" s="160">
        <f>'Sec. 1 Supplemental A'!T27</f>
        <v>0</v>
      </c>
      <c r="S32" s="166">
        <f t="shared" si="1"/>
        <v>43739</v>
      </c>
      <c r="T32" s="103">
        <f t="shared" si="0"/>
        <v>0</v>
      </c>
    </row>
    <row r="33" spans="1:20" x14ac:dyDescent="0.15">
      <c r="A33" s="102" t="str">
        <f>'Enter Data Here'!$S$41</f>
        <v/>
      </c>
      <c r="B33" s="159" t="s">
        <v>1672</v>
      </c>
      <c r="C33" s="159" t="str">
        <f>'Sec. 1 Supplemental A'!C28</f>
        <v/>
      </c>
      <c r="D33" s="160">
        <f>'Sec. 1 Supplemental A'!E28</f>
        <v>0</v>
      </c>
      <c r="E33" s="160">
        <f>'Sec. 1 Supplemental A'!F28</f>
        <v>0</v>
      </c>
      <c r="F33" s="160">
        <f>'Sec. 1 Supplemental A'!G28</f>
        <v>0</v>
      </c>
      <c r="G33" s="160">
        <f>'Sec. 1 Supplemental A'!H28</f>
        <v>0</v>
      </c>
      <c r="H33" s="160">
        <f>'Sec. 1 Supplemental A'!I28</f>
        <v>0</v>
      </c>
      <c r="I33" s="160">
        <f>'Sec. 1 Supplemental A'!J28</f>
        <v>0</v>
      </c>
      <c r="J33" s="160">
        <f>'Sec. 1 Supplemental A'!K28</f>
        <v>0</v>
      </c>
      <c r="K33" s="160">
        <f>'Sec. 1 Supplemental A'!L28</f>
        <v>0</v>
      </c>
      <c r="L33" s="160">
        <f>'Sec. 1 Supplemental A'!M28</f>
        <v>0</v>
      </c>
      <c r="M33" s="160">
        <f>'Sec. 1 Supplemental A'!N28</f>
        <v>0</v>
      </c>
      <c r="N33" s="160">
        <f>'Sec. 1 Supplemental A'!O28</f>
        <v>0</v>
      </c>
      <c r="O33" s="160">
        <f>'Sec. 1 Supplemental A'!Q28</f>
        <v>0</v>
      </c>
      <c r="P33" s="160">
        <f>'Sec. 1 Supplemental A'!R28</f>
        <v>0</v>
      </c>
      <c r="Q33" s="160">
        <f>'Sec. 1 Supplemental A'!S28</f>
        <v>0</v>
      </c>
      <c r="R33" s="160">
        <f>'Sec. 1 Supplemental A'!T28</f>
        <v>0</v>
      </c>
      <c r="S33" s="166">
        <f t="shared" si="1"/>
        <v>43739</v>
      </c>
      <c r="T33" s="103">
        <f t="shared" si="0"/>
        <v>0</v>
      </c>
    </row>
    <row r="34" spans="1:20" x14ac:dyDescent="0.15">
      <c r="A34" s="102" t="str">
        <f>'Enter Data Here'!$S$41</f>
        <v/>
      </c>
      <c r="B34" s="159" t="s">
        <v>1672</v>
      </c>
      <c r="C34" s="159" t="str">
        <f>'Sec. 1 Supplemental A'!C29</f>
        <v/>
      </c>
      <c r="D34" s="160">
        <f>'Sec. 1 Supplemental A'!E29</f>
        <v>0</v>
      </c>
      <c r="E34" s="160">
        <f>'Sec. 1 Supplemental A'!F29</f>
        <v>0</v>
      </c>
      <c r="F34" s="160">
        <f>'Sec. 1 Supplemental A'!G29</f>
        <v>0</v>
      </c>
      <c r="G34" s="160">
        <f>'Sec. 1 Supplemental A'!H29</f>
        <v>0</v>
      </c>
      <c r="H34" s="160">
        <f>'Sec. 1 Supplemental A'!I29</f>
        <v>0</v>
      </c>
      <c r="I34" s="160">
        <f>'Sec. 1 Supplemental A'!J29</f>
        <v>0</v>
      </c>
      <c r="J34" s="160">
        <f>'Sec. 1 Supplemental A'!K29</f>
        <v>0</v>
      </c>
      <c r="K34" s="160">
        <f>'Sec. 1 Supplemental A'!L29</f>
        <v>0</v>
      </c>
      <c r="L34" s="160">
        <f>'Sec. 1 Supplemental A'!M29</f>
        <v>0</v>
      </c>
      <c r="M34" s="160">
        <f>'Sec. 1 Supplemental A'!N29</f>
        <v>0</v>
      </c>
      <c r="N34" s="160">
        <f>'Sec. 1 Supplemental A'!O29</f>
        <v>0</v>
      </c>
      <c r="O34" s="160">
        <f>'Sec. 1 Supplemental A'!Q29</f>
        <v>0</v>
      </c>
      <c r="P34" s="160">
        <f>'Sec. 1 Supplemental A'!R29</f>
        <v>0</v>
      </c>
      <c r="Q34" s="160">
        <f>'Sec. 1 Supplemental A'!S29</f>
        <v>0</v>
      </c>
      <c r="R34" s="160">
        <f>'Sec. 1 Supplemental A'!T29</f>
        <v>0</v>
      </c>
      <c r="S34" s="166">
        <f t="shared" si="1"/>
        <v>43739</v>
      </c>
      <c r="T34" s="103">
        <f t="shared" si="0"/>
        <v>0</v>
      </c>
    </row>
    <row r="35" spans="1:20" x14ac:dyDescent="0.15">
      <c r="A35" s="102" t="str">
        <f>'Enter Data Here'!$S$41</f>
        <v/>
      </c>
      <c r="B35" s="159" t="s">
        <v>1672</v>
      </c>
      <c r="C35" s="159" t="str">
        <f>'Sec. 1 Supplemental A'!C30</f>
        <v/>
      </c>
      <c r="D35" s="160">
        <f>'Sec. 1 Supplemental A'!E30</f>
        <v>0</v>
      </c>
      <c r="E35" s="160">
        <f>'Sec. 1 Supplemental A'!F30</f>
        <v>0</v>
      </c>
      <c r="F35" s="160">
        <f>'Sec. 1 Supplemental A'!G30</f>
        <v>0</v>
      </c>
      <c r="G35" s="160">
        <f>'Sec. 1 Supplemental A'!H30</f>
        <v>0</v>
      </c>
      <c r="H35" s="160">
        <f>'Sec. 1 Supplemental A'!I30</f>
        <v>0</v>
      </c>
      <c r="I35" s="160">
        <f>'Sec. 1 Supplemental A'!J30</f>
        <v>0</v>
      </c>
      <c r="J35" s="160">
        <f>'Sec. 1 Supplemental A'!K30</f>
        <v>0</v>
      </c>
      <c r="K35" s="160">
        <f>'Sec. 1 Supplemental A'!L30</f>
        <v>0</v>
      </c>
      <c r="L35" s="160">
        <f>'Sec. 1 Supplemental A'!M30</f>
        <v>0</v>
      </c>
      <c r="M35" s="160">
        <f>'Sec. 1 Supplemental A'!N30</f>
        <v>0</v>
      </c>
      <c r="N35" s="160">
        <f>'Sec. 1 Supplemental A'!O30</f>
        <v>0</v>
      </c>
      <c r="O35" s="160">
        <f>'Sec. 1 Supplemental A'!Q30</f>
        <v>0</v>
      </c>
      <c r="P35" s="160">
        <f>'Sec. 1 Supplemental A'!R30</f>
        <v>0</v>
      </c>
      <c r="Q35" s="160">
        <f>'Sec. 1 Supplemental A'!S30</f>
        <v>0</v>
      </c>
      <c r="R35" s="160">
        <f>'Sec. 1 Supplemental A'!T30</f>
        <v>0</v>
      </c>
      <c r="S35" s="166">
        <f t="shared" si="1"/>
        <v>43739</v>
      </c>
      <c r="T35" s="103">
        <f t="shared" si="0"/>
        <v>0</v>
      </c>
    </row>
    <row r="36" spans="1:20" x14ac:dyDescent="0.15">
      <c r="A36" s="102" t="str">
        <f>'Enter Data Here'!$S$41</f>
        <v/>
      </c>
      <c r="B36" s="159" t="s">
        <v>1672</v>
      </c>
      <c r="C36" s="159" t="str">
        <f>'Sec. 1 Supplemental A'!C31</f>
        <v/>
      </c>
      <c r="D36" s="160">
        <f>'Sec. 1 Supplemental A'!E31</f>
        <v>0</v>
      </c>
      <c r="E36" s="160">
        <f>'Sec. 1 Supplemental A'!F31</f>
        <v>0</v>
      </c>
      <c r="F36" s="160">
        <f>'Sec. 1 Supplemental A'!G31</f>
        <v>0</v>
      </c>
      <c r="G36" s="160">
        <f>'Sec. 1 Supplemental A'!H31</f>
        <v>0</v>
      </c>
      <c r="H36" s="160">
        <f>'Sec. 1 Supplemental A'!I31</f>
        <v>0</v>
      </c>
      <c r="I36" s="160">
        <f>'Sec. 1 Supplemental A'!J31</f>
        <v>0</v>
      </c>
      <c r="J36" s="160">
        <f>'Sec. 1 Supplemental A'!K31</f>
        <v>0</v>
      </c>
      <c r="K36" s="160">
        <f>'Sec. 1 Supplemental A'!L31</f>
        <v>0</v>
      </c>
      <c r="L36" s="160">
        <f>'Sec. 1 Supplemental A'!M31</f>
        <v>0</v>
      </c>
      <c r="M36" s="160">
        <f>'Sec. 1 Supplemental A'!N31</f>
        <v>0</v>
      </c>
      <c r="N36" s="160">
        <f>'Sec. 1 Supplemental A'!O31</f>
        <v>0</v>
      </c>
      <c r="O36" s="160">
        <f>'Sec. 1 Supplemental A'!Q31</f>
        <v>0</v>
      </c>
      <c r="P36" s="160">
        <f>'Sec. 1 Supplemental A'!R31</f>
        <v>0</v>
      </c>
      <c r="Q36" s="160">
        <f>'Sec. 1 Supplemental A'!S31</f>
        <v>0</v>
      </c>
      <c r="R36" s="160">
        <f>'Sec. 1 Supplemental A'!T31</f>
        <v>0</v>
      </c>
      <c r="S36" s="166">
        <f t="shared" si="1"/>
        <v>43739</v>
      </c>
      <c r="T36" s="103">
        <f t="shared" si="0"/>
        <v>0</v>
      </c>
    </row>
    <row r="37" spans="1:20" x14ac:dyDescent="0.15">
      <c r="A37" s="102" t="str">
        <f>'Enter Data Here'!$S$41</f>
        <v/>
      </c>
      <c r="B37" s="159" t="s">
        <v>1672</v>
      </c>
      <c r="C37" s="159" t="str">
        <f>'Sec. 1 Supplemental A'!C32</f>
        <v/>
      </c>
      <c r="D37" s="160">
        <f>'Sec. 1 Supplemental A'!E32</f>
        <v>0</v>
      </c>
      <c r="E37" s="160">
        <f>'Sec. 1 Supplemental A'!F32</f>
        <v>0</v>
      </c>
      <c r="F37" s="160">
        <f>'Sec. 1 Supplemental A'!G32</f>
        <v>0</v>
      </c>
      <c r="G37" s="160">
        <f>'Sec. 1 Supplemental A'!H32</f>
        <v>0</v>
      </c>
      <c r="H37" s="160">
        <f>'Sec. 1 Supplemental A'!I32</f>
        <v>0</v>
      </c>
      <c r="I37" s="160">
        <f>'Sec. 1 Supplemental A'!J32</f>
        <v>0</v>
      </c>
      <c r="J37" s="160">
        <f>'Sec. 1 Supplemental A'!K32</f>
        <v>0</v>
      </c>
      <c r="K37" s="160">
        <f>'Sec. 1 Supplemental A'!L32</f>
        <v>0</v>
      </c>
      <c r="L37" s="160">
        <f>'Sec. 1 Supplemental A'!M32</f>
        <v>0</v>
      </c>
      <c r="M37" s="160">
        <f>'Sec. 1 Supplemental A'!N32</f>
        <v>0</v>
      </c>
      <c r="N37" s="160">
        <f>'Sec. 1 Supplemental A'!O32</f>
        <v>0</v>
      </c>
      <c r="O37" s="160">
        <f>'Sec. 1 Supplemental A'!Q32</f>
        <v>0</v>
      </c>
      <c r="P37" s="160">
        <f>'Sec. 1 Supplemental A'!R32</f>
        <v>0</v>
      </c>
      <c r="Q37" s="160">
        <f>'Sec. 1 Supplemental A'!S32</f>
        <v>0</v>
      </c>
      <c r="R37" s="160">
        <f>'Sec. 1 Supplemental A'!T32</f>
        <v>0</v>
      </c>
      <c r="S37" s="166">
        <f t="shared" si="1"/>
        <v>43739</v>
      </c>
      <c r="T37" s="103">
        <f t="shared" si="0"/>
        <v>0</v>
      </c>
    </row>
    <row r="38" spans="1:20" x14ac:dyDescent="0.15">
      <c r="A38" s="102" t="str">
        <f>'Enter Data Here'!$S$41</f>
        <v/>
      </c>
      <c r="B38" s="159" t="s">
        <v>1672</v>
      </c>
      <c r="C38" s="159" t="str">
        <f>'Sec. 1 Supplemental A'!C33</f>
        <v/>
      </c>
      <c r="D38" s="160">
        <f>'Sec. 1 Supplemental A'!E33</f>
        <v>0</v>
      </c>
      <c r="E38" s="160">
        <f>'Sec. 1 Supplemental A'!F33</f>
        <v>0</v>
      </c>
      <c r="F38" s="160">
        <f>'Sec. 1 Supplemental A'!G33</f>
        <v>0</v>
      </c>
      <c r="G38" s="160">
        <f>'Sec. 1 Supplemental A'!H33</f>
        <v>0</v>
      </c>
      <c r="H38" s="160">
        <f>'Sec. 1 Supplemental A'!I33</f>
        <v>0</v>
      </c>
      <c r="I38" s="160">
        <f>'Sec. 1 Supplemental A'!J33</f>
        <v>0</v>
      </c>
      <c r="J38" s="160">
        <f>'Sec. 1 Supplemental A'!K33</f>
        <v>0</v>
      </c>
      <c r="K38" s="160">
        <f>'Sec. 1 Supplemental A'!L33</f>
        <v>0</v>
      </c>
      <c r="L38" s="160">
        <f>'Sec. 1 Supplemental A'!M33</f>
        <v>0</v>
      </c>
      <c r="M38" s="160">
        <f>'Sec. 1 Supplemental A'!N33</f>
        <v>0</v>
      </c>
      <c r="N38" s="160">
        <f>'Sec. 1 Supplemental A'!O33</f>
        <v>0</v>
      </c>
      <c r="O38" s="160">
        <f>'Sec. 1 Supplemental A'!Q33</f>
        <v>0</v>
      </c>
      <c r="P38" s="160">
        <f>'Sec. 1 Supplemental A'!R33</f>
        <v>0</v>
      </c>
      <c r="Q38" s="160">
        <f>'Sec. 1 Supplemental A'!S33</f>
        <v>0</v>
      </c>
      <c r="R38" s="160">
        <f>'Sec. 1 Supplemental A'!T33</f>
        <v>0</v>
      </c>
      <c r="S38" s="166">
        <f t="shared" si="1"/>
        <v>43739</v>
      </c>
      <c r="T38" s="103">
        <f t="shared" si="0"/>
        <v>0</v>
      </c>
    </row>
    <row r="39" spans="1:20" x14ac:dyDescent="0.15">
      <c r="A39" s="102" t="str">
        <f>'Enter Data Here'!$S$41</f>
        <v/>
      </c>
      <c r="B39" s="159" t="s">
        <v>1672</v>
      </c>
      <c r="C39" s="159" t="str">
        <f>'Sec. 1 Supplemental A'!C34</f>
        <v/>
      </c>
      <c r="D39" s="160">
        <f>'Sec. 1 Supplemental A'!E34</f>
        <v>0</v>
      </c>
      <c r="E39" s="160">
        <f>'Sec. 1 Supplemental A'!F34</f>
        <v>0</v>
      </c>
      <c r="F39" s="160">
        <f>'Sec. 1 Supplemental A'!G34</f>
        <v>0</v>
      </c>
      <c r="G39" s="160">
        <f>'Sec. 1 Supplemental A'!H34</f>
        <v>0</v>
      </c>
      <c r="H39" s="160">
        <f>'Sec. 1 Supplemental A'!I34</f>
        <v>0</v>
      </c>
      <c r="I39" s="160">
        <f>'Sec. 1 Supplemental A'!J34</f>
        <v>0</v>
      </c>
      <c r="J39" s="160">
        <f>'Sec. 1 Supplemental A'!K34</f>
        <v>0</v>
      </c>
      <c r="K39" s="160">
        <f>'Sec. 1 Supplemental A'!L34</f>
        <v>0</v>
      </c>
      <c r="L39" s="160">
        <f>'Sec. 1 Supplemental A'!M34</f>
        <v>0</v>
      </c>
      <c r="M39" s="160">
        <f>'Sec. 1 Supplemental A'!N34</f>
        <v>0</v>
      </c>
      <c r="N39" s="160">
        <f>'Sec. 1 Supplemental A'!O34</f>
        <v>0</v>
      </c>
      <c r="O39" s="160">
        <f>'Sec. 1 Supplemental A'!Q34</f>
        <v>0</v>
      </c>
      <c r="P39" s="160">
        <f>'Sec. 1 Supplemental A'!R34</f>
        <v>0</v>
      </c>
      <c r="Q39" s="160">
        <f>'Sec. 1 Supplemental A'!S34</f>
        <v>0</v>
      </c>
      <c r="R39" s="160">
        <f>'Sec. 1 Supplemental A'!T34</f>
        <v>0</v>
      </c>
      <c r="S39" s="166">
        <f t="shared" si="1"/>
        <v>43739</v>
      </c>
      <c r="T39" s="103">
        <f t="shared" si="0"/>
        <v>0</v>
      </c>
    </row>
    <row r="40" spans="1:20" x14ac:dyDescent="0.15">
      <c r="A40" s="102" t="str">
        <f>'Enter Data Here'!$S$41</f>
        <v/>
      </c>
      <c r="B40" s="159" t="s">
        <v>1672</v>
      </c>
      <c r="C40" s="159" t="str">
        <f>'Sec. 1 Supplemental A'!C35</f>
        <v/>
      </c>
      <c r="D40" s="160">
        <f>'Sec. 1 Supplemental A'!E35</f>
        <v>0</v>
      </c>
      <c r="E40" s="160">
        <f>'Sec. 1 Supplemental A'!F35</f>
        <v>0</v>
      </c>
      <c r="F40" s="160">
        <f>'Sec. 1 Supplemental A'!G35</f>
        <v>0</v>
      </c>
      <c r="G40" s="160">
        <f>'Sec. 1 Supplemental A'!H35</f>
        <v>0</v>
      </c>
      <c r="H40" s="160">
        <f>'Sec. 1 Supplemental A'!I35</f>
        <v>0</v>
      </c>
      <c r="I40" s="160">
        <f>'Sec. 1 Supplemental A'!J35</f>
        <v>0</v>
      </c>
      <c r="J40" s="160">
        <f>'Sec. 1 Supplemental A'!K35</f>
        <v>0</v>
      </c>
      <c r="K40" s="160">
        <f>'Sec. 1 Supplemental A'!L35</f>
        <v>0</v>
      </c>
      <c r="L40" s="160">
        <f>'Sec. 1 Supplemental A'!M35</f>
        <v>0</v>
      </c>
      <c r="M40" s="160">
        <f>'Sec. 1 Supplemental A'!N35</f>
        <v>0</v>
      </c>
      <c r="N40" s="160">
        <f>'Sec. 1 Supplemental A'!O35</f>
        <v>0</v>
      </c>
      <c r="O40" s="160">
        <f>'Sec. 1 Supplemental A'!Q35</f>
        <v>0</v>
      </c>
      <c r="P40" s="160">
        <f>'Sec. 1 Supplemental A'!R35</f>
        <v>0</v>
      </c>
      <c r="Q40" s="160">
        <f>'Sec. 1 Supplemental A'!S35</f>
        <v>0</v>
      </c>
      <c r="R40" s="160">
        <f>'Sec. 1 Supplemental A'!T35</f>
        <v>0</v>
      </c>
      <c r="S40" s="166">
        <f t="shared" si="1"/>
        <v>43739</v>
      </c>
      <c r="T40" s="103">
        <f t="shared" si="0"/>
        <v>0</v>
      </c>
    </row>
    <row r="41" spans="1:20" x14ac:dyDescent="0.15">
      <c r="A41" s="102" t="str">
        <f>'Enter Data Here'!$S$41</f>
        <v/>
      </c>
      <c r="B41" s="159" t="s">
        <v>1672</v>
      </c>
      <c r="C41" s="159" t="str">
        <f>'Sec. 1 Supplemental B'!C11</f>
        <v/>
      </c>
      <c r="D41" s="160">
        <f>'Sec. 1 Supplemental B'!E11</f>
        <v>0</v>
      </c>
      <c r="E41" s="160">
        <f>'Sec. 1 Supplemental B'!F11</f>
        <v>0</v>
      </c>
      <c r="F41" s="160">
        <f>'Sec. 1 Supplemental B'!G11</f>
        <v>0</v>
      </c>
      <c r="G41" s="160">
        <f>'Sec. 1 Supplemental B'!H11</f>
        <v>0</v>
      </c>
      <c r="H41" s="160">
        <f>'Sec. 1 Supplemental B'!I11</f>
        <v>0</v>
      </c>
      <c r="I41" s="160">
        <f>'Sec. 1 Supplemental B'!J11</f>
        <v>0</v>
      </c>
      <c r="J41" s="160">
        <f>'Sec. 1 Supplemental B'!K11</f>
        <v>0</v>
      </c>
      <c r="K41" s="160">
        <f>'Sec. 1 Supplemental B'!L11</f>
        <v>0</v>
      </c>
      <c r="L41" s="160">
        <f>'Sec. 1 Supplemental B'!M11</f>
        <v>0</v>
      </c>
      <c r="M41" s="160">
        <f>'Sec. 1 Supplemental B'!N11</f>
        <v>0</v>
      </c>
      <c r="N41" s="160">
        <f>'Sec. 1 Supplemental B'!O11</f>
        <v>0</v>
      </c>
      <c r="O41" s="160">
        <f>'Sec. 1 Supplemental B'!Q11</f>
        <v>0</v>
      </c>
      <c r="P41" s="160">
        <f>'Sec. 1 Supplemental B'!R11</f>
        <v>0</v>
      </c>
      <c r="Q41" s="160">
        <f>'Sec. 1 Supplemental B'!S11</f>
        <v>0</v>
      </c>
      <c r="R41" s="160">
        <f>'Sec. 1 Supplemental B'!T11</f>
        <v>0</v>
      </c>
      <c r="S41" s="166">
        <f t="shared" si="1"/>
        <v>43739</v>
      </c>
      <c r="T41" s="103">
        <f t="shared" si="0"/>
        <v>0</v>
      </c>
    </row>
    <row r="42" spans="1:20" x14ac:dyDescent="0.15">
      <c r="A42" s="102" t="str">
        <f>'Enter Data Here'!$S$41</f>
        <v/>
      </c>
      <c r="B42" s="159" t="s">
        <v>1672</v>
      </c>
      <c r="C42" s="159" t="str">
        <f>'Sec. 1 Supplemental B'!C12</f>
        <v/>
      </c>
      <c r="D42" s="160">
        <f>'Sec. 1 Supplemental B'!E12</f>
        <v>0</v>
      </c>
      <c r="E42" s="160">
        <f>'Sec. 1 Supplemental B'!F12</f>
        <v>0</v>
      </c>
      <c r="F42" s="160">
        <f>'Sec. 1 Supplemental B'!G12</f>
        <v>0</v>
      </c>
      <c r="G42" s="160">
        <f>'Sec. 1 Supplemental B'!H12</f>
        <v>0</v>
      </c>
      <c r="H42" s="160">
        <f>'Sec. 1 Supplemental B'!I12</f>
        <v>0</v>
      </c>
      <c r="I42" s="160">
        <f>'Sec. 1 Supplemental B'!J12</f>
        <v>0</v>
      </c>
      <c r="J42" s="160">
        <f>'Sec. 1 Supplemental B'!K12</f>
        <v>0</v>
      </c>
      <c r="K42" s="160">
        <f>'Sec. 1 Supplemental B'!L12</f>
        <v>0</v>
      </c>
      <c r="L42" s="160">
        <f>'Sec. 1 Supplemental B'!M12</f>
        <v>0</v>
      </c>
      <c r="M42" s="160">
        <f>'Sec. 1 Supplemental B'!N12</f>
        <v>0</v>
      </c>
      <c r="N42" s="160">
        <f>'Sec. 1 Supplemental B'!O12</f>
        <v>0</v>
      </c>
      <c r="O42" s="160">
        <f>'Sec. 1 Supplemental B'!Q12</f>
        <v>0</v>
      </c>
      <c r="P42" s="160">
        <f>'Sec. 1 Supplemental B'!R12</f>
        <v>0</v>
      </c>
      <c r="Q42" s="160">
        <f>'Sec. 1 Supplemental B'!S12</f>
        <v>0</v>
      </c>
      <c r="R42" s="160">
        <f>'Sec. 1 Supplemental B'!T12</f>
        <v>0</v>
      </c>
      <c r="S42" s="166">
        <f t="shared" si="1"/>
        <v>43739</v>
      </c>
      <c r="T42" s="103">
        <f t="shared" si="0"/>
        <v>0</v>
      </c>
    </row>
    <row r="43" spans="1:20" x14ac:dyDescent="0.15">
      <c r="A43" s="102" t="str">
        <f>'Enter Data Here'!$S$41</f>
        <v/>
      </c>
      <c r="B43" s="159" t="s">
        <v>1672</v>
      </c>
      <c r="C43" s="159" t="str">
        <f>'Sec. 1 Supplemental B'!C13</f>
        <v/>
      </c>
      <c r="D43" s="160">
        <f>'Sec. 1 Supplemental B'!E13</f>
        <v>0</v>
      </c>
      <c r="E43" s="160">
        <f>'Sec. 1 Supplemental B'!F13</f>
        <v>0</v>
      </c>
      <c r="F43" s="160">
        <f>'Sec. 1 Supplemental B'!G13</f>
        <v>0</v>
      </c>
      <c r="G43" s="160">
        <f>'Sec. 1 Supplemental B'!H13</f>
        <v>0</v>
      </c>
      <c r="H43" s="160">
        <f>'Sec. 1 Supplemental B'!I13</f>
        <v>0</v>
      </c>
      <c r="I43" s="160">
        <f>'Sec. 1 Supplemental B'!J13</f>
        <v>0</v>
      </c>
      <c r="J43" s="160">
        <f>'Sec. 1 Supplemental B'!K13</f>
        <v>0</v>
      </c>
      <c r="K43" s="160">
        <f>'Sec. 1 Supplemental B'!L13</f>
        <v>0</v>
      </c>
      <c r="L43" s="160">
        <f>'Sec. 1 Supplemental B'!M13</f>
        <v>0</v>
      </c>
      <c r="M43" s="160">
        <f>'Sec. 1 Supplemental B'!N13</f>
        <v>0</v>
      </c>
      <c r="N43" s="160">
        <f>'Sec. 1 Supplemental B'!O13</f>
        <v>0</v>
      </c>
      <c r="O43" s="160">
        <f>'Sec. 1 Supplemental B'!Q13</f>
        <v>0</v>
      </c>
      <c r="P43" s="160">
        <f>'Sec. 1 Supplemental B'!R13</f>
        <v>0</v>
      </c>
      <c r="Q43" s="160">
        <f>'Sec. 1 Supplemental B'!S13</f>
        <v>0</v>
      </c>
      <c r="R43" s="160">
        <f>'Sec. 1 Supplemental B'!T13</f>
        <v>0</v>
      </c>
      <c r="S43" s="166">
        <f t="shared" si="1"/>
        <v>43739</v>
      </c>
      <c r="T43" s="103">
        <f t="shared" si="0"/>
        <v>0</v>
      </c>
    </row>
    <row r="44" spans="1:20" x14ac:dyDescent="0.15">
      <c r="A44" s="102" t="str">
        <f>'Enter Data Here'!$S$41</f>
        <v/>
      </c>
      <c r="B44" s="159" t="s">
        <v>1672</v>
      </c>
      <c r="C44" s="159" t="str">
        <f>'Sec. 1 Supplemental B'!C14</f>
        <v/>
      </c>
      <c r="D44" s="160">
        <f>'Sec. 1 Supplemental B'!E14</f>
        <v>0</v>
      </c>
      <c r="E44" s="160">
        <f>'Sec. 1 Supplemental B'!F14</f>
        <v>0</v>
      </c>
      <c r="F44" s="160">
        <f>'Sec. 1 Supplemental B'!G14</f>
        <v>0</v>
      </c>
      <c r="G44" s="160">
        <f>'Sec. 1 Supplemental B'!H14</f>
        <v>0</v>
      </c>
      <c r="H44" s="160">
        <f>'Sec. 1 Supplemental B'!I14</f>
        <v>0</v>
      </c>
      <c r="I44" s="160">
        <f>'Sec. 1 Supplemental B'!J14</f>
        <v>0</v>
      </c>
      <c r="J44" s="160">
        <f>'Sec. 1 Supplemental B'!K14</f>
        <v>0</v>
      </c>
      <c r="K44" s="160">
        <f>'Sec. 1 Supplemental B'!L14</f>
        <v>0</v>
      </c>
      <c r="L44" s="160">
        <f>'Sec. 1 Supplemental B'!M14</f>
        <v>0</v>
      </c>
      <c r="M44" s="160">
        <f>'Sec. 1 Supplemental B'!N14</f>
        <v>0</v>
      </c>
      <c r="N44" s="160">
        <f>'Sec. 1 Supplemental B'!O14</f>
        <v>0</v>
      </c>
      <c r="O44" s="160">
        <f>'Sec. 1 Supplemental B'!Q14</f>
        <v>0</v>
      </c>
      <c r="P44" s="160">
        <f>'Sec. 1 Supplemental B'!R14</f>
        <v>0</v>
      </c>
      <c r="Q44" s="160">
        <f>'Sec. 1 Supplemental B'!S14</f>
        <v>0</v>
      </c>
      <c r="R44" s="160">
        <f>'Sec. 1 Supplemental B'!T14</f>
        <v>0</v>
      </c>
      <c r="S44" s="166">
        <f t="shared" si="1"/>
        <v>43739</v>
      </c>
      <c r="T44" s="103">
        <f t="shared" si="0"/>
        <v>0</v>
      </c>
    </row>
    <row r="45" spans="1:20" x14ac:dyDescent="0.15">
      <c r="A45" s="102" t="str">
        <f>'Enter Data Here'!$S$41</f>
        <v/>
      </c>
      <c r="B45" s="159" t="s">
        <v>1672</v>
      </c>
      <c r="C45" s="159" t="str">
        <f>'Sec. 1 Supplemental B'!C15</f>
        <v/>
      </c>
      <c r="D45" s="160">
        <f>'Sec. 1 Supplemental B'!E15</f>
        <v>0</v>
      </c>
      <c r="E45" s="160">
        <f>'Sec. 1 Supplemental B'!F15</f>
        <v>0</v>
      </c>
      <c r="F45" s="160">
        <f>'Sec. 1 Supplemental B'!G15</f>
        <v>0</v>
      </c>
      <c r="G45" s="160">
        <f>'Sec. 1 Supplemental B'!H15</f>
        <v>0</v>
      </c>
      <c r="H45" s="160">
        <f>'Sec. 1 Supplemental B'!I15</f>
        <v>0</v>
      </c>
      <c r="I45" s="160">
        <f>'Sec. 1 Supplemental B'!J15</f>
        <v>0</v>
      </c>
      <c r="J45" s="160">
        <f>'Sec. 1 Supplemental B'!K15</f>
        <v>0</v>
      </c>
      <c r="K45" s="160">
        <f>'Sec. 1 Supplemental B'!L15</f>
        <v>0</v>
      </c>
      <c r="L45" s="160">
        <f>'Sec. 1 Supplemental B'!M15</f>
        <v>0</v>
      </c>
      <c r="M45" s="160">
        <f>'Sec. 1 Supplemental B'!N15</f>
        <v>0</v>
      </c>
      <c r="N45" s="160">
        <f>'Sec. 1 Supplemental B'!O15</f>
        <v>0</v>
      </c>
      <c r="O45" s="160">
        <f>'Sec. 1 Supplemental B'!Q15</f>
        <v>0</v>
      </c>
      <c r="P45" s="160">
        <f>'Sec. 1 Supplemental B'!R15</f>
        <v>0</v>
      </c>
      <c r="Q45" s="160">
        <f>'Sec. 1 Supplemental B'!S15</f>
        <v>0</v>
      </c>
      <c r="R45" s="160">
        <f>'Sec. 1 Supplemental B'!T15</f>
        <v>0</v>
      </c>
      <c r="S45" s="166">
        <f t="shared" si="1"/>
        <v>43739</v>
      </c>
      <c r="T45" s="103">
        <f t="shared" si="0"/>
        <v>0</v>
      </c>
    </row>
    <row r="46" spans="1:20" x14ac:dyDescent="0.15">
      <c r="A46" s="102" t="str">
        <f>'Enter Data Here'!$S$41</f>
        <v/>
      </c>
      <c r="B46" s="159" t="s">
        <v>1672</v>
      </c>
      <c r="C46" s="159" t="str">
        <f>'Sec. 1 Supplemental B'!C16</f>
        <v/>
      </c>
      <c r="D46" s="160">
        <f>'Sec. 1 Supplemental B'!E16</f>
        <v>0</v>
      </c>
      <c r="E46" s="160">
        <f>'Sec. 1 Supplemental B'!F16</f>
        <v>0</v>
      </c>
      <c r="F46" s="160">
        <f>'Sec. 1 Supplemental B'!G16</f>
        <v>0</v>
      </c>
      <c r="G46" s="160">
        <f>'Sec. 1 Supplemental B'!H16</f>
        <v>0</v>
      </c>
      <c r="H46" s="160">
        <f>'Sec. 1 Supplemental B'!I16</f>
        <v>0</v>
      </c>
      <c r="I46" s="160">
        <f>'Sec. 1 Supplemental B'!J16</f>
        <v>0</v>
      </c>
      <c r="J46" s="160">
        <f>'Sec. 1 Supplemental B'!K16</f>
        <v>0</v>
      </c>
      <c r="K46" s="160">
        <f>'Sec. 1 Supplemental B'!L16</f>
        <v>0</v>
      </c>
      <c r="L46" s="160">
        <f>'Sec. 1 Supplemental B'!M16</f>
        <v>0</v>
      </c>
      <c r="M46" s="160">
        <f>'Sec. 1 Supplemental B'!N16</f>
        <v>0</v>
      </c>
      <c r="N46" s="160">
        <f>'Sec. 1 Supplemental B'!O16</f>
        <v>0</v>
      </c>
      <c r="O46" s="160">
        <f>'Sec. 1 Supplemental B'!Q16</f>
        <v>0</v>
      </c>
      <c r="P46" s="160">
        <f>'Sec. 1 Supplemental B'!R16</f>
        <v>0</v>
      </c>
      <c r="Q46" s="160">
        <f>'Sec. 1 Supplemental B'!S16</f>
        <v>0</v>
      </c>
      <c r="R46" s="160">
        <f>'Sec. 1 Supplemental B'!T16</f>
        <v>0</v>
      </c>
      <c r="S46" s="166">
        <f t="shared" si="1"/>
        <v>43739</v>
      </c>
      <c r="T46" s="103">
        <f t="shared" si="0"/>
        <v>0</v>
      </c>
    </row>
    <row r="47" spans="1:20" x14ac:dyDescent="0.15">
      <c r="A47" s="102" t="str">
        <f>'Enter Data Here'!$S$41</f>
        <v/>
      </c>
      <c r="B47" s="159" t="s">
        <v>1672</v>
      </c>
      <c r="C47" s="159" t="str">
        <f>'Sec. 1 Supplemental B'!C17</f>
        <v/>
      </c>
      <c r="D47" s="160">
        <f>'Sec. 1 Supplemental B'!E17</f>
        <v>0</v>
      </c>
      <c r="E47" s="160">
        <f>'Sec. 1 Supplemental B'!F17</f>
        <v>0</v>
      </c>
      <c r="F47" s="160">
        <f>'Sec. 1 Supplemental B'!G17</f>
        <v>0</v>
      </c>
      <c r="G47" s="160">
        <f>'Sec. 1 Supplemental B'!H17</f>
        <v>0</v>
      </c>
      <c r="H47" s="160">
        <f>'Sec. 1 Supplemental B'!I17</f>
        <v>0</v>
      </c>
      <c r="I47" s="160">
        <f>'Sec. 1 Supplemental B'!J17</f>
        <v>0</v>
      </c>
      <c r="J47" s="160">
        <f>'Sec. 1 Supplemental B'!K17</f>
        <v>0</v>
      </c>
      <c r="K47" s="160">
        <f>'Sec. 1 Supplemental B'!L17</f>
        <v>0</v>
      </c>
      <c r="L47" s="160">
        <f>'Sec. 1 Supplemental B'!M17</f>
        <v>0</v>
      </c>
      <c r="M47" s="160">
        <f>'Sec. 1 Supplemental B'!N17</f>
        <v>0</v>
      </c>
      <c r="N47" s="160">
        <f>'Sec. 1 Supplemental B'!O17</f>
        <v>0</v>
      </c>
      <c r="O47" s="160">
        <f>'Sec. 1 Supplemental B'!Q17</f>
        <v>0</v>
      </c>
      <c r="P47" s="160">
        <f>'Sec. 1 Supplemental B'!R17</f>
        <v>0</v>
      </c>
      <c r="Q47" s="160">
        <f>'Sec. 1 Supplemental B'!S17</f>
        <v>0</v>
      </c>
      <c r="R47" s="160">
        <f>'Sec. 1 Supplemental B'!T17</f>
        <v>0</v>
      </c>
      <c r="S47" s="166">
        <f t="shared" si="1"/>
        <v>43739</v>
      </c>
      <c r="T47" s="103">
        <f t="shared" si="0"/>
        <v>0</v>
      </c>
    </row>
    <row r="48" spans="1:20" x14ac:dyDescent="0.15">
      <c r="A48" s="102" t="str">
        <f>'Enter Data Here'!$S$41</f>
        <v/>
      </c>
      <c r="B48" s="159" t="s">
        <v>1672</v>
      </c>
      <c r="C48" s="159" t="str">
        <f>'Sec. 1 Supplemental B'!C18</f>
        <v/>
      </c>
      <c r="D48" s="160">
        <f>'Sec. 1 Supplemental B'!E18</f>
        <v>0</v>
      </c>
      <c r="E48" s="160">
        <f>'Sec. 1 Supplemental B'!F18</f>
        <v>0</v>
      </c>
      <c r="F48" s="160">
        <f>'Sec. 1 Supplemental B'!G18</f>
        <v>0</v>
      </c>
      <c r="G48" s="160">
        <f>'Sec. 1 Supplemental B'!H18</f>
        <v>0</v>
      </c>
      <c r="H48" s="160">
        <f>'Sec. 1 Supplemental B'!I18</f>
        <v>0</v>
      </c>
      <c r="I48" s="160">
        <f>'Sec. 1 Supplemental B'!J18</f>
        <v>0</v>
      </c>
      <c r="J48" s="160">
        <f>'Sec. 1 Supplemental B'!K18</f>
        <v>0</v>
      </c>
      <c r="K48" s="160">
        <f>'Sec. 1 Supplemental B'!L18</f>
        <v>0</v>
      </c>
      <c r="L48" s="160">
        <f>'Sec. 1 Supplemental B'!M18</f>
        <v>0</v>
      </c>
      <c r="M48" s="160">
        <f>'Sec. 1 Supplemental B'!N18</f>
        <v>0</v>
      </c>
      <c r="N48" s="160">
        <f>'Sec. 1 Supplemental B'!O18</f>
        <v>0</v>
      </c>
      <c r="O48" s="160">
        <f>'Sec. 1 Supplemental B'!Q18</f>
        <v>0</v>
      </c>
      <c r="P48" s="160">
        <f>'Sec. 1 Supplemental B'!R18</f>
        <v>0</v>
      </c>
      <c r="Q48" s="160">
        <f>'Sec. 1 Supplemental B'!S18</f>
        <v>0</v>
      </c>
      <c r="R48" s="160">
        <f>'Sec. 1 Supplemental B'!T18</f>
        <v>0</v>
      </c>
      <c r="S48" s="166">
        <f t="shared" si="1"/>
        <v>43739</v>
      </c>
      <c r="T48" s="103">
        <f t="shared" si="0"/>
        <v>0</v>
      </c>
    </row>
    <row r="49" spans="1:20" x14ac:dyDescent="0.15">
      <c r="A49" s="102" t="str">
        <f>'Enter Data Here'!$S$41</f>
        <v/>
      </c>
      <c r="B49" s="159" t="s">
        <v>1672</v>
      </c>
      <c r="C49" s="159" t="str">
        <f>'Sec. 1 Supplemental B'!C19</f>
        <v/>
      </c>
      <c r="D49" s="160">
        <f>'Sec. 1 Supplemental B'!E19</f>
        <v>0</v>
      </c>
      <c r="E49" s="160">
        <f>'Sec. 1 Supplemental B'!F19</f>
        <v>0</v>
      </c>
      <c r="F49" s="160">
        <f>'Sec. 1 Supplemental B'!G19</f>
        <v>0</v>
      </c>
      <c r="G49" s="160">
        <f>'Sec. 1 Supplemental B'!H19</f>
        <v>0</v>
      </c>
      <c r="H49" s="160">
        <f>'Sec. 1 Supplemental B'!I19</f>
        <v>0</v>
      </c>
      <c r="I49" s="160">
        <f>'Sec. 1 Supplemental B'!J19</f>
        <v>0</v>
      </c>
      <c r="J49" s="160">
        <f>'Sec. 1 Supplemental B'!K19</f>
        <v>0</v>
      </c>
      <c r="K49" s="160">
        <f>'Sec. 1 Supplemental B'!L19</f>
        <v>0</v>
      </c>
      <c r="L49" s="160">
        <f>'Sec. 1 Supplemental B'!M19</f>
        <v>0</v>
      </c>
      <c r="M49" s="160">
        <f>'Sec. 1 Supplemental B'!N19</f>
        <v>0</v>
      </c>
      <c r="N49" s="160">
        <f>'Sec. 1 Supplemental B'!O19</f>
        <v>0</v>
      </c>
      <c r="O49" s="160">
        <f>'Sec. 1 Supplemental B'!Q19</f>
        <v>0</v>
      </c>
      <c r="P49" s="160">
        <f>'Sec. 1 Supplemental B'!R19</f>
        <v>0</v>
      </c>
      <c r="Q49" s="160">
        <f>'Sec. 1 Supplemental B'!S19</f>
        <v>0</v>
      </c>
      <c r="R49" s="160">
        <f>'Sec. 1 Supplemental B'!T19</f>
        <v>0</v>
      </c>
      <c r="S49" s="166">
        <f t="shared" si="1"/>
        <v>43739</v>
      </c>
      <c r="T49" s="103">
        <f t="shared" si="0"/>
        <v>0</v>
      </c>
    </row>
    <row r="50" spans="1:20" x14ac:dyDescent="0.15">
      <c r="A50" s="102" t="str">
        <f>'Enter Data Here'!$S$41</f>
        <v/>
      </c>
      <c r="B50" s="159" t="s">
        <v>1672</v>
      </c>
      <c r="C50" s="159" t="str">
        <f>'Sec. 1 Supplemental B'!C20</f>
        <v/>
      </c>
      <c r="D50" s="160">
        <f>'Sec. 1 Supplemental B'!E20</f>
        <v>0</v>
      </c>
      <c r="E50" s="160">
        <f>'Sec. 1 Supplemental B'!F20</f>
        <v>0</v>
      </c>
      <c r="F50" s="160">
        <f>'Sec. 1 Supplemental B'!G20</f>
        <v>0</v>
      </c>
      <c r="G50" s="160">
        <f>'Sec. 1 Supplemental B'!H20</f>
        <v>0</v>
      </c>
      <c r="H50" s="160">
        <f>'Sec. 1 Supplemental B'!I20</f>
        <v>0</v>
      </c>
      <c r="I50" s="160">
        <f>'Sec. 1 Supplemental B'!J20</f>
        <v>0</v>
      </c>
      <c r="J50" s="160">
        <f>'Sec. 1 Supplemental B'!K20</f>
        <v>0</v>
      </c>
      <c r="K50" s="160">
        <f>'Sec. 1 Supplemental B'!L20</f>
        <v>0</v>
      </c>
      <c r="L50" s="160">
        <f>'Sec. 1 Supplemental B'!M20</f>
        <v>0</v>
      </c>
      <c r="M50" s="160">
        <f>'Sec. 1 Supplemental B'!N20</f>
        <v>0</v>
      </c>
      <c r="N50" s="160">
        <f>'Sec. 1 Supplemental B'!O20</f>
        <v>0</v>
      </c>
      <c r="O50" s="160">
        <f>'Sec. 1 Supplemental B'!Q20</f>
        <v>0</v>
      </c>
      <c r="P50" s="160">
        <f>'Sec. 1 Supplemental B'!R20</f>
        <v>0</v>
      </c>
      <c r="Q50" s="160">
        <f>'Sec. 1 Supplemental B'!S20</f>
        <v>0</v>
      </c>
      <c r="R50" s="160">
        <f>'Sec. 1 Supplemental B'!T20</f>
        <v>0</v>
      </c>
      <c r="S50" s="166">
        <f t="shared" si="1"/>
        <v>43739</v>
      </c>
      <c r="T50" s="103">
        <f t="shared" si="0"/>
        <v>0</v>
      </c>
    </row>
    <row r="51" spans="1:20" x14ac:dyDescent="0.15">
      <c r="A51" s="102" t="str">
        <f>'Enter Data Here'!$S$41</f>
        <v/>
      </c>
      <c r="B51" s="159" t="s">
        <v>1672</v>
      </c>
      <c r="C51" s="159" t="str">
        <f>'Sec. 1 Supplemental B'!C21</f>
        <v/>
      </c>
      <c r="D51" s="160">
        <f>'Sec. 1 Supplemental B'!E21</f>
        <v>0</v>
      </c>
      <c r="E51" s="160">
        <f>'Sec. 1 Supplemental B'!F21</f>
        <v>0</v>
      </c>
      <c r="F51" s="160">
        <f>'Sec. 1 Supplemental B'!G21</f>
        <v>0</v>
      </c>
      <c r="G51" s="160">
        <f>'Sec. 1 Supplemental B'!H21</f>
        <v>0</v>
      </c>
      <c r="H51" s="160">
        <f>'Sec. 1 Supplemental B'!I21</f>
        <v>0</v>
      </c>
      <c r="I51" s="160">
        <f>'Sec. 1 Supplemental B'!J21</f>
        <v>0</v>
      </c>
      <c r="J51" s="160">
        <f>'Sec. 1 Supplemental B'!K21</f>
        <v>0</v>
      </c>
      <c r="K51" s="160">
        <f>'Sec. 1 Supplemental B'!L21</f>
        <v>0</v>
      </c>
      <c r="L51" s="160">
        <f>'Sec. 1 Supplemental B'!M21</f>
        <v>0</v>
      </c>
      <c r="M51" s="160">
        <f>'Sec. 1 Supplemental B'!N21</f>
        <v>0</v>
      </c>
      <c r="N51" s="160">
        <f>'Sec. 1 Supplemental B'!O21</f>
        <v>0</v>
      </c>
      <c r="O51" s="160">
        <f>'Sec. 1 Supplemental B'!Q21</f>
        <v>0</v>
      </c>
      <c r="P51" s="160">
        <f>'Sec. 1 Supplemental B'!R21</f>
        <v>0</v>
      </c>
      <c r="Q51" s="160">
        <f>'Sec. 1 Supplemental B'!S21</f>
        <v>0</v>
      </c>
      <c r="R51" s="160">
        <f>'Sec. 1 Supplemental B'!T21</f>
        <v>0</v>
      </c>
      <c r="S51" s="166">
        <f t="shared" si="1"/>
        <v>43739</v>
      </c>
      <c r="T51" s="103">
        <f t="shared" si="0"/>
        <v>0</v>
      </c>
    </row>
    <row r="52" spans="1:20" x14ac:dyDescent="0.15">
      <c r="A52" s="102" t="str">
        <f>'Enter Data Here'!$S$41</f>
        <v/>
      </c>
      <c r="B52" s="159" t="s">
        <v>1672</v>
      </c>
      <c r="C52" s="159" t="str">
        <f>'Sec. 1 Supplemental B'!C22</f>
        <v/>
      </c>
      <c r="D52" s="160">
        <f>'Sec. 1 Supplemental B'!E22</f>
        <v>0</v>
      </c>
      <c r="E52" s="160">
        <f>'Sec. 1 Supplemental B'!F22</f>
        <v>0</v>
      </c>
      <c r="F52" s="160">
        <f>'Sec. 1 Supplemental B'!G22</f>
        <v>0</v>
      </c>
      <c r="G52" s="160">
        <f>'Sec. 1 Supplemental B'!H22</f>
        <v>0</v>
      </c>
      <c r="H52" s="160">
        <f>'Sec. 1 Supplemental B'!I22</f>
        <v>0</v>
      </c>
      <c r="I52" s="160">
        <f>'Sec. 1 Supplemental B'!J22</f>
        <v>0</v>
      </c>
      <c r="J52" s="160">
        <f>'Sec. 1 Supplemental B'!K22</f>
        <v>0</v>
      </c>
      <c r="K52" s="160">
        <f>'Sec. 1 Supplemental B'!L22</f>
        <v>0</v>
      </c>
      <c r="L52" s="160">
        <f>'Sec. 1 Supplemental B'!M22</f>
        <v>0</v>
      </c>
      <c r="M52" s="160">
        <f>'Sec. 1 Supplemental B'!N22</f>
        <v>0</v>
      </c>
      <c r="N52" s="160">
        <f>'Sec. 1 Supplemental B'!O22</f>
        <v>0</v>
      </c>
      <c r="O52" s="160">
        <f>'Sec. 1 Supplemental B'!Q22</f>
        <v>0</v>
      </c>
      <c r="P52" s="160">
        <f>'Sec. 1 Supplemental B'!R22</f>
        <v>0</v>
      </c>
      <c r="Q52" s="160">
        <f>'Sec. 1 Supplemental B'!S22</f>
        <v>0</v>
      </c>
      <c r="R52" s="160">
        <f>'Sec. 1 Supplemental B'!T22</f>
        <v>0</v>
      </c>
      <c r="S52" s="166">
        <f t="shared" si="1"/>
        <v>43739</v>
      </c>
      <c r="T52" s="103">
        <f t="shared" si="0"/>
        <v>0</v>
      </c>
    </row>
    <row r="53" spans="1:20" x14ac:dyDescent="0.15">
      <c r="A53" s="102" t="str">
        <f>'Enter Data Here'!$S$41</f>
        <v/>
      </c>
      <c r="B53" s="159" t="s">
        <v>1672</v>
      </c>
      <c r="C53" s="159" t="str">
        <f>'Sec. 1 Supplemental B'!C23</f>
        <v/>
      </c>
      <c r="D53" s="160">
        <f>'Sec. 1 Supplemental B'!E23</f>
        <v>0</v>
      </c>
      <c r="E53" s="160">
        <f>'Sec. 1 Supplemental B'!F23</f>
        <v>0</v>
      </c>
      <c r="F53" s="160">
        <f>'Sec. 1 Supplemental B'!G23</f>
        <v>0</v>
      </c>
      <c r="G53" s="160">
        <f>'Sec. 1 Supplemental B'!H23</f>
        <v>0</v>
      </c>
      <c r="H53" s="160">
        <f>'Sec. 1 Supplemental B'!I23</f>
        <v>0</v>
      </c>
      <c r="I53" s="160">
        <f>'Sec. 1 Supplemental B'!J23</f>
        <v>0</v>
      </c>
      <c r="J53" s="160">
        <f>'Sec. 1 Supplemental B'!K23</f>
        <v>0</v>
      </c>
      <c r="K53" s="160">
        <f>'Sec. 1 Supplemental B'!L23</f>
        <v>0</v>
      </c>
      <c r="L53" s="160">
        <f>'Sec. 1 Supplemental B'!M23</f>
        <v>0</v>
      </c>
      <c r="M53" s="160">
        <f>'Sec. 1 Supplemental B'!N23</f>
        <v>0</v>
      </c>
      <c r="N53" s="160">
        <f>'Sec. 1 Supplemental B'!O23</f>
        <v>0</v>
      </c>
      <c r="O53" s="160">
        <f>'Sec. 1 Supplemental B'!Q23</f>
        <v>0</v>
      </c>
      <c r="P53" s="160">
        <f>'Sec. 1 Supplemental B'!R23</f>
        <v>0</v>
      </c>
      <c r="Q53" s="160">
        <f>'Sec. 1 Supplemental B'!S23</f>
        <v>0</v>
      </c>
      <c r="R53" s="160">
        <f>'Sec. 1 Supplemental B'!T23</f>
        <v>0</v>
      </c>
      <c r="S53" s="166">
        <f t="shared" si="1"/>
        <v>43739</v>
      </c>
      <c r="T53" s="103">
        <f t="shared" si="0"/>
        <v>0</v>
      </c>
    </row>
    <row r="54" spans="1:20" x14ac:dyDescent="0.15">
      <c r="A54" s="102" t="str">
        <f>'Enter Data Here'!$S$41</f>
        <v/>
      </c>
      <c r="B54" s="159" t="s">
        <v>1672</v>
      </c>
      <c r="C54" s="159" t="str">
        <f>'Sec. 1 Supplemental B'!C24</f>
        <v/>
      </c>
      <c r="D54" s="160">
        <f>'Sec. 1 Supplemental B'!E24</f>
        <v>0</v>
      </c>
      <c r="E54" s="160">
        <f>'Sec. 1 Supplemental B'!F24</f>
        <v>0</v>
      </c>
      <c r="F54" s="160">
        <f>'Sec. 1 Supplemental B'!G24</f>
        <v>0</v>
      </c>
      <c r="G54" s="160">
        <f>'Sec. 1 Supplemental B'!H24</f>
        <v>0</v>
      </c>
      <c r="H54" s="160">
        <f>'Sec. 1 Supplemental B'!I24</f>
        <v>0</v>
      </c>
      <c r="I54" s="160">
        <f>'Sec. 1 Supplemental B'!J24</f>
        <v>0</v>
      </c>
      <c r="J54" s="160">
        <f>'Sec. 1 Supplemental B'!K24</f>
        <v>0</v>
      </c>
      <c r="K54" s="160">
        <f>'Sec. 1 Supplemental B'!L24</f>
        <v>0</v>
      </c>
      <c r="L54" s="160">
        <f>'Sec. 1 Supplemental B'!M24</f>
        <v>0</v>
      </c>
      <c r="M54" s="160">
        <f>'Sec. 1 Supplemental B'!N24</f>
        <v>0</v>
      </c>
      <c r="N54" s="160">
        <f>'Sec. 1 Supplemental B'!O24</f>
        <v>0</v>
      </c>
      <c r="O54" s="160">
        <f>'Sec. 1 Supplemental B'!Q24</f>
        <v>0</v>
      </c>
      <c r="P54" s="160">
        <f>'Sec. 1 Supplemental B'!R24</f>
        <v>0</v>
      </c>
      <c r="Q54" s="160">
        <f>'Sec. 1 Supplemental B'!S24</f>
        <v>0</v>
      </c>
      <c r="R54" s="160">
        <f>'Sec. 1 Supplemental B'!T24</f>
        <v>0</v>
      </c>
      <c r="S54" s="166">
        <f t="shared" si="1"/>
        <v>43739</v>
      </c>
      <c r="T54" s="103">
        <f t="shared" si="0"/>
        <v>0</v>
      </c>
    </row>
    <row r="55" spans="1:20" x14ac:dyDescent="0.15">
      <c r="A55" s="102" t="str">
        <f>'Enter Data Here'!$S$41</f>
        <v/>
      </c>
      <c r="B55" s="159" t="s">
        <v>1672</v>
      </c>
      <c r="C55" s="159" t="str">
        <f>'Sec. 1 Supplemental B'!C25</f>
        <v/>
      </c>
      <c r="D55" s="160">
        <f>'Sec. 1 Supplemental B'!E25</f>
        <v>0</v>
      </c>
      <c r="E55" s="160">
        <f>'Sec. 1 Supplemental B'!F25</f>
        <v>0</v>
      </c>
      <c r="F55" s="160">
        <f>'Sec. 1 Supplemental B'!G25</f>
        <v>0</v>
      </c>
      <c r="G55" s="160">
        <f>'Sec. 1 Supplemental B'!H25</f>
        <v>0</v>
      </c>
      <c r="H55" s="160">
        <f>'Sec. 1 Supplemental B'!I25</f>
        <v>0</v>
      </c>
      <c r="I55" s="160">
        <f>'Sec. 1 Supplemental B'!J25</f>
        <v>0</v>
      </c>
      <c r="J55" s="160">
        <f>'Sec. 1 Supplemental B'!K25</f>
        <v>0</v>
      </c>
      <c r="K55" s="160">
        <f>'Sec. 1 Supplemental B'!L25</f>
        <v>0</v>
      </c>
      <c r="L55" s="160">
        <f>'Sec. 1 Supplemental B'!M25</f>
        <v>0</v>
      </c>
      <c r="M55" s="160">
        <f>'Sec. 1 Supplemental B'!N25</f>
        <v>0</v>
      </c>
      <c r="N55" s="160">
        <f>'Sec. 1 Supplemental B'!O25</f>
        <v>0</v>
      </c>
      <c r="O55" s="160">
        <f>'Sec. 1 Supplemental B'!Q25</f>
        <v>0</v>
      </c>
      <c r="P55" s="160">
        <f>'Sec. 1 Supplemental B'!R25</f>
        <v>0</v>
      </c>
      <c r="Q55" s="160">
        <f>'Sec. 1 Supplemental B'!S25</f>
        <v>0</v>
      </c>
      <c r="R55" s="160">
        <f>'Sec. 1 Supplemental B'!T25</f>
        <v>0</v>
      </c>
      <c r="S55" s="166">
        <f t="shared" si="1"/>
        <v>43739</v>
      </c>
      <c r="T55" s="103">
        <f t="shared" si="0"/>
        <v>0</v>
      </c>
    </row>
    <row r="56" spans="1:20" x14ac:dyDescent="0.15">
      <c r="A56" s="102" t="str">
        <f>'Enter Data Here'!$S$41</f>
        <v/>
      </c>
      <c r="B56" s="159" t="s">
        <v>1672</v>
      </c>
      <c r="C56" s="159" t="str">
        <f>'Sec. 1 Supplemental B'!C26</f>
        <v/>
      </c>
      <c r="D56" s="160">
        <f>'Sec. 1 Supplemental B'!E26</f>
        <v>0</v>
      </c>
      <c r="E56" s="160">
        <f>'Sec. 1 Supplemental B'!F26</f>
        <v>0</v>
      </c>
      <c r="F56" s="160">
        <f>'Sec. 1 Supplemental B'!G26</f>
        <v>0</v>
      </c>
      <c r="G56" s="160">
        <f>'Sec. 1 Supplemental B'!H26</f>
        <v>0</v>
      </c>
      <c r="H56" s="160">
        <f>'Sec. 1 Supplemental B'!I26</f>
        <v>0</v>
      </c>
      <c r="I56" s="160">
        <f>'Sec. 1 Supplemental B'!J26</f>
        <v>0</v>
      </c>
      <c r="J56" s="160">
        <f>'Sec. 1 Supplemental B'!K26</f>
        <v>0</v>
      </c>
      <c r="K56" s="160">
        <f>'Sec. 1 Supplemental B'!L26</f>
        <v>0</v>
      </c>
      <c r="L56" s="160">
        <f>'Sec. 1 Supplemental B'!M26</f>
        <v>0</v>
      </c>
      <c r="M56" s="160">
        <f>'Sec. 1 Supplemental B'!N26</f>
        <v>0</v>
      </c>
      <c r="N56" s="160">
        <f>'Sec. 1 Supplemental B'!O26</f>
        <v>0</v>
      </c>
      <c r="O56" s="160">
        <f>'Sec. 1 Supplemental B'!Q26</f>
        <v>0</v>
      </c>
      <c r="P56" s="160">
        <f>'Sec. 1 Supplemental B'!R26</f>
        <v>0</v>
      </c>
      <c r="Q56" s="160">
        <f>'Sec. 1 Supplemental B'!S26</f>
        <v>0</v>
      </c>
      <c r="R56" s="160">
        <f>'Sec. 1 Supplemental B'!T26</f>
        <v>0</v>
      </c>
      <c r="S56" s="166">
        <f t="shared" si="1"/>
        <v>43739</v>
      </c>
      <c r="T56" s="103">
        <f t="shared" si="0"/>
        <v>0</v>
      </c>
    </row>
    <row r="57" spans="1:20" x14ac:dyDescent="0.15">
      <c r="A57" s="102" t="str">
        <f>'Enter Data Here'!$S$41</f>
        <v/>
      </c>
      <c r="B57" s="159" t="s">
        <v>1672</v>
      </c>
      <c r="C57" s="159" t="str">
        <f>'Sec. 1 Supplemental B'!C27</f>
        <v/>
      </c>
      <c r="D57" s="160">
        <f>'Sec. 1 Supplemental B'!E27</f>
        <v>0</v>
      </c>
      <c r="E57" s="160">
        <f>'Sec. 1 Supplemental B'!F27</f>
        <v>0</v>
      </c>
      <c r="F57" s="160">
        <f>'Sec. 1 Supplemental B'!G27</f>
        <v>0</v>
      </c>
      <c r="G57" s="160">
        <f>'Sec. 1 Supplemental B'!H27</f>
        <v>0</v>
      </c>
      <c r="H57" s="160">
        <f>'Sec. 1 Supplemental B'!I27</f>
        <v>0</v>
      </c>
      <c r="I57" s="160">
        <f>'Sec. 1 Supplemental B'!J27</f>
        <v>0</v>
      </c>
      <c r="J57" s="160">
        <f>'Sec. 1 Supplemental B'!K27</f>
        <v>0</v>
      </c>
      <c r="K57" s="160">
        <f>'Sec. 1 Supplemental B'!L27</f>
        <v>0</v>
      </c>
      <c r="L57" s="160">
        <f>'Sec. 1 Supplemental B'!M27</f>
        <v>0</v>
      </c>
      <c r="M57" s="160">
        <f>'Sec. 1 Supplemental B'!N27</f>
        <v>0</v>
      </c>
      <c r="N57" s="160">
        <f>'Sec. 1 Supplemental B'!O27</f>
        <v>0</v>
      </c>
      <c r="O57" s="160">
        <f>'Sec. 1 Supplemental B'!Q27</f>
        <v>0</v>
      </c>
      <c r="P57" s="160">
        <f>'Sec. 1 Supplemental B'!R27</f>
        <v>0</v>
      </c>
      <c r="Q57" s="160">
        <f>'Sec. 1 Supplemental B'!S27</f>
        <v>0</v>
      </c>
      <c r="R57" s="160">
        <f>'Sec. 1 Supplemental B'!T27</f>
        <v>0</v>
      </c>
      <c r="S57" s="166">
        <f t="shared" si="1"/>
        <v>43739</v>
      </c>
      <c r="T57" s="103">
        <f t="shared" si="0"/>
        <v>0</v>
      </c>
    </row>
    <row r="58" spans="1:20" x14ac:dyDescent="0.15">
      <c r="A58" s="102" t="str">
        <f>'Enter Data Here'!$S$41</f>
        <v/>
      </c>
      <c r="B58" s="159" t="s">
        <v>1672</v>
      </c>
      <c r="C58" s="159" t="str">
        <f>'Sec. 1 Supplemental B'!C28</f>
        <v/>
      </c>
      <c r="D58" s="160">
        <f>'Sec. 1 Supplemental B'!E28</f>
        <v>0</v>
      </c>
      <c r="E58" s="160">
        <f>'Sec. 1 Supplemental B'!F28</f>
        <v>0</v>
      </c>
      <c r="F58" s="160">
        <f>'Sec. 1 Supplemental B'!G28</f>
        <v>0</v>
      </c>
      <c r="G58" s="160">
        <f>'Sec. 1 Supplemental B'!H28</f>
        <v>0</v>
      </c>
      <c r="H58" s="160">
        <f>'Sec. 1 Supplemental B'!I28</f>
        <v>0</v>
      </c>
      <c r="I58" s="160">
        <f>'Sec. 1 Supplemental B'!J28</f>
        <v>0</v>
      </c>
      <c r="J58" s="160">
        <f>'Sec. 1 Supplemental B'!K28</f>
        <v>0</v>
      </c>
      <c r="K58" s="160">
        <f>'Sec. 1 Supplemental B'!L28</f>
        <v>0</v>
      </c>
      <c r="L58" s="160">
        <f>'Sec. 1 Supplemental B'!M28</f>
        <v>0</v>
      </c>
      <c r="M58" s="160">
        <f>'Sec. 1 Supplemental B'!N28</f>
        <v>0</v>
      </c>
      <c r="N58" s="160">
        <f>'Sec. 1 Supplemental B'!O28</f>
        <v>0</v>
      </c>
      <c r="O58" s="160">
        <f>'Sec. 1 Supplemental B'!Q28</f>
        <v>0</v>
      </c>
      <c r="P58" s="160">
        <f>'Sec. 1 Supplemental B'!R28</f>
        <v>0</v>
      </c>
      <c r="Q58" s="160">
        <f>'Sec. 1 Supplemental B'!S28</f>
        <v>0</v>
      </c>
      <c r="R58" s="160">
        <f>'Sec. 1 Supplemental B'!T28</f>
        <v>0</v>
      </c>
      <c r="S58" s="166">
        <f t="shared" si="1"/>
        <v>43739</v>
      </c>
      <c r="T58" s="103">
        <f t="shared" si="0"/>
        <v>0</v>
      </c>
    </row>
    <row r="59" spans="1:20" x14ac:dyDescent="0.15">
      <c r="A59" s="102" t="str">
        <f>'Enter Data Here'!$S$41</f>
        <v/>
      </c>
      <c r="B59" s="159" t="s">
        <v>1672</v>
      </c>
      <c r="C59" s="159" t="str">
        <f>'Sec. 1 Supplemental B'!C29</f>
        <v/>
      </c>
      <c r="D59" s="160">
        <f>'Sec. 1 Supplemental B'!E29</f>
        <v>0</v>
      </c>
      <c r="E59" s="160">
        <f>'Sec. 1 Supplemental B'!F29</f>
        <v>0</v>
      </c>
      <c r="F59" s="160">
        <f>'Sec. 1 Supplemental B'!G29</f>
        <v>0</v>
      </c>
      <c r="G59" s="160">
        <f>'Sec. 1 Supplemental B'!H29</f>
        <v>0</v>
      </c>
      <c r="H59" s="160">
        <f>'Sec. 1 Supplemental B'!I29</f>
        <v>0</v>
      </c>
      <c r="I59" s="160">
        <f>'Sec. 1 Supplemental B'!J29</f>
        <v>0</v>
      </c>
      <c r="J59" s="160">
        <f>'Sec. 1 Supplemental B'!K29</f>
        <v>0</v>
      </c>
      <c r="K59" s="160">
        <f>'Sec. 1 Supplemental B'!L29</f>
        <v>0</v>
      </c>
      <c r="L59" s="160">
        <f>'Sec. 1 Supplemental B'!M29</f>
        <v>0</v>
      </c>
      <c r="M59" s="160">
        <f>'Sec. 1 Supplemental B'!N29</f>
        <v>0</v>
      </c>
      <c r="N59" s="160">
        <f>'Sec. 1 Supplemental B'!O29</f>
        <v>0</v>
      </c>
      <c r="O59" s="160">
        <f>'Sec. 1 Supplemental B'!Q29</f>
        <v>0</v>
      </c>
      <c r="P59" s="160">
        <f>'Sec. 1 Supplemental B'!R29</f>
        <v>0</v>
      </c>
      <c r="Q59" s="160">
        <f>'Sec. 1 Supplemental B'!S29</f>
        <v>0</v>
      </c>
      <c r="R59" s="160">
        <f>'Sec. 1 Supplemental B'!T29</f>
        <v>0</v>
      </c>
      <c r="S59" s="166">
        <f t="shared" si="1"/>
        <v>43739</v>
      </c>
      <c r="T59" s="103">
        <f t="shared" si="0"/>
        <v>0</v>
      </c>
    </row>
    <row r="60" spans="1:20" x14ac:dyDescent="0.15">
      <c r="A60" s="102" t="str">
        <f>'Enter Data Here'!$S$41</f>
        <v/>
      </c>
      <c r="B60" s="159" t="s">
        <v>1672</v>
      </c>
      <c r="C60" s="159" t="str">
        <f>'Sec. 1 Supplemental B'!C30</f>
        <v/>
      </c>
      <c r="D60" s="160">
        <f>'Sec. 1 Supplemental B'!E30</f>
        <v>0</v>
      </c>
      <c r="E60" s="160">
        <f>'Sec. 1 Supplemental B'!F30</f>
        <v>0</v>
      </c>
      <c r="F60" s="160">
        <f>'Sec. 1 Supplemental B'!G30</f>
        <v>0</v>
      </c>
      <c r="G60" s="160">
        <f>'Sec. 1 Supplemental B'!H30</f>
        <v>0</v>
      </c>
      <c r="H60" s="160">
        <f>'Sec. 1 Supplemental B'!I30</f>
        <v>0</v>
      </c>
      <c r="I60" s="160">
        <f>'Sec. 1 Supplemental B'!J30</f>
        <v>0</v>
      </c>
      <c r="J60" s="160">
        <f>'Sec. 1 Supplemental B'!K30</f>
        <v>0</v>
      </c>
      <c r="K60" s="160">
        <f>'Sec. 1 Supplemental B'!L30</f>
        <v>0</v>
      </c>
      <c r="L60" s="160">
        <f>'Sec. 1 Supplemental B'!M30</f>
        <v>0</v>
      </c>
      <c r="M60" s="160">
        <f>'Sec. 1 Supplemental B'!N30</f>
        <v>0</v>
      </c>
      <c r="N60" s="160">
        <f>'Sec. 1 Supplemental B'!O30</f>
        <v>0</v>
      </c>
      <c r="O60" s="160">
        <f>'Sec. 1 Supplemental B'!Q30</f>
        <v>0</v>
      </c>
      <c r="P60" s="160">
        <f>'Sec. 1 Supplemental B'!R30</f>
        <v>0</v>
      </c>
      <c r="Q60" s="160">
        <f>'Sec. 1 Supplemental B'!S30</f>
        <v>0</v>
      </c>
      <c r="R60" s="160">
        <f>'Sec. 1 Supplemental B'!T30</f>
        <v>0</v>
      </c>
      <c r="S60" s="166">
        <f t="shared" si="1"/>
        <v>43739</v>
      </c>
      <c r="T60" s="103">
        <f t="shared" si="0"/>
        <v>0</v>
      </c>
    </row>
    <row r="61" spans="1:20" x14ac:dyDescent="0.15">
      <c r="A61" s="102" t="str">
        <f>'Enter Data Here'!$S$41</f>
        <v/>
      </c>
      <c r="B61" s="159" t="s">
        <v>1672</v>
      </c>
      <c r="C61" s="159" t="str">
        <f>'Sec. 1 Supplemental B'!C31</f>
        <v/>
      </c>
      <c r="D61" s="160">
        <f>'Sec. 1 Supplemental B'!E31</f>
        <v>0</v>
      </c>
      <c r="E61" s="160">
        <f>'Sec. 1 Supplemental B'!F31</f>
        <v>0</v>
      </c>
      <c r="F61" s="160">
        <f>'Sec. 1 Supplemental B'!G31</f>
        <v>0</v>
      </c>
      <c r="G61" s="160">
        <f>'Sec. 1 Supplemental B'!H31</f>
        <v>0</v>
      </c>
      <c r="H61" s="160">
        <f>'Sec. 1 Supplemental B'!I31</f>
        <v>0</v>
      </c>
      <c r="I61" s="160">
        <f>'Sec. 1 Supplemental B'!J31</f>
        <v>0</v>
      </c>
      <c r="J61" s="160">
        <f>'Sec. 1 Supplemental B'!K31</f>
        <v>0</v>
      </c>
      <c r="K61" s="160">
        <f>'Sec. 1 Supplemental B'!L31</f>
        <v>0</v>
      </c>
      <c r="L61" s="160">
        <f>'Sec. 1 Supplemental B'!M31</f>
        <v>0</v>
      </c>
      <c r="M61" s="160">
        <f>'Sec. 1 Supplemental B'!N31</f>
        <v>0</v>
      </c>
      <c r="N61" s="160">
        <f>'Sec. 1 Supplemental B'!O31</f>
        <v>0</v>
      </c>
      <c r="O61" s="160">
        <f>'Sec. 1 Supplemental B'!Q31</f>
        <v>0</v>
      </c>
      <c r="P61" s="160">
        <f>'Sec. 1 Supplemental B'!R31</f>
        <v>0</v>
      </c>
      <c r="Q61" s="160">
        <f>'Sec. 1 Supplemental B'!S31</f>
        <v>0</v>
      </c>
      <c r="R61" s="160">
        <f>'Sec. 1 Supplemental B'!T31</f>
        <v>0</v>
      </c>
      <c r="S61" s="166">
        <f t="shared" si="1"/>
        <v>43739</v>
      </c>
      <c r="T61" s="103">
        <f t="shared" si="0"/>
        <v>0</v>
      </c>
    </row>
    <row r="62" spans="1:20" x14ac:dyDescent="0.15">
      <c r="A62" s="102" t="str">
        <f>'Enter Data Here'!$S$41</f>
        <v/>
      </c>
      <c r="B62" s="159" t="s">
        <v>1672</v>
      </c>
      <c r="C62" s="159" t="str">
        <f>'Sec. 1 Supplemental B'!C32</f>
        <v/>
      </c>
      <c r="D62" s="160">
        <f>'Sec. 1 Supplemental B'!E32</f>
        <v>0</v>
      </c>
      <c r="E62" s="160">
        <f>'Sec. 1 Supplemental B'!F32</f>
        <v>0</v>
      </c>
      <c r="F62" s="160">
        <f>'Sec. 1 Supplemental B'!G32</f>
        <v>0</v>
      </c>
      <c r="G62" s="160">
        <f>'Sec. 1 Supplemental B'!H32</f>
        <v>0</v>
      </c>
      <c r="H62" s="160">
        <f>'Sec. 1 Supplemental B'!I32</f>
        <v>0</v>
      </c>
      <c r="I62" s="160">
        <f>'Sec. 1 Supplemental B'!J32</f>
        <v>0</v>
      </c>
      <c r="J62" s="160">
        <f>'Sec. 1 Supplemental B'!K32</f>
        <v>0</v>
      </c>
      <c r="K62" s="160">
        <f>'Sec. 1 Supplemental B'!L32</f>
        <v>0</v>
      </c>
      <c r="L62" s="160">
        <f>'Sec. 1 Supplemental B'!M32</f>
        <v>0</v>
      </c>
      <c r="M62" s="160">
        <f>'Sec. 1 Supplemental B'!N32</f>
        <v>0</v>
      </c>
      <c r="N62" s="160">
        <f>'Sec. 1 Supplemental B'!O32</f>
        <v>0</v>
      </c>
      <c r="O62" s="160">
        <f>'Sec. 1 Supplemental B'!Q32</f>
        <v>0</v>
      </c>
      <c r="P62" s="160">
        <f>'Sec. 1 Supplemental B'!R32</f>
        <v>0</v>
      </c>
      <c r="Q62" s="160">
        <f>'Sec. 1 Supplemental B'!S32</f>
        <v>0</v>
      </c>
      <c r="R62" s="160">
        <f>'Sec. 1 Supplemental B'!T32</f>
        <v>0</v>
      </c>
      <c r="S62" s="166">
        <f t="shared" si="1"/>
        <v>43739</v>
      </c>
      <c r="T62" s="103">
        <f t="shared" si="0"/>
        <v>0</v>
      </c>
    </row>
    <row r="63" spans="1:20" x14ac:dyDescent="0.15">
      <c r="A63" s="102" t="str">
        <f>'Enter Data Here'!$S$41</f>
        <v/>
      </c>
      <c r="B63" s="159" t="s">
        <v>1672</v>
      </c>
      <c r="C63" s="159" t="str">
        <f>'Sec. 1 Supplemental B'!C33</f>
        <v/>
      </c>
      <c r="D63" s="160">
        <f>'Sec. 1 Supplemental B'!E33</f>
        <v>0</v>
      </c>
      <c r="E63" s="160">
        <f>'Sec. 1 Supplemental B'!F33</f>
        <v>0</v>
      </c>
      <c r="F63" s="160">
        <f>'Sec. 1 Supplemental B'!G33</f>
        <v>0</v>
      </c>
      <c r="G63" s="160">
        <f>'Sec. 1 Supplemental B'!H33</f>
        <v>0</v>
      </c>
      <c r="H63" s="160">
        <f>'Sec. 1 Supplemental B'!I33</f>
        <v>0</v>
      </c>
      <c r="I63" s="160">
        <f>'Sec. 1 Supplemental B'!J33</f>
        <v>0</v>
      </c>
      <c r="J63" s="160">
        <f>'Sec. 1 Supplemental B'!K33</f>
        <v>0</v>
      </c>
      <c r="K63" s="160">
        <f>'Sec. 1 Supplemental B'!L33</f>
        <v>0</v>
      </c>
      <c r="L63" s="160">
        <f>'Sec. 1 Supplemental B'!M33</f>
        <v>0</v>
      </c>
      <c r="M63" s="160">
        <f>'Sec. 1 Supplemental B'!N33</f>
        <v>0</v>
      </c>
      <c r="N63" s="160">
        <f>'Sec. 1 Supplemental B'!O33</f>
        <v>0</v>
      </c>
      <c r="O63" s="160">
        <f>'Sec. 1 Supplemental B'!Q33</f>
        <v>0</v>
      </c>
      <c r="P63" s="160">
        <f>'Sec. 1 Supplemental B'!R33</f>
        <v>0</v>
      </c>
      <c r="Q63" s="160">
        <f>'Sec. 1 Supplemental B'!S33</f>
        <v>0</v>
      </c>
      <c r="R63" s="160">
        <f>'Sec. 1 Supplemental B'!T33</f>
        <v>0</v>
      </c>
      <c r="S63" s="166">
        <f t="shared" si="1"/>
        <v>43739</v>
      </c>
      <c r="T63" s="103">
        <f t="shared" si="0"/>
        <v>0</v>
      </c>
    </row>
    <row r="64" spans="1:20" x14ac:dyDescent="0.15">
      <c r="A64" s="102" t="str">
        <f>'Enter Data Here'!$S$41</f>
        <v/>
      </c>
      <c r="B64" s="159" t="s">
        <v>1672</v>
      </c>
      <c r="C64" s="159" t="str">
        <f>'Sec. 1 Supplemental B'!C34</f>
        <v/>
      </c>
      <c r="D64" s="160">
        <f>'Sec. 1 Supplemental B'!E34</f>
        <v>0</v>
      </c>
      <c r="E64" s="160">
        <f>'Sec. 1 Supplemental B'!F34</f>
        <v>0</v>
      </c>
      <c r="F64" s="160">
        <f>'Sec. 1 Supplemental B'!G34</f>
        <v>0</v>
      </c>
      <c r="G64" s="160">
        <f>'Sec. 1 Supplemental B'!H34</f>
        <v>0</v>
      </c>
      <c r="H64" s="160">
        <f>'Sec. 1 Supplemental B'!I34</f>
        <v>0</v>
      </c>
      <c r="I64" s="160">
        <f>'Sec. 1 Supplemental B'!J34</f>
        <v>0</v>
      </c>
      <c r="J64" s="160">
        <f>'Sec. 1 Supplemental B'!K34</f>
        <v>0</v>
      </c>
      <c r="K64" s="160">
        <f>'Sec. 1 Supplemental B'!L34</f>
        <v>0</v>
      </c>
      <c r="L64" s="160">
        <f>'Sec. 1 Supplemental B'!M34</f>
        <v>0</v>
      </c>
      <c r="M64" s="160">
        <f>'Sec. 1 Supplemental B'!N34</f>
        <v>0</v>
      </c>
      <c r="N64" s="160">
        <f>'Sec. 1 Supplemental B'!O34</f>
        <v>0</v>
      </c>
      <c r="O64" s="160">
        <f>'Sec. 1 Supplemental B'!Q34</f>
        <v>0</v>
      </c>
      <c r="P64" s="160">
        <f>'Sec. 1 Supplemental B'!R34</f>
        <v>0</v>
      </c>
      <c r="Q64" s="160">
        <f>'Sec. 1 Supplemental B'!S34</f>
        <v>0</v>
      </c>
      <c r="R64" s="160">
        <f>'Sec. 1 Supplemental B'!T34</f>
        <v>0</v>
      </c>
      <c r="S64" s="166">
        <f t="shared" si="1"/>
        <v>43739</v>
      </c>
      <c r="T64" s="103">
        <f t="shared" si="0"/>
        <v>0</v>
      </c>
    </row>
    <row r="65" spans="1:20" x14ac:dyDescent="0.15">
      <c r="A65" s="102" t="str">
        <f>'Enter Data Here'!$S$41</f>
        <v/>
      </c>
      <c r="B65" s="159" t="s">
        <v>1672</v>
      </c>
      <c r="C65" s="159" t="str">
        <f>'Sec. 1 Supplemental B'!C35</f>
        <v/>
      </c>
      <c r="D65" s="160">
        <f>'Sec. 1 Supplemental B'!E35</f>
        <v>0</v>
      </c>
      <c r="E65" s="160">
        <f>'Sec. 1 Supplemental B'!F35</f>
        <v>0</v>
      </c>
      <c r="F65" s="160">
        <f>'Sec. 1 Supplemental B'!G35</f>
        <v>0</v>
      </c>
      <c r="G65" s="160">
        <f>'Sec. 1 Supplemental B'!H35</f>
        <v>0</v>
      </c>
      <c r="H65" s="160">
        <f>'Sec. 1 Supplemental B'!I35</f>
        <v>0</v>
      </c>
      <c r="I65" s="160">
        <f>'Sec. 1 Supplemental B'!J35</f>
        <v>0</v>
      </c>
      <c r="J65" s="160">
        <f>'Sec. 1 Supplemental B'!K35</f>
        <v>0</v>
      </c>
      <c r="K65" s="160">
        <f>'Sec. 1 Supplemental B'!L35</f>
        <v>0</v>
      </c>
      <c r="L65" s="160">
        <f>'Sec. 1 Supplemental B'!M35</f>
        <v>0</v>
      </c>
      <c r="M65" s="160">
        <f>'Sec. 1 Supplemental B'!N35</f>
        <v>0</v>
      </c>
      <c r="N65" s="160">
        <f>'Sec. 1 Supplemental B'!O35</f>
        <v>0</v>
      </c>
      <c r="O65" s="160">
        <f>'Sec. 1 Supplemental B'!Q35</f>
        <v>0</v>
      </c>
      <c r="P65" s="160">
        <f>'Sec. 1 Supplemental B'!R35</f>
        <v>0</v>
      </c>
      <c r="Q65" s="160">
        <f>'Sec. 1 Supplemental B'!S35</f>
        <v>0</v>
      </c>
      <c r="R65" s="160">
        <f>'Sec. 1 Supplemental B'!T35</f>
        <v>0</v>
      </c>
      <c r="S65" s="166">
        <f t="shared" si="1"/>
        <v>43739</v>
      </c>
      <c r="T65" s="103">
        <f t="shared" si="0"/>
        <v>0</v>
      </c>
    </row>
    <row r="66" spans="1:20" x14ac:dyDescent="0.15">
      <c r="A66" s="102" t="str">
        <f>'Enter Data Here'!$S$41</f>
        <v/>
      </c>
      <c r="B66" s="159" t="s">
        <v>1673</v>
      </c>
      <c r="C66" s="159" t="str">
        <f>'Enter Data Here'!C54</f>
        <v/>
      </c>
      <c r="D66" s="160">
        <f>'Enter Data Here'!E54</f>
        <v>0</v>
      </c>
      <c r="E66" s="160">
        <f>'Enter Data Here'!F54</f>
        <v>0</v>
      </c>
      <c r="F66" s="160">
        <f>'Enter Data Here'!G54</f>
        <v>0</v>
      </c>
      <c r="G66" s="160">
        <f>'Enter Data Here'!H54</f>
        <v>0</v>
      </c>
      <c r="H66" s="160">
        <f>'Enter Data Here'!I54</f>
        <v>0</v>
      </c>
      <c r="I66" s="160">
        <f>'Enter Data Here'!J54</f>
        <v>0</v>
      </c>
      <c r="J66" s="160">
        <f>'Enter Data Here'!K54</f>
        <v>0</v>
      </c>
      <c r="K66" s="160">
        <f>'Enter Data Here'!L54</f>
        <v>0</v>
      </c>
      <c r="L66" s="160">
        <f>'Enter Data Here'!M54</f>
        <v>0</v>
      </c>
      <c r="M66" s="160">
        <f>'Enter Data Here'!N54</f>
        <v>0</v>
      </c>
      <c r="N66" s="160">
        <f>'Enter Data Here'!O54</f>
        <v>0</v>
      </c>
      <c r="O66" s="160">
        <f>'Enter Data Here'!Q54</f>
        <v>0</v>
      </c>
      <c r="P66" s="160">
        <f>'Enter Data Here'!R54</f>
        <v>0</v>
      </c>
      <c r="Q66" s="160">
        <f>'Enter Data Here'!S54</f>
        <v>0</v>
      </c>
      <c r="R66" s="160">
        <f>'Enter Data Here'!T54</f>
        <v>0</v>
      </c>
      <c r="S66" s="166">
        <f t="shared" si="1"/>
        <v>43739</v>
      </c>
      <c r="T66" s="103">
        <f t="shared" si="0"/>
        <v>0</v>
      </c>
    </row>
    <row r="67" spans="1:20" x14ac:dyDescent="0.15">
      <c r="A67" s="102" t="str">
        <f>'Enter Data Here'!$S$41</f>
        <v/>
      </c>
      <c r="B67" s="159" t="s">
        <v>1673</v>
      </c>
      <c r="C67" s="159" t="str">
        <f>'Enter Data Here'!C55</f>
        <v/>
      </c>
      <c r="D67" s="160">
        <f>'Enter Data Here'!E55</f>
        <v>0</v>
      </c>
      <c r="E67" s="160">
        <f>'Enter Data Here'!F55</f>
        <v>0</v>
      </c>
      <c r="F67" s="160">
        <f>'Enter Data Here'!G55</f>
        <v>0</v>
      </c>
      <c r="G67" s="160">
        <f>'Enter Data Here'!H55</f>
        <v>0</v>
      </c>
      <c r="H67" s="160">
        <f>'Enter Data Here'!I55</f>
        <v>0</v>
      </c>
      <c r="I67" s="160">
        <f>'Enter Data Here'!J55</f>
        <v>0</v>
      </c>
      <c r="J67" s="160">
        <f>'Enter Data Here'!K55</f>
        <v>0</v>
      </c>
      <c r="K67" s="160">
        <f>'Enter Data Here'!L55</f>
        <v>0</v>
      </c>
      <c r="L67" s="160">
        <f>'Enter Data Here'!M55</f>
        <v>0</v>
      </c>
      <c r="M67" s="160">
        <f>'Enter Data Here'!N55</f>
        <v>0</v>
      </c>
      <c r="N67" s="160">
        <f>'Enter Data Here'!O55</f>
        <v>0</v>
      </c>
      <c r="O67" s="160">
        <f>'Enter Data Here'!Q55</f>
        <v>0</v>
      </c>
      <c r="P67" s="160">
        <f>'Enter Data Here'!R55</f>
        <v>0</v>
      </c>
      <c r="Q67" s="160">
        <f>'Enter Data Here'!S55</f>
        <v>0</v>
      </c>
      <c r="R67" s="160">
        <f>'Enter Data Here'!T55</f>
        <v>0</v>
      </c>
      <c r="S67" s="166">
        <f t="shared" si="1"/>
        <v>43739</v>
      </c>
      <c r="T67" s="103">
        <f t="shared" ref="T67:T130" si="2">SUM(D67:R67)</f>
        <v>0</v>
      </c>
    </row>
    <row r="68" spans="1:20" x14ac:dyDescent="0.15">
      <c r="A68" s="102" t="str">
        <f>'Enter Data Here'!$S$41</f>
        <v/>
      </c>
      <c r="B68" s="159" t="s">
        <v>1673</v>
      </c>
      <c r="C68" s="159" t="str">
        <f>'Enter Data Here'!C56</f>
        <v/>
      </c>
      <c r="D68" s="160">
        <f>'Enter Data Here'!E56</f>
        <v>0</v>
      </c>
      <c r="E68" s="160">
        <f>'Enter Data Here'!F56</f>
        <v>0</v>
      </c>
      <c r="F68" s="160">
        <f>'Enter Data Here'!G56</f>
        <v>0</v>
      </c>
      <c r="G68" s="160">
        <f>'Enter Data Here'!H56</f>
        <v>0</v>
      </c>
      <c r="H68" s="160">
        <f>'Enter Data Here'!I56</f>
        <v>0</v>
      </c>
      <c r="I68" s="160">
        <f>'Enter Data Here'!J56</f>
        <v>0</v>
      </c>
      <c r="J68" s="160">
        <f>'Enter Data Here'!K56</f>
        <v>0</v>
      </c>
      <c r="K68" s="160">
        <f>'Enter Data Here'!L56</f>
        <v>0</v>
      </c>
      <c r="L68" s="160">
        <f>'Enter Data Here'!M56</f>
        <v>0</v>
      </c>
      <c r="M68" s="160">
        <f>'Enter Data Here'!N56</f>
        <v>0</v>
      </c>
      <c r="N68" s="160">
        <f>'Enter Data Here'!O56</f>
        <v>0</v>
      </c>
      <c r="O68" s="160">
        <f>'Enter Data Here'!Q56</f>
        <v>0</v>
      </c>
      <c r="P68" s="160">
        <f>'Enter Data Here'!R56</f>
        <v>0</v>
      </c>
      <c r="Q68" s="160">
        <f>'Enter Data Here'!S56</f>
        <v>0</v>
      </c>
      <c r="R68" s="160">
        <f>'Enter Data Here'!T56</f>
        <v>0</v>
      </c>
      <c r="S68" s="166">
        <f t="shared" ref="S68:S131" si="3">$S$2</f>
        <v>43739</v>
      </c>
      <c r="T68" s="103">
        <f t="shared" si="2"/>
        <v>0</v>
      </c>
    </row>
    <row r="69" spans="1:20" x14ac:dyDescent="0.15">
      <c r="A69" s="102" t="str">
        <f>'Enter Data Here'!$S$41</f>
        <v/>
      </c>
      <c r="B69" s="159" t="s">
        <v>1673</v>
      </c>
      <c r="C69" s="159" t="str">
        <f>'Enter Data Here'!C57</f>
        <v/>
      </c>
      <c r="D69" s="160">
        <f>'Enter Data Here'!E57</f>
        <v>0</v>
      </c>
      <c r="E69" s="160">
        <f>'Enter Data Here'!F57</f>
        <v>0</v>
      </c>
      <c r="F69" s="160">
        <f>'Enter Data Here'!G57</f>
        <v>0</v>
      </c>
      <c r="G69" s="160">
        <f>'Enter Data Here'!H57</f>
        <v>0</v>
      </c>
      <c r="H69" s="160">
        <f>'Enter Data Here'!I57</f>
        <v>0</v>
      </c>
      <c r="I69" s="160">
        <f>'Enter Data Here'!J57</f>
        <v>0</v>
      </c>
      <c r="J69" s="160">
        <f>'Enter Data Here'!K57</f>
        <v>0</v>
      </c>
      <c r="K69" s="160">
        <f>'Enter Data Here'!L57</f>
        <v>0</v>
      </c>
      <c r="L69" s="160">
        <f>'Enter Data Here'!M57</f>
        <v>0</v>
      </c>
      <c r="M69" s="160">
        <f>'Enter Data Here'!N57</f>
        <v>0</v>
      </c>
      <c r="N69" s="160">
        <f>'Enter Data Here'!O57</f>
        <v>0</v>
      </c>
      <c r="O69" s="160">
        <f>'Enter Data Here'!Q57</f>
        <v>0</v>
      </c>
      <c r="P69" s="160">
        <f>'Enter Data Here'!R57</f>
        <v>0</v>
      </c>
      <c r="Q69" s="160">
        <f>'Enter Data Here'!S57</f>
        <v>0</v>
      </c>
      <c r="R69" s="160">
        <f>'Enter Data Here'!T57</f>
        <v>0</v>
      </c>
      <c r="S69" s="166">
        <f t="shared" si="3"/>
        <v>43739</v>
      </c>
      <c r="T69" s="103">
        <f t="shared" si="2"/>
        <v>0</v>
      </c>
    </row>
    <row r="70" spans="1:20" x14ac:dyDescent="0.15">
      <c r="A70" s="102" t="str">
        <f>'Enter Data Here'!$S$41</f>
        <v/>
      </c>
      <c r="B70" s="159" t="s">
        <v>1673</v>
      </c>
      <c r="C70" s="159" t="str">
        <f>'Enter Data Here'!C58</f>
        <v/>
      </c>
      <c r="D70" s="160">
        <f>'Enter Data Here'!E58</f>
        <v>0</v>
      </c>
      <c r="E70" s="160">
        <f>'Enter Data Here'!F58</f>
        <v>0</v>
      </c>
      <c r="F70" s="160">
        <f>'Enter Data Here'!G58</f>
        <v>0</v>
      </c>
      <c r="G70" s="160">
        <f>'Enter Data Here'!H58</f>
        <v>0</v>
      </c>
      <c r="H70" s="160">
        <f>'Enter Data Here'!I58</f>
        <v>0</v>
      </c>
      <c r="I70" s="160">
        <f>'Enter Data Here'!J58</f>
        <v>0</v>
      </c>
      <c r="J70" s="160">
        <f>'Enter Data Here'!K58</f>
        <v>0</v>
      </c>
      <c r="K70" s="160">
        <f>'Enter Data Here'!L58</f>
        <v>0</v>
      </c>
      <c r="L70" s="160">
        <f>'Enter Data Here'!M58</f>
        <v>0</v>
      </c>
      <c r="M70" s="160">
        <f>'Enter Data Here'!N58</f>
        <v>0</v>
      </c>
      <c r="N70" s="160">
        <f>'Enter Data Here'!O58</f>
        <v>0</v>
      </c>
      <c r="O70" s="160">
        <f>'Enter Data Here'!Q58</f>
        <v>0</v>
      </c>
      <c r="P70" s="160">
        <f>'Enter Data Here'!R58</f>
        <v>0</v>
      </c>
      <c r="Q70" s="160">
        <f>'Enter Data Here'!S58</f>
        <v>0</v>
      </c>
      <c r="R70" s="160">
        <f>'Enter Data Here'!T58</f>
        <v>0</v>
      </c>
      <c r="S70" s="166">
        <f t="shared" si="3"/>
        <v>43739</v>
      </c>
      <c r="T70" s="103">
        <f t="shared" si="2"/>
        <v>0</v>
      </c>
    </row>
    <row r="71" spans="1:20" x14ac:dyDescent="0.15">
      <c r="A71" s="102" t="str">
        <f>'Enter Data Here'!$S$41</f>
        <v/>
      </c>
      <c r="B71" s="159" t="s">
        <v>1673</v>
      </c>
      <c r="C71" s="159" t="str">
        <f>'Enter Data Here'!C59</f>
        <v/>
      </c>
      <c r="D71" s="160">
        <f>'Enter Data Here'!E59</f>
        <v>0</v>
      </c>
      <c r="E71" s="160">
        <f>'Enter Data Here'!F59</f>
        <v>0</v>
      </c>
      <c r="F71" s="160">
        <f>'Enter Data Here'!G59</f>
        <v>0</v>
      </c>
      <c r="G71" s="160">
        <f>'Enter Data Here'!H59</f>
        <v>0</v>
      </c>
      <c r="H71" s="160">
        <f>'Enter Data Here'!I59</f>
        <v>0</v>
      </c>
      <c r="I71" s="160">
        <f>'Enter Data Here'!J59</f>
        <v>0</v>
      </c>
      <c r="J71" s="160">
        <f>'Enter Data Here'!K59</f>
        <v>0</v>
      </c>
      <c r="K71" s="160">
        <f>'Enter Data Here'!L59</f>
        <v>0</v>
      </c>
      <c r="L71" s="160">
        <f>'Enter Data Here'!M59</f>
        <v>0</v>
      </c>
      <c r="M71" s="160">
        <f>'Enter Data Here'!N59</f>
        <v>0</v>
      </c>
      <c r="N71" s="160">
        <f>'Enter Data Here'!O59</f>
        <v>0</v>
      </c>
      <c r="O71" s="160">
        <f>'Enter Data Here'!Q59</f>
        <v>0</v>
      </c>
      <c r="P71" s="160">
        <f>'Enter Data Here'!R59</f>
        <v>0</v>
      </c>
      <c r="Q71" s="160">
        <f>'Enter Data Here'!S59</f>
        <v>0</v>
      </c>
      <c r="R71" s="160">
        <f>'Enter Data Here'!T59</f>
        <v>0</v>
      </c>
      <c r="S71" s="166">
        <f t="shared" si="3"/>
        <v>43739</v>
      </c>
      <c r="T71" s="103">
        <f t="shared" si="2"/>
        <v>0</v>
      </c>
    </row>
    <row r="72" spans="1:20" x14ac:dyDescent="0.15">
      <c r="A72" s="102" t="str">
        <f>'Enter Data Here'!$S$41</f>
        <v/>
      </c>
      <c r="B72" s="159" t="s">
        <v>1673</v>
      </c>
      <c r="C72" s="159" t="str">
        <f>'Enter Data Here'!C60</f>
        <v/>
      </c>
      <c r="D72" s="160">
        <f>'Enter Data Here'!E60</f>
        <v>0</v>
      </c>
      <c r="E72" s="160">
        <f>'Enter Data Here'!F60</f>
        <v>0</v>
      </c>
      <c r="F72" s="160">
        <f>'Enter Data Here'!G60</f>
        <v>0</v>
      </c>
      <c r="G72" s="160">
        <f>'Enter Data Here'!H60</f>
        <v>0</v>
      </c>
      <c r="H72" s="160">
        <f>'Enter Data Here'!I60</f>
        <v>0</v>
      </c>
      <c r="I72" s="160">
        <f>'Enter Data Here'!J60</f>
        <v>0</v>
      </c>
      <c r="J72" s="160">
        <f>'Enter Data Here'!K60</f>
        <v>0</v>
      </c>
      <c r="K72" s="160">
        <f>'Enter Data Here'!L60</f>
        <v>0</v>
      </c>
      <c r="L72" s="160">
        <f>'Enter Data Here'!M60</f>
        <v>0</v>
      </c>
      <c r="M72" s="160">
        <f>'Enter Data Here'!N60</f>
        <v>0</v>
      </c>
      <c r="N72" s="160">
        <f>'Enter Data Here'!O60</f>
        <v>0</v>
      </c>
      <c r="O72" s="160">
        <f>'Enter Data Here'!Q60</f>
        <v>0</v>
      </c>
      <c r="P72" s="160">
        <f>'Enter Data Here'!R60</f>
        <v>0</v>
      </c>
      <c r="Q72" s="160">
        <f>'Enter Data Here'!S60</f>
        <v>0</v>
      </c>
      <c r="R72" s="160">
        <f>'Enter Data Here'!T60</f>
        <v>0</v>
      </c>
      <c r="S72" s="166">
        <f t="shared" si="3"/>
        <v>43739</v>
      </c>
      <c r="T72" s="103">
        <f t="shared" si="2"/>
        <v>0</v>
      </c>
    </row>
    <row r="73" spans="1:20" x14ac:dyDescent="0.15">
      <c r="A73" s="102" t="str">
        <f>'Enter Data Here'!$S$41</f>
        <v/>
      </c>
      <c r="B73" s="159" t="s">
        <v>1673</v>
      </c>
      <c r="C73" s="159" t="str">
        <f>'Enter Data Here'!C61</f>
        <v/>
      </c>
      <c r="D73" s="160">
        <f>'Enter Data Here'!E61</f>
        <v>0</v>
      </c>
      <c r="E73" s="160">
        <f>'Enter Data Here'!F61</f>
        <v>0</v>
      </c>
      <c r="F73" s="160">
        <f>'Enter Data Here'!G61</f>
        <v>0</v>
      </c>
      <c r="G73" s="160">
        <f>'Enter Data Here'!H61</f>
        <v>0</v>
      </c>
      <c r="H73" s="160">
        <f>'Enter Data Here'!I61</f>
        <v>0</v>
      </c>
      <c r="I73" s="160">
        <f>'Enter Data Here'!J61</f>
        <v>0</v>
      </c>
      <c r="J73" s="160">
        <f>'Enter Data Here'!K61</f>
        <v>0</v>
      </c>
      <c r="K73" s="160">
        <f>'Enter Data Here'!L61</f>
        <v>0</v>
      </c>
      <c r="L73" s="160">
        <f>'Enter Data Here'!M61</f>
        <v>0</v>
      </c>
      <c r="M73" s="160">
        <f>'Enter Data Here'!N61</f>
        <v>0</v>
      </c>
      <c r="N73" s="160">
        <f>'Enter Data Here'!O61</f>
        <v>0</v>
      </c>
      <c r="O73" s="160">
        <f>'Enter Data Here'!Q61</f>
        <v>0</v>
      </c>
      <c r="P73" s="160">
        <f>'Enter Data Here'!R61</f>
        <v>0</v>
      </c>
      <c r="Q73" s="160">
        <f>'Enter Data Here'!S61</f>
        <v>0</v>
      </c>
      <c r="R73" s="160">
        <f>'Enter Data Here'!T61</f>
        <v>0</v>
      </c>
      <c r="S73" s="166">
        <f t="shared" si="3"/>
        <v>43739</v>
      </c>
      <c r="T73" s="103">
        <f t="shared" si="2"/>
        <v>0</v>
      </c>
    </row>
    <row r="74" spans="1:20" x14ac:dyDescent="0.15">
      <c r="A74" s="102" t="str">
        <f>'Enter Data Here'!$S$41</f>
        <v/>
      </c>
      <c r="B74" s="159" t="s">
        <v>1673</v>
      </c>
      <c r="C74" s="159" t="str">
        <f>'Enter Data Here'!C62</f>
        <v/>
      </c>
      <c r="D74" s="160">
        <f>'Enter Data Here'!E62</f>
        <v>0</v>
      </c>
      <c r="E74" s="160">
        <f>'Enter Data Here'!F62</f>
        <v>0</v>
      </c>
      <c r="F74" s="160">
        <f>'Enter Data Here'!G62</f>
        <v>0</v>
      </c>
      <c r="G74" s="160">
        <f>'Enter Data Here'!H62</f>
        <v>0</v>
      </c>
      <c r="H74" s="160">
        <f>'Enter Data Here'!I62</f>
        <v>0</v>
      </c>
      <c r="I74" s="160">
        <f>'Enter Data Here'!J62</f>
        <v>0</v>
      </c>
      <c r="J74" s="160">
        <f>'Enter Data Here'!K62</f>
        <v>0</v>
      </c>
      <c r="K74" s="160">
        <f>'Enter Data Here'!L62</f>
        <v>0</v>
      </c>
      <c r="L74" s="160">
        <f>'Enter Data Here'!M62</f>
        <v>0</v>
      </c>
      <c r="M74" s="160">
        <f>'Enter Data Here'!N62</f>
        <v>0</v>
      </c>
      <c r="N74" s="160">
        <f>'Enter Data Here'!O62</f>
        <v>0</v>
      </c>
      <c r="O74" s="160">
        <f>'Enter Data Here'!Q62</f>
        <v>0</v>
      </c>
      <c r="P74" s="160">
        <f>'Enter Data Here'!R62</f>
        <v>0</v>
      </c>
      <c r="Q74" s="160">
        <f>'Enter Data Here'!S62</f>
        <v>0</v>
      </c>
      <c r="R74" s="160">
        <f>'Enter Data Here'!T62</f>
        <v>0</v>
      </c>
      <c r="S74" s="166">
        <f t="shared" si="3"/>
        <v>43739</v>
      </c>
      <c r="T74" s="103">
        <f t="shared" si="2"/>
        <v>0</v>
      </c>
    </row>
    <row r="75" spans="1:20" x14ac:dyDescent="0.15">
      <c r="A75" s="102" t="str">
        <f>'Enter Data Here'!$S$41</f>
        <v/>
      </c>
      <c r="B75" s="159" t="s">
        <v>1673</v>
      </c>
      <c r="C75" s="159" t="str">
        <f>'Enter Data Here'!C63</f>
        <v/>
      </c>
      <c r="D75" s="160">
        <f>'Enter Data Here'!E63</f>
        <v>0</v>
      </c>
      <c r="E75" s="160">
        <f>'Enter Data Here'!F63</f>
        <v>0</v>
      </c>
      <c r="F75" s="160">
        <f>'Enter Data Here'!G63</f>
        <v>0</v>
      </c>
      <c r="G75" s="160">
        <f>'Enter Data Here'!H63</f>
        <v>0</v>
      </c>
      <c r="H75" s="160">
        <f>'Enter Data Here'!I63</f>
        <v>0</v>
      </c>
      <c r="I75" s="160">
        <f>'Enter Data Here'!J63</f>
        <v>0</v>
      </c>
      <c r="J75" s="160">
        <f>'Enter Data Here'!K63</f>
        <v>0</v>
      </c>
      <c r="K75" s="160">
        <f>'Enter Data Here'!L63</f>
        <v>0</v>
      </c>
      <c r="L75" s="160">
        <f>'Enter Data Here'!M63</f>
        <v>0</v>
      </c>
      <c r="M75" s="160">
        <f>'Enter Data Here'!N63</f>
        <v>0</v>
      </c>
      <c r="N75" s="160">
        <f>'Enter Data Here'!O63</f>
        <v>0</v>
      </c>
      <c r="O75" s="160">
        <f>'Enter Data Here'!Q63</f>
        <v>0</v>
      </c>
      <c r="P75" s="160">
        <f>'Enter Data Here'!R63</f>
        <v>0</v>
      </c>
      <c r="Q75" s="160">
        <f>'Enter Data Here'!S63</f>
        <v>0</v>
      </c>
      <c r="R75" s="160">
        <f>'Enter Data Here'!T63</f>
        <v>0</v>
      </c>
      <c r="S75" s="166">
        <f t="shared" si="3"/>
        <v>43739</v>
      </c>
      <c r="T75" s="103">
        <f t="shared" si="2"/>
        <v>0</v>
      </c>
    </row>
    <row r="76" spans="1:20" x14ac:dyDescent="0.15">
      <c r="A76" s="102" t="str">
        <f>'Enter Data Here'!$S$41</f>
        <v/>
      </c>
      <c r="B76" s="159" t="s">
        <v>1673</v>
      </c>
      <c r="C76" s="159" t="str">
        <f>'Enter Data Here'!C64</f>
        <v/>
      </c>
      <c r="D76" s="160">
        <f>'Enter Data Here'!E64</f>
        <v>0</v>
      </c>
      <c r="E76" s="160">
        <f>'Enter Data Here'!F64</f>
        <v>0</v>
      </c>
      <c r="F76" s="160">
        <f>'Enter Data Here'!G64</f>
        <v>0</v>
      </c>
      <c r="G76" s="160">
        <f>'Enter Data Here'!H64</f>
        <v>0</v>
      </c>
      <c r="H76" s="160">
        <f>'Enter Data Here'!I64</f>
        <v>0</v>
      </c>
      <c r="I76" s="160">
        <f>'Enter Data Here'!J64</f>
        <v>0</v>
      </c>
      <c r="J76" s="160">
        <f>'Enter Data Here'!K64</f>
        <v>0</v>
      </c>
      <c r="K76" s="160">
        <f>'Enter Data Here'!L64</f>
        <v>0</v>
      </c>
      <c r="L76" s="160">
        <f>'Enter Data Here'!M64</f>
        <v>0</v>
      </c>
      <c r="M76" s="160">
        <f>'Enter Data Here'!N64</f>
        <v>0</v>
      </c>
      <c r="N76" s="160">
        <f>'Enter Data Here'!O64</f>
        <v>0</v>
      </c>
      <c r="O76" s="160">
        <f>'Enter Data Here'!Q64</f>
        <v>0</v>
      </c>
      <c r="P76" s="160">
        <f>'Enter Data Here'!R64</f>
        <v>0</v>
      </c>
      <c r="Q76" s="160">
        <f>'Enter Data Here'!S64</f>
        <v>0</v>
      </c>
      <c r="R76" s="160">
        <f>'Enter Data Here'!T64</f>
        <v>0</v>
      </c>
      <c r="S76" s="166">
        <f t="shared" si="3"/>
        <v>43739</v>
      </c>
      <c r="T76" s="103">
        <f t="shared" si="2"/>
        <v>0</v>
      </c>
    </row>
    <row r="77" spans="1:20" x14ac:dyDescent="0.15">
      <c r="A77" s="102" t="str">
        <f>'Enter Data Here'!$S$41</f>
        <v/>
      </c>
      <c r="B77" s="159" t="s">
        <v>1673</v>
      </c>
      <c r="C77" s="159" t="str">
        <f>'Enter Data Here'!C65</f>
        <v/>
      </c>
      <c r="D77" s="160">
        <f>'Enter Data Here'!E65</f>
        <v>0</v>
      </c>
      <c r="E77" s="160">
        <f>'Enter Data Here'!F65</f>
        <v>0</v>
      </c>
      <c r="F77" s="160">
        <f>'Enter Data Here'!G65</f>
        <v>0</v>
      </c>
      <c r="G77" s="160">
        <f>'Enter Data Here'!H65</f>
        <v>0</v>
      </c>
      <c r="H77" s="160">
        <f>'Enter Data Here'!I65</f>
        <v>0</v>
      </c>
      <c r="I77" s="160">
        <f>'Enter Data Here'!J65</f>
        <v>0</v>
      </c>
      <c r="J77" s="160">
        <f>'Enter Data Here'!K65</f>
        <v>0</v>
      </c>
      <c r="K77" s="160">
        <f>'Enter Data Here'!L65</f>
        <v>0</v>
      </c>
      <c r="L77" s="160">
        <f>'Enter Data Here'!M65</f>
        <v>0</v>
      </c>
      <c r="M77" s="160">
        <f>'Enter Data Here'!N65</f>
        <v>0</v>
      </c>
      <c r="N77" s="160">
        <f>'Enter Data Here'!O65</f>
        <v>0</v>
      </c>
      <c r="O77" s="160">
        <f>'Enter Data Here'!Q65</f>
        <v>0</v>
      </c>
      <c r="P77" s="160">
        <f>'Enter Data Here'!R65</f>
        <v>0</v>
      </c>
      <c r="Q77" s="160">
        <f>'Enter Data Here'!S65</f>
        <v>0</v>
      </c>
      <c r="R77" s="160">
        <f>'Enter Data Here'!T65</f>
        <v>0</v>
      </c>
      <c r="S77" s="166">
        <f t="shared" si="3"/>
        <v>43739</v>
      </c>
      <c r="T77" s="103">
        <f t="shared" si="2"/>
        <v>0</v>
      </c>
    </row>
    <row r="78" spans="1:20" x14ac:dyDescent="0.15">
      <c r="A78" s="102" t="str">
        <f>'Enter Data Here'!$S$41</f>
        <v/>
      </c>
      <c r="B78" s="159" t="s">
        <v>1673</v>
      </c>
      <c r="C78" s="159" t="str">
        <f>'Enter Data Here'!C66</f>
        <v/>
      </c>
      <c r="D78" s="160">
        <f>'Enter Data Here'!E66</f>
        <v>0</v>
      </c>
      <c r="E78" s="160">
        <f>'Enter Data Here'!F66</f>
        <v>0</v>
      </c>
      <c r="F78" s="160">
        <f>'Enter Data Here'!G66</f>
        <v>0</v>
      </c>
      <c r="G78" s="160">
        <f>'Enter Data Here'!H66</f>
        <v>0</v>
      </c>
      <c r="H78" s="160">
        <f>'Enter Data Here'!I66</f>
        <v>0</v>
      </c>
      <c r="I78" s="160">
        <f>'Enter Data Here'!J66</f>
        <v>0</v>
      </c>
      <c r="J78" s="160">
        <f>'Enter Data Here'!K66</f>
        <v>0</v>
      </c>
      <c r="K78" s="160">
        <f>'Enter Data Here'!L66</f>
        <v>0</v>
      </c>
      <c r="L78" s="160">
        <f>'Enter Data Here'!M66</f>
        <v>0</v>
      </c>
      <c r="M78" s="160">
        <f>'Enter Data Here'!N66</f>
        <v>0</v>
      </c>
      <c r="N78" s="160">
        <f>'Enter Data Here'!O66</f>
        <v>0</v>
      </c>
      <c r="O78" s="160">
        <f>'Enter Data Here'!Q66</f>
        <v>0</v>
      </c>
      <c r="P78" s="160">
        <f>'Enter Data Here'!R66</f>
        <v>0</v>
      </c>
      <c r="Q78" s="160">
        <f>'Enter Data Here'!S66</f>
        <v>0</v>
      </c>
      <c r="R78" s="160">
        <f>'Enter Data Here'!T66</f>
        <v>0</v>
      </c>
      <c r="S78" s="166">
        <f t="shared" si="3"/>
        <v>43739</v>
      </c>
      <c r="T78" s="103">
        <f t="shared" si="2"/>
        <v>0</v>
      </c>
    </row>
    <row r="79" spans="1:20" x14ac:dyDescent="0.15">
      <c r="A79" s="102" t="str">
        <f>'Enter Data Here'!$S$41</f>
        <v/>
      </c>
      <c r="B79" s="159" t="s">
        <v>1673</v>
      </c>
      <c r="C79" s="159" t="str">
        <f>'Enter Data Here'!C67</f>
        <v/>
      </c>
      <c r="D79" s="160">
        <f>'Enter Data Here'!E67</f>
        <v>0</v>
      </c>
      <c r="E79" s="160">
        <f>'Enter Data Here'!F67</f>
        <v>0</v>
      </c>
      <c r="F79" s="160">
        <f>'Enter Data Here'!G67</f>
        <v>0</v>
      </c>
      <c r="G79" s="160">
        <f>'Enter Data Here'!H67</f>
        <v>0</v>
      </c>
      <c r="H79" s="160">
        <f>'Enter Data Here'!I67</f>
        <v>0</v>
      </c>
      <c r="I79" s="160">
        <f>'Enter Data Here'!J67</f>
        <v>0</v>
      </c>
      <c r="J79" s="160">
        <f>'Enter Data Here'!K67</f>
        <v>0</v>
      </c>
      <c r="K79" s="160">
        <f>'Enter Data Here'!L67</f>
        <v>0</v>
      </c>
      <c r="L79" s="160">
        <f>'Enter Data Here'!M67</f>
        <v>0</v>
      </c>
      <c r="M79" s="160">
        <f>'Enter Data Here'!N67</f>
        <v>0</v>
      </c>
      <c r="N79" s="160">
        <f>'Enter Data Here'!O67</f>
        <v>0</v>
      </c>
      <c r="O79" s="160">
        <f>'Enter Data Here'!Q67</f>
        <v>0</v>
      </c>
      <c r="P79" s="160">
        <f>'Enter Data Here'!R67</f>
        <v>0</v>
      </c>
      <c r="Q79" s="160">
        <f>'Enter Data Here'!S67</f>
        <v>0</v>
      </c>
      <c r="R79" s="160">
        <f>'Enter Data Here'!T67</f>
        <v>0</v>
      </c>
      <c r="S79" s="166">
        <f t="shared" si="3"/>
        <v>43739</v>
      </c>
      <c r="T79" s="103">
        <f t="shared" si="2"/>
        <v>0</v>
      </c>
    </row>
    <row r="80" spans="1:20" x14ac:dyDescent="0.15">
      <c r="A80" s="102" t="str">
        <f>'Enter Data Here'!$S$41</f>
        <v/>
      </c>
      <c r="B80" s="159" t="s">
        <v>1673</v>
      </c>
      <c r="C80" s="159" t="str">
        <f>'Enter Data Here'!C68</f>
        <v/>
      </c>
      <c r="D80" s="160">
        <f>'Enter Data Here'!E68</f>
        <v>0</v>
      </c>
      <c r="E80" s="160">
        <f>'Enter Data Here'!F68</f>
        <v>0</v>
      </c>
      <c r="F80" s="160">
        <f>'Enter Data Here'!G68</f>
        <v>0</v>
      </c>
      <c r="G80" s="160">
        <f>'Enter Data Here'!H68</f>
        <v>0</v>
      </c>
      <c r="H80" s="160">
        <f>'Enter Data Here'!I68</f>
        <v>0</v>
      </c>
      <c r="I80" s="160">
        <f>'Enter Data Here'!J68</f>
        <v>0</v>
      </c>
      <c r="J80" s="160">
        <f>'Enter Data Here'!K68</f>
        <v>0</v>
      </c>
      <c r="K80" s="160">
        <f>'Enter Data Here'!L68</f>
        <v>0</v>
      </c>
      <c r="L80" s="160">
        <f>'Enter Data Here'!M68</f>
        <v>0</v>
      </c>
      <c r="M80" s="160">
        <f>'Enter Data Here'!N68</f>
        <v>0</v>
      </c>
      <c r="N80" s="160">
        <f>'Enter Data Here'!O68</f>
        <v>0</v>
      </c>
      <c r="O80" s="160">
        <f>'Enter Data Here'!Q68</f>
        <v>0</v>
      </c>
      <c r="P80" s="160">
        <f>'Enter Data Here'!R68</f>
        <v>0</v>
      </c>
      <c r="Q80" s="160">
        <f>'Enter Data Here'!S68</f>
        <v>0</v>
      </c>
      <c r="R80" s="160">
        <f>'Enter Data Here'!T68</f>
        <v>0</v>
      </c>
      <c r="S80" s="166">
        <f t="shared" si="3"/>
        <v>43739</v>
      </c>
      <c r="T80" s="103">
        <f t="shared" si="2"/>
        <v>0</v>
      </c>
    </row>
    <row r="81" spans="1:20" x14ac:dyDescent="0.15">
      <c r="A81" s="102" t="str">
        <f>'Enter Data Here'!$S$41</f>
        <v/>
      </c>
      <c r="B81" s="159" t="s">
        <v>1673</v>
      </c>
      <c r="C81" s="159" t="str">
        <f>'Enter Data Here'!C69</f>
        <v/>
      </c>
      <c r="D81" s="160">
        <f>'Enter Data Here'!E69</f>
        <v>0</v>
      </c>
      <c r="E81" s="160">
        <f>'Enter Data Here'!F69</f>
        <v>0</v>
      </c>
      <c r="F81" s="160">
        <f>'Enter Data Here'!G69</f>
        <v>0</v>
      </c>
      <c r="G81" s="160">
        <f>'Enter Data Here'!H69</f>
        <v>0</v>
      </c>
      <c r="H81" s="160">
        <f>'Enter Data Here'!I69</f>
        <v>0</v>
      </c>
      <c r="I81" s="160">
        <f>'Enter Data Here'!J69</f>
        <v>0</v>
      </c>
      <c r="J81" s="160">
        <f>'Enter Data Here'!K69</f>
        <v>0</v>
      </c>
      <c r="K81" s="160">
        <f>'Enter Data Here'!L69</f>
        <v>0</v>
      </c>
      <c r="L81" s="160">
        <f>'Enter Data Here'!M69</f>
        <v>0</v>
      </c>
      <c r="M81" s="160">
        <f>'Enter Data Here'!N69</f>
        <v>0</v>
      </c>
      <c r="N81" s="160">
        <f>'Enter Data Here'!O69</f>
        <v>0</v>
      </c>
      <c r="O81" s="160">
        <f>'Enter Data Here'!Q69</f>
        <v>0</v>
      </c>
      <c r="P81" s="160">
        <f>'Enter Data Here'!R69</f>
        <v>0</v>
      </c>
      <c r="Q81" s="160">
        <f>'Enter Data Here'!S69</f>
        <v>0</v>
      </c>
      <c r="R81" s="160">
        <f>'Enter Data Here'!T69</f>
        <v>0</v>
      </c>
      <c r="S81" s="166">
        <f t="shared" si="3"/>
        <v>43739</v>
      </c>
      <c r="T81" s="103">
        <f t="shared" si="2"/>
        <v>0</v>
      </c>
    </row>
    <row r="82" spans="1:20" x14ac:dyDescent="0.15">
      <c r="A82" s="102" t="str">
        <f>'Enter Data Here'!$S$41</f>
        <v/>
      </c>
      <c r="B82" s="159" t="s">
        <v>1673</v>
      </c>
      <c r="C82" s="159" t="str">
        <f>'Enter Data Here'!C70</f>
        <v/>
      </c>
      <c r="D82" s="160">
        <f>'Enter Data Here'!E70</f>
        <v>0</v>
      </c>
      <c r="E82" s="160">
        <f>'Enter Data Here'!F70</f>
        <v>0</v>
      </c>
      <c r="F82" s="160">
        <f>'Enter Data Here'!G70</f>
        <v>0</v>
      </c>
      <c r="G82" s="160">
        <f>'Enter Data Here'!H70</f>
        <v>0</v>
      </c>
      <c r="H82" s="160">
        <f>'Enter Data Here'!I70</f>
        <v>0</v>
      </c>
      <c r="I82" s="160">
        <f>'Enter Data Here'!J70</f>
        <v>0</v>
      </c>
      <c r="J82" s="160">
        <f>'Enter Data Here'!K70</f>
        <v>0</v>
      </c>
      <c r="K82" s="160">
        <f>'Enter Data Here'!L70</f>
        <v>0</v>
      </c>
      <c r="L82" s="160">
        <f>'Enter Data Here'!M70</f>
        <v>0</v>
      </c>
      <c r="M82" s="160">
        <f>'Enter Data Here'!N70</f>
        <v>0</v>
      </c>
      <c r="N82" s="160">
        <f>'Enter Data Here'!O70</f>
        <v>0</v>
      </c>
      <c r="O82" s="160">
        <f>'Enter Data Here'!Q70</f>
        <v>0</v>
      </c>
      <c r="P82" s="160">
        <f>'Enter Data Here'!R70</f>
        <v>0</v>
      </c>
      <c r="Q82" s="160">
        <f>'Enter Data Here'!S70</f>
        <v>0</v>
      </c>
      <c r="R82" s="160">
        <f>'Enter Data Here'!T70</f>
        <v>0</v>
      </c>
      <c r="S82" s="166">
        <f t="shared" si="3"/>
        <v>43739</v>
      </c>
      <c r="T82" s="103">
        <f t="shared" si="2"/>
        <v>0</v>
      </c>
    </row>
    <row r="83" spans="1:20" x14ac:dyDescent="0.15">
      <c r="A83" s="102" t="str">
        <f>'Enter Data Here'!$S$41</f>
        <v/>
      </c>
      <c r="B83" s="159" t="s">
        <v>1673</v>
      </c>
      <c r="C83" s="159" t="str">
        <f>'Enter Data Here'!C71</f>
        <v/>
      </c>
      <c r="D83" s="160">
        <f>'Enter Data Here'!E71</f>
        <v>0</v>
      </c>
      <c r="E83" s="160">
        <f>'Enter Data Here'!F71</f>
        <v>0</v>
      </c>
      <c r="F83" s="160">
        <f>'Enter Data Here'!G71</f>
        <v>0</v>
      </c>
      <c r="G83" s="160">
        <f>'Enter Data Here'!H71</f>
        <v>0</v>
      </c>
      <c r="H83" s="160">
        <f>'Enter Data Here'!I71</f>
        <v>0</v>
      </c>
      <c r="I83" s="160">
        <f>'Enter Data Here'!J71</f>
        <v>0</v>
      </c>
      <c r="J83" s="160">
        <f>'Enter Data Here'!K71</f>
        <v>0</v>
      </c>
      <c r="K83" s="160">
        <f>'Enter Data Here'!L71</f>
        <v>0</v>
      </c>
      <c r="L83" s="160">
        <f>'Enter Data Here'!M71</f>
        <v>0</v>
      </c>
      <c r="M83" s="160">
        <f>'Enter Data Here'!N71</f>
        <v>0</v>
      </c>
      <c r="N83" s="160">
        <f>'Enter Data Here'!O71</f>
        <v>0</v>
      </c>
      <c r="O83" s="160">
        <f>'Enter Data Here'!Q71</f>
        <v>0</v>
      </c>
      <c r="P83" s="160">
        <f>'Enter Data Here'!R71</f>
        <v>0</v>
      </c>
      <c r="Q83" s="160">
        <f>'Enter Data Here'!S71</f>
        <v>0</v>
      </c>
      <c r="R83" s="160">
        <f>'Enter Data Here'!T71</f>
        <v>0</v>
      </c>
      <c r="S83" s="166">
        <f t="shared" si="3"/>
        <v>43739</v>
      </c>
      <c r="T83" s="103">
        <f t="shared" si="2"/>
        <v>0</v>
      </c>
    </row>
    <row r="84" spans="1:20" x14ac:dyDescent="0.15">
      <c r="A84" s="102" t="str">
        <f>'Enter Data Here'!$S$41</f>
        <v/>
      </c>
      <c r="B84" s="159" t="s">
        <v>1673</v>
      </c>
      <c r="C84" s="159" t="str">
        <f>'Enter Data Here'!C72</f>
        <v/>
      </c>
      <c r="D84" s="160">
        <f>'Enter Data Here'!E72</f>
        <v>0</v>
      </c>
      <c r="E84" s="160">
        <f>'Enter Data Here'!F72</f>
        <v>0</v>
      </c>
      <c r="F84" s="160">
        <f>'Enter Data Here'!G72</f>
        <v>0</v>
      </c>
      <c r="G84" s="160">
        <f>'Enter Data Here'!H72</f>
        <v>0</v>
      </c>
      <c r="H84" s="160">
        <f>'Enter Data Here'!I72</f>
        <v>0</v>
      </c>
      <c r="I84" s="160">
        <f>'Enter Data Here'!J72</f>
        <v>0</v>
      </c>
      <c r="J84" s="160">
        <f>'Enter Data Here'!K72</f>
        <v>0</v>
      </c>
      <c r="K84" s="160">
        <f>'Enter Data Here'!L72</f>
        <v>0</v>
      </c>
      <c r="L84" s="160">
        <f>'Enter Data Here'!M72</f>
        <v>0</v>
      </c>
      <c r="M84" s="160">
        <f>'Enter Data Here'!N72</f>
        <v>0</v>
      </c>
      <c r="N84" s="160">
        <f>'Enter Data Here'!O72</f>
        <v>0</v>
      </c>
      <c r="O84" s="160">
        <f>'Enter Data Here'!Q72</f>
        <v>0</v>
      </c>
      <c r="P84" s="160">
        <f>'Enter Data Here'!R72</f>
        <v>0</v>
      </c>
      <c r="Q84" s="160">
        <f>'Enter Data Here'!S72</f>
        <v>0</v>
      </c>
      <c r="R84" s="160">
        <f>'Enter Data Here'!T72</f>
        <v>0</v>
      </c>
      <c r="S84" s="166">
        <f t="shared" si="3"/>
        <v>43739</v>
      </c>
      <c r="T84" s="103">
        <f t="shared" si="2"/>
        <v>0</v>
      </c>
    </row>
    <row r="85" spans="1:20" x14ac:dyDescent="0.15">
      <c r="A85" s="102" t="str">
        <f>'Enter Data Here'!$S$41</f>
        <v/>
      </c>
      <c r="B85" s="159" t="s">
        <v>1673</v>
      </c>
      <c r="C85" s="159" t="str">
        <f>'Sec. 2 Supplemental A'!C10</f>
        <v/>
      </c>
      <c r="D85" s="160">
        <f>'Sec. 2 Supplemental A'!E10</f>
        <v>0</v>
      </c>
      <c r="E85" s="160">
        <f>'Sec. 2 Supplemental A'!F10</f>
        <v>0</v>
      </c>
      <c r="F85" s="160">
        <f>'Sec. 2 Supplemental A'!G10</f>
        <v>0</v>
      </c>
      <c r="G85" s="160">
        <f>'Sec. 2 Supplemental A'!H10</f>
        <v>0</v>
      </c>
      <c r="H85" s="160">
        <f>'Sec. 2 Supplemental A'!I10</f>
        <v>0</v>
      </c>
      <c r="I85" s="160">
        <f>'Sec. 2 Supplemental A'!J10</f>
        <v>0</v>
      </c>
      <c r="J85" s="160">
        <f>'Sec. 2 Supplemental A'!K10</f>
        <v>0</v>
      </c>
      <c r="K85" s="160">
        <f>'Sec. 2 Supplemental A'!L10</f>
        <v>0</v>
      </c>
      <c r="L85" s="160">
        <f>'Sec. 2 Supplemental A'!M10</f>
        <v>0</v>
      </c>
      <c r="M85" s="160">
        <f>'Sec. 2 Supplemental A'!N10</f>
        <v>0</v>
      </c>
      <c r="N85" s="160">
        <f>'Sec. 2 Supplemental A'!O10</f>
        <v>0</v>
      </c>
      <c r="O85" s="160">
        <f>'Sec. 2 Supplemental A'!Q10</f>
        <v>0</v>
      </c>
      <c r="P85" s="160">
        <f>'Sec. 2 Supplemental A'!R10</f>
        <v>0</v>
      </c>
      <c r="Q85" s="160">
        <f>'Sec. 2 Supplemental A'!S10</f>
        <v>0</v>
      </c>
      <c r="R85" s="160">
        <f>'Sec. 2 Supplemental A'!T10</f>
        <v>0</v>
      </c>
      <c r="S85" s="166">
        <f t="shared" si="3"/>
        <v>43739</v>
      </c>
      <c r="T85" s="103">
        <f t="shared" si="2"/>
        <v>0</v>
      </c>
    </row>
    <row r="86" spans="1:20" x14ac:dyDescent="0.15">
      <c r="A86" s="102" t="str">
        <f>'Enter Data Here'!$S$41</f>
        <v/>
      </c>
      <c r="B86" s="159" t="s">
        <v>1673</v>
      </c>
      <c r="C86" s="159" t="str">
        <f>'Sec. 2 Supplemental A'!C11</f>
        <v/>
      </c>
      <c r="D86" s="160">
        <f>'Sec. 2 Supplemental A'!E11</f>
        <v>0</v>
      </c>
      <c r="E86" s="160">
        <f>'Sec. 2 Supplemental A'!F11</f>
        <v>0</v>
      </c>
      <c r="F86" s="160">
        <f>'Sec. 2 Supplemental A'!G11</f>
        <v>0</v>
      </c>
      <c r="G86" s="160">
        <f>'Sec. 2 Supplemental A'!H11</f>
        <v>0</v>
      </c>
      <c r="H86" s="160">
        <f>'Sec. 2 Supplemental A'!I11</f>
        <v>0</v>
      </c>
      <c r="I86" s="160">
        <f>'Sec. 2 Supplemental A'!J11</f>
        <v>0</v>
      </c>
      <c r="J86" s="160">
        <f>'Sec. 2 Supplemental A'!K11</f>
        <v>0</v>
      </c>
      <c r="K86" s="160">
        <f>'Sec. 2 Supplemental A'!L11</f>
        <v>0</v>
      </c>
      <c r="L86" s="160">
        <f>'Sec. 2 Supplemental A'!M11</f>
        <v>0</v>
      </c>
      <c r="M86" s="160">
        <f>'Sec. 2 Supplemental A'!N11</f>
        <v>0</v>
      </c>
      <c r="N86" s="160">
        <f>'Sec. 2 Supplemental A'!O11</f>
        <v>0</v>
      </c>
      <c r="O86" s="160">
        <f>'Sec. 2 Supplemental A'!Q11</f>
        <v>0</v>
      </c>
      <c r="P86" s="160">
        <f>'Sec. 2 Supplemental A'!R11</f>
        <v>0</v>
      </c>
      <c r="Q86" s="160">
        <f>'Sec. 2 Supplemental A'!S11</f>
        <v>0</v>
      </c>
      <c r="R86" s="160">
        <f>'Sec. 2 Supplemental A'!T11</f>
        <v>0</v>
      </c>
      <c r="S86" s="166">
        <f t="shared" si="3"/>
        <v>43739</v>
      </c>
      <c r="T86" s="103">
        <f t="shared" si="2"/>
        <v>0</v>
      </c>
    </row>
    <row r="87" spans="1:20" x14ac:dyDescent="0.15">
      <c r="A87" s="102" t="str">
        <f>'Enter Data Here'!$S$41</f>
        <v/>
      </c>
      <c r="B87" s="159" t="s">
        <v>1673</v>
      </c>
      <c r="C87" s="159" t="str">
        <f>'Sec. 2 Supplemental A'!C12</f>
        <v/>
      </c>
      <c r="D87" s="160">
        <f>'Sec. 2 Supplemental A'!E12</f>
        <v>0</v>
      </c>
      <c r="E87" s="160">
        <f>'Sec. 2 Supplemental A'!F12</f>
        <v>0</v>
      </c>
      <c r="F87" s="160">
        <f>'Sec. 2 Supplemental A'!G12</f>
        <v>0</v>
      </c>
      <c r="G87" s="160">
        <f>'Sec. 2 Supplemental A'!H12</f>
        <v>0</v>
      </c>
      <c r="H87" s="160">
        <f>'Sec. 2 Supplemental A'!I12</f>
        <v>0</v>
      </c>
      <c r="I87" s="160">
        <f>'Sec. 2 Supplemental A'!J12</f>
        <v>0</v>
      </c>
      <c r="J87" s="160">
        <f>'Sec. 2 Supplemental A'!K12</f>
        <v>0</v>
      </c>
      <c r="K87" s="160">
        <f>'Sec. 2 Supplemental A'!L12</f>
        <v>0</v>
      </c>
      <c r="L87" s="160">
        <f>'Sec. 2 Supplemental A'!M12</f>
        <v>0</v>
      </c>
      <c r="M87" s="160">
        <f>'Sec. 2 Supplemental A'!N12</f>
        <v>0</v>
      </c>
      <c r="N87" s="160">
        <f>'Sec. 2 Supplemental A'!O12</f>
        <v>0</v>
      </c>
      <c r="O87" s="160">
        <f>'Sec. 2 Supplemental A'!Q12</f>
        <v>0</v>
      </c>
      <c r="P87" s="160">
        <f>'Sec. 2 Supplemental A'!R12</f>
        <v>0</v>
      </c>
      <c r="Q87" s="160">
        <f>'Sec. 2 Supplemental A'!S12</f>
        <v>0</v>
      </c>
      <c r="R87" s="160">
        <f>'Sec. 2 Supplemental A'!T12</f>
        <v>0</v>
      </c>
      <c r="S87" s="166">
        <f t="shared" si="3"/>
        <v>43739</v>
      </c>
      <c r="T87" s="103">
        <f t="shared" si="2"/>
        <v>0</v>
      </c>
    </row>
    <row r="88" spans="1:20" x14ac:dyDescent="0.15">
      <c r="A88" s="102" t="str">
        <f>'Enter Data Here'!$S$41</f>
        <v/>
      </c>
      <c r="B88" s="159" t="s">
        <v>1673</v>
      </c>
      <c r="C88" s="159" t="str">
        <f>'Sec. 2 Supplemental A'!C13</f>
        <v/>
      </c>
      <c r="D88" s="160">
        <f>'Sec. 2 Supplemental A'!E13</f>
        <v>0</v>
      </c>
      <c r="E88" s="160">
        <f>'Sec. 2 Supplemental A'!F13</f>
        <v>0</v>
      </c>
      <c r="F88" s="160">
        <f>'Sec. 2 Supplemental A'!G13</f>
        <v>0</v>
      </c>
      <c r="G88" s="160">
        <f>'Sec. 2 Supplemental A'!H13</f>
        <v>0</v>
      </c>
      <c r="H88" s="160">
        <f>'Sec. 2 Supplemental A'!I13</f>
        <v>0</v>
      </c>
      <c r="I88" s="160">
        <f>'Sec. 2 Supplemental A'!J13</f>
        <v>0</v>
      </c>
      <c r="J88" s="160">
        <f>'Sec. 2 Supplemental A'!K13</f>
        <v>0</v>
      </c>
      <c r="K88" s="160">
        <f>'Sec. 2 Supplemental A'!L13</f>
        <v>0</v>
      </c>
      <c r="L88" s="160">
        <f>'Sec. 2 Supplemental A'!M13</f>
        <v>0</v>
      </c>
      <c r="M88" s="160">
        <f>'Sec. 2 Supplemental A'!N13</f>
        <v>0</v>
      </c>
      <c r="N88" s="160">
        <f>'Sec. 2 Supplemental A'!O13</f>
        <v>0</v>
      </c>
      <c r="O88" s="160">
        <f>'Sec. 2 Supplemental A'!Q13</f>
        <v>0</v>
      </c>
      <c r="P88" s="160">
        <f>'Sec. 2 Supplemental A'!R13</f>
        <v>0</v>
      </c>
      <c r="Q88" s="160">
        <f>'Sec. 2 Supplemental A'!S13</f>
        <v>0</v>
      </c>
      <c r="R88" s="160">
        <f>'Sec. 2 Supplemental A'!T13</f>
        <v>0</v>
      </c>
      <c r="S88" s="166">
        <f t="shared" si="3"/>
        <v>43739</v>
      </c>
      <c r="T88" s="103">
        <f t="shared" si="2"/>
        <v>0</v>
      </c>
    </row>
    <row r="89" spans="1:20" x14ac:dyDescent="0.15">
      <c r="A89" s="102" t="str">
        <f>'Enter Data Here'!$S$41</f>
        <v/>
      </c>
      <c r="B89" s="159" t="s">
        <v>1673</v>
      </c>
      <c r="C89" s="159" t="str">
        <f>'Sec. 2 Supplemental A'!C14</f>
        <v/>
      </c>
      <c r="D89" s="160">
        <f>'Sec. 2 Supplemental A'!E14</f>
        <v>0</v>
      </c>
      <c r="E89" s="160">
        <f>'Sec. 2 Supplemental A'!F14</f>
        <v>0</v>
      </c>
      <c r="F89" s="160">
        <f>'Sec. 2 Supplemental A'!G14</f>
        <v>0</v>
      </c>
      <c r="G89" s="160">
        <f>'Sec. 2 Supplemental A'!H14</f>
        <v>0</v>
      </c>
      <c r="H89" s="160">
        <f>'Sec. 2 Supplemental A'!I14</f>
        <v>0</v>
      </c>
      <c r="I89" s="160">
        <f>'Sec. 2 Supplemental A'!J14</f>
        <v>0</v>
      </c>
      <c r="J89" s="160">
        <f>'Sec. 2 Supplemental A'!K14</f>
        <v>0</v>
      </c>
      <c r="K89" s="160">
        <f>'Sec. 2 Supplemental A'!L14</f>
        <v>0</v>
      </c>
      <c r="L89" s="160">
        <f>'Sec. 2 Supplemental A'!M14</f>
        <v>0</v>
      </c>
      <c r="M89" s="160">
        <f>'Sec. 2 Supplemental A'!N14</f>
        <v>0</v>
      </c>
      <c r="N89" s="160">
        <f>'Sec. 2 Supplemental A'!O14</f>
        <v>0</v>
      </c>
      <c r="O89" s="160">
        <f>'Sec. 2 Supplemental A'!Q14</f>
        <v>0</v>
      </c>
      <c r="P89" s="160">
        <f>'Sec. 2 Supplemental A'!R14</f>
        <v>0</v>
      </c>
      <c r="Q89" s="160">
        <f>'Sec. 2 Supplemental A'!S14</f>
        <v>0</v>
      </c>
      <c r="R89" s="160">
        <f>'Sec. 2 Supplemental A'!T14</f>
        <v>0</v>
      </c>
      <c r="S89" s="166">
        <f t="shared" si="3"/>
        <v>43739</v>
      </c>
      <c r="T89" s="103">
        <f t="shared" si="2"/>
        <v>0</v>
      </c>
    </row>
    <row r="90" spans="1:20" x14ac:dyDescent="0.15">
      <c r="A90" s="102" t="str">
        <f>'Enter Data Here'!$S$41</f>
        <v/>
      </c>
      <c r="B90" s="159" t="s">
        <v>1673</v>
      </c>
      <c r="C90" s="159" t="str">
        <f>'Sec. 2 Supplemental A'!C15</f>
        <v/>
      </c>
      <c r="D90" s="160">
        <f>'Sec. 2 Supplemental A'!E15</f>
        <v>0</v>
      </c>
      <c r="E90" s="160">
        <f>'Sec. 2 Supplemental A'!F15</f>
        <v>0</v>
      </c>
      <c r="F90" s="160">
        <f>'Sec. 2 Supplemental A'!G15</f>
        <v>0</v>
      </c>
      <c r="G90" s="160">
        <f>'Sec. 2 Supplemental A'!H15</f>
        <v>0</v>
      </c>
      <c r="H90" s="160">
        <f>'Sec. 2 Supplemental A'!I15</f>
        <v>0</v>
      </c>
      <c r="I90" s="160">
        <f>'Sec. 2 Supplemental A'!J15</f>
        <v>0</v>
      </c>
      <c r="J90" s="160">
        <f>'Sec. 2 Supplemental A'!K15</f>
        <v>0</v>
      </c>
      <c r="K90" s="160">
        <f>'Sec. 2 Supplemental A'!L15</f>
        <v>0</v>
      </c>
      <c r="L90" s="160">
        <f>'Sec. 2 Supplemental A'!M15</f>
        <v>0</v>
      </c>
      <c r="M90" s="160">
        <f>'Sec. 2 Supplemental A'!N15</f>
        <v>0</v>
      </c>
      <c r="N90" s="160">
        <f>'Sec. 2 Supplemental A'!O15</f>
        <v>0</v>
      </c>
      <c r="O90" s="160">
        <f>'Sec. 2 Supplemental A'!Q15</f>
        <v>0</v>
      </c>
      <c r="P90" s="160">
        <f>'Sec. 2 Supplemental A'!R15</f>
        <v>0</v>
      </c>
      <c r="Q90" s="160">
        <f>'Sec. 2 Supplemental A'!S15</f>
        <v>0</v>
      </c>
      <c r="R90" s="160">
        <f>'Sec. 2 Supplemental A'!T15</f>
        <v>0</v>
      </c>
      <c r="S90" s="166">
        <f t="shared" si="3"/>
        <v>43739</v>
      </c>
      <c r="T90" s="103">
        <f t="shared" si="2"/>
        <v>0</v>
      </c>
    </row>
    <row r="91" spans="1:20" x14ac:dyDescent="0.15">
      <c r="A91" s="102" t="str">
        <f>'Enter Data Here'!$S$41</f>
        <v/>
      </c>
      <c r="B91" s="159" t="s">
        <v>1673</v>
      </c>
      <c r="C91" s="159" t="str">
        <f>'Sec. 2 Supplemental A'!C16</f>
        <v/>
      </c>
      <c r="D91" s="160">
        <f>'Sec. 2 Supplemental A'!E16</f>
        <v>0</v>
      </c>
      <c r="E91" s="160">
        <f>'Sec. 2 Supplemental A'!F16</f>
        <v>0</v>
      </c>
      <c r="F91" s="160">
        <f>'Sec. 2 Supplemental A'!G16</f>
        <v>0</v>
      </c>
      <c r="G91" s="160">
        <f>'Sec. 2 Supplemental A'!H16</f>
        <v>0</v>
      </c>
      <c r="H91" s="160">
        <f>'Sec. 2 Supplemental A'!I16</f>
        <v>0</v>
      </c>
      <c r="I91" s="160">
        <f>'Sec. 2 Supplemental A'!J16</f>
        <v>0</v>
      </c>
      <c r="J91" s="160">
        <f>'Sec. 2 Supplemental A'!K16</f>
        <v>0</v>
      </c>
      <c r="K91" s="160">
        <f>'Sec. 2 Supplemental A'!L16</f>
        <v>0</v>
      </c>
      <c r="L91" s="160">
        <f>'Sec. 2 Supplemental A'!M16</f>
        <v>0</v>
      </c>
      <c r="M91" s="160">
        <f>'Sec. 2 Supplemental A'!N16</f>
        <v>0</v>
      </c>
      <c r="N91" s="160">
        <f>'Sec. 2 Supplemental A'!O16</f>
        <v>0</v>
      </c>
      <c r="O91" s="160">
        <f>'Sec. 2 Supplemental A'!Q16</f>
        <v>0</v>
      </c>
      <c r="P91" s="160">
        <f>'Sec. 2 Supplemental A'!R16</f>
        <v>0</v>
      </c>
      <c r="Q91" s="160">
        <f>'Sec. 2 Supplemental A'!S16</f>
        <v>0</v>
      </c>
      <c r="R91" s="160">
        <f>'Sec. 2 Supplemental A'!T16</f>
        <v>0</v>
      </c>
      <c r="S91" s="166">
        <f t="shared" si="3"/>
        <v>43739</v>
      </c>
      <c r="T91" s="103">
        <f t="shared" si="2"/>
        <v>0</v>
      </c>
    </row>
    <row r="92" spans="1:20" x14ac:dyDescent="0.15">
      <c r="A92" s="102" t="str">
        <f>'Enter Data Here'!$S$41</f>
        <v/>
      </c>
      <c r="B92" s="159" t="s">
        <v>1673</v>
      </c>
      <c r="C92" s="159" t="str">
        <f>'Sec. 2 Supplemental A'!C17</f>
        <v/>
      </c>
      <c r="D92" s="160">
        <f>'Sec. 2 Supplemental A'!E17</f>
        <v>0</v>
      </c>
      <c r="E92" s="160">
        <f>'Sec. 2 Supplemental A'!F17</f>
        <v>0</v>
      </c>
      <c r="F92" s="160">
        <f>'Sec. 2 Supplemental A'!G17</f>
        <v>0</v>
      </c>
      <c r="G92" s="160">
        <f>'Sec. 2 Supplemental A'!H17</f>
        <v>0</v>
      </c>
      <c r="H92" s="160">
        <f>'Sec. 2 Supplemental A'!I17</f>
        <v>0</v>
      </c>
      <c r="I92" s="160">
        <f>'Sec. 2 Supplemental A'!J17</f>
        <v>0</v>
      </c>
      <c r="J92" s="160">
        <f>'Sec. 2 Supplemental A'!K17</f>
        <v>0</v>
      </c>
      <c r="K92" s="160">
        <f>'Sec. 2 Supplemental A'!L17</f>
        <v>0</v>
      </c>
      <c r="L92" s="160">
        <f>'Sec. 2 Supplemental A'!M17</f>
        <v>0</v>
      </c>
      <c r="M92" s="160">
        <f>'Sec. 2 Supplemental A'!N17</f>
        <v>0</v>
      </c>
      <c r="N92" s="160">
        <f>'Sec. 2 Supplemental A'!O17</f>
        <v>0</v>
      </c>
      <c r="O92" s="160">
        <f>'Sec. 2 Supplemental A'!Q17</f>
        <v>0</v>
      </c>
      <c r="P92" s="160">
        <f>'Sec. 2 Supplemental A'!R17</f>
        <v>0</v>
      </c>
      <c r="Q92" s="160">
        <f>'Sec. 2 Supplemental A'!S17</f>
        <v>0</v>
      </c>
      <c r="R92" s="160">
        <f>'Sec. 2 Supplemental A'!T17</f>
        <v>0</v>
      </c>
      <c r="S92" s="166">
        <f t="shared" si="3"/>
        <v>43739</v>
      </c>
      <c r="T92" s="103">
        <f t="shared" si="2"/>
        <v>0</v>
      </c>
    </row>
    <row r="93" spans="1:20" x14ac:dyDescent="0.15">
      <c r="A93" s="102" t="str">
        <f>'Enter Data Here'!$S$41</f>
        <v/>
      </c>
      <c r="B93" s="159" t="s">
        <v>1673</v>
      </c>
      <c r="C93" s="159" t="str">
        <f>'Sec. 2 Supplemental A'!C18</f>
        <v/>
      </c>
      <c r="D93" s="160">
        <f>'Sec. 2 Supplemental A'!E18</f>
        <v>0</v>
      </c>
      <c r="E93" s="160">
        <f>'Sec. 2 Supplemental A'!F18</f>
        <v>0</v>
      </c>
      <c r="F93" s="160">
        <f>'Sec. 2 Supplemental A'!G18</f>
        <v>0</v>
      </c>
      <c r="G93" s="160">
        <f>'Sec. 2 Supplemental A'!H18</f>
        <v>0</v>
      </c>
      <c r="H93" s="160">
        <f>'Sec. 2 Supplemental A'!I18</f>
        <v>0</v>
      </c>
      <c r="I93" s="160">
        <f>'Sec. 2 Supplemental A'!J18</f>
        <v>0</v>
      </c>
      <c r="J93" s="160">
        <f>'Sec. 2 Supplemental A'!K18</f>
        <v>0</v>
      </c>
      <c r="K93" s="160">
        <f>'Sec. 2 Supplemental A'!L18</f>
        <v>0</v>
      </c>
      <c r="L93" s="160">
        <f>'Sec. 2 Supplemental A'!M18</f>
        <v>0</v>
      </c>
      <c r="M93" s="160">
        <f>'Sec. 2 Supplemental A'!N18</f>
        <v>0</v>
      </c>
      <c r="N93" s="160">
        <f>'Sec. 2 Supplemental A'!O18</f>
        <v>0</v>
      </c>
      <c r="O93" s="160">
        <f>'Sec. 2 Supplemental A'!Q18</f>
        <v>0</v>
      </c>
      <c r="P93" s="160">
        <f>'Sec. 2 Supplemental A'!R18</f>
        <v>0</v>
      </c>
      <c r="Q93" s="160">
        <f>'Sec. 2 Supplemental A'!S18</f>
        <v>0</v>
      </c>
      <c r="R93" s="160">
        <f>'Sec. 2 Supplemental A'!T18</f>
        <v>0</v>
      </c>
      <c r="S93" s="166">
        <f t="shared" si="3"/>
        <v>43739</v>
      </c>
      <c r="T93" s="103">
        <f t="shared" si="2"/>
        <v>0</v>
      </c>
    </row>
    <row r="94" spans="1:20" x14ac:dyDescent="0.15">
      <c r="A94" s="102" t="str">
        <f>'Enter Data Here'!$S$41</f>
        <v/>
      </c>
      <c r="B94" s="159" t="s">
        <v>1673</v>
      </c>
      <c r="C94" s="159" t="str">
        <f>'Sec. 2 Supplemental A'!C19</f>
        <v/>
      </c>
      <c r="D94" s="160">
        <f>'Sec. 2 Supplemental A'!E19</f>
        <v>0</v>
      </c>
      <c r="E94" s="160">
        <f>'Sec. 2 Supplemental A'!F19</f>
        <v>0</v>
      </c>
      <c r="F94" s="160">
        <f>'Sec. 2 Supplemental A'!G19</f>
        <v>0</v>
      </c>
      <c r="G94" s="160">
        <f>'Sec. 2 Supplemental A'!H19</f>
        <v>0</v>
      </c>
      <c r="H94" s="160">
        <f>'Sec. 2 Supplemental A'!I19</f>
        <v>0</v>
      </c>
      <c r="I94" s="160">
        <f>'Sec. 2 Supplemental A'!J19</f>
        <v>0</v>
      </c>
      <c r="J94" s="160">
        <f>'Sec. 2 Supplemental A'!K19</f>
        <v>0</v>
      </c>
      <c r="K94" s="160">
        <f>'Sec. 2 Supplemental A'!L19</f>
        <v>0</v>
      </c>
      <c r="L94" s="160">
        <f>'Sec. 2 Supplemental A'!M19</f>
        <v>0</v>
      </c>
      <c r="M94" s="160">
        <f>'Sec. 2 Supplemental A'!N19</f>
        <v>0</v>
      </c>
      <c r="N94" s="160">
        <f>'Sec. 2 Supplemental A'!O19</f>
        <v>0</v>
      </c>
      <c r="O94" s="160">
        <f>'Sec. 2 Supplemental A'!Q19</f>
        <v>0</v>
      </c>
      <c r="P94" s="160">
        <f>'Sec. 2 Supplemental A'!R19</f>
        <v>0</v>
      </c>
      <c r="Q94" s="160">
        <f>'Sec. 2 Supplemental A'!S19</f>
        <v>0</v>
      </c>
      <c r="R94" s="160">
        <f>'Sec. 2 Supplemental A'!T19</f>
        <v>0</v>
      </c>
      <c r="S94" s="166">
        <f t="shared" si="3"/>
        <v>43739</v>
      </c>
      <c r="T94" s="103">
        <f t="shared" si="2"/>
        <v>0</v>
      </c>
    </row>
    <row r="95" spans="1:20" x14ac:dyDescent="0.15">
      <c r="A95" s="102" t="str">
        <f>'Enter Data Here'!$S$41</f>
        <v/>
      </c>
      <c r="B95" s="159" t="s">
        <v>1673</v>
      </c>
      <c r="C95" s="159" t="str">
        <f>'Sec. 2 Supplemental A'!C20</f>
        <v/>
      </c>
      <c r="D95" s="160">
        <f>'Sec. 2 Supplemental A'!E20</f>
        <v>0</v>
      </c>
      <c r="E95" s="160">
        <f>'Sec. 2 Supplemental A'!F20</f>
        <v>0</v>
      </c>
      <c r="F95" s="160">
        <f>'Sec. 2 Supplemental A'!G20</f>
        <v>0</v>
      </c>
      <c r="G95" s="160">
        <f>'Sec. 2 Supplemental A'!H20</f>
        <v>0</v>
      </c>
      <c r="H95" s="160">
        <f>'Sec. 2 Supplemental A'!I20</f>
        <v>0</v>
      </c>
      <c r="I95" s="160">
        <f>'Sec. 2 Supplemental A'!J20</f>
        <v>0</v>
      </c>
      <c r="J95" s="160">
        <f>'Sec. 2 Supplemental A'!K20</f>
        <v>0</v>
      </c>
      <c r="K95" s="160">
        <f>'Sec. 2 Supplemental A'!L20</f>
        <v>0</v>
      </c>
      <c r="L95" s="160">
        <f>'Sec. 2 Supplemental A'!M20</f>
        <v>0</v>
      </c>
      <c r="M95" s="160">
        <f>'Sec. 2 Supplemental A'!N20</f>
        <v>0</v>
      </c>
      <c r="N95" s="160">
        <f>'Sec. 2 Supplemental A'!O20</f>
        <v>0</v>
      </c>
      <c r="O95" s="160">
        <f>'Sec. 2 Supplemental A'!Q20</f>
        <v>0</v>
      </c>
      <c r="P95" s="160">
        <f>'Sec. 2 Supplemental A'!R20</f>
        <v>0</v>
      </c>
      <c r="Q95" s="160">
        <f>'Sec. 2 Supplemental A'!S20</f>
        <v>0</v>
      </c>
      <c r="R95" s="160">
        <f>'Sec. 2 Supplemental A'!T20</f>
        <v>0</v>
      </c>
      <c r="S95" s="166">
        <f t="shared" si="3"/>
        <v>43739</v>
      </c>
      <c r="T95" s="103">
        <f t="shared" si="2"/>
        <v>0</v>
      </c>
    </row>
    <row r="96" spans="1:20" x14ac:dyDescent="0.15">
      <c r="A96" s="102" t="str">
        <f>'Enter Data Here'!$S$41</f>
        <v/>
      </c>
      <c r="B96" s="159" t="s">
        <v>1673</v>
      </c>
      <c r="C96" s="159" t="str">
        <f>'Sec. 2 Supplemental A'!C21</f>
        <v/>
      </c>
      <c r="D96" s="160">
        <f>'Sec. 2 Supplemental A'!E21</f>
        <v>0</v>
      </c>
      <c r="E96" s="160">
        <f>'Sec. 2 Supplemental A'!F21</f>
        <v>0</v>
      </c>
      <c r="F96" s="160">
        <f>'Sec. 2 Supplemental A'!G21</f>
        <v>0</v>
      </c>
      <c r="G96" s="160">
        <f>'Sec. 2 Supplemental A'!H21</f>
        <v>0</v>
      </c>
      <c r="H96" s="160">
        <f>'Sec. 2 Supplemental A'!I21</f>
        <v>0</v>
      </c>
      <c r="I96" s="160">
        <f>'Sec. 2 Supplemental A'!J21</f>
        <v>0</v>
      </c>
      <c r="J96" s="160">
        <f>'Sec. 2 Supplemental A'!K21</f>
        <v>0</v>
      </c>
      <c r="K96" s="160">
        <f>'Sec. 2 Supplemental A'!L21</f>
        <v>0</v>
      </c>
      <c r="L96" s="160">
        <f>'Sec. 2 Supplemental A'!M21</f>
        <v>0</v>
      </c>
      <c r="M96" s="160">
        <f>'Sec. 2 Supplemental A'!N21</f>
        <v>0</v>
      </c>
      <c r="N96" s="160">
        <f>'Sec. 2 Supplemental A'!O21</f>
        <v>0</v>
      </c>
      <c r="O96" s="160">
        <f>'Sec. 2 Supplemental A'!Q21</f>
        <v>0</v>
      </c>
      <c r="P96" s="160">
        <f>'Sec. 2 Supplemental A'!R21</f>
        <v>0</v>
      </c>
      <c r="Q96" s="160">
        <f>'Sec. 2 Supplemental A'!S21</f>
        <v>0</v>
      </c>
      <c r="R96" s="160">
        <f>'Sec. 2 Supplemental A'!T21</f>
        <v>0</v>
      </c>
      <c r="S96" s="166">
        <f t="shared" si="3"/>
        <v>43739</v>
      </c>
      <c r="T96" s="103">
        <f t="shared" si="2"/>
        <v>0</v>
      </c>
    </row>
    <row r="97" spans="1:20" x14ac:dyDescent="0.15">
      <c r="A97" s="102" t="str">
        <f>'Enter Data Here'!$S$41</f>
        <v/>
      </c>
      <c r="B97" s="159" t="s">
        <v>1673</v>
      </c>
      <c r="C97" s="159" t="str">
        <f>'Sec. 2 Supplemental A'!C22</f>
        <v/>
      </c>
      <c r="D97" s="160">
        <f>'Sec. 2 Supplemental A'!E22</f>
        <v>0</v>
      </c>
      <c r="E97" s="160">
        <f>'Sec. 2 Supplemental A'!F22</f>
        <v>0</v>
      </c>
      <c r="F97" s="160">
        <f>'Sec. 2 Supplemental A'!G22</f>
        <v>0</v>
      </c>
      <c r="G97" s="160">
        <f>'Sec. 2 Supplemental A'!H22</f>
        <v>0</v>
      </c>
      <c r="H97" s="160">
        <f>'Sec. 2 Supplemental A'!I22</f>
        <v>0</v>
      </c>
      <c r="I97" s="160">
        <f>'Sec. 2 Supplemental A'!J22</f>
        <v>0</v>
      </c>
      <c r="J97" s="160">
        <f>'Sec. 2 Supplemental A'!K22</f>
        <v>0</v>
      </c>
      <c r="K97" s="160">
        <f>'Sec. 2 Supplemental A'!L22</f>
        <v>0</v>
      </c>
      <c r="L97" s="160">
        <f>'Sec. 2 Supplemental A'!M22</f>
        <v>0</v>
      </c>
      <c r="M97" s="160">
        <f>'Sec. 2 Supplemental A'!N22</f>
        <v>0</v>
      </c>
      <c r="N97" s="160">
        <f>'Sec. 2 Supplemental A'!O22</f>
        <v>0</v>
      </c>
      <c r="O97" s="160">
        <f>'Sec. 2 Supplemental A'!Q22</f>
        <v>0</v>
      </c>
      <c r="P97" s="160">
        <f>'Sec. 2 Supplemental A'!R22</f>
        <v>0</v>
      </c>
      <c r="Q97" s="160">
        <f>'Sec. 2 Supplemental A'!S22</f>
        <v>0</v>
      </c>
      <c r="R97" s="160">
        <f>'Sec. 2 Supplemental A'!T22</f>
        <v>0</v>
      </c>
      <c r="S97" s="166">
        <f t="shared" si="3"/>
        <v>43739</v>
      </c>
      <c r="T97" s="103">
        <f t="shared" si="2"/>
        <v>0</v>
      </c>
    </row>
    <row r="98" spans="1:20" x14ac:dyDescent="0.15">
      <c r="A98" s="102" t="str">
        <f>'Enter Data Here'!$S$41</f>
        <v/>
      </c>
      <c r="B98" s="159" t="s">
        <v>1673</v>
      </c>
      <c r="C98" s="159" t="str">
        <f>'Sec. 2 Supplemental A'!C23</f>
        <v/>
      </c>
      <c r="D98" s="160">
        <f>'Sec. 2 Supplemental A'!E23</f>
        <v>0</v>
      </c>
      <c r="E98" s="160">
        <f>'Sec. 2 Supplemental A'!F23</f>
        <v>0</v>
      </c>
      <c r="F98" s="160">
        <f>'Sec. 2 Supplemental A'!G23</f>
        <v>0</v>
      </c>
      <c r="G98" s="160">
        <f>'Sec. 2 Supplemental A'!H23</f>
        <v>0</v>
      </c>
      <c r="H98" s="160">
        <f>'Sec. 2 Supplemental A'!I23</f>
        <v>0</v>
      </c>
      <c r="I98" s="160">
        <f>'Sec. 2 Supplemental A'!J23</f>
        <v>0</v>
      </c>
      <c r="J98" s="160">
        <f>'Sec. 2 Supplemental A'!K23</f>
        <v>0</v>
      </c>
      <c r="K98" s="160">
        <f>'Sec. 2 Supplemental A'!L23</f>
        <v>0</v>
      </c>
      <c r="L98" s="160">
        <f>'Sec. 2 Supplemental A'!M23</f>
        <v>0</v>
      </c>
      <c r="M98" s="160">
        <f>'Sec. 2 Supplemental A'!N23</f>
        <v>0</v>
      </c>
      <c r="N98" s="160">
        <f>'Sec. 2 Supplemental A'!O23</f>
        <v>0</v>
      </c>
      <c r="O98" s="160">
        <f>'Sec. 2 Supplemental A'!Q23</f>
        <v>0</v>
      </c>
      <c r="P98" s="160">
        <f>'Sec. 2 Supplemental A'!R23</f>
        <v>0</v>
      </c>
      <c r="Q98" s="160">
        <f>'Sec. 2 Supplemental A'!S23</f>
        <v>0</v>
      </c>
      <c r="R98" s="160">
        <f>'Sec. 2 Supplemental A'!T23</f>
        <v>0</v>
      </c>
      <c r="S98" s="166">
        <f t="shared" si="3"/>
        <v>43739</v>
      </c>
      <c r="T98" s="103">
        <f t="shared" si="2"/>
        <v>0</v>
      </c>
    </row>
    <row r="99" spans="1:20" x14ac:dyDescent="0.15">
      <c r="A99" s="102" t="str">
        <f>'Enter Data Here'!$S$41</f>
        <v/>
      </c>
      <c r="B99" s="159" t="s">
        <v>1673</v>
      </c>
      <c r="C99" s="159" t="str">
        <f>'Sec. 2 Supplemental A'!C24</f>
        <v/>
      </c>
      <c r="D99" s="160">
        <f>'Sec. 2 Supplemental A'!E24</f>
        <v>0</v>
      </c>
      <c r="E99" s="160">
        <f>'Sec. 2 Supplemental A'!F24</f>
        <v>0</v>
      </c>
      <c r="F99" s="160">
        <f>'Sec. 2 Supplemental A'!G24</f>
        <v>0</v>
      </c>
      <c r="G99" s="160">
        <f>'Sec. 2 Supplemental A'!H24</f>
        <v>0</v>
      </c>
      <c r="H99" s="160">
        <f>'Sec. 2 Supplemental A'!I24</f>
        <v>0</v>
      </c>
      <c r="I99" s="160">
        <f>'Sec. 2 Supplemental A'!J24</f>
        <v>0</v>
      </c>
      <c r="J99" s="160">
        <f>'Sec. 2 Supplemental A'!K24</f>
        <v>0</v>
      </c>
      <c r="K99" s="160">
        <f>'Sec. 2 Supplemental A'!L24</f>
        <v>0</v>
      </c>
      <c r="L99" s="160">
        <f>'Sec. 2 Supplemental A'!M24</f>
        <v>0</v>
      </c>
      <c r="M99" s="160">
        <f>'Sec. 2 Supplemental A'!N24</f>
        <v>0</v>
      </c>
      <c r="N99" s="160">
        <f>'Sec. 2 Supplemental A'!O24</f>
        <v>0</v>
      </c>
      <c r="O99" s="160">
        <f>'Sec. 2 Supplemental A'!Q24</f>
        <v>0</v>
      </c>
      <c r="P99" s="160">
        <f>'Sec. 2 Supplemental A'!R24</f>
        <v>0</v>
      </c>
      <c r="Q99" s="160">
        <f>'Sec. 2 Supplemental A'!S24</f>
        <v>0</v>
      </c>
      <c r="R99" s="160">
        <f>'Sec. 2 Supplemental A'!T24</f>
        <v>0</v>
      </c>
      <c r="S99" s="166">
        <f t="shared" si="3"/>
        <v>43739</v>
      </c>
      <c r="T99" s="103">
        <f t="shared" si="2"/>
        <v>0</v>
      </c>
    </row>
    <row r="100" spans="1:20" x14ac:dyDescent="0.15">
      <c r="A100" s="102" t="str">
        <f>'Enter Data Here'!$S$41</f>
        <v/>
      </c>
      <c r="B100" s="159" t="s">
        <v>1673</v>
      </c>
      <c r="C100" s="159" t="str">
        <f>'Sec. 2 Supplemental A'!C25</f>
        <v/>
      </c>
      <c r="D100" s="160">
        <f>'Sec. 2 Supplemental A'!E25</f>
        <v>0</v>
      </c>
      <c r="E100" s="160">
        <f>'Sec. 2 Supplemental A'!F25</f>
        <v>0</v>
      </c>
      <c r="F100" s="160">
        <f>'Sec. 2 Supplemental A'!G25</f>
        <v>0</v>
      </c>
      <c r="G100" s="160">
        <f>'Sec. 2 Supplemental A'!H25</f>
        <v>0</v>
      </c>
      <c r="H100" s="160">
        <f>'Sec. 2 Supplemental A'!I25</f>
        <v>0</v>
      </c>
      <c r="I100" s="160">
        <f>'Sec. 2 Supplemental A'!J25</f>
        <v>0</v>
      </c>
      <c r="J100" s="160">
        <f>'Sec. 2 Supplemental A'!K25</f>
        <v>0</v>
      </c>
      <c r="K100" s="160">
        <f>'Sec. 2 Supplemental A'!L25</f>
        <v>0</v>
      </c>
      <c r="L100" s="160">
        <f>'Sec. 2 Supplemental A'!M25</f>
        <v>0</v>
      </c>
      <c r="M100" s="160">
        <f>'Sec. 2 Supplemental A'!N25</f>
        <v>0</v>
      </c>
      <c r="N100" s="160">
        <f>'Sec. 2 Supplemental A'!O25</f>
        <v>0</v>
      </c>
      <c r="O100" s="160">
        <f>'Sec. 2 Supplemental A'!Q25</f>
        <v>0</v>
      </c>
      <c r="P100" s="160">
        <f>'Sec. 2 Supplemental A'!R25</f>
        <v>0</v>
      </c>
      <c r="Q100" s="160">
        <f>'Sec. 2 Supplemental A'!S25</f>
        <v>0</v>
      </c>
      <c r="R100" s="160">
        <f>'Sec. 2 Supplemental A'!T25</f>
        <v>0</v>
      </c>
      <c r="S100" s="166">
        <f t="shared" si="3"/>
        <v>43739</v>
      </c>
      <c r="T100" s="103">
        <f t="shared" si="2"/>
        <v>0</v>
      </c>
    </row>
    <row r="101" spans="1:20" x14ac:dyDescent="0.15">
      <c r="A101" s="102" t="str">
        <f>'Enter Data Here'!$S$41</f>
        <v/>
      </c>
      <c r="B101" s="159" t="s">
        <v>1673</v>
      </c>
      <c r="C101" s="159" t="str">
        <f>'Sec. 2 Supplemental A'!C26</f>
        <v/>
      </c>
      <c r="D101" s="160">
        <f>'Sec. 2 Supplemental A'!E26</f>
        <v>0</v>
      </c>
      <c r="E101" s="160">
        <f>'Sec. 2 Supplemental A'!F26</f>
        <v>0</v>
      </c>
      <c r="F101" s="160">
        <f>'Sec. 2 Supplemental A'!G26</f>
        <v>0</v>
      </c>
      <c r="G101" s="160">
        <f>'Sec. 2 Supplemental A'!H26</f>
        <v>0</v>
      </c>
      <c r="H101" s="160">
        <f>'Sec. 2 Supplemental A'!I26</f>
        <v>0</v>
      </c>
      <c r="I101" s="160">
        <f>'Sec. 2 Supplemental A'!J26</f>
        <v>0</v>
      </c>
      <c r="J101" s="160">
        <f>'Sec. 2 Supplemental A'!K26</f>
        <v>0</v>
      </c>
      <c r="K101" s="160">
        <f>'Sec. 2 Supplemental A'!L26</f>
        <v>0</v>
      </c>
      <c r="L101" s="160">
        <f>'Sec. 2 Supplemental A'!M26</f>
        <v>0</v>
      </c>
      <c r="M101" s="160">
        <f>'Sec. 2 Supplemental A'!N26</f>
        <v>0</v>
      </c>
      <c r="N101" s="160">
        <f>'Sec. 2 Supplemental A'!O26</f>
        <v>0</v>
      </c>
      <c r="O101" s="160">
        <f>'Sec. 2 Supplemental A'!Q26</f>
        <v>0</v>
      </c>
      <c r="P101" s="160">
        <f>'Sec. 2 Supplemental A'!R26</f>
        <v>0</v>
      </c>
      <c r="Q101" s="160">
        <f>'Sec. 2 Supplemental A'!S26</f>
        <v>0</v>
      </c>
      <c r="R101" s="160">
        <f>'Sec. 2 Supplemental A'!T26</f>
        <v>0</v>
      </c>
      <c r="S101" s="166">
        <f t="shared" si="3"/>
        <v>43739</v>
      </c>
      <c r="T101" s="103">
        <f t="shared" si="2"/>
        <v>0</v>
      </c>
    </row>
    <row r="102" spans="1:20" x14ac:dyDescent="0.15">
      <c r="A102" s="102" t="str">
        <f>'Enter Data Here'!$S$41</f>
        <v/>
      </c>
      <c r="B102" s="159" t="s">
        <v>1673</v>
      </c>
      <c r="C102" s="159" t="str">
        <f>'Sec. 2 Supplemental A'!C27</f>
        <v/>
      </c>
      <c r="D102" s="160">
        <f>'Sec. 2 Supplemental A'!E27</f>
        <v>0</v>
      </c>
      <c r="E102" s="160">
        <f>'Sec. 2 Supplemental A'!F27</f>
        <v>0</v>
      </c>
      <c r="F102" s="160">
        <f>'Sec. 2 Supplemental A'!G27</f>
        <v>0</v>
      </c>
      <c r="G102" s="160">
        <f>'Sec. 2 Supplemental A'!H27</f>
        <v>0</v>
      </c>
      <c r="H102" s="160">
        <f>'Sec. 2 Supplemental A'!I27</f>
        <v>0</v>
      </c>
      <c r="I102" s="160">
        <f>'Sec. 2 Supplemental A'!J27</f>
        <v>0</v>
      </c>
      <c r="J102" s="160">
        <f>'Sec. 2 Supplemental A'!K27</f>
        <v>0</v>
      </c>
      <c r="K102" s="160">
        <f>'Sec. 2 Supplemental A'!L27</f>
        <v>0</v>
      </c>
      <c r="L102" s="160">
        <f>'Sec. 2 Supplemental A'!M27</f>
        <v>0</v>
      </c>
      <c r="M102" s="160">
        <f>'Sec. 2 Supplemental A'!N27</f>
        <v>0</v>
      </c>
      <c r="N102" s="160">
        <f>'Sec. 2 Supplemental A'!O27</f>
        <v>0</v>
      </c>
      <c r="O102" s="160">
        <f>'Sec. 2 Supplemental A'!Q27</f>
        <v>0</v>
      </c>
      <c r="P102" s="160">
        <f>'Sec. 2 Supplemental A'!R27</f>
        <v>0</v>
      </c>
      <c r="Q102" s="160">
        <f>'Sec. 2 Supplemental A'!S27</f>
        <v>0</v>
      </c>
      <c r="R102" s="160">
        <f>'Sec. 2 Supplemental A'!T27</f>
        <v>0</v>
      </c>
      <c r="S102" s="166">
        <f t="shared" si="3"/>
        <v>43739</v>
      </c>
      <c r="T102" s="103">
        <f t="shared" si="2"/>
        <v>0</v>
      </c>
    </row>
    <row r="103" spans="1:20" x14ac:dyDescent="0.15">
      <c r="A103" s="102" t="str">
        <f>'Enter Data Here'!$S$41</f>
        <v/>
      </c>
      <c r="B103" s="159" t="s">
        <v>1673</v>
      </c>
      <c r="C103" s="159" t="str">
        <f>'Sec. 2 Supplemental A'!C28</f>
        <v/>
      </c>
      <c r="D103" s="160">
        <f>'Sec. 2 Supplemental A'!E28</f>
        <v>0</v>
      </c>
      <c r="E103" s="160">
        <f>'Sec. 2 Supplemental A'!F28</f>
        <v>0</v>
      </c>
      <c r="F103" s="160">
        <f>'Sec. 2 Supplemental A'!G28</f>
        <v>0</v>
      </c>
      <c r="G103" s="160">
        <f>'Sec. 2 Supplemental A'!H28</f>
        <v>0</v>
      </c>
      <c r="H103" s="160">
        <f>'Sec. 2 Supplemental A'!I28</f>
        <v>0</v>
      </c>
      <c r="I103" s="160">
        <f>'Sec. 2 Supplemental A'!J28</f>
        <v>0</v>
      </c>
      <c r="J103" s="160">
        <f>'Sec. 2 Supplemental A'!K28</f>
        <v>0</v>
      </c>
      <c r="K103" s="160">
        <f>'Sec. 2 Supplemental A'!L28</f>
        <v>0</v>
      </c>
      <c r="L103" s="160">
        <f>'Sec. 2 Supplemental A'!M28</f>
        <v>0</v>
      </c>
      <c r="M103" s="160">
        <f>'Sec. 2 Supplemental A'!N28</f>
        <v>0</v>
      </c>
      <c r="N103" s="160">
        <f>'Sec. 2 Supplemental A'!O28</f>
        <v>0</v>
      </c>
      <c r="O103" s="160">
        <f>'Sec. 2 Supplemental A'!Q28</f>
        <v>0</v>
      </c>
      <c r="P103" s="160">
        <f>'Sec. 2 Supplemental A'!R28</f>
        <v>0</v>
      </c>
      <c r="Q103" s="160">
        <f>'Sec. 2 Supplemental A'!S28</f>
        <v>0</v>
      </c>
      <c r="R103" s="160">
        <f>'Sec. 2 Supplemental A'!T28</f>
        <v>0</v>
      </c>
      <c r="S103" s="166">
        <f t="shared" si="3"/>
        <v>43739</v>
      </c>
      <c r="T103" s="103">
        <f t="shared" si="2"/>
        <v>0</v>
      </c>
    </row>
    <row r="104" spans="1:20" x14ac:dyDescent="0.15">
      <c r="A104" s="102" t="str">
        <f>'Enter Data Here'!$S$41</f>
        <v/>
      </c>
      <c r="B104" s="159" t="s">
        <v>1673</v>
      </c>
      <c r="C104" s="159" t="str">
        <f>'Sec. 2 Supplemental A'!C29</f>
        <v/>
      </c>
      <c r="D104" s="160">
        <f>'Sec. 2 Supplemental A'!E29</f>
        <v>0</v>
      </c>
      <c r="E104" s="160">
        <f>'Sec. 2 Supplemental A'!F29</f>
        <v>0</v>
      </c>
      <c r="F104" s="160">
        <f>'Sec. 2 Supplemental A'!G29</f>
        <v>0</v>
      </c>
      <c r="G104" s="160">
        <f>'Sec. 2 Supplemental A'!H29</f>
        <v>0</v>
      </c>
      <c r="H104" s="160">
        <f>'Sec. 2 Supplemental A'!I29</f>
        <v>0</v>
      </c>
      <c r="I104" s="160">
        <f>'Sec. 2 Supplemental A'!J29</f>
        <v>0</v>
      </c>
      <c r="J104" s="160">
        <f>'Sec. 2 Supplemental A'!K29</f>
        <v>0</v>
      </c>
      <c r="K104" s="160">
        <f>'Sec. 2 Supplemental A'!L29</f>
        <v>0</v>
      </c>
      <c r="L104" s="160">
        <f>'Sec. 2 Supplemental A'!M29</f>
        <v>0</v>
      </c>
      <c r="M104" s="160">
        <f>'Sec. 2 Supplemental A'!N29</f>
        <v>0</v>
      </c>
      <c r="N104" s="160">
        <f>'Sec. 2 Supplemental A'!O29</f>
        <v>0</v>
      </c>
      <c r="O104" s="160">
        <f>'Sec. 2 Supplemental A'!Q29</f>
        <v>0</v>
      </c>
      <c r="P104" s="160">
        <f>'Sec. 2 Supplemental A'!R29</f>
        <v>0</v>
      </c>
      <c r="Q104" s="160">
        <f>'Sec. 2 Supplemental A'!S29</f>
        <v>0</v>
      </c>
      <c r="R104" s="160">
        <f>'Sec. 2 Supplemental A'!T29</f>
        <v>0</v>
      </c>
      <c r="S104" s="166">
        <f t="shared" si="3"/>
        <v>43739</v>
      </c>
      <c r="T104" s="103">
        <f t="shared" si="2"/>
        <v>0</v>
      </c>
    </row>
    <row r="105" spans="1:20" x14ac:dyDescent="0.15">
      <c r="A105" s="102" t="str">
        <f>'Enter Data Here'!$S$41</f>
        <v/>
      </c>
      <c r="B105" s="159" t="s">
        <v>1673</v>
      </c>
      <c r="C105" s="159" t="str">
        <f>'Sec. 2 Supplemental A'!C30</f>
        <v/>
      </c>
      <c r="D105" s="160">
        <f>'Sec. 2 Supplemental A'!E30</f>
        <v>0</v>
      </c>
      <c r="E105" s="160">
        <f>'Sec. 2 Supplemental A'!F30</f>
        <v>0</v>
      </c>
      <c r="F105" s="160">
        <f>'Sec. 2 Supplemental A'!G30</f>
        <v>0</v>
      </c>
      <c r="G105" s="160">
        <f>'Sec. 2 Supplemental A'!H30</f>
        <v>0</v>
      </c>
      <c r="H105" s="160">
        <f>'Sec. 2 Supplemental A'!I30</f>
        <v>0</v>
      </c>
      <c r="I105" s="160">
        <f>'Sec. 2 Supplemental A'!J30</f>
        <v>0</v>
      </c>
      <c r="J105" s="160">
        <f>'Sec. 2 Supplemental A'!K30</f>
        <v>0</v>
      </c>
      <c r="K105" s="160">
        <f>'Sec. 2 Supplemental A'!L30</f>
        <v>0</v>
      </c>
      <c r="L105" s="160">
        <f>'Sec. 2 Supplemental A'!M30</f>
        <v>0</v>
      </c>
      <c r="M105" s="160">
        <f>'Sec. 2 Supplemental A'!N30</f>
        <v>0</v>
      </c>
      <c r="N105" s="160">
        <f>'Sec. 2 Supplemental A'!O30</f>
        <v>0</v>
      </c>
      <c r="O105" s="160">
        <f>'Sec. 2 Supplemental A'!Q30</f>
        <v>0</v>
      </c>
      <c r="P105" s="160">
        <f>'Sec. 2 Supplemental A'!R30</f>
        <v>0</v>
      </c>
      <c r="Q105" s="160">
        <f>'Sec. 2 Supplemental A'!S30</f>
        <v>0</v>
      </c>
      <c r="R105" s="160">
        <f>'Sec. 2 Supplemental A'!T30</f>
        <v>0</v>
      </c>
      <c r="S105" s="166">
        <f t="shared" si="3"/>
        <v>43739</v>
      </c>
      <c r="T105" s="103">
        <f t="shared" si="2"/>
        <v>0</v>
      </c>
    </row>
    <row r="106" spans="1:20" x14ac:dyDescent="0.15">
      <c r="A106" s="102" t="str">
        <f>'Enter Data Here'!$S$41</f>
        <v/>
      </c>
      <c r="B106" s="159" t="s">
        <v>1673</v>
      </c>
      <c r="C106" s="159" t="str">
        <f>'Sec. 2 Supplemental A'!C31</f>
        <v/>
      </c>
      <c r="D106" s="160">
        <f>'Sec. 2 Supplemental A'!E31</f>
        <v>0</v>
      </c>
      <c r="E106" s="160">
        <f>'Sec. 2 Supplemental A'!F31</f>
        <v>0</v>
      </c>
      <c r="F106" s="160">
        <f>'Sec. 2 Supplemental A'!G31</f>
        <v>0</v>
      </c>
      <c r="G106" s="160">
        <f>'Sec. 2 Supplemental A'!H31</f>
        <v>0</v>
      </c>
      <c r="H106" s="160">
        <f>'Sec. 2 Supplemental A'!I31</f>
        <v>0</v>
      </c>
      <c r="I106" s="160">
        <f>'Sec. 2 Supplemental A'!J31</f>
        <v>0</v>
      </c>
      <c r="J106" s="160">
        <f>'Sec. 2 Supplemental A'!K31</f>
        <v>0</v>
      </c>
      <c r="K106" s="160">
        <f>'Sec. 2 Supplemental A'!L31</f>
        <v>0</v>
      </c>
      <c r="L106" s="160">
        <f>'Sec. 2 Supplemental A'!M31</f>
        <v>0</v>
      </c>
      <c r="M106" s="160">
        <f>'Sec. 2 Supplemental A'!N31</f>
        <v>0</v>
      </c>
      <c r="N106" s="160">
        <f>'Sec. 2 Supplemental A'!O31</f>
        <v>0</v>
      </c>
      <c r="O106" s="160">
        <f>'Sec. 2 Supplemental A'!Q31</f>
        <v>0</v>
      </c>
      <c r="P106" s="160">
        <f>'Sec. 2 Supplemental A'!R31</f>
        <v>0</v>
      </c>
      <c r="Q106" s="160">
        <f>'Sec. 2 Supplemental A'!S31</f>
        <v>0</v>
      </c>
      <c r="R106" s="160">
        <f>'Sec. 2 Supplemental A'!T31</f>
        <v>0</v>
      </c>
      <c r="S106" s="166">
        <f t="shared" si="3"/>
        <v>43739</v>
      </c>
      <c r="T106" s="103">
        <f t="shared" si="2"/>
        <v>0</v>
      </c>
    </row>
    <row r="107" spans="1:20" x14ac:dyDescent="0.15">
      <c r="A107" s="102" t="str">
        <f>'Enter Data Here'!$S$41</f>
        <v/>
      </c>
      <c r="B107" s="159" t="s">
        <v>1673</v>
      </c>
      <c r="C107" s="159" t="str">
        <f>'Sec. 2 Supplemental A'!C32</f>
        <v/>
      </c>
      <c r="D107" s="160">
        <f>'Sec. 2 Supplemental A'!E32</f>
        <v>0</v>
      </c>
      <c r="E107" s="160">
        <f>'Sec. 2 Supplemental A'!F32</f>
        <v>0</v>
      </c>
      <c r="F107" s="160">
        <f>'Sec. 2 Supplemental A'!G32</f>
        <v>0</v>
      </c>
      <c r="G107" s="160">
        <f>'Sec. 2 Supplemental A'!H32</f>
        <v>0</v>
      </c>
      <c r="H107" s="160">
        <f>'Sec. 2 Supplemental A'!I32</f>
        <v>0</v>
      </c>
      <c r="I107" s="160">
        <f>'Sec. 2 Supplemental A'!J32</f>
        <v>0</v>
      </c>
      <c r="J107" s="160">
        <f>'Sec. 2 Supplemental A'!K32</f>
        <v>0</v>
      </c>
      <c r="K107" s="160">
        <f>'Sec. 2 Supplemental A'!L32</f>
        <v>0</v>
      </c>
      <c r="L107" s="160">
        <f>'Sec. 2 Supplemental A'!M32</f>
        <v>0</v>
      </c>
      <c r="M107" s="160">
        <f>'Sec. 2 Supplemental A'!N32</f>
        <v>0</v>
      </c>
      <c r="N107" s="160">
        <f>'Sec. 2 Supplemental A'!O32</f>
        <v>0</v>
      </c>
      <c r="O107" s="160">
        <f>'Sec. 2 Supplemental A'!Q32</f>
        <v>0</v>
      </c>
      <c r="P107" s="160">
        <f>'Sec. 2 Supplemental A'!R32</f>
        <v>0</v>
      </c>
      <c r="Q107" s="160">
        <f>'Sec. 2 Supplemental A'!S32</f>
        <v>0</v>
      </c>
      <c r="R107" s="160">
        <f>'Sec. 2 Supplemental A'!T32</f>
        <v>0</v>
      </c>
      <c r="S107" s="166">
        <f t="shared" si="3"/>
        <v>43739</v>
      </c>
      <c r="T107" s="103">
        <f t="shared" si="2"/>
        <v>0</v>
      </c>
    </row>
    <row r="108" spans="1:20" x14ac:dyDescent="0.15">
      <c r="A108" s="102" t="str">
        <f>'Enter Data Here'!$S$41</f>
        <v/>
      </c>
      <c r="B108" s="159" t="s">
        <v>1673</v>
      </c>
      <c r="C108" s="159" t="str">
        <f>'Sec. 2 Supplemental A'!C33</f>
        <v/>
      </c>
      <c r="D108" s="160">
        <f>'Sec. 2 Supplemental A'!E33</f>
        <v>0</v>
      </c>
      <c r="E108" s="160">
        <f>'Sec. 2 Supplemental A'!F33</f>
        <v>0</v>
      </c>
      <c r="F108" s="160">
        <f>'Sec. 2 Supplemental A'!G33</f>
        <v>0</v>
      </c>
      <c r="G108" s="160">
        <f>'Sec. 2 Supplemental A'!H33</f>
        <v>0</v>
      </c>
      <c r="H108" s="160">
        <f>'Sec. 2 Supplemental A'!I33</f>
        <v>0</v>
      </c>
      <c r="I108" s="160">
        <f>'Sec. 2 Supplemental A'!J33</f>
        <v>0</v>
      </c>
      <c r="J108" s="160">
        <f>'Sec. 2 Supplemental A'!K33</f>
        <v>0</v>
      </c>
      <c r="K108" s="160">
        <f>'Sec. 2 Supplemental A'!L33</f>
        <v>0</v>
      </c>
      <c r="L108" s="160">
        <f>'Sec. 2 Supplemental A'!M33</f>
        <v>0</v>
      </c>
      <c r="M108" s="160">
        <f>'Sec. 2 Supplemental A'!N33</f>
        <v>0</v>
      </c>
      <c r="N108" s="160">
        <f>'Sec. 2 Supplemental A'!O33</f>
        <v>0</v>
      </c>
      <c r="O108" s="160">
        <f>'Sec. 2 Supplemental A'!Q33</f>
        <v>0</v>
      </c>
      <c r="P108" s="160">
        <f>'Sec. 2 Supplemental A'!R33</f>
        <v>0</v>
      </c>
      <c r="Q108" s="160">
        <f>'Sec. 2 Supplemental A'!S33</f>
        <v>0</v>
      </c>
      <c r="R108" s="160">
        <f>'Sec. 2 Supplemental A'!T33</f>
        <v>0</v>
      </c>
      <c r="S108" s="166">
        <f t="shared" si="3"/>
        <v>43739</v>
      </c>
      <c r="T108" s="103">
        <f t="shared" si="2"/>
        <v>0</v>
      </c>
    </row>
    <row r="109" spans="1:20" x14ac:dyDescent="0.15">
      <c r="A109" s="102" t="str">
        <f>'Enter Data Here'!$S$41</f>
        <v/>
      </c>
      <c r="B109" s="159" t="s">
        <v>1673</v>
      </c>
      <c r="C109" s="159" t="str">
        <f>'Sec. 2 Supplemental A'!C34</f>
        <v/>
      </c>
      <c r="D109" s="160">
        <f>'Sec. 2 Supplemental A'!E34</f>
        <v>0</v>
      </c>
      <c r="E109" s="160">
        <f>'Sec. 2 Supplemental A'!F34</f>
        <v>0</v>
      </c>
      <c r="F109" s="160">
        <f>'Sec. 2 Supplemental A'!G34</f>
        <v>0</v>
      </c>
      <c r="G109" s="160">
        <f>'Sec. 2 Supplemental A'!H34</f>
        <v>0</v>
      </c>
      <c r="H109" s="160">
        <f>'Sec. 2 Supplemental A'!I34</f>
        <v>0</v>
      </c>
      <c r="I109" s="160">
        <f>'Sec. 2 Supplemental A'!J34</f>
        <v>0</v>
      </c>
      <c r="J109" s="160">
        <f>'Sec. 2 Supplemental A'!K34</f>
        <v>0</v>
      </c>
      <c r="K109" s="160">
        <f>'Sec. 2 Supplemental A'!L34</f>
        <v>0</v>
      </c>
      <c r="L109" s="160">
        <f>'Sec. 2 Supplemental A'!M34</f>
        <v>0</v>
      </c>
      <c r="M109" s="160">
        <f>'Sec. 2 Supplemental A'!N34</f>
        <v>0</v>
      </c>
      <c r="N109" s="160">
        <f>'Sec. 2 Supplemental A'!O34</f>
        <v>0</v>
      </c>
      <c r="O109" s="160">
        <f>'Sec. 2 Supplemental A'!Q34</f>
        <v>0</v>
      </c>
      <c r="P109" s="160">
        <f>'Sec. 2 Supplemental A'!R34</f>
        <v>0</v>
      </c>
      <c r="Q109" s="160">
        <f>'Sec. 2 Supplemental A'!S34</f>
        <v>0</v>
      </c>
      <c r="R109" s="160">
        <f>'Sec. 2 Supplemental A'!T34</f>
        <v>0</v>
      </c>
      <c r="S109" s="166">
        <f t="shared" si="3"/>
        <v>43739</v>
      </c>
      <c r="T109" s="103">
        <f t="shared" si="2"/>
        <v>0</v>
      </c>
    </row>
    <row r="110" spans="1:20" x14ac:dyDescent="0.15">
      <c r="A110" s="102" t="str">
        <f>'Enter Data Here'!$S$41</f>
        <v/>
      </c>
      <c r="B110" s="159" t="s">
        <v>1673</v>
      </c>
      <c r="C110" s="159" t="str">
        <f>'Sec. 2 Supplemental B'!C10</f>
        <v/>
      </c>
      <c r="D110" s="160">
        <f>'Sec. 2 Supplemental B'!E10</f>
        <v>0</v>
      </c>
      <c r="E110" s="160">
        <f>'Sec. 2 Supplemental B'!F10</f>
        <v>0</v>
      </c>
      <c r="F110" s="160">
        <f>'Sec. 2 Supplemental B'!G10</f>
        <v>0</v>
      </c>
      <c r="G110" s="160">
        <f>'Sec. 2 Supplemental B'!H10</f>
        <v>0</v>
      </c>
      <c r="H110" s="160">
        <f>'Sec. 2 Supplemental B'!I10</f>
        <v>0</v>
      </c>
      <c r="I110" s="160">
        <f>'Sec. 2 Supplemental B'!J10</f>
        <v>0</v>
      </c>
      <c r="J110" s="160">
        <f>'Sec. 2 Supplemental B'!K10</f>
        <v>0</v>
      </c>
      <c r="K110" s="160">
        <f>'Sec. 2 Supplemental B'!L10</f>
        <v>0</v>
      </c>
      <c r="L110" s="160">
        <f>'Sec. 2 Supplemental B'!M10</f>
        <v>0</v>
      </c>
      <c r="M110" s="160">
        <f>'Sec. 2 Supplemental B'!N10</f>
        <v>0</v>
      </c>
      <c r="N110" s="160">
        <f>'Sec. 2 Supplemental B'!O10</f>
        <v>0</v>
      </c>
      <c r="O110" s="160">
        <f>'Sec. 2 Supplemental B'!Q10</f>
        <v>0</v>
      </c>
      <c r="P110" s="160">
        <f>'Sec. 2 Supplemental B'!R10</f>
        <v>0</v>
      </c>
      <c r="Q110" s="160">
        <f>'Sec. 2 Supplemental B'!S10</f>
        <v>0</v>
      </c>
      <c r="R110" s="160">
        <f>'Sec. 2 Supplemental B'!T10</f>
        <v>0</v>
      </c>
      <c r="S110" s="166">
        <f t="shared" si="3"/>
        <v>43739</v>
      </c>
      <c r="T110" s="103">
        <f t="shared" si="2"/>
        <v>0</v>
      </c>
    </row>
    <row r="111" spans="1:20" x14ac:dyDescent="0.15">
      <c r="A111" s="102" t="str">
        <f>'Enter Data Here'!$S$41</f>
        <v/>
      </c>
      <c r="B111" s="159" t="s">
        <v>1673</v>
      </c>
      <c r="C111" s="159" t="str">
        <f>'Sec. 2 Supplemental B'!C11</f>
        <v/>
      </c>
      <c r="D111" s="160">
        <f>'Sec. 2 Supplemental B'!E11</f>
        <v>0</v>
      </c>
      <c r="E111" s="160">
        <f>'Sec. 2 Supplemental B'!F11</f>
        <v>0</v>
      </c>
      <c r="F111" s="160">
        <f>'Sec. 2 Supplemental B'!G11</f>
        <v>0</v>
      </c>
      <c r="G111" s="160">
        <f>'Sec. 2 Supplemental B'!H11</f>
        <v>0</v>
      </c>
      <c r="H111" s="160">
        <f>'Sec. 2 Supplemental B'!I11</f>
        <v>0</v>
      </c>
      <c r="I111" s="160">
        <f>'Sec. 2 Supplemental B'!J11</f>
        <v>0</v>
      </c>
      <c r="J111" s="160">
        <f>'Sec. 2 Supplemental B'!K11</f>
        <v>0</v>
      </c>
      <c r="K111" s="160">
        <f>'Sec. 2 Supplemental B'!L11</f>
        <v>0</v>
      </c>
      <c r="L111" s="160">
        <f>'Sec. 2 Supplemental B'!M11</f>
        <v>0</v>
      </c>
      <c r="M111" s="160">
        <f>'Sec. 2 Supplemental B'!N11</f>
        <v>0</v>
      </c>
      <c r="N111" s="160">
        <f>'Sec. 2 Supplemental B'!O11</f>
        <v>0</v>
      </c>
      <c r="O111" s="160">
        <f>'Sec. 2 Supplemental B'!Q11</f>
        <v>0</v>
      </c>
      <c r="P111" s="160">
        <f>'Sec. 2 Supplemental B'!R11</f>
        <v>0</v>
      </c>
      <c r="Q111" s="160">
        <f>'Sec. 2 Supplemental B'!S11</f>
        <v>0</v>
      </c>
      <c r="R111" s="160">
        <f>'Sec. 2 Supplemental B'!T11</f>
        <v>0</v>
      </c>
      <c r="S111" s="166">
        <f t="shared" si="3"/>
        <v>43739</v>
      </c>
      <c r="T111" s="103">
        <f t="shared" si="2"/>
        <v>0</v>
      </c>
    </row>
    <row r="112" spans="1:20" x14ac:dyDescent="0.15">
      <c r="A112" s="102" t="str">
        <f>'Enter Data Here'!$S$41</f>
        <v/>
      </c>
      <c r="B112" s="159" t="s">
        <v>1673</v>
      </c>
      <c r="C112" s="159" t="str">
        <f>'Sec. 2 Supplemental B'!C12</f>
        <v/>
      </c>
      <c r="D112" s="160">
        <f>'Sec. 2 Supplemental B'!E12</f>
        <v>0</v>
      </c>
      <c r="E112" s="160">
        <f>'Sec. 2 Supplemental B'!F12</f>
        <v>0</v>
      </c>
      <c r="F112" s="160">
        <f>'Sec. 2 Supplemental B'!G12</f>
        <v>0</v>
      </c>
      <c r="G112" s="160">
        <f>'Sec. 2 Supplemental B'!H12</f>
        <v>0</v>
      </c>
      <c r="H112" s="160">
        <f>'Sec. 2 Supplemental B'!I12</f>
        <v>0</v>
      </c>
      <c r="I112" s="160">
        <f>'Sec. 2 Supplemental B'!J12</f>
        <v>0</v>
      </c>
      <c r="J112" s="160">
        <f>'Sec. 2 Supplemental B'!K12</f>
        <v>0</v>
      </c>
      <c r="K112" s="160">
        <f>'Sec. 2 Supplemental B'!L12</f>
        <v>0</v>
      </c>
      <c r="L112" s="160">
        <f>'Sec. 2 Supplemental B'!M12</f>
        <v>0</v>
      </c>
      <c r="M112" s="160">
        <f>'Sec. 2 Supplemental B'!N12</f>
        <v>0</v>
      </c>
      <c r="N112" s="160">
        <f>'Sec. 2 Supplemental B'!O12</f>
        <v>0</v>
      </c>
      <c r="O112" s="160">
        <f>'Sec. 2 Supplemental B'!Q12</f>
        <v>0</v>
      </c>
      <c r="P112" s="160">
        <f>'Sec. 2 Supplemental B'!R12</f>
        <v>0</v>
      </c>
      <c r="Q112" s="160">
        <f>'Sec. 2 Supplemental B'!S12</f>
        <v>0</v>
      </c>
      <c r="R112" s="160">
        <f>'Sec. 2 Supplemental B'!T12</f>
        <v>0</v>
      </c>
      <c r="S112" s="166">
        <f t="shared" si="3"/>
        <v>43739</v>
      </c>
      <c r="T112" s="103">
        <f t="shared" si="2"/>
        <v>0</v>
      </c>
    </row>
    <row r="113" spans="1:20" x14ac:dyDescent="0.15">
      <c r="A113" s="102" t="str">
        <f>'Enter Data Here'!$S$41</f>
        <v/>
      </c>
      <c r="B113" s="159" t="s">
        <v>1673</v>
      </c>
      <c r="C113" s="159" t="str">
        <f>'Sec. 2 Supplemental B'!C13</f>
        <v/>
      </c>
      <c r="D113" s="160">
        <f>'Sec. 2 Supplemental B'!E13</f>
        <v>0</v>
      </c>
      <c r="E113" s="160">
        <f>'Sec. 2 Supplemental B'!F13</f>
        <v>0</v>
      </c>
      <c r="F113" s="160">
        <f>'Sec. 2 Supplemental B'!G13</f>
        <v>0</v>
      </c>
      <c r="G113" s="160">
        <f>'Sec. 2 Supplemental B'!H13</f>
        <v>0</v>
      </c>
      <c r="H113" s="160">
        <f>'Sec. 2 Supplemental B'!I13</f>
        <v>0</v>
      </c>
      <c r="I113" s="160">
        <f>'Sec. 2 Supplemental B'!J13</f>
        <v>0</v>
      </c>
      <c r="J113" s="160">
        <f>'Sec. 2 Supplemental B'!K13</f>
        <v>0</v>
      </c>
      <c r="K113" s="160">
        <f>'Sec. 2 Supplemental B'!L13</f>
        <v>0</v>
      </c>
      <c r="L113" s="160">
        <f>'Sec. 2 Supplemental B'!M13</f>
        <v>0</v>
      </c>
      <c r="M113" s="160">
        <f>'Sec. 2 Supplemental B'!N13</f>
        <v>0</v>
      </c>
      <c r="N113" s="160">
        <f>'Sec. 2 Supplemental B'!O13</f>
        <v>0</v>
      </c>
      <c r="O113" s="160">
        <f>'Sec. 2 Supplemental B'!Q13</f>
        <v>0</v>
      </c>
      <c r="P113" s="160">
        <f>'Sec. 2 Supplemental B'!R13</f>
        <v>0</v>
      </c>
      <c r="Q113" s="160">
        <f>'Sec. 2 Supplemental B'!S13</f>
        <v>0</v>
      </c>
      <c r="R113" s="160">
        <f>'Sec. 2 Supplemental B'!T13</f>
        <v>0</v>
      </c>
      <c r="S113" s="166">
        <f t="shared" si="3"/>
        <v>43739</v>
      </c>
      <c r="T113" s="103">
        <f t="shared" si="2"/>
        <v>0</v>
      </c>
    </row>
    <row r="114" spans="1:20" x14ac:dyDescent="0.15">
      <c r="A114" s="102" t="str">
        <f>'Enter Data Here'!$S$41</f>
        <v/>
      </c>
      <c r="B114" s="159" t="s">
        <v>1673</v>
      </c>
      <c r="C114" s="159" t="str">
        <f>'Sec. 2 Supplemental B'!C14</f>
        <v/>
      </c>
      <c r="D114" s="160">
        <f>'Sec. 2 Supplemental B'!E14</f>
        <v>0</v>
      </c>
      <c r="E114" s="160">
        <f>'Sec. 2 Supplemental B'!F14</f>
        <v>0</v>
      </c>
      <c r="F114" s="160">
        <f>'Sec. 2 Supplemental B'!G14</f>
        <v>0</v>
      </c>
      <c r="G114" s="160">
        <f>'Sec. 2 Supplemental B'!H14</f>
        <v>0</v>
      </c>
      <c r="H114" s="160">
        <f>'Sec. 2 Supplemental B'!I14</f>
        <v>0</v>
      </c>
      <c r="I114" s="160">
        <f>'Sec. 2 Supplemental B'!J14</f>
        <v>0</v>
      </c>
      <c r="J114" s="160">
        <f>'Sec. 2 Supplemental B'!K14</f>
        <v>0</v>
      </c>
      <c r="K114" s="160">
        <f>'Sec. 2 Supplemental B'!L14</f>
        <v>0</v>
      </c>
      <c r="L114" s="160">
        <f>'Sec. 2 Supplemental B'!M14</f>
        <v>0</v>
      </c>
      <c r="M114" s="160">
        <f>'Sec. 2 Supplemental B'!N14</f>
        <v>0</v>
      </c>
      <c r="N114" s="160">
        <f>'Sec. 2 Supplemental B'!O14</f>
        <v>0</v>
      </c>
      <c r="O114" s="160">
        <f>'Sec. 2 Supplemental B'!Q14</f>
        <v>0</v>
      </c>
      <c r="P114" s="160">
        <f>'Sec. 2 Supplemental B'!R14</f>
        <v>0</v>
      </c>
      <c r="Q114" s="160">
        <f>'Sec. 2 Supplemental B'!S14</f>
        <v>0</v>
      </c>
      <c r="R114" s="160">
        <f>'Sec. 2 Supplemental B'!T14</f>
        <v>0</v>
      </c>
      <c r="S114" s="166">
        <f t="shared" si="3"/>
        <v>43739</v>
      </c>
      <c r="T114" s="103">
        <f t="shared" si="2"/>
        <v>0</v>
      </c>
    </row>
    <row r="115" spans="1:20" x14ac:dyDescent="0.15">
      <c r="A115" s="102" t="str">
        <f>'Enter Data Here'!$S$41</f>
        <v/>
      </c>
      <c r="B115" s="159" t="s">
        <v>1673</v>
      </c>
      <c r="C115" s="159" t="str">
        <f>'Sec. 2 Supplemental B'!C15</f>
        <v/>
      </c>
      <c r="D115" s="160">
        <f>'Sec. 2 Supplemental B'!E15</f>
        <v>0</v>
      </c>
      <c r="E115" s="160">
        <f>'Sec. 2 Supplemental B'!F15</f>
        <v>0</v>
      </c>
      <c r="F115" s="160">
        <f>'Sec. 2 Supplemental B'!G15</f>
        <v>0</v>
      </c>
      <c r="G115" s="160">
        <f>'Sec. 2 Supplemental B'!H15</f>
        <v>0</v>
      </c>
      <c r="H115" s="160">
        <f>'Sec. 2 Supplemental B'!I15</f>
        <v>0</v>
      </c>
      <c r="I115" s="160">
        <f>'Sec. 2 Supplemental B'!J15</f>
        <v>0</v>
      </c>
      <c r="J115" s="160">
        <f>'Sec. 2 Supplemental B'!K15</f>
        <v>0</v>
      </c>
      <c r="K115" s="160">
        <f>'Sec. 2 Supplemental B'!L15</f>
        <v>0</v>
      </c>
      <c r="L115" s="160">
        <f>'Sec. 2 Supplemental B'!M15</f>
        <v>0</v>
      </c>
      <c r="M115" s="160">
        <f>'Sec. 2 Supplemental B'!N15</f>
        <v>0</v>
      </c>
      <c r="N115" s="160">
        <f>'Sec. 2 Supplemental B'!O15</f>
        <v>0</v>
      </c>
      <c r="O115" s="160">
        <f>'Sec. 2 Supplemental B'!Q15</f>
        <v>0</v>
      </c>
      <c r="P115" s="160">
        <f>'Sec. 2 Supplemental B'!R15</f>
        <v>0</v>
      </c>
      <c r="Q115" s="160">
        <f>'Sec. 2 Supplemental B'!S15</f>
        <v>0</v>
      </c>
      <c r="R115" s="160">
        <f>'Sec. 2 Supplemental B'!T15</f>
        <v>0</v>
      </c>
      <c r="S115" s="166">
        <f t="shared" si="3"/>
        <v>43739</v>
      </c>
      <c r="T115" s="103">
        <f t="shared" si="2"/>
        <v>0</v>
      </c>
    </row>
    <row r="116" spans="1:20" x14ac:dyDescent="0.15">
      <c r="A116" s="102" t="str">
        <f>'Enter Data Here'!$S$41</f>
        <v/>
      </c>
      <c r="B116" s="159" t="s">
        <v>1673</v>
      </c>
      <c r="C116" s="159" t="str">
        <f>'Sec. 2 Supplemental B'!C16</f>
        <v/>
      </c>
      <c r="D116" s="160">
        <f>'Sec. 2 Supplemental B'!E16</f>
        <v>0</v>
      </c>
      <c r="E116" s="160">
        <f>'Sec. 2 Supplemental B'!F16</f>
        <v>0</v>
      </c>
      <c r="F116" s="160">
        <f>'Sec. 2 Supplemental B'!G16</f>
        <v>0</v>
      </c>
      <c r="G116" s="160">
        <f>'Sec. 2 Supplemental B'!H16</f>
        <v>0</v>
      </c>
      <c r="H116" s="160">
        <f>'Sec. 2 Supplemental B'!I16</f>
        <v>0</v>
      </c>
      <c r="I116" s="160">
        <f>'Sec. 2 Supplemental B'!J16</f>
        <v>0</v>
      </c>
      <c r="J116" s="160">
        <f>'Sec. 2 Supplemental B'!K16</f>
        <v>0</v>
      </c>
      <c r="K116" s="160">
        <f>'Sec. 2 Supplemental B'!L16</f>
        <v>0</v>
      </c>
      <c r="L116" s="160">
        <f>'Sec. 2 Supplemental B'!M16</f>
        <v>0</v>
      </c>
      <c r="M116" s="160">
        <f>'Sec. 2 Supplemental B'!N16</f>
        <v>0</v>
      </c>
      <c r="N116" s="160">
        <f>'Sec. 2 Supplemental B'!O16</f>
        <v>0</v>
      </c>
      <c r="O116" s="160">
        <f>'Sec. 2 Supplemental B'!Q16</f>
        <v>0</v>
      </c>
      <c r="P116" s="160">
        <f>'Sec. 2 Supplemental B'!R16</f>
        <v>0</v>
      </c>
      <c r="Q116" s="160">
        <f>'Sec. 2 Supplemental B'!S16</f>
        <v>0</v>
      </c>
      <c r="R116" s="160">
        <f>'Sec. 2 Supplemental B'!T16</f>
        <v>0</v>
      </c>
      <c r="S116" s="166">
        <f t="shared" si="3"/>
        <v>43739</v>
      </c>
      <c r="T116" s="103">
        <f t="shared" si="2"/>
        <v>0</v>
      </c>
    </row>
    <row r="117" spans="1:20" x14ac:dyDescent="0.15">
      <c r="A117" s="102" t="str">
        <f>'Enter Data Here'!$S$41</f>
        <v/>
      </c>
      <c r="B117" s="159" t="s">
        <v>1673</v>
      </c>
      <c r="C117" s="159" t="str">
        <f>'Sec. 2 Supplemental B'!C17</f>
        <v/>
      </c>
      <c r="D117" s="160">
        <f>'Sec. 2 Supplemental B'!E17</f>
        <v>0</v>
      </c>
      <c r="E117" s="160">
        <f>'Sec. 2 Supplemental B'!F17</f>
        <v>0</v>
      </c>
      <c r="F117" s="160">
        <f>'Sec. 2 Supplemental B'!G17</f>
        <v>0</v>
      </c>
      <c r="G117" s="160">
        <f>'Sec. 2 Supplemental B'!H17</f>
        <v>0</v>
      </c>
      <c r="H117" s="160">
        <f>'Sec. 2 Supplemental B'!I17</f>
        <v>0</v>
      </c>
      <c r="I117" s="160">
        <f>'Sec. 2 Supplemental B'!J17</f>
        <v>0</v>
      </c>
      <c r="J117" s="160">
        <f>'Sec. 2 Supplemental B'!K17</f>
        <v>0</v>
      </c>
      <c r="K117" s="160">
        <f>'Sec. 2 Supplemental B'!L17</f>
        <v>0</v>
      </c>
      <c r="L117" s="160">
        <f>'Sec. 2 Supplemental B'!M17</f>
        <v>0</v>
      </c>
      <c r="M117" s="160">
        <f>'Sec. 2 Supplemental B'!N17</f>
        <v>0</v>
      </c>
      <c r="N117" s="160">
        <f>'Sec. 2 Supplemental B'!O17</f>
        <v>0</v>
      </c>
      <c r="O117" s="160">
        <f>'Sec. 2 Supplemental B'!Q17</f>
        <v>0</v>
      </c>
      <c r="P117" s="160">
        <f>'Sec. 2 Supplemental B'!R17</f>
        <v>0</v>
      </c>
      <c r="Q117" s="160">
        <f>'Sec. 2 Supplemental B'!S17</f>
        <v>0</v>
      </c>
      <c r="R117" s="160">
        <f>'Sec. 2 Supplemental B'!T17</f>
        <v>0</v>
      </c>
      <c r="S117" s="166">
        <f t="shared" si="3"/>
        <v>43739</v>
      </c>
      <c r="T117" s="103">
        <f t="shared" si="2"/>
        <v>0</v>
      </c>
    </row>
    <row r="118" spans="1:20" x14ac:dyDescent="0.15">
      <c r="A118" s="102" t="str">
        <f>'Enter Data Here'!$S$41</f>
        <v/>
      </c>
      <c r="B118" s="159" t="s">
        <v>1673</v>
      </c>
      <c r="C118" s="159" t="str">
        <f>'Sec. 2 Supplemental B'!C18</f>
        <v/>
      </c>
      <c r="D118" s="160">
        <f>'Sec. 2 Supplemental B'!E18</f>
        <v>0</v>
      </c>
      <c r="E118" s="160">
        <f>'Sec. 2 Supplemental B'!F18</f>
        <v>0</v>
      </c>
      <c r="F118" s="160">
        <f>'Sec. 2 Supplemental B'!G18</f>
        <v>0</v>
      </c>
      <c r="G118" s="160">
        <f>'Sec. 2 Supplemental B'!H18</f>
        <v>0</v>
      </c>
      <c r="H118" s="160">
        <f>'Sec. 2 Supplemental B'!I18</f>
        <v>0</v>
      </c>
      <c r="I118" s="160">
        <f>'Sec. 2 Supplemental B'!J18</f>
        <v>0</v>
      </c>
      <c r="J118" s="160">
        <f>'Sec. 2 Supplemental B'!K18</f>
        <v>0</v>
      </c>
      <c r="K118" s="160">
        <f>'Sec. 2 Supplemental B'!L18</f>
        <v>0</v>
      </c>
      <c r="L118" s="160">
        <f>'Sec. 2 Supplemental B'!M18</f>
        <v>0</v>
      </c>
      <c r="M118" s="160">
        <f>'Sec. 2 Supplemental B'!N18</f>
        <v>0</v>
      </c>
      <c r="N118" s="160">
        <f>'Sec. 2 Supplemental B'!O18</f>
        <v>0</v>
      </c>
      <c r="O118" s="160">
        <f>'Sec. 2 Supplemental B'!Q18</f>
        <v>0</v>
      </c>
      <c r="P118" s="160">
        <f>'Sec. 2 Supplemental B'!R18</f>
        <v>0</v>
      </c>
      <c r="Q118" s="160">
        <f>'Sec. 2 Supplemental B'!S18</f>
        <v>0</v>
      </c>
      <c r="R118" s="160">
        <f>'Sec. 2 Supplemental B'!T18</f>
        <v>0</v>
      </c>
      <c r="S118" s="166">
        <f t="shared" si="3"/>
        <v>43739</v>
      </c>
      <c r="T118" s="103">
        <f t="shared" si="2"/>
        <v>0</v>
      </c>
    </row>
    <row r="119" spans="1:20" x14ac:dyDescent="0.15">
      <c r="A119" s="102" t="str">
        <f>'Enter Data Here'!$S$41</f>
        <v/>
      </c>
      <c r="B119" s="159" t="s">
        <v>1673</v>
      </c>
      <c r="C119" s="159" t="str">
        <f>'Sec. 2 Supplemental B'!C19</f>
        <v/>
      </c>
      <c r="D119" s="160">
        <f>'Sec. 2 Supplemental B'!E19</f>
        <v>0</v>
      </c>
      <c r="E119" s="160">
        <f>'Sec. 2 Supplemental B'!F19</f>
        <v>0</v>
      </c>
      <c r="F119" s="160">
        <f>'Sec. 2 Supplemental B'!G19</f>
        <v>0</v>
      </c>
      <c r="G119" s="160">
        <f>'Sec. 2 Supplemental B'!H19</f>
        <v>0</v>
      </c>
      <c r="H119" s="160">
        <f>'Sec. 2 Supplemental B'!I19</f>
        <v>0</v>
      </c>
      <c r="I119" s="160">
        <f>'Sec. 2 Supplemental B'!J19</f>
        <v>0</v>
      </c>
      <c r="J119" s="160">
        <f>'Sec. 2 Supplemental B'!K19</f>
        <v>0</v>
      </c>
      <c r="K119" s="160">
        <f>'Sec. 2 Supplemental B'!L19</f>
        <v>0</v>
      </c>
      <c r="L119" s="160">
        <f>'Sec. 2 Supplemental B'!M19</f>
        <v>0</v>
      </c>
      <c r="M119" s="160">
        <f>'Sec. 2 Supplemental B'!N19</f>
        <v>0</v>
      </c>
      <c r="N119" s="160">
        <f>'Sec. 2 Supplemental B'!O19</f>
        <v>0</v>
      </c>
      <c r="O119" s="160">
        <f>'Sec. 2 Supplemental B'!Q19</f>
        <v>0</v>
      </c>
      <c r="P119" s="160">
        <f>'Sec. 2 Supplemental B'!R19</f>
        <v>0</v>
      </c>
      <c r="Q119" s="160">
        <f>'Sec. 2 Supplemental B'!S19</f>
        <v>0</v>
      </c>
      <c r="R119" s="160">
        <f>'Sec. 2 Supplemental B'!T19</f>
        <v>0</v>
      </c>
      <c r="S119" s="166">
        <f t="shared" si="3"/>
        <v>43739</v>
      </c>
      <c r="T119" s="103">
        <f t="shared" si="2"/>
        <v>0</v>
      </c>
    </row>
    <row r="120" spans="1:20" x14ac:dyDescent="0.15">
      <c r="A120" s="102" t="str">
        <f>'Enter Data Here'!$S$41</f>
        <v/>
      </c>
      <c r="B120" s="159" t="s">
        <v>1673</v>
      </c>
      <c r="C120" s="159" t="str">
        <f>'Sec. 2 Supplemental B'!C20</f>
        <v/>
      </c>
      <c r="D120" s="160">
        <f>'Sec. 2 Supplemental B'!E20</f>
        <v>0</v>
      </c>
      <c r="E120" s="160">
        <f>'Sec. 2 Supplemental B'!F20</f>
        <v>0</v>
      </c>
      <c r="F120" s="160">
        <f>'Sec. 2 Supplemental B'!G20</f>
        <v>0</v>
      </c>
      <c r="G120" s="160">
        <f>'Sec. 2 Supplemental B'!H20</f>
        <v>0</v>
      </c>
      <c r="H120" s="160">
        <f>'Sec. 2 Supplemental B'!I20</f>
        <v>0</v>
      </c>
      <c r="I120" s="160">
        <f>'Sec. 2 Supplemental B'!J20</f>
        <v>0</v>
      </c>
      <c r="J120" s="160">
        <f>'Sec. 2 Supplemental B'!K20</f>
        <v>0</v>
      </c>
      <c r="K120" s="160">
        <f>'Sec. 2 Supplemental B'!L20</f>
        <v>0</v>
      </c>
      <c r="L120" s="160">
        <f>'Sec. 2 Supplemental B'!M20</f>
        <v>0</v>
      </c>
      <c r="M120" s="160">
        <f>'Sec. 2 Supplemental B'!N20</f>
        <v>0</v>
      </c>
      <c r="N120" s="160">
        <f>'Sec. 2 Supplemental B'!O20</f>
        <v>0</v>
      </c>
      <c r="O120" s="160">
        <f>'Sec. 2 Supplemental B'!Q20</f>
        <v>0</v>
      </c>
      <c r="P120" s="160">
        <f>'Sec. 2 Supplemental B'!R20</f>
        <v>0</v>
      </c>
      <c r="Q120" s="160">
        <f>'Sec. 2 Supplemental B'!S20</f>
        <v>0</v>
      </c>
      <c r="R120" s="160">
        <f>'Sec. 2 Supplemental B'!T20</f>
        <v>0</v>
      </c>
      <c r="S120" s="166">
        <f t="shared" si="3"/>
        <v>43739</v>
      </c>
      <c r="T120" s="103">
        <f t="shared" si="2"/>
        <v>0</v>
      </c>
    </row>
    <row r="121" spans="1:20" x14ac:dyDescent="0.15">
      <c r="A121" s="102" t="str">
        <f>'Enter Data Here'!$S$41</f>
        <v/>
      </c>
      <c r="B121" s="159" t="s">
        <v>1673</v>
      </c>
      <c r="C121" s="159" t="str">
        <f>'Sec. 2 Supplemental B'!C21</f>
        <v/>
      </c>
      <c r="D121" s="160">
        <f>'Sec. 2 Supplemental B'!E21</f>
        <v>0</v>
      </c>
      <c r="E121" s="160">
        <f>'Sec. 2 Supplemental B'!F21</f>
        <v>0</v>
      </c>
      <c r="F121" s="160">
        <f>'Sec. 2 Supplemental B'!G21</f>
        <v>0</v>
      </c>
      <c r="G121" s="160">
        <f>'Sec. 2 Supplemental B'!H21</f>
        <v>0</v>
      </c>
      <c r="H121" s="160">
        <f>'Sec. 2 Supplemental B'!I21</f>
        <v>0</v>
      </c>
      <c r="I121" s="160">
        <f>'Sec. 2 Supplemental B'!J21</f>
        <v>0</v>
      </c>
      <c r="J121" s="160">
        <f>'Sec. 2 Supplemental B'!K21</f>
        <v>0</v>
      </c>
      <c r="K121" s="160">
        <f>'Sec. 2 Supplemental B'!L21</f>
        <v>0</v>
      </c>
      <c r="L121" s="160">
        <f>'Sec. 2 Supplemental B'!M21</f>
        <v>0</v>
      </c>
      <c r="M121" s="160">
        <f>'Sec. 2 Supplemental B'!N21</f>
        <v>0</v>
      </c>
      <c r="N121" s="160">
        <f>'Sec. 2 Supplemental B'!O21</f>
        <v>0</v>
      </c>
      <c r="O121" s="160">
        <f>'Sec. 2 Supplemental B'!Q21</f>
        <v>0</v>
      </c>
      <c r="P121" s="160">
        <f>'Sec. 2 Supplemental B'!R21</f>
        <v>0</v>
      </c>
      <c r="Q121" s="160">
        <f>'Sec. 2 Supplemental B'!S21</f>
        <v>0</v>
      </c>
      <c r="R121" s="160">
        <f>'Sec. 2 Supplemental B'!T21</f>
        <v>0</v>
      </c>
      <c r="S121" s="166">
        <f t="shared" si="3"/>
        <v>43739</v>
      </c>
      <c r="T121" s="103">
        <f t="shared" si="2"/>
        <v>0</v>
      </c>
    </row>
    <row r="122" spans="1:20" x14ac:dyDescent="0.15">
      <c r="A122" s="102" t="str">
        <f>'Enter Data Here'!$S$41</f>
        <v/>
      </c>
      <c r="B122" s="159" t="s">
        <v>1673</v>
      </c>
      <c r="C122" s="159" t="str">
        <f>'Sec. 2 Supplemental B'!C22</f>
        <v/>
      </c>
      <c r="D122" s="160">
        <f>'Sec. 2 Supplemental B'!E22</f>
        <v>0</v>
      </c>
      <c r="E122" s="160">
        <f>'Sec. 2 Supplemental B'!F22</f>
        <v>0</v>
      </c>
      <c r="F122" s="160">
        <f>'Sec. 2 Supplemental B'!G22</f>
        <v>0</v>
      </c>
      <c r="G122" s="160">
        <f>'Sec. 2 Supplemental B'!H22</f>
        <v>0</v>
      </c>
      <c r="H122" s="160">
        <f>'Sec. 2 Supplemental B'!I22</f>
        <v>0</v>
      </c>
      <c r="I122" s="160">
        <f>'Sec. 2 Supplemental B'!J22</f>
        <v>0</v>
      </c>
      <c r="J122" s="160">
        <f>'Sec. 2 Supplemental B'!K22</f>
        <v>0</v>
      </c>
      <c r="K122" s="160">
        <f>'Sec. 2 Supplemental B'!L22</f>
        <v>0</v>
      </c>
      <c r="L122" s="160">
        <f>'Sec. 2 Supplemental B'!M22</f>
        <v>0</v>
      </c>
      <c r="M122" s="160">
        <f>'Sec. 2 Supplemental B'!N22</f>
        <v>0</v>
      </c>
      <c r="N122" s="160">
        <f>'Sec. 2 Supplemental B'!O22</f>
        <v>0</v>
      </c>
      <c r="O122" s="160">
        <f>'Sec. 2 Supplemental B'!Q22</f>
        <v>0</v>
      </c>
      <c r="P122" s="160">
        <f>'Sec. 2 Supplemental B'!R22</f>
        <v>0</v>
      </c>
      <c r="Q122" s="160">
        <f>'Sec. 2 Supplemental B'!S22</f>
        <v>0</v>
      </c>
      <c r="R122" s="160">
        <f>'Sec. 2 Supplemental B'!T22</f>
        <v>0</v>
      </c>
      <c r="S122" s="166">
        <f t="shared" si="3"/>
        <v>43739</v>
      </c>
      <c r="T122" s="103">
        <f t="shared" si="2"/>
        <v>0</v>
      </c>
    </row>
    <row r="123" spans="1:20" x14ac:dyDescent="0.15">
      <c r="A123" s="102" t="str">
        <f>'Enter Data Here'!$S$41</f>
        <v/>
      </c>
      <c r="B123" s="159" t="s">
        <v>1673</v>
      </c>
      <c r="C123" s="159" t="str">
        <f>'Sec. 2 Supplemental B'!C23</f>
        <v/>
      </c>
      <c r="D123" s="160">
        <f>'Sec. 2 Supplemental B'!E23</f>
        <v>0</v>
      </c>
      <c r="E123" s="160">
        <f>'Sec. 2 Supplemental B'!F23</f>
        <v>0</v>
      </c>
      <c r="F123" s="160">
        <f>'Sec. 2 Supplemental B'!G23</f>
        <v>0</v>
      </c>
      <c r="G123" s="160">
        <f>'Sec. 2 Supplemental B'!H23</f>
        <v>0</v>
      </c>
      <c r="H123" s="160">
        <f>'Sec. 2 Supplemental B'!I23</f>
        <v>0</v>
      </c>
      <c r="I123" s="160">
        <f>'Sec. 2 Supplemental B'!J23</f>
        <v>0</v>
      </c>
      <c r="J123" s="160">
        <f>'Sec. 2 Supplemental B'!K23</f>
        <v>0</v>
      </c>
      <c r="K123" s="160">
        <f>'Sec. 2 Supplemental B'!L23</f>
        <v>0</v>
      </c>
      <c r="L123" s="160">
        <f>'Sec. 2 Supplemental B'!M23</f>
        <v>0</v>
      </c>
      <c r="M123" s="160">
        <f>'Sec. 2 Supplemental B'!N23</f>
        <v>0</v>
      </c>
      <c r="N123" s="160">
        <f>'Sec. 2 Supplemental B'!O23</f>
        <v>0</v>
      </c>
      <c r="O123" s="160">
        <f>'Sec. 2 Supplemental B'!Q23</f>
        <v>0</v>
      </c>
      <c r="P123" s="160">
        <f>'Sec. 2 Supplemental B'!R23</f>
        <v>0</v>
      </c>
      <c r="Q123" s="160">
        <f>'Sec. 2 Supplemental B'!S23</f>
        <v>0</v>
      </c>
      <c r="R123" s="160">
        <f>'Sec. 2 Supplemental B'!T23</f>
        <v>0</v>
      </c>
      <c r="S123" s="166">
        <f t="shared" si="3"/>
        <v>43739</v>
      </c>
      <c r="T123" s="103">
        <f t="shared" si="2"/>
        <v>0</v>
      </c>
    </row>
    <row r="124" spans="1:20" x14ac:dyDescent="0.15">
      <c r="A124" s="102" t="str">
        <f>'Enter Data Here'!$S$41</f>
        <v/>
      </c>
      <c r="B124" s="159" t="s">
        <v>1673</v>
      </c>
      <c r="C124" s="159" t="str">
        <f>'Sec. 2 Supplemental B'!C24</f>
        <v/>
      </c>
      <c r="D124" s="160">
        <f>'Sec. 2 Supplemental B'!E24</f>
        <v>0</v>
      </c>
      <c r="E124" s="160">
        <f>'Sec. 2 Supplemental B'!F24</f>
        <v>0</v>
      </c>
      <c r="F124" s="160">
        <f>'Sec. 2 Supplemental B'!G24</f>
        <v>0</v>
      </c>
      <c r="G124" s="160">
        <f>'Sec. 2 Supplemental B'!H24</f>
        <v>0</v>
      </c>
      <c r="H124" s="160">
        <f>'Sec. 2 Supplemental B'!I24</f>
        <v>0</v>
      </c>
      <c r="I124" s="160">
        <f>'Sec. 2 Supplemental B'!J24</f>
        <v>0</v>
      </c>
      <c r="J124" s="160">
        <f>'Sec. 2 Supplemental B'!K24</f>
        <v>0</v>
      </c>
      <c r="K124" s="160">
        <f>'Sec. 2 Supplemental B'!L24</f>
        <v>0</v>
      </c>
      <c r="L124" s="160">
        <f>'Sec. 2 Supplemental B'!M24</f>
        <v>0</v>
      </c>
      <c r="M124" s="160">
        <f>'Sec. 2 Supplemental B'!N24</f>
        <v>0</v>
      </c>
      <c r="N124" s="160">
        <f>'Sec. 2 Supplemental B'!O24</f>
        <v>0</v>
      </c>
      <c r="O124" s="160">
        <f>'Sec. 2 Supplemental B'!Q24</f>
        <v>0</v>
      </c>
      <c r="P124" s="160">
        <f>'Sec. 2 Supplemental B'!R24</f>
        <v>0</v>
      </c>
      <c r="Q124" s="160">
        <f>'Sec. 2 Supplemental B'!S24</f>
        <v>0</v>
      </c>
      <c r="R124" s="160">
        <f>'Sec. 2 Supplemental B'!T24</f>
        <v>0</v>
      </c>
      <c r="S124" s="166">
        <f t="shared" si="3"/>
        <v>43739</v>
      </c>
      <c r="T124" s="103">
        <f t="shared" si="2"/>
        <v>0</v>
      </c>
    </row>
    <row r="125" spans="1:20" x14ac:dyDescent="0.15">
      <c r="A125" s="102" t="str">
        <f>'Enter Data Here'!$S$41</f>
        <v/>
      </c>
      <c r="B125" s="159" t="s">
        <v>1673</v>
      </c>
      <c r="C125" s="159" t="str">
        <f>'Sec. 2 Supplemental B'!C25</f>
        <v/>
      </c>
      <c r="D125" s="160">
        <f>'Sec. 2 Supplemental B'!E25</f>
        <v>0</v>
      </c>
      <c r="E125" s="160">
        <f>'Sec. 2 Supplemental B'!F25</f>
        <v>0</v>
      </c>
      <c r="F125" s="160">
        <f>'Sec. 2 Supplemental B'!G25</f>
        <v>0</v>
      </c>
      <c r="G125" s="160">
        <f>'Sec. 2 Supplemental B'!H25</f>
        <v>0</v>
      </c>
      <c r="H125" s="160">
        <f>'Sec. 2 Supplemental B'!I25</f>
        <v>0</v>
      </c>
      <c r="I125" s="160">
        <f>'Sec. 2 Supplemental B'!J25</f>
        <v>0</v>
      </c>
      <c r="J125" s="160">
        <f>'Sec. 2 Supplemental B'!K25</f>
        <v>0</v>
      </c>
      <c r="K125" s="160">
        <f>'Sec. 2 Supplemental B'!L25</f>
        <v>0</v>
      </c>
      <c r="L125" s="160">
        <f>'Sec. 2 Supplemental B'!M25</f>
        <v>0</v>
      </c>
      <c r="M125" s="160">
        <f>'Sec. 2 Supplemental B'!N25</f>
        <v>0</v>
      </c>
      <c r="N125" s="160">
        <f>'Sec. 2 Supplemental B'!O25</f>
        <v>0</v>
      </c>
      <c r="O125" s="160">
        <f>'Sec. 2 Supplemental B'!Q25</f>
        <v>0</v>
      </c>
      <c r="P125" s="160">
        <f>'Sec. 2 Supplemental B'!R25</f>
        <v>0</v>
      </c>
      <c r="Q125" s="160">
        <f>'Sec. 2 Supplemental B'!S25</f>
        <v>0</v>
      </c>
      <c r="R125" s="160">
        <f>'Sec. 2 Supplemental B'!T25</f>
        <v>0</v>
      </c>
      <c r="S125" s="166">
        <f t="shared" si="3"/>
        <v>43739</v>
      </c>
      <c r="T125" s="103">
        <f t="shared" si="2"/>
        <v>0</v>
      </c>
    </row>
    <row r="126" spans="1:20" x14ac:dyDescent="0.15">
      <c r="A126" s="102" t="str">
        <f>'Enter Data Here'!$S$41</f>
        <v/>
      </c>
      <c r="B126" s="159" t="s">
        <v>1673</v>
      </c>
      <c r="C126" s="159" t="str">
        <f>'Sec. 2 Supplemental B'!C26</f>
        <v/>
      </c>
      <c r="D126" s="160">
        <f>'Sec. 2 Supplemental B'!E26</f>
        <v>0</v>
      </c>
      <c r="E126" s="160">
        <f>'Sec. 2 Supplemental B'!F26</f>
        <v>0</v>
      </c>
      <c r="F126" s="160">
        <f>'Sec. 2 Supplemental B'!G26</f>
        <v>0</v>
      </c>
      <c r="G126" s="160">
        <f>'Sec. 2 Supplemental B'!H26</f>
        <v>0</v>
      </c>
      <c r="H126" s="160">
        <f>'Sec. 2 Supplemental B'!I26</f>
        <v>0</v>
      </c>
      <c r="I126" s="160">
        <f>'Sec. 2 Supplemental B'!J26</f>
        <v>0</v>
      </c>
      <c r="J126" s="160">
        <f>'Sec. 2 Supplemental B'!K26</f>
        <v>0</v>
      </c>
      <c r="K126" s="160">
        <f>'Sec. 2 Supplemental B'!L26</f>
        <v>0</v>
      </c>
      <c r="L126" s="160">
        <f>'Sec. 2 Supplemental B'!M26</f>
        <v>0</v>
      </c>
      <c r="M126" s="160">
        <f>'Sec. 2 Supplemental B'!N26</f>
        <v>0</v>
      </c>
      <c r="N126" s="160">
        <f>'Sec. 2 Supplemental B'!O26</f>
        <v>0</v>
      </c>
      <c r="O126" s="160">
        <f>'Sec. 2 Supplemental B'!Q26</f>
        <v>0</v>
      </c>
      <c r="P126" s="160">
        <f>'Sec. 2 Supplemental B'!R26</f>
        <v>0</v>
      </c>
      <c r="Q126" s="160">
        <f>'Sec. 2 Supplemental B'!S26</f>
        <v>0</v>
      </c>
      <c r="R126" s="160">
        <f>'Sec. 2 Supplemental B'!T26</f>
        <v>0</v>
      </c>
      <c r="S126" s="166">
        <f t="shared" si="3"/>
        <v>43739</v>
      </c>
      <c r="T126" s="103">
        <f t="shared" si="2"/>
        <v>0</v>
      </c>
    </row>
    <row r="127" spans="1:20" x14ac:dyDescent="0.15">
      <c r="A127" s="102" t="str">
        <f>'Enter Data Here'!$S$41</f>
        <v/>
      </c>
      <c r="B127" s="159" t="s">
        <v>1673</v>
      </c>
      <c r="C127" s="159" t="str">
        <f>'Sec. 2 Supplemental B'!C27</f>
        <v/>
      </c>
      <c r="D127" s="160">
        <f>'Sec. 2 Supplemental B'!E27</f>
        <v>0</v>
      </c>
      <c r="E127" s="160">
        <f>'Sec. 2 Supplemental B'!F27</f>
        <v>0</v>
      </c>
      <c r="F127" s="160">
        <f>'Sec. 2 Supplemental B'!G27</f>
        <v>0</v>
      </c>
      <c r="G127" s="160">
        <f>'Sec. 2 Supplemental B'!H27</f>
        <v>0</v>
      </c>
      <c r="H127" s="160">
        <f>'Sec. 2 Supplemental B'!I27</f>
        <v>0</v>
      </c>
      <c r="I127" s="160">
        <f>'Sec. 2 Supplemental B'!J27</f>
        <v>0</v>
      </c>
      <c r="J127" s="160">
        <f>'Sec. 2 Supplemental B'!K27</f>
        <v>0</v>
      </c>
      <c r="K127" s="160">
        <f>'Sec. 2 Supplemental B'!L27</f>
        <v>0</v>
      </c>
      <c r="L127" s="160">
        <f>'Sec. 2 Supplemental B'!M27</f>
        <v>0</v>
      </c>
      <c r="M127" s="160">
        <f>'Sec. 2 Supplemental B'!N27</f>
        <v>0</v>
      </c>
      <c r="N127" s="160">
        <f>'Sec. 2 Supplemental B'!O27</f>
        <v>0</v>
      </c>
      <c r="O127" s="160">
        <f>'Sec. 2 Supplemental B'!Q27</f>
        <v>0</v>
      </c>
      <c r="P127" s="160">
        <f>'Sec. 2 Supplemental B'!R27</f>
        <v>0</v>
      </c>
      <c r="Q127" s="160">
        <f>'Sec. 2 Supplemental B'!S27</f>
        <v>0</v>
      </c>
      <c r="R127" s="160">
        <f>'Sec. 2 Supplemental B'!T27</f>
        <v>0</v>
      </c>
      <c r="S127" s="166">
        <f t="shared" si="3"/>
        <v>43739</v>
      </c>
      <c r="T127" s="103">
        <f t="shared" si="2"/>
        <v>0</v>
      </c>
    </row>
    <row r="128" spans="1:20" x14ac:dyDescent="0.15">
      <c r="A128" s="102" t="str">
        <f>'Enter Data Here'!$S$41</f>
        <v/>
      </c>
      <c r="B128" s="159" t="s">
        <v>1673</v>
      </c>
      <c r="C128" s="159" t="str">
        <f>'Sec. 2 Supplemental B'!C28</f>
        <v/>
      </c>
      <c r="D128" s="160">
        <f>'Sec. 2 Supplemental B'!E28</f>
        <v>0</v>
      </c>
      <c r="E128" s="160">
        <f>'Sec. 2 Supplemental B'!F28</f>
        <v>0</v>
      </c>
      <c r="F128" s="160">
        <f>'Sec. 2 Supplemental B'!G28</f>
        <v>0</v>
      </c>
      <c r="G128" s="160">
        <f>'Sec. 2 Supplemental B'!H28</f>
        <v>0</v>
      </c>
      <c r="H128" s="160">
        <f>'Sec. 2 Supplemental B'!I28</f>
        <v>0</v>
      </c>
      <c r="I128" s="160">
        <f>'Sec. 2 Supplemental B'!J28</f>
        <v>0</v>
      </c>
      <c r="J128" s="160">
        <f>'Sec. 2 Supplemental B'!K28</f>
        <v>0</v>
      </c>
      <c r="K128" s="160">
        <f>'Sec. 2 Supplemental B'!L28</f>
        <v>0</v>
      </c>
      <c r="L128" s="160">
        <f>'Sec. 2 Supplemental B'!M28</f>
        <v>0</v>
      </c>
      <c r="M128" s="160">
        <f>'Sec. 2 Supplemental B'!N28</f>
        <v>0</v>
      </c>
      <c r="N128" s="160">
        <f>'Sec. 2 Supplemental B'!O28</f>
        <v>0</v>
      </c>
      <c r="O128" s="160">
        <f>'Sec. 2 Supplemental B'!Q28</f>
        <v>0</v>
      </c>
      <c r="P128" s="160">
        <f>'Sec. 2 Supplemental B'!R28</f>
        <v>0</v>
      </c>
      <c r="Q128" s="160">
        <f>'Sec. 2 Supplemental B'!S28</f>
        <v>0</v>
      </c>
      <c r="R128" s="160">
        <f>'Sec. 2 Supplemental B'!T28</f>
        <v>0</v>
      </c>
      <c r="S128" s="166">
        <f t="shared" si="3"/>
        <v>43739</v>
      </c>
      <c r="T128" s="103">
        <f t="shared" si="2"/>
        <v>0</v>
      </c>
    </row>
    <row r="129" spans="1:20" x14ac:dyDescent="0.15">
      <c r="A129" s="102" t="str">
        <f>'Enter Data Here'!$S$41</f>
        <v/>
      </c>
      <c r="B129" s="159" t="s">
        <v>1673</v>
      </c>
      <c r="C129" s="159" t="str">
        <f>'Sec. 2 Supplemental B'!C29</f>
        <v/>
      </c>
      <c r="D129" s="160">
        <f>'Sec. 2 Supplemental B'!E29</f>
        <v>0</v>
      </c>
      <c r="E129" s="160">
        <f>'Sec. 2 Supplemental B'!F29</f>
        <v>0</v>
      </c>
      <c r="F129" s="160">
        <f>'Sec. 2 Supplemental B'!G29</f>
        <v>0</v>
      </c>
      <c r="G129" s="160">
        <f>'Sec. 2 Supplemental B'!H29</f>
        <v>0</v>
      </c>
      <c r="H129" s="160">
        <f>'Sec. 2 Supplemental B'!I29</f>
        <v>0</v>
      </c>
      <c r="I129" s="160">
        <f>'Sec. 2 Supplemental B'!J29</f>
        <v>0</v>
      </c>
      <c r="J129" s="160">
        <f>'Sec. 2 Supplemental B'!K29</f>
        <v>0</v>
      </c>
      <c r="K129" s="160">
        <f>'Sec. 2 Supplemental B'!L29</f>
        <v>0</v>
      </c>
      <c r="L129" s="160">
        <f>'Sec. 2 Supplemental B'!M29</f>
        <v>0</v>
      </c>
      <c r="M129" s="160">
        <f>'Sec. 2 Supplemental B'!N29</f>
        <v>0</v>
      </c>
      <c r="N129" s="160">
        <f>'Sec. 2 Supplemental B'!O29</f>
        <v>0</v>
      </c>
      <c r="O129" s="160">
        <f>'Sec. 2 Supplemental B'!Q29</f>
        <v>0</v>
      </c>
      <c r="P129" s="160">
        <f>'Sec. 2 Supplemental B'!R29</f>
        <v>0</v>
      </c>
      <c r="Q129" s="160">
        <f>'Sec. 2 Supplemental B'!S29</f>
        <v>0</v>
      </c>
      <c r="R129" s="160">
        <f>'Sec. 2 Supplemental B'!T29</f>
        <v>0</v>
      </c>
      <c r="S129" s="166">
        <f t="shared" si="3"/>
        <v>43739</v>
      </c>
      <c r="T129" s="103">
        <f t="shared" si="2"/>
        <v>0</v>
      </c>
    </row>
    <row r="130" spans="1:20" x14ac:dyDescent="0.15">
      <c r="A130" s="102" t="str">
        <f>'Enter Data Here'!$S$41</f>
        <v/>
      </c>
      <c r="B130" s="159" t="s">
        <v>1673</v>
      </c>
      <c r="C130" s="159" t="str">
        <f>'Sec. 2 Supplemental B'!C30</f>
        <v/>
      </c>
      <c r="D130" s="160">
        <f>'Sec. 2 Supplemental B'!E30</f>
        <v>0</v>
      </c>
      <c r="E130" s="160">
        <f>'Sec. 2 Supplemental B'!F30</f>
        <v>0</v>
      </c>
      <c r="F130" s="160">
        <f>'Sec. 2 Supplemental B'!G30</f>
        <v>0</v>
      </c>
      <c r="G130" s="160">
        <f>'Sec. 2 Supplemental B'!H30</f>
        <v>0</v>
      </c>
      <c r="H130" s="160">
        <f>'Sec. 2 Supplemental B'!I30</f>
        <v>0</v>
      </c>
      <c r="I130" s="160">
        <f>'Sec. 2 Supplemental B'!J30</f>
        <v>0</v>
      </c>
      <c r="J130" s="160">
        <f>'Sec. 2 Supplemental B'!K30</f>
        <v>0</v>
      </c>
      <c r="K130" s="160">
        <f>'Sec. 2 Supplemental B'!L30</f>
        <v>0</v>
      </c>
      <c r="L130" s="160">
        <f>'Sec. 2 Supplemental B'!M30</f>
        <v>0</v>
      </c>
      <c r="M130" s="160">
        <f>'Sec. 2 Supplemental B'!N30</f>
        <v>0</v>
      </c>
      <c r="N130" s="160">
        <f>'Sec. 2 Supplemental B'!O30</f>
        <v>0</v>
      </c>
      <c r="O130" s="160">
        <f>'Sec. 2 Supplemental B'!Q30</f>
        <v>0</v>
      </c>
      <c r="P130" s="160">
        <f>'Sec. 2 Supplemental B'!R30</f>
        <v>0</v>
      </c>
      <c r="Q130" s="160">
        <f>'Sec. 2 Supplemental B'!S30</f>
        <v>0</v>
      </c>
      <c r="R130" s="160">
        <f>'Sec. 2 Supplemental B'!T30</f>
        <v>0</v>
      </c>
      <c r="S130" s="166">
        <f t="shared" si="3"/>
        <v>43739</v>
      </c>
      <c r="T130" s="103">
        <f t="shared" si="2"/>
        <v>0</v>
      </c>
    </row>
    <row r="131" spans="1:20" x14ac:dyDescent="0.15">
      <c r="A131" s="102" t="str">
        <f>'Enter Data Here'!$S$41</f>
        <v/>
      </c>
      <c r="B131" s="159" t="s">
        <v>1673</v>
      </c>
      <c r="C131" s="159" t="str">
        <f>'Sec. 2 Supplemental B'!C31</f>
        <v/>
      </c>
      <c r="D131" s="160">
        <f>'Sec. 2 Supplemental B'!E31</f>
        <v>0</v>
      </c>
      <c r="E131" s="160">
        <f>'Sec. 2 Supplemental B'!F31</f>
        <v>0</v>
      </c>
      <c r="F131" s="160">
        <f>'Sec. 2 Supplemental B'!G31</f>
        <v>0</v>
      </c>
      <c r="G131" s="160">
        <f>'Sec. 2 Supplemental B'!H31</f>
        <v>0</v>
      </c>
      <c r="H131" s="160">
        <f>'Sec. 2 Supplemental B'!I31</f>
        <v>0</v>
      </c>
      <c r="I131" s="160">
        <f>'Sec. 2 Supplemental B'!J31</f>
        <v>0</v>
      </c>
      <c r="J131" s="160">
        <f>'Sec. 2 Supplemental B'!K31</f>
        <v>0</v>
      </c>
      <c r="K131" s="160">
        <f>'Sec. 2 Supplemental B'!L31</f>
        <v>0</v>
      </c>
      <c r="L131" s="160">
        <f>'Sec. 2 Supplemental B'!M31</f>
        <v>0</v>
      </c>
      <c r="M131" s="160">
        <f>'Sec. 2 Supplemental B'!N31</f>
        <v>0</v>
      </c>
      <c r="N131" s="160">
        <f>'Sec. 2 Supplemental B'!O31</f>
        <v>0</v>
      </c>
      <c r="O131" s="160">
        <f>'Sec. 2 Supplemental B'!Q31</f>
        <v>0</v>
      </c>
      <c r="P131" s="160">
        <f>'Sec. 2 Supplemental B'!R31</f>
        <v>0</v>
      </c>
      <c r="Q131" s="160">
        <f>'Sec. 2 Supplemental B'!S31</f>
        <v>0</v>
      </c>
      <c r="R131" s="160">
        <f>'Sec. 2 Supplemental B'!T31</f>
        <v>0</v>
      </c>
      <c r="S131" s="166">
        <f t="shared" si="3"/>
        <v>43739</v>
      </c>
      <c r="T131" s="103">
        <f>SUM(D131:R131)</f>
        <v>0</v>
      </c>
    </row>
    <row r="132" spans="1:20" x14ac:dyDescent="0.15">
      <c r="A132" s="102" t="str">
        <f>'Enter Data Here'!$S$41</f>
        <v/>
      </c>
      <c r="B132" s="159" t="s">
        <v>1673</v>
      </c>
      <c r="C132" s="159" t="str">
        <f>'Sec. 2 Supplemental B'!C32</f>
        <v/>
      </c>
      <c r="D132" s="160">
        <f>'Sec. 2 Supplemental B'!E32</f>
        <v>0</v>
      </c>
      <c r="E132" s="160">
        <f>'Sec. 2 Supplemental B'!F32</f>
        <v>0</v>
      </c>
      <c r="F132" s="160">
        <f>'Sec. 2 Supplemental B'!G32</f>
        <v>0</v>
      </c>
      <c r="G132" s="160">
        <f>'Sec. 2 Supplemental B'!H32</f>
        <v>0</v>
      </c>
      <c r="H132" s="160">
        <f>'Sec. 2 Supplemental B'!I32</f>
        <v>0</v>
      </c>
      <c r="I132" s="160">
        <f>'Sec. 2 Supplemental B'!J32</f>
        <v>0</v>
      </c>
      <c r="J132" s="160">
        <f>'Sec. 2 Supplemental B'!K32</f>
        <v>0</v>
      </c>
      <c r="K132" s="160">
        <f>'Sec. 2 Supplemental B'!L32</f>
        <v>0</v>
      </c>
      <c r="L132" s="160">
        <f>'Sec. 2 Supplemental B'!M32</f>
        <v>0</v>
      </c>
      <c r="M132" s="160">
        <f>'Sec. 2 Supplemental B'!N32</f>
        <v>0</v>
      </c>
      <c r="N132" s="160">
        <f>'Sec. 2 Supplemental B'!O32</f>
        <v>0</v>
      </c>
      <c r="O132" s="160">
        <f>'Sec. 2 Supplemental B'!Q32</f>
        <v>0</v>
      </c>
      <c r="P132" s="160">
        <f>'Sec. 2 Supplemental B'!R32</f>
        <v>0</v>
      </c>
      <c r="Q132" s="160">
        <f>'Sec. 2 Supplemental B'!S32</f>
        <v>0</v>
      </c>
      <c r="R132" s="160">
        <f>'Sec. 2 Supplemental B'!T32</f>
        <v>0</v>
      </c>
      <c r="S132" s="166">
        <f>$S$2</f>
        <v>43739</v>
      </c>
      <c r="T132" s="103">
        <f>SUM(D132:R132)</f>
        <v>0</v>
      </c>
    </row>
    <row r="133" spans="1:20" x14ac:dyDescent="0.15">
      <c r="A133" s="102" t="str">
        <f>'Enter Data Here'!$S$41</f>
        <v/>
      </c>
      <c r="B133" s="159" t="s">
        <v>1673</v>
      </c>
      <c r="C133" s="159" t="str">
        <f>'Sec. 2 Supplemental B'!C33</f>
        <v/>
      </c>
      <c r="D133" s="160">
        <f>'Sec. 2 Supplemental B'!E33</f>
        <v>0</v>
      </c>
      <c r="E133" s="160">
        <f>'Sec. 2 Supplemental B'!F33</f>
        <v>0</v>
      </c>
      <c r="F133" s="160">
        <f>'Sec. 2 Supplemental B'!G33</f>
        <v>0</v>
      </c>
      <c r="G133" s="160">
        <f>'Sec. 2 Supplemental B'!H33</f>
        <v>0</v>
      </c>
      <c r="H133" s="160">
        <f>'Sec. 2 Supplemental B'!I33</f>
        <v>0</v>
      </c>
      <c r="I133" s="160">
        <f>'Sec. 2 Supplemental B'!J33</f>
        <v>0</v>
      </c>
      <c r="J133" s="160">
        <f>'Sec. 2 Supplemental B'!K33</f>
        <v>0</v>
      </c>
      <c r="K133" s="160">
        <f>'Sec. 2 Supplemental B'!L33</f>
        <v>0</v>
      </c>
      <c r="L133" s="160">
        <f>'Sec. 2 Supplemental B'!M33</f>
        <v>0</v>
      </c>
      <c r="M133" s="160">
        <f>'Sec. 2 Supplemental B'!N33</f>
        <v>0</v>
      </c>
      <c r="N133" s="160">
        <f>'Sec. 2 Supplemental B'!O33</f>
        <v>0</v>
      </c>
      <c r="O133" s="160">
        <f>'Sec. 2 Supplemental B'!Q33</f>
        <v>0</v>
      </c>
      <c r="P133" s="160">
        <f>'Sec. 2 Supplemental B'!R33</f>
        <v>0</v>
      </c>
      <c r="Q133" s="160">
        <f>'Sec. 2 Supplemental B'!S33</f>
        <v>0</v>
      </c>
      <c r="R133" s="160">
        <f>'Sec. 2 Supplemental B'!T33</f>
        <v>0</v>
      </c>
      <c r="S133" s="166">
        <f>$S$2</f>
        <v>43739</v>
      </c>
      <c r="T133" s="103">
        <f>SUM(D133:R133)</f>
        <v>0</v>
      </c>
    </row>
    <row r="134" spans="1:20" x14ac:dyDescent="0.15">
      <c r="A134" s="102" t="str">
        <f>'Enter Data Here'!$S$41</f>
        <v/>
      </c>
      <c r="B134" s="159" t="s">
        <v>1673</v>
      </c>
      <c r="C134" s="159" t="str">
        <f>'Sec. 2 Supplemental B'!C34</f>
        <v/>
      </c>
      <c r="D134" s="160">
        <f>'Sec. 2 Supplemental B'!E34</f>
        <v>0</v>
      </c>
      <c r="E134" s="160">
        <f>'Sec. 2 Supplemental B'!F34</f>
        <v>0</v>
      </c>
      <c r="F134" s="160">
        <f>'Sec. 2 Supplemental B'!G34</f>
        <v>0</v>
      </c>
      <c r="G134" s="160">
        <f>'Sec. 2 Supplemental B'!H34</f>
        <v>0</v>
      </c>
      <c r="H134" s="160">
        <f>'Sec. 2 Supplemental B'!I34</f>
        <v>0</v>
      </c>
      <c r="I134" s="160">
        <f>'Sec. 2 Supplemental B'!J34</f>
        <v>0</v>
      </c>
      <c r="J134" s="160">
        <f>'Sec. 2 Supplemental B'!K34</f>
        <v>0</v>
      </c>
      <c r="K134" s="160">
        <f>'Sec. 2 Supplemental B'!L34</f>
        <v>0</v>
      </c>
      <c r="L134" s="160">
        <f>'Sec. 2 Supplemental B'!M34</f>
        <v>0</v>
      </c>
      <c r="M134" s="160">
        <f>'Sec. 2 Supplemental B'!N34</f>
        <v>0</v>
      </c>
      <c r="N134" s="160">
        <f>'Sec. 2 Supplemental B'!O34</f>
        <v>0</v>
      </c>
      <c r="O134" s="160">
        <f>'Sec. 2 Supplemental B'!Q34</f>
        <v>0</v>
      </c>
      <c r="P134" s="160">
        <f>'Sec. 2 Supplemental B'!R34</f>
        <v>0</v>
      </c>
      <c r="Q134" s="160">
        <f>'Sec. 2 Supplemental B'!S34</f>
        <v>0</v>
      </c>
      <c r="R134" s="160">
        <f>'Sec. 2 Supplemental B'!T34</f>
        <v>0</v>
      </c>
      <c r="S134" s="166">
        <f>$S$2</f>
        <v>43739</v>
      </c>
      <c r="T134" s="103">
        <f>SUM(D134:R134)</f>
        <v>0</v>
      </c>
    </row>
    <row r="135" spans="1:20" x14ac:dyDescent="0.15">
      <c r="A135" s="102" t="str">
        <f>'Enter Data Here'!$S$41</f>
        <v/>
      </c>
      <c r="B135" s="159" t="s">
        <v>1674</v>
      </c>
      <c r="C135" s="159">
        <f>'Enter Data Here'!C82</f>
        <v>999</v>
      </c>
      <c r="D135" s="160">
        <f>'Enter Data Here'!E82</f>
        <v>0</v>
      </c>
      <c r="E135" s="160">
        <f>'Enter Data Here'!F82</f>
        <v>0</v>
      </c>
      <c r="F135" s="160">
        <f>'Enter Data Here'!G82</f>
        <v>0</v>
      </c>
      <c r="G135" s="160">
        <f>'Enter Data Here'!H82</f>
        <v>0</v>
      </c>
      <c r="H135" s="160">
        <f>'Enter Data Here'!I82</f>
        <v>0</v>
      </c>
      <c r="I135" s="160">
        <f>'Enter Data Here'!J82</f>
        <v>0</v>
      </c>
      <c r="J135" s="160">
        <f>'Enter Data Here'!K82</f>
        <v>0</v>
      </c>
      <c r="K135" s="160">
        <f>'Enter Data Here'!L82</f>
        <v>0</v>
      </c>
      <c r="L135" s="160">
        <f>'Enter Data Here'!M82</f>
        <v>0</v>
      </c>
      <c r="M135" s="160">
        <f>'Enter Data Here'!N82</f>
        <v>0</v>
      </c>
      <c r="N135" s="160">
        <f>'Enter Data Here'!O82</f>
        <v>0</v>
      </c>
      <c r="O135" s="160">
        <f>'Enter Data Here'!Q82</f>
        <v>0</v>
      </c>
      <c r="P135" s="160">
        <f>'Enter Data Here'!R82</f>
        <v>0</v>
      </c>
      <c r="Q135" s="160">
        <f>'Enter Data Here'!S82</f>
        <v>0</v>
      </c>
      <c r="R135" s="160">
        <f>'Enter Data Here'!T82</f>
        <v>0</v>
      </c>
      <c r="S135" s="166">
        <f>$S$2</f>
        <v>43739</v>
      </c>
      <c r="T135" s="103">
        <f>SUM(D135:R135)</f>
        <v>0</v>
      </c>
    </row>
  </sheetData>
  <sheetProtection algorithmName="SHA-512" hashValue="zpfcT33BXVG2QQbED5irmLX8aqbACtvwLSjd5FvwZudCORDw1huLPlpUqQGcgzxdoUl/2qTILDFZZraLXIqPfA==" saltValue="H9QaPhB7lBIUeghT4snOgw==" spinCount="100000" sheet="1" autoFilter="0"/>
  <autoFilter ref="A1:T135" xr:uid="{00000000-0009-0000-0000-000006000000}"/>
  <phoneticPr fontId="0" type="noConversion"/>
  <printOptions horizontalCentered="1" gridLines="1"/>
  <pageMargins left="0.25" right="0.25" top="0.5" bottom="0.5" header="0.5" footer="0.5"/>
  <pageSetup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83"/>
  <sheetViews>
    <sheetView workbookViewId="0">
      <pane ySplit="1" topLeftCell="A2" activePane="bottomLeft" state="frozen"/>
      <selection activeCell="C93" sqref="C93"/>
      <selection pane="bottomLeft" activeCell="A42" sqref="A42"/>
    </sheetView>
  </sheetViews>
  <sheetFormatPr defaultColWidth="9.33203125" defaultRowHeight="10.5" x14ac:dyDescent="0.15"/>
  <cols>
    <col min="1" max="1" width="44.6640625" style="5" customWidth="1"/>
    <col min="2" max="2" width="19.33203125" style="154" bestFit="1" customWidth="1"/>
    <col min="3" max="16384" width="9.33203125" style="5"/>
  </cols>
  <sheetData>
    <row r="1" spans="1:2" ht="15" x14ac:dyDescent="0.25">
      <c r="A1" s="157" t="s">
        <v>1814</v>
      </c>
      <c r="B1" s="179" t="s">
        <v>1679</v>
      </c>
    </row>
    <row r="2" spans="1:2" ht="15" customHeight="1" x14ac:dyDescent="0.25">
      <c r="A2" s="156" t="s">
        <v>509</v>
      </c>
      <c r="B2" s="180" t="s">
        <v>1840</v>
      </c>
    </row>
    <row r="3" spans="1:2" ht="15" customHeight="1" x14ac:dyDescent="0.25">
      <c r="A3" s="156" t="s">
        <v>1387</v>
      </c>
      <c r="B3" s="180" t="s">
        <v>1840</v>
      </c>
    </row>
    <row r="4" spans="1:2" ht="15" customHeight="1" x14ac:dyDescent="0.25">
      <c r="A4" s="156" t="s">
        <v>510</v>
      </c>
      <c r="B4" s="180" t="s">
        <v>1841</v>
      </c>
    </row>
    <row r="5" spans="1:2" ht="15" customHeight="1" x14ac:dyDescent="0.25">
      <c r="A5" s="156" t="s">
        <v>1183</v>
      </c>
      <c r="B5" s="180" t="s">
        <v>1184</v>
      </c>
    </row>
    <row r="6" spans="1:2" ht="15" customHeight="1" x14ac:dyDescent="0.25">
      <c r="A6" s="156" t="s">
        <v>511</v>
      </c>
      <c r="B6" s="180" t="s">
        <v>1842</v>
      </c>
    </row>
    <row r="7" spans="1:2" ht="15" customHeight="1" x14ac:dyDescent="0.25">
      <c r="A7" s="156" t="s">
        <v>1388</v>
      </c>
      <c r="B7" s="180" t="s">
        <v>1843</v>
      </c>
    </row>
    <row r="8" spans="1:2" ht="15" customHeight="1" x14ac:dyDescent="0.25">
      <c r="A8" s="156" t="s">
        <v>512</v>
      </c>
      <c r="B8" s="180" t="s">
        <v>1844</v>
      </c>
    </row>
    <row r="9" spans="1:2" ht="15" customHeight="1" x14ac:dyDescent="0.25">
      <c r="A9" s="156" t="s">
        <v>1272</v>
      </c>
      <c r="B9" s="180" t="s">
        <v>1273</v>
      </c>
    </row>
    <row r="10" spans="1:2" ht="15" customHeight="1" x14ac:dyDescent="0.25">
      <c r="A10" s="156" t="s">
        <v>1274</v>
      </c>
      <c r="B10" s="180" t="s">
        <v>1275</v>
      </c>
    </row>
    <row r="11" spans="1:2" ht="15" customHeight="1" x14ac:dyDescent="0.25">
      <c r="A11" s="156" t="s">
        <v>513</v>
      </c>
      <c r="B11" s="180" t="s">
        <v>1845</v>
      </c>
    </row>
    <row r="12" spans="1:2" ht="15" customHeight="1" x14ac:dyDescent="0.25">
      <c r="A12" s="156" t="s">
        <v>514</v>
      </c>
      <c r="B12" s="180" t="s">
        <v>1846</v>
      </c>
    </row>
    <row r="13" spans="1:2" ht="15" customHeight="1" x14ac:dyDescent="0.25">
      <c r="A13" s="156" t="s">
        <v>515</v>
      </c>
      <c r="B13" s="180" t="s">
        <v>1847</v>
      </c>
    </row>
    <row r="14" spans="1:2" ht="15" customHeight="1" x14ac:dyDescent="0.25">
      <c r="A14" s="156" t="s">
        <v>516</v>
      </c>
      <c r="B14" s="180" t="s">
        <v>1848</v>
      </c>
    </row>
    <row r="15" spans="1:2" ht="15" customHeight="1" x14ac:dyDescent="0.25">
      <c r="A15" s="156" t="s">
        <v>517</v>
      </c>
      <c r="B15" s="180" t="s">
        <v>1849</v>
      </c>
    </row>
    <row r="16" spans="1:2" ht="15" customHeight="1" x14ac:dyDescent="0.25">
      <c r="A16" s="156" t="s">
        <v>518</v>
      </c>
      <c r="B16" s="180" t="s">
        <v>1850</v>
      </c>
    </row>
    <row r="17" spans="1:2" ht="15" customHeight="1" x14ac:dyDescent="0.25">
      <c r="A17" s="156" t="s">
        <v>519</v>
      </c>
      <c r="B17" s="180" t="s">
        <v>1851</v>
      </c>
    </row>
    <row r="18" spans="1:2" ht="15" customHeight="1" x14ac:dyDescent="0.25">
      <c r="A18" s="156" t="s">
        <v>520</v>
      </c>
      <c r="B18" s="180" t="s">
        <v>1852</v>
      </c>
    </row>
    <row r="19" spans="1:2" ht="15" customHeight="1" x14ac:dyDescent="0.25">
      <c r="A19" s="156" t="s">
        <v>1276</v>
      </c>
      <c r="B19" s="180" t="s">
        <v>1277</v>
      </c>
    </row>
    <row r="20" spans="1:2" ht="15" customHeight="1" x14ac:dyDescent="0.25">
      <c r="A20" s="156" t="s">
        <v>1278</v>
      </c>
      <c r="B20" s="180" t="s">
        <v>1279</v>
      </c>
    </row>
    <row r="21" spans="1:2" ht="15" customHeight="1" x14ac:dyDescent="0.25">
      <c r="A21" s="156" t="s">
        <v>521</v>
      </c>
      <c r="B21" s="180" t="s">
        <v>1853</v>
      </c>
    </row>
    <row r="22" spans="1:2" ht="15" customHeight="1" x14ac:dyDescent="0.25">
      <c r="A22" s="156" t="s">
        <v>522</v>
      </c>
      <c r="B22" s="180" t="s">
        <v>1854</v>
      </c>
    </row>
    <row r="23" spans="1:2" ht="15" customHeight="1" x14ac:dyDescent="0.25">
      <c r="A23" s="156" t="s">
        <v>1280</v>
      </c>
      <c r="B23" s="180" t="s">
        <v>1281</v>
      </c>
    </row>
    <row r="24" spans="1:2" ht="15" customHeight="1" x14ac:dyDescent="0.25">
      <c r="A24" s="156" t="s">
        <v>1016</v>
      </c>
      <c r="B24" s="180" t="s">
        <v>1017</v>
      </c>
    </row>
    <row r="25" spans="1:2" ht="15" customHeight="1" x14ac:dyDescent="0.25">
      <c r="A25" s="156" t="s">
        <v>523</v>
      </c>
      <c r="B25" s="180" t="s">
        <v>1855</v>
      </c>
    </row>
    <row r="26" spans="1:2" ht="15" customHeight="1" x14ac:dyDescent="0.25">
      <c r="A26" s="156" t="s">
        <v>524</v>
      </c>
      <c r="B26" s="180" t="s">
        <v>1856</v>
      </c>
    </row>
    <row r="27" spans="1:2" ht="15" customHeight="1" x14ac:dyDescent="0.25">
      <c r="A27" s="156" t="s">
        <v>525</v>
      </c>
      <c r="B27" s="180" t="s">
        <v>1857</v>
      </c>
    </row>
    <row r="28" spans="1:2" ht="15" customHeight="1" x14ac:dyDescent="0.25">
      <c r="A28" s="156" t="s">
        <v>526</v>
      </c>
      <c r="B28" s="180" t="s">
        <v>1858</v>
      </c>
    </row>
    <row r="29" spans="1:2" ht="15" customHeight="1" x14ac:dyDescent="0.25">
      <c r="A29" s="156" t="s">
        <v>527</v>
      </c>
      <c r="B29" s="180" t="s">
        <v>1859</v>
      </c>
    </row>
    <row r="30" spans="1:2" ht="15" customHeight="1" x14ac:dyDescent="0.25">
      <c r="A30" s="156" t="s">
        <v>1389</v>
      </c>
      <c r="B30" s="180" t="s">
        <v>1860</v>
      </c>
    </row>
    <row r="31" spans="1:2" ht="15" customHeight="1" x14ac:dyDescent="0.25">
      <c r="A31" s="156" t="s">
        <v>1065</v>
      </c>
      <c r="B31" s="180" t="s">
        <v>1066</v>
      </c>
    </row>
    <row r="32" spans="1:2" ht="15" customHeight="1" x14ac:dyDescent="0.25">
      <c r="A32" s="156" t="s">
        <v>528</v>
      </c>
      <c r="B32" s="180" t="s">
        <v>1861</v>
      </c>
    </row>
    <row r="33" spans="1:2" ht="15" customHeight="1" x14ac:dyDescent="0.25">
      <c r="A33" s="156" t="s">
        <v>529</v>
      </c>
      <c r="B33" s="180" t="s">
        <v>1862</v>
      </c>
    </row>
    <row r="34" spans="1:2" ht="15" customHeight="1" x14ac:dyDescent="0.25">
      <c r="A34" s="156" t="s">
        <v>530</v>
      </c>
      <c r="B34" s="180" t="s">
        <v>1863</v>
      </c>
    </row>
    <row r="35" spans="1:2" ht="15" customHeight="1" x14ac:dyDescent="0.25">
      <c r="A35" s="156" t="s">
        <v>531</v>
      </c>
      <c r="B35" s="180" t="s">
        <v>1864</v>
      </c>
    </row>
    <row r="36" spans="1:2" ht="15" customHeight="1" x14ac:dyDescent="0.25">
      <c r="A36" s="156" t="s">
        <v>1390</v>
      </c>
      <c r="B36" s="180" t="s">
        <v>1865</v>
      </c>
    </row>
    <row r="37" spans="1:2" ht="15" customHeight="1" x14ac:dyDescent="0.25">
      <c r="A37" s="156" t="s">
        <v>532</v>
      </c>
      <c r="B37" s="180" t="s">
        <v>1832</v>
      </c>
    </row>
    <row r="38" spans="1:2" ht="15" customHeight="1" x14ac:dyDescent="0.25">
      <c r="A38" s="156" t="s">
        <v>1282</v>
      </c>
      <c r="B38" s="180" t="s">
        <v>1283</v>
      </c>
    </row>
    <row r="39" spans="1:2" ht="15" customHeight="1" x14ac:dyDescent="0.25">
      <c r="A39" s="156" t="s">
        <v>1100</v>
      </c>
      <c r="B39" s="180" t="s">
        <v>1101</v>
      </c>
    </row>
    <row r="40" spans="1:2" ht="15" customHeight="1" x14ac:dyDescent="0.25">
      <c r="A40" s="156" t="s">
        <v>533</v>
      </c>
      <c r="B40" s="180" t="s">
        <v>1866</v>
      </c>
    </row>
    <row r="41" spans="1:2" ht="15" customHeight="1" x14ac:dyDescent="0.25">
      <c r="A41" s="156" t="s">
        <v>534</v>
      </c>
      <c r="B41" s="180" t="s">
        <v>1867</v>
      </c>
    </row>
    <row r="42" spans="1:2" ht="15" customHeight="1" x14ac:dyDescent="0.25">
      <c r="A42" s="156" t="s">
        <v>535</v>
      </c>
      <c r="B42" s="180" t="s">
        <v>1868</v>
      </c>
    </row>
    <row r="43" spans="1:2" ht="15" customHeight="1" x14ac:dyDescent="0.25">
      <c r="A43" s="156" t="s">
        <v>536</v>
      </c>
      <c r="B43" s="180" t="s">
        <v>1869</v>
      </c>
    </row>
    <row r="44" spans="1:2" ht="15" customHeight="1" x14ac:dyDescent="0.25">
      <c r="A44" s="156" t="s">
        <v>1391</v>
      </c>
      <c r="B44" s="180" t="s">
        <v>1870</v>
      </c>
    </row>
    <row r="45" spans="1:2" ht="15" customHeight="1" x14ac:dyDescent="0.25">
      <c r="A45" s="156" t="s">
        <v>1392</v>
      </c>
      <c r="B45" s="180" t="s">
        <v>1871</v>
      </c>
    </row>
    <row r="46" spans="1:2" ht="15" customHeight="1" x14ac:dyDescent="0.25">
      <c r="A46" s="156" t="s">
        <v>1393</v>
      </c>
      <c r="B46" s="180" t="s">
        <v>1284</v>
      </c>
    </row>
    <row r="47" spans="1:2" ht="15" customHeight="1" x14ac:dyDescent="0.25">
      <c r="A47" s="156" t="s">
        <v>1703</v>
      </c>
      <c r="B47" s="180" t="s">
        <v>1831</v>
      </c>
    </row>
    <row r="48" spans="1:2" ht="15" customHeight="1" x14ac:dyDescent="0.25">
      <c r="A48" s="156" t="s">
        <v>1704</v>
      </c>
      <c r="B48" s="180" t="s">
        <v>1831</v>
      </c>
    </row>
    <row r="49" spans="1:2" ht="15" customHeight="1" x14ac:dyDescent="0.25">
      <c r="A49" s="156" t="s">
        <v>1394</v>
      </c>
      <c r="B49" s="180" t="s">
        <v>1872</v>
      </c>
    </row>
    <row r="50" spans="1:2" ht="15" customHeight="1" x14ac:dyDescent="0.25">
      <c r="A50" s="156" t="s">
        <v>1018</v>
      </c>
      <c r="B50" s="180" t="s">
        <v>1019</v>
      </c>
    </row>
    <row r="51" spans="1:2" ht="15" customHeight="1" x14ac:dyDescent="0.25">
      <c r="A51" s="156" t="s">
        <v>537</v>
      </c>
      <c r="B51" s="180" t="s">
        <v>1873</v>
      </c>
    </row>
    <row r="52" spans="1:2" ht="15" customHeight="1" x14ac:dyDescent="0.25">
      <c r="A52" s="156" t="s">
        <v>1395</v>
      </c>
      <c r="B52" s="180" t="s">
        <v>1874</v>
      </c>
    </row>
    <row r="53" spans="1:2" ht="15" customHeight="1" x14ac:dyDescent="0.25">
      <c r="A53" s="156" t="s">
        <v>538</v>
      </c>
      <c r="B53" s="180" t="s">
        <v>1875</v>
      </c>
    </row>
    <row r="54" spans="1:2" ht="15" customHeight="1" x14ac:dyDescent="0.25">
      <c r="A54" s="156" t="s">
        <v>1285</v>
      </c>
      <c r="B54" s="180" t="s">
        <v>1286</v>
      </c>
    </row>
    <row r="55" spans="1:2" ht="15" customHeight="1" x14ac:dyDescent="0.25">
      <c r="A55" s="156" t="s">
        <v>539</v>
      </c>
      <c r="B55" s="180" t="s">
        <v>1876</v>
      </c>
    </row>
    <row r="56" spans="1:2" ht="15" customHeight="1" x14ac:dyDescent="0.25">
      <c r="A56" s="156" t="s">
        <v>540</v>
      </c>
      <c r="B56" s="180" t="s">
        <v>1877</v>
      </c>
    </row>
    <row r="57" spans="1:2" ht="15" customHeight="1" x14ac:dyDescent="0.25">
      <c r="A57" s="156" t="s">
        <v>541</v>
      </c>
      <c r="B57" s="180" t="s">
        <v>1878</v>
      </c>
    </row>
    <row r="58" spans="1:2" ht="15" customHeight="1" x14ac:dyDescent="0.25">
      <c r="A58" s="156" t="s">
        <v>542</v>
      </c>
      <c r="B58" s="180" t="s">
        <v>1879</v>
      </c>
    </row>
    <row r="59" spans="1:2" ht="15" customHeight="1" x14ac:dyDescent="0.25">
      <c r="A59" s="156" t="s">
        <v>1396</v>
      </c>
      <c r="B59" s="180" t="s">
        <v>1879</v>
      </c>
    </row>
    <row r="60" spans="1:2" ht="15" customHeight="1" x14ac:dyDescent="0.25">
      <c r="A60" s="156" t="s">
        <v>543</v>
      </c>
      <c r="B60" s="180" t="s">
        <v>1880</v>
      </c>
    </row>
    <row r="61" spans="1:2" ht="15" customHeight="1" x14ac:dyDescent="0.25">
      <c r="A61" s="156" t="s">
        <v>1397</v>
      </c>
      <c r="B61" s="180" t="s">
        <v>1881</v>
      </c>
    </row>
    <row r="62" spans="1:2" ht="15" customHeight="1" x14ac:dyDescent="0.25">
      <c r="A62" s="156" t="s">
        <v>544</v>
      </c>
      <c r="B62" s="180" t="s">
        <v>1882</v>
      </c>
    </row>
    <row r="63" spans="1:2" ht="15" customHeight="1" x14ac:dyDescent="0.25">
      <c r="A63" s="156" t="s">
        <v>1398</v>
      </c>
      <c r="B63" s="180" t="s">
        <v>1872</v>
      </c>
    </row>
    <row r="64" spans="1:2" ht="15" customHeight="1" x14ac:dyDescent="0.25">
      <c r="A64" s="156" t="s">
        <v>1815</v>
      </c>
      <c r="B64" s="180" t="s">
        <v>1084</v>
      </c>
    </row>
    <row r="65" spans="1:2" ht="15" customHeight="1" x14ac:dyDescent="0.25">
      <c r="A65" s="156" t="s">
        <v>545</v>
      </c>
      <c r="B65" s="180" t="s">
        <v>1883</v>
      </c>
    </row>
    <row r="66" spans="1:2" ht="15" customHeight="1" x14ac:dyDescent="0.25">
      <c r="A66" s="156" t="s">
        <v>546</v>
      </c>
      <c r="B66" s="180" t="s">
        <v>1884</v>
      </c>
    </row>
    <row r="67" spans="1:2" ht="15" customHeight="1" x14ac:dyDescent="0.25">
      <c r="A67" s="156" t="s">
        <v>547</v>
      </c>
      <c r="B67" s="180" t="s">
        <v>1885</v>
      </c>
    </row>
    <row r="68" spans="1:2" ht="15" customHeight="1" x14ac:dyDescent="0.25">
      <c r="A68" s="156" t="s">
        <v>1399</v>
      </c>
      <c r="B68" s="180" t="s">
        <v>1885</v>
      </c>
    </row>
    <row r="69" spans="1:2" ht="15" customHeight="1" x14ac:dyDescent="0.25">
      <c r="A69" s="156" t="s">
        <v>1816</v>
      </c>
      <c r="B69" s="180" t="s">
        <v>1147</v>
      </c>
    </row>
    <row r="70" spans="1:2" ht="15" customHeight="1" x14ac:dyDescent="0.25">
      <c r="A70" s="156" t="s">
        <v>1032</v>
      </c>
      <c r="B70" s="180" t="s">
        <v>1033</v>
      </c>
    </row>
    <row r="71" spans="1:2" ht="15" customHeight="1" x14ac:dyDescent="0.25">
      <c r="A71" s="156" t="s">
        <v>1287</v>
      </c>
      <c r="B71" s="180" t="s">
        <v>1288</v>
      </c>
    </row>
    <row r="72" spans="1:2" ht="15" customHeight="1" x14ac:dyDescent="0.25">
      <c r="A72" s="156" t="s">
        <v>1075</v>
      </c>
      <c r="B72" s="180" t="s">
        <v>1076</v>
      </c>
    </row>
    <row r="73" spans="1:2" ht="15" customHeight="1" x14ac:dyDescent="0.25">
      <c r="A73" s="156" t="s">
        <v>1071</v>
      </c>
      <c r="B73" s="180" t="s">
        <v>1072</v>
      </c>
    </row>
    <row r="74" spans="1:2" ht="15" customHeight="1" x14ac:dyDescent="0.25">
      <c r="A74" s="156" t="s">
        <v>1094</v>
      </c>
      <c r="B74" s="180" t="s">
        <v>1095</v>
      </c>
    </row>
    <row r="75" spans="1:2" ht="15" customHeight="1" x14ac:dyDescent="0.25">
      <c r="A75" s="156" t="s">
        <v>548</v>
      </c>
      <c r="B75" s="180" t="s">
        <v>1886</v>
      </c>
    </row>
    <row r="76" spans="1:2" ht="15" customHeight="1" x14ac:dyDescent="0.25">
      <c r="A76" s="156" t="s">
        <v>1400</v>
      </c>
      <c r="B76" s="180" t="s">
        <v>1887</v>
      </c>
    </row>
    <row r="77" spans="1:2" ht="15" customHeight="1" x14ac:dyDescent="0.25">
      <c r="A77" s="156" t="s">
        <v>1401</v>
      </c>
      <c r="B77" s="180" t="s">
        <v>1865</v>
      </c>
    </row>
    <row r="78" spans="1:2" ht="15" customHeight="1" x14ac:dyDescent="0.25">
      <c r="A78" s="156" t="s">
        <v>549</v>
      </c>
      <c r="B78" s="180" t="s">
        <v>1888</v>
      </c>
    </row>
    <row r="79" spans="1:2" ht="15" customHeight="1" x14ac:dyDescent="0.25">
      <c r="A79" s="156" t="s">
        <v>1289</v>
      </c>
      <c r="B79" s="180" t="s">
        <v>1290</v>
      </c>
    </row>
    <row r="80" spans="1:2" ht="15" customHeight="1" x14ac:dyDescent="0.25">
      <c r="A80" s="156" t="s">
        <v>550</v>
      </c>
      <c r="B80" s="180" t="s">
        <v>1291</v>
      </c>
    </row>
    <row r="81" spans="1:2" ht="15" customHeight="1" x14ac:dyDescent="0.25">
      <c r="A81" s="156" t="s">
        <v>551</v>
      </c>
      <c r="B81" s="180" t="s">
        <v>1889</v>
      </c>
    </row>
    <row r="82" spans="1:2" ht="15" customHeight="1" x14ac:dyDescent="0.25">
      <c r="A82" s="156" t="s">
        <v>1402</v>
      </c>
      <c r="B82" s="180" t="s">
        <v>1889</v>
      </c>
    </row>
    <row r="83" spans="1:2" ht="15" customHeight="1" x14ac:dyDescent="0.25">
      <c r="A83" s="156" t="s">
        <v>552</v>
      </c>
      <c r="B83" s="180" t="s">
        <v>1890</v>
      </c>
    </row>
    <row r="84" spans="1:2" ht="15" customHeight="1" x14ac:dyDescent="0.25">
      <c r="A84" s="156" t="s">
        <v>553</v>
      </c>
      <c r="B84" s="180" t="s">
        <v>1874</v>
      </c>
    </row>
    <row r="85" spans="1:2" ht="15" customHeight="1" x14ac:dyDescent="0.25">
      <c r="A85" s="156" t="s">
        <v>554</v>
      </c>
      <c r="B85" s="180" t="s">
        <v>1891</v>
      </c>
    </row>
    <row r="86" spans="1:2" ht="15" customHeight="1" x14ac:dyDescent="0.25">
      <c r="A86" s="156" t="s">
        <v>1292</v>
      </c>
      <c r="B86" s="180" t="s">
        <v>1293</v>
      </c>
    </row>
    <row r="87" spans="1:2" ht="15" customHeight="1" x14ac:dyDescent="0.25">
      <c r="A87" s="156" t="s">
        <v>1294</v>
      </c>
      <c r="B87" s="180" t="s">
        <v>1295</v>
      </c>
    </row>
    <row r="88" spans="1:2" ht="15" customHeight="1" x14ac:dyDescent="0.25">
      <c r="A88" s="156" t="s">
        <v>1296</v>
      </c>
      <c r="B88" s="180" t="s">
        <v>1260</v>
      </c>
    </row>
    <row r="89" spans="1:2" ht="15" customHeight="1" x14ac:dyDescent="0.25">
      <c r="A89" s="156" t="s">
        <v>1297</v>
      </c>
      <c r="B89" s="180" t="s">
        <v>1261</v>
      </c>
    </row>
    <row r="90" spans="1:2" ht="15" customHeight="1" x14ac:dyDescent="0.25">
      <c r="A90" s="156" t="s">
        <v>555</v>
      </c>
      <c r="B90" s="180" t="s">
        <v>1892</v>
      </c>
    </row>
    <row r="91" spans="1:2" ht="15" customHeight="1" x14ac:dyDescent="0.25">
      <c r="A91" s="156" t="s">
        <v>556</v>
      </c>
      <c r="B91" s="180" t="s">
        <v>1893</v>
      </c>
    </row>
    <row r="92" spans="1:2" ht="15" customHeight="1" x14ac:dyDescent="0.25">
      <c r="A92" s="156" t="s">
        <v>1298</v>
      </c>
      <c r="B92" s="180" t="s">
        <v>1299</v>
      </c>
    </row>
    <row r="93" spans="1:2" ht="15" customHeight="1" x14ac:dyDescent="0.25">
      <c r="A93" s="156" t="s">
        <v>1300</v>
      </c>
      <c r="B93" s="180" t="s">
        <v>1301</v>
      </c>
    </row>
    <row r="94" spans="1:2" ht="15" customHeight="1" x14ac:dyDescent="0.25">
      <c r="A94" s="156" t="s">
        <v>1705</v>
      </c>
      <c r="B94" s="180" t="s">
        <v>1831</v>
      </c>
    </row>
    <row r="95" spans="1:2" ht="15" customHeight="1" x14ac:dyDescent="0.25">
      <c r="A95" s="156" t="s">
        <v>557</v>
      </c>
      <c r="B95" s="180" t="s">
        <v>1894</v>
      </c>
    </row>
    <row r="96" spans="1:2" ht="15" customHeight="1" x14ac:dyDescent="0.25">
      <c r="A96" s="156" t="s">
        <v>558</v>
      </c>
      <c r="B96" s="180" t="s">
        <v>1895</v>
      </c>
    </row>
    <row r="97" spans="1:2" ht="15" customHeight="1" x14ac:dyDescent="0.25">
      <c r="A97" s="156" t="s">
        <v>1302</v>
      </c>
      <c r="B97" s="180" t="s">
        <v>1303</v>
      </c>
    </row>
    <row r="98" spans="1:2" ht="15" customHeight="1" x14ac:dyDescent="0.25">
      <c r="A98" s="156" t="s">
        <v>1061</v>
      </c>
      <c r="B98" s="180" t="s">
        <v>1062</v>
      </c>
    </row>
    <row r="99" spans="1:2" ht="15" customHeight="1" x14ac:dyDescent="0.25">
      <c r="A99" s="156" t="s">
        <v>559</v>
      </c>
      <c r="B99" s="180" t="s">
        <v>1896</v>
      </c>
    </row>
    <row r="100" spans="1:2" ht="15" customHeight="1" x14ac:dyDescent="0.25">
      <c r="A100" s="156" t="s">
        <v>560</v>
      </c>
      <c r="B100" s="180" t="s">
        <v>1897</v>
      </c>
    </row>
    <row r="101" spans="1:2" ht="15" customHeight="1" x14ac:dyDescent="0.25">
      <c r="A101" s="156" t="s">
        <v>561</v>
      </c>
      <c r="B101" s="180" t="s">
        <v>1898</v>
      </c>
    </row>
    <row r="102" spans="1:2" ht="15" customHeight="1" x14ac:dyDescent="0.25">
      <c r="A102" s="156" t="s">
        <v>562</v>
      </c>
      <c r="B102" s="180" t="s">
        <v>1899</v>
      </c>
    </row>
    <row r="103" spans="1:2" ht="15" customHeight="1" x14ac:dyDescent="0.25">
      <c r="A103" s="156" t="s">
        <v>1403</v>
      </c>
      <c r="B103" s="180" t="s">
        <v>1900</v>
      </c>
    </row>
    <row r="104" spans="1:2" ht="15" customHeight="1" x14ac:dyDescent="0.25">
      <c r="A104" s="156" t="s">
        <v>563</v>
      </c>
      <c r="B104" s="180" t="s">
        <v>1901</v>
      </c>
    </row>
    <row r="105" spans="1:2" ht="15" customHeight="1" x14ac:dyDescent="0.25">
      <c r="A105" s="156" t="s">
        <v>1706</v>
      </c>
      <c r="B105" s="180" t="s">
        <v>1831</v>
      </c>
    </row>
    <row r="106" spans="1:2" ht="15" customHeight="1" x14ac:dyDescent="0.25">
      <c r="A106" s="156" t="s">
        <v>564</v>
      </c>
      <c r="B106" s="180" t="s">
        <v>1902</v>
      </c>
    </row>
    <row r="107" spans="1:2" ht="15" customHeight="1" x14ac:dyDescent="0.25">
      <c r="A107" s="156" t="s">
        <v>565</v>
      </c>
      <c r="B107" s="180" t="s">
        <v>1903</v>
      </c>
    </row>
    <row r="108" spans="1:2" ht="15" customHeight="1" x14ac:dyDescent="0.25">
      <c r="A108" s="156" t="s">
        <v>566</v>
      </c>
      <c r="B108" s="180" t="s">
        <v>1904</v>
      </c>
    </row>
    <row r="109" spans="1:2" ht="15" customHeight="1" x14ac:dyDescent="0.25">
      <c r="A109" s="156" t="s">
        <v>1404</v>
      </c>
      <c r="B109" s="180" t="s">
        <v>1905</v>
      </c>
    </row>
    <row r="110" spans="1:2" ht="15" customHeight="1" x14ac:dyDescent="0.25">
      <c r="A110" s="156" t="s">
        <v>567</v>
      </c>
      <c r="B110" s="180" t="s">
        <v>1906</v>
      </c>
    </row>
    <row r="111" spans="1:2" ht="15" customHeight="1" x14ac:dyDescent="0.25">
      <c r="A111" s="156" t="s">
        <v>568</v>
      </c>
      <c r="B111" s="180" t="s">
        <v>1907</v>
      </c>
    </row>
    <row r="112" spans="1:2" ht="15" customHeight="1" x14ac:dyDescent="0.25">
      <c r="A112" s="156" t="s">
        <v>1405</v>
      </c>
      <c r="B112" s="180" t="s">
        <v>1907</v>
      </c>
    </row>
    <row r="113" spans="1:2" ht="15" customHeight="1" x14ac:dyDescent="0.25">
      <c r="A113" s="156" t="s">
        <v>569</v>
      </c>
      <c r="B113" s="180" t="s">
        <v>1908</v>
      </c>
    </row>
    <row r="114" spans="1:2" ht="15" customHeight="1" x14ac:dyDescent="0.25">
      <c r="A114" s="156" t="s">
        <v>1406</v>
      </c>
      <c r="B114" s="180" t="s">
        <v>1834</v>
      </c>
    </row>
    <row r="115" spans="1:2" ht="15" customHeight="1" x14ac:dyDescent="0.25">
      <c r="A115" s="156" t="s">
        <v>570</v>
      </c>
      <c r="B115" s="180" t="s">
        <v>1909</v>
      </c>
    </row>
    <row r="116" spans="1:2" ht="15" customHeight="1" x14ac:dyDescent="0.25">
      <c r="A116" s="156" t="s">
        <v>1407</v>
      </c>
      <c r="B116" s="180" t="s">
        <v>1910</v>
      </c>
    </row>
    <row r="117" spans="1:2" ht="15" customHeight="1" x14ac:dyDescent="0.25">
      <c r="A117" s="156" t="s">
        <v>571</v>
      </c>
      <c r="B117" s="180" t="s">
        <v>1911</v>
      </c>
    </row>
    <row r="118" spans="1:2" ht="15" customHeight="1" x14ac:dyDescent="0.25">
      <c r="A118" s="156" t="s">
        <v>1408</v>
      </c>
      <c r="B118" s="180" t="s">
        <v>1854</v>
      </c>
    </row>
    <row r="119" spans="1:2" ht="15" customHeight="1" x14ac:dyDescent="0.25">
      <c r="A119" s="156" t="s">
        <v>572</v>
      </c>
      <c r="B119" s="180" t="s">
        <v>1912</v>
      </c>
    </row>
    <row r="120" spans="1:2" ht="15" customHeight="1" x14ac:dyDescent="0.25">
      <c r="A120" s="156" t="s">
        <v>573</v>
      </c>
      <c r="B120" s="180" t="s">
        <v>1913</v>
      </c>
    </row>
    <row r="121" spans="1:2" ht="15" customHeight="1" x14ac:dyDescent="0.25">
      <c r="A121" s="156" t="s">
        <v>1409</v>
      </c>
      <c r="B121" s="180" t="s">
        <v>1865</v>
      </c>
    </row>
    <row r="122" spans="1:2" ht="15" customHeight="1" x14ac:dyDescent="0.25">
      <c r="A122" s="156" t="s">
        <v>574</v>
      </c>
      <c r="B122" s="180" t="s">
        <v>1870</v>
      </c>
    </row>
    <row r="123" spans="1:2" ht="15" customHeight="1" x14ac:dyDescent="0.25">
      <c r="A123" s="156" t="s">
        <v>575</v>
      </c>
      <c r="B123" s="180" t="s">
        <v>1914</v>
      </c>
    </row>
    <row r="124" spans="1:2" ht="15" customHeight="1" x14ac:dyDescent="0.25">
      <c r="A124" s="156" t="s">
        <v>1304</v>
      </c>
      <c r="B124" s="180" t="s">
        <v>1305</v>
      </c>
    </row>
    <row r="125" spans="1:2" ht="15" customHeight="1" x14ac:dyDescent="0.25">
      <c r="A125" s="156" t="s">
        <v>576</v>
      </c>
      <c r="B125" s="180" t="s">
        <v>1915</v>
      </c>
    </row>
    <row r="126" spans="1:2" ht="15" customHeight="1" x14ac:dyDescent="0.25">
      <c r="A126" s="156" t="s">
        <v>577</v>
      </c>
      <c r="B126" s="180" t="s">
        <v>1916</v>
      </c>
    </row>
    <row r="127" spans="1:2" ht="15" customHeight="1" x14ac:dyDescent="0.25">
      <c r="A127" s="156" t="s">
        <v>578</v>
      </c>
      <c r="B127" s="180" t="s">
        <v>1917</v>
      </c>
    </row>
    <row r="128" spans="1:2" ht="15" customHeight="1" x14ac:dyDescent="0.25">
      <c r="A128" s="156" t="s">
        <v>579</v>
      </c>
      <c r="B128" s="180" t="s">
        <v>1918</v>
      </c>
    </row>
    <row r="129" spans="1:2" ht="15" customHeight="1" x14ac:dyDescent="0.25">
      <c r="A129" s="156" t="s">
        <v>580</v>
      </c>
      <c r="B129" s="180" t="s">
        <v>1919</v>
      </c>
    </row>
    <row r="130" spans="1:2" ht="15" customHeight="1" x14ac:dyDescent="0.25">
      <c r="A130" s="156" t="s">
        <v>1410</v>
      </c>
      <c r="B130" s="180" t="s">
        <v>1920</v>
      </c>
    </row>
    <row r="131" spans="1:2" ht="15" customHeight="1" x14ac:dyDescent="0.25">
      <c r="A131" s="156" t="s">
        <v>581</v>
      </c>
      <c r="B131" s="180" t="s">
        <v>1920</v>
      </c>
    </row>
    <row r="132" spans="1:2" ht="15" customHeight="1" x14ac:dyDescent="0.25">
      <c r="A132" s="156" t="s">
        <v>1411</v>
      </c>
      <c r="B132" s="180" t="s">
        <v>1839</v>
      </c>
    </row>
    <row r="133" spans="1:2" ht="15" customHeight="1" x14ac:dyDescent="0.25">
      <c r="A133" s="156" t="s">
        <v>1412</v>
      </c>
      <c r="B133" s="180" t="s">
        <v>1921</v>
      </c>
    </row>
    <row r="134" spans="1:2" ht="15" customHeight="1" x14ac:dyDescent="0.25">
      <c r="A134" s="156" t="s">
        <v>1413</v>
      </c>
      <c r="B134" s="180" t="s">
        <v>1874</v>
      </c>
    </row>
    <row r="135" spans="1:2" ht="15" customHeight="1" x14ac:dyDescent="0.25">
      <c r="A135" s="156" t="s">
        <v>582</v>
      </c>
      <c r="B135" s="180" t="s">
        <v>1922</v>
      </c>
    </row>
    <row r="136" spans="1:2" ht="15" customHeight="1" x14ac:dyDescent="0.25">
      <c r="A136" s="156" t="s">
        <v>1414</v>
      </c>
      <c r="B136" s="180" t="s">
        <v>1923</v>
      </c>
    </row>
    <row r="137" spans="1:2" ht="15" customHeight="1" x14ac:dyDescent="0.25">
      <c r="A137" s="156" t="s">
        <v>583</v>
      </c>
      <c r="B137" s="180" t="s">
        <v>1924</v>
      </c>
    </row>
    <row r="138" spans="1:2" ht="15" customHeight="1" x14ac:dyDescent="0.25">
      <c r="A138" s="156" t="s">
        <v>584</v>
      </c>
      <c r="B138" s="180" t="s">
        <v>1925</v>
      </c>
    </row>
    <row r="139" spans="1:2" ht="15" customHeight="1" x14ac:dyDescent="0.25">
      <c r="A139" s="156" t="s">
        <v>1415</v>
      </c>
      <c r="B139" s="180" t="s">
        <v>1926</v>
      </c>
    </row>
    <row r="140" spans="1:2" ht="15" customHeight="1" x14ac:dyDescent="0.25">
      <c r="A140" s="156" t="s">
        <v>1416</v>
      </c>
      <c r="B140" s="180" t="s">
        <v>1927</v>
      </c>
    </row>
    <row r="141" spans="1:2" ht="15" customHeight="1" x14ac:dyDescent="0.25">
      <c r="A141" s="156" t="s">
        <v>1306</v>
      </c>
      <c r="B141" s="180" t="s">
        <v>1307</v>
      </c>
    </row>
    <row r="142" spans="1:2" ht="15" customHeight="1" x14ac:dyDescent="0.25">
      <c r="A142" s="156" t="s">
        <v>1045</v>
      </c>
      <c r="B142" s="180" t="s">
        <v>1046</v>
      </c>
    </row>
    <row r="143" spans="1:2" ht="15" customHeight="1" x14ac:dyDescent="0.25">
      <c r="A143" s="156" t="s">
        <v>585</v>
      </c>
      <c r="B143" s="180" t="s">
        <v>1928</v>
      </c>
    </row>
    <row r="144" spans="1:2" ht="15" customHeight="1" x14ac:dyDescent="0.25">
      <c r="A144" s="156" t="s">
        <v>1417</v>
      </c>
      <c r="B144" s="180" t="s">
        <v>1929</v>
      </c>
    </row>
    <row r="145" spans="1:2" ht="15" customHeight="1" x14ac:dyDescent="0.25">
      <c r="A145" s="156" t="s">
        <v>586</v>
      </c>
      <c r="B145" s="180" t="s">
        <v>1930</v>
      </c>
    </row>
    <row r="146" spans="1:2" ht="15" customHeight="1" x14ac:dyDescent="0.25">
      <c r="A146" s="156" t="s">
        <v>587</v>
      </c>
      <c r="B146" s="180" t="s">
        <v>1931</v>
      </c>
    </row>
    <row r="147" spans="1:2" ht="15" customHeight="1" x14ac:dyDescent="0.25">
      <c r="A147" s="156" t="s">
        <v>588</v>
      </c>
      <c r="B147" s="180" t="s">
        <v>1932</v>
      </c>
    </row>
    <row r="148" spans="1:2" ht="15" customHeight="1" x14ac:dyDescent="0.25">
      <c r="A148" s="156" t="s">
        <v>589</v>
      </c>
      <c r="B148" s="180" t="s">
        <v>1933</v>
      </c>
    </row>
    <row r="149" spans="1:2" ht="15" customHeight="1" x14ac:dyDescent="0.25">
      <c r="A149" s="156" t="s">
        <v>1707</v>
      </c>
      <c r="B149" s="180" t="s">
        <v>1152</v>
      </c>
    </row>
    <row r="150" spans="1:2" ht="15" customHeight="1" x14ac:dyDescent="0.25">
      <c r="A150" s="156" t="s">
        <v>1817</v>
      </c>
      <c r="B150" s="180" t="s">
        <v>1081</v>
      </c>
    </row>
    <row r="151" spans="1:2" ht="15" customHeight="1" x14ac:dyDescent="0.25">
      <c r="A151" s="156" t="s">
        <v>1708</v>
      </c>
      <c r="B151" s="180" t="s">
        <v>1831</v>
      </c>
    </row>
    <row r="152" spans="1:2" ht="15" customHeight="1" x14ac:dyDescent="0.25">
      <c r="A152" s="156" t="s">
        <v>1709</v>
      </c>
      <c r="B152" s="180" t="s">
        <v>1831</v>
      </c>
    </row>
    <row r="153" spans="1:2" ht="15" customHeight="1" x14ac:dyDescent="0.25">
      <c r="A153" s="156" t="s">
        <v>1418</v>
      </c>
      <c r="B153" s="180" t="s">
        <v>1934</v>
      </c>
    </row>
    <row r="154" spans="1:2" ht="15" customHeight="1" x14ac:dyDescent="0.25">
      <c r="A154" s="156" t="s">
        <v>1710</v>
      </c>
      <c r="B154" s="180" t="s">
        <v>1831</v>
      </c>
    </row>
    <row r="155" spans="1:2" ht="15" customHeight="1" x14ac:dyDescent="0.25">
      <c r="A155" s="156" t="s">
        <v>1419</v>
      </c>
      <c r="B155" s="180" t="s">
        <v>1935</v>
      </c>
    </row>
    <row r="156" spans="1:2" ht="15" customHeight="1" x14ac:dyDescent="0.25">
      <c r="A156" s="156" t="s">
        <v>1181</v>
      </c>
      <c r="B156" s="180" t="s">
        <v>1182</v>
      </c>
    </row>
    <row r="157" spans="1:2" ht="15" customHeight="1" x14ac:dyDescent="0.25">
      <c r="A157" s="156" t="s">
        <v>988</v>
      </c>
      <c r="B157" s="180" t="s">
        <v>989</v>
      </c>
    </row>
    <row r="158" spans="1:2" ht="15" customHeight="1" x14ac:dyDescent="0.25">
      <c r="A158" s="156" t="s">
        <v>1420</v>
      </c>
      <c r="B158" s="180" t="s">
        <v>1901</v>
      </c>
    </row>
    <row r="159" spans="1:2" ht="15" customHeight="1" x14ac:dyDescent="0.25">
      <c r="A159" s="156" t="s">
        <v>590</v>
      </c>
      <c r="B159" s="180" t="s">
        <v>1936</v>
      </c>
    </row>
    <row r="160" spans="1:2" ht="15" customHeight="1" x14ac:dyDescent="0.25">
      <c r="A160" s="156" t="s">
        <v>591</v>
      </c>
      <c r="B160" s="180" t="s">
        <v>1937</v>
      </c>
    </row>
    <row r="161" spans="1:2" ht="15" customHeight="1" x14ac:dyDescent="0.25">
      <c r="A161" s="156" t="s">
        <v>592</v>
      </c>
      <c r="B161" s="180" t="s">
        <v>1938</v>
      </c>
    </row>
    <row r="162" spans="1:2" ht="15" customHeight="1" x14ac:dyDescent="0.25">
      <c r="A162" s="156" t="s">
        <v>1308</v>
      </c>
      <c r="B162" s="180" t="s">
        <v>1309</v>
      </c>
    </row>
    <row r="163" spans="1:2" ht="15" customHeight="1" x14ac:dyDescent="0.25">
      <c r="A163" s="156" t="s">
        <v>1711</v>
      </c>
      <c r="B163" s="180" t="s">
        <v>1831</v>
      </c>
    </row>
    <row r="164" spans="1:2" ht="15" customHeight="1" x14ac:dyDescent="0.25">
      <c r="A164" s="156" t="s">
        <v>593</v>
      </c>
      <c r="B164" s="180" t="s">
        <v>1310</v>
      </c>
    </row>
    <row r="165" spans="1:2" ht="15" customHeight="1" x14ac:dyDescent="0.25">
      <c r="A165" s="156" t="s">
        <v>594</v>
      </c>
      <c r="B165" s="180" t="s">
        <v>1939</v>
      </c>
    </row>
    <row r="166" spans="1:2" ht="15" customHeight="1" x14ac:dyDescent="0.25">
      <c r="A166" s="156" t="s">
        <v>595</v>
      </c>
      <c r="B166" s="180" t="s">
        <v>1940</v>
      </c>
    </row>
    <row r="167" spans="1:2" ht="15" customHeight="1" x14ac:dyDescent="0.25">
      <c r="A167" s="156" t="s">
        <v>596</v>
      </c>
      <c r="B167" s="180" t="s">
        <v>1941</v>
      </c>
    </row>
    <row r="168" spans="1:2" ht="15" customHeight="1" x14ac:dyDescent="0.25">
      <c r="A168" s="156" t="s">
        <v>597</v>
      </c>
      <c r="B168" s="180" t="s">
        <v>1942</v>
      </c>
    </row>
    <row r="169" spans="1:2" ht="15" customHeight="1" x14ac:dyDescent="0.25">
      <c r="A169" s="156" t="s">
        <v>1041</v>
      </c>
      <c r="B169" s="180" t="s">
        <v>1042</v>
      </c>
    </row>
    <row r="170" spans="1:2" ht="15" customHeight="1" x14ac:dyDescent="0.25">
      <c r="A170" s="156" t="s">
        <v>598</v>
      </c>
      <c r="B170" s="180" t="s">
        <v>1943</v>
      </c>
    </row>
    <row r="171" spans="1:2" ht="15" customHeight="1" x14ac:dyDescent="0.25">
      <c r="A171" s="156" t="s">
        <v>1712</v>
      </c>
      <c r="B171" s="180" t="s">
        <v>1831</v>
      </c>
    </row>
    <row r="172" spans="1:2" ht="15" customHeight="1" x14ac:dyDescent="0.25">
      <c r="A172" s="156" t="s">
        <v>1713</v>
      </c>
      <c r="B172" s="180" t="s">
        <v>1831</v>
      </c>
    </row>
    <row r="173" spans="1:2" ht="15" customHeight="1" x14ac:dyDescent="0.25">
      <c r="A173" s="156" t="s">
        <v>1818</v>
      </c>
      <c r="B173" s="180" t="s">
        <v>1944</v>
      </c>
    </row>
    <row r="174" spans="1:2" ht="15" customHeight="1" x14ac:dyDescent="0.25">
      <c r="A174" s="156" t="s">
        <v>1421</v>
      </c>
      <c r="B174" s="180" t="s">
        <v>1945</v>
      </c>
    </row>
    <row r="175" spans="1:2" ht="15" customHeight="1" x14ac:dyDescent="0.25">
      <c r="A175" s="156" t="s">
        <v>599</v>
      </c>
      <c r="B175" s="180" t="s">
        <v>1946</v>
      </c>
    </row>
    <row r="176" spans="1:2" ht="15" customHeight="1" x14ac:dyDescent="0.25">
      <c r="A176" s="156" t="s">
        <v>600</v>
      </c>
      <c r="B176" s="180" t="s">
        <v>1947</v>
      </c>
    </row>
    <row r="177" spans="1:2" ht="15" customHeight="1" x14ac:dyDescent="0.25">
      <c r="A177" s="156" t="s">
        <v>978</v>
      </c>
      <c r="B177" s="180" t="s">
        <v>979</v>
      </c>
    </row>
    <row r="178" spans="1:2" ht="15" customHeight="1" x14ac:dyDescent="0.25">
      <c r="A178" s="156" t="s">
        <v>1422</v>
      </c>
      <c r="B178" s="180" t="s">
        <v>1948</v>
      </c>
    </row>
    <row r="179" spans="1:2" ht="15" customHeight="1" x14ac:dyDescent="0.25">
      <c r="A179" s="156" t="s">
        <v>601</v>
      </c>
      <c r="B179" s="180" t="s">
        <v>1949</v>
      </c>
    </row>
    <row r="180" spans="1:2" ht="15" customHeight="1" x14ac:dyDescent="0.25">
      <c r="A180" s="156" t="s">
        <v>602</v>
      </c>
      <c r="B180" s="180" t="s">
        <v>1950</v>
      </c>
    </row>
    <row r="181" spans="1:2" ht="15" customHeight="1" x14ac:dyDescent="0.25">
      <c r="A181" s="156" t="s">
        <v>1311</v>
      </c>
      <c r="B181" s="180" t="s">
        <v>1312</v>
      </c>
    </row>
    <row r="182" spans="1:2" ht="15" customHeight="1" x14ac:dyDescent="0.25">
      <c r="A182" s="156" t="s">
        <v>1047</v>
      </c>
      <c r="B182" s="180" t="s">
        <v>1048</v>
      </c>
    </row>
    <row r="183" spans="1:2" ht="15" customHeight="1" x14ac:dyDescent="0.25">
      <c r="A183" s="156" t="s">
        <v>603</v>
      </c>
      <c r="B183" s="180" t="s">
        <v>1951</v>
      </c>
    </row>
    <row r="184" spans="1:2" ht="15" customHeight="1" x14ac:dyDescent="0.25">
      <c r="A184" s="156" t="s">
        <v>1714</v>
      </c>
      <c r="B184" s="180" t="s">
        <v>1831</v>
      </c>
    </row>
    <row r="185" spans="1:2" ht="15" customHeight="1" x14ac:dyDescent="0.25">
      <c r="A185" s="156" t="s">
        <v>604</v>
      </c>
      <c r="B185" s="180" t="s">
        <v>1952</v>
      </c>
    </row>
    <row r="186" spans="1:2" ht="15" customHeight="1" x14ac:dyDescent="0.25">
      <c r="A186" s="156" t="s">
        <v>1423</v>
      </c>
      <c r="B186" s="180" t="s">
        <v>1953</v>
      </c>
    </row>
    <row r="187" spans="1:2" ht="15" customHeight="1" x14ac:dyDescent="0.25">
      <c r="A187" s="156" t="s">
        <v>1424</v>
      </c>
      <c r="B187" s="180" t="s">
        <v>1954</v>
      </c>
    </row>
    <row r="188" spans="1:2" ht="15" customHeight="1" x14ac:dyDescent="0.25">
      <c r="A188" s="156" t="s">
        <v>1425</v>
      </c>
      <c r="B188" s="180" t="s">
        <v>1887</v>
      </c>
    </row>
    <row r="189" spans="1:2" ht="15" customHeight="1" x14ac:dyDescent="0.25">
      <c r="A189" s="156" t="s">
        <v>605</v>
      </c>
      <c r="B189" s="180" t="s">
        <v>1955</v>
      </c>
    </row>
    <row r="190" spans="1:2" ht="15" customHeight="1" x14ac:dyDescent="0.25">
      <c r="A190" s="156" t="s">
        <v>606</v>
      </c>
      <c r="B190" s="180" t="s">
        <v>1956</v>
      </c>
    </row>
    <row r="191" spans="1:2" ht="15" customHeight="1" x14ac:dyDescent="0.25">
      <c r="A191" s="156" t="s">
        <v>607</v>
      </c>
      <c r="B191" s="180" t="s">
        <v>1957</v>
      </c>
    </row>
    <row r="192" spans="1:2" ht="15" customHeight="1" x14ac:dyDescent="0.25">
      <c r="A192" s="156" t="s">
        <v>608</v>
      </c>
      <c r="B192" s="180" t="s">
        <v>1958</v>
      </c>
    </row>
    <row r="193" spans="1:2" ht="15" customHeight="1" x14ac:dyDescent="0.25">
      <c r="A193" s="156" t="s">
        <v>1426</v>
      </c>
      <c r="B193" s="180" t="s">
        <v>1959</v>
      </c>
    </row>
    <row r="194" spans="1:2" ht="15" customHeight="1" x14ac:dyDescent="0.25">
      <c r="A194" s="156" t="s">
        <v>1313</v>
      </c>
      <c r="B194" s="180" t="s">
        <v>1262</v>
      </c>
    </row>
    <row r="195" spans="1:2" ht="15" customHeight="1" x14ac:dyDescent="0.25">
      <c r="A195" s="156" t="s">
        <v>1314</v>
      </c>
      <c r="B195" s="180" t="s">
        <v>1315</v>
      </c>
    </row>
    <row r="196" spans="1:2" ht="15" customHeight="1" x14ac:dyDescent="0.25">
      <c r="A196" s="156" t="s">
        <v>609</v>
      </c>
      <c r="B196" s="180" t="s">
        <v>1960</v>
      </c>
    </row>
    <row r="197" spans="1:2" ht="15" customHeight="1" x14ac:dyDescent="0.25">
      <c r="A197" s="156" t="s">
        <v>610</v>
      </c>
      <c r="B197" s="180" t="s">
        <v>1961</v>
      </c>
    </row>
    <row r="198" spans="1:2" ht="15" customHeight="1" x14ac:dyDescent="0.25">
      <c r="A198" s="156" t="s">
        <v>1008</v>
      </c>
      <c r="B198" s="180" t="s">
        <v>1009</v>
      </c>
    </row>
    <row r="199" spans="1:2" ht="15" customHeight="1" x14ac:dyDescent="0.25">
      <c r="A199" s="156" t="s">
        <v>1819</v>
      </c>
      <c r="B199" s="180" t="s">
        <v>967</v>
      </c>
    </row>
    <row r="200" spans="1:2" ht="15" customHeight="1" x14ac:dyDescent="0.25">
      <c r="A200" s="156" t="s">
        <v>1427</v>
      </c>
      <c r="B200" s="180" t="s">
        <v>1962</v>
      </c>
    </row>
    <row r="201" spans="1:2" ht="15" customHeight="1" x14ac:dyDescent="0.25">
      <c r="A201" s="156" t="s">
        <v>611</v>
      </c>
      <c r="B201" s="180" t="s">
        <v>1963</v>
      </c>
    </row>
    <row r="202" spans="1:2" ht="15" customHeight="1" x14ac:dyDescent="0.25">
      <c r="A202" s="156" t="s">
        <v>1715</v>
      </c>
      <c r="B202" s="180" t="s">
        <v>1831</v>
      </c>
    </row>
    <row r="203" spans="1:2" ht="15" customHeight="1" x14ac:dyDescent="0.25">
      <c r="A203" s="156" t="s">
        <v>612</v>
      </c>
      <c r="B203" s="180" t="s">
        <v>1964</v>
      </c>
    </row>
    <row r="204" spans="1:2" ht="15" customHeight="1" x14ac:dyDescent="0.25">
      <c r="A204" s="156" t="s">
        <v>1428</v>
      </c>
      <c r="B204" s="180" t="s">
        <v>1964</v>
      </c>
    </row>
    <row r="205" spans="1:2" ht="15" customHeight="1" x14ac:dyDescent="0.25">
      <c r="A205" s="156" t="s">
        <v>1429</v>
      </c>
      <c r="B205" s="180" t="s">
        <v>1964</v>
      </c>
    </row>
    <row r="206" spans="1:2" ht="15" customHeight="1" x14ac:dyDescent="0.25">
      <c r="A206" s="156" t="s">
        <v>1430</v>
      </c>
      <c r="B206" s="180" t="s">
        <v>1865</v>
      </c>
    </row>
    <row r="207" spans="1:2" ht="15" customHeight="1" x14ac:dyDescent="0.25">
      <c r="A207" s="156" t="s">
        <v>613</v>
      </c>
      <c r="B207" s="180" t="s">
        <v>1965</v>
      </c>
    </row>
    <row r="208" spans="1:2" ht="15" customHeight="1" x14ac:dyDescent="0.25">
      <c r="A208" s="156" t="s">
        <v>1431</v>
      </c>
      <c r="B208" s="180" t="s">
        <v>1945</v>
      </c>
    </row>
    <row r="209" spans="1:2" ht="15" customHeight="1" x14ac:dyDescent="0.25">
      <c r="A209" s="156" t="s">
        <v>614</v>
      </c>
      <c r="B209" s="180" t="s">
        <v>1966</v>
      </c>
    </row>
    <row r="210" spans="1:2" ht="15" customHeight="1" x14ac:dyDescent="0.25">
      <c r="A210" s="156" t="s">
        <v>1432</v>
      </c>
      <c r="B210" s="180" t="s">
        <v>1967</v>
      </c>
    </row>
    <row r="211" spans="1:2" ht="15" customHeight="1" x14ac:dyDescent="0.25">
      <c r="A211" s="156" t="s">
        <v>1433</v>
      </c>
      <c r="B211" s="180" t="s">
        <v>1968</v>
      </c>
    </row>
    <row r="212" spans="1:2" ht="15" customHeight="1" x14ac:dyDescent="0.25">
      <c r="A212" s="156" t="s">
        <v>615</v>
      </c>
      <c r="B212" s="180" t="s">
        <v>1969</v>
      </c>
    </row>
    <row r="213" spans="1:2" ht="15" customHeight="1" x14ac:dyDescent="0.25">
      <c r="A213" s="156" t="s">
        <v>616</v>
      </c>
      <c r="B213" s="180" t="s">
        <v>1970</v>
      </c>
    </row>
    <row r="214" spans="1:2" ht="15" customHeight="1" x14ac:dyDescent="0.25">
      <c r="A214" s="156" t="s">
        <v>1434</v>
      </c>
      <c r="B214" s="180" t="s">
        <v>1861</v>
      </c>
    </row>
    <row r="215" spans="1:2" ht="15" customHeight="1" x14ac:dyDescent="0.25">
      <c r="A215" s="156" t="s">
        <v>1316</v>
      </c>
      <c r="B215" s="180" t="s">
        <v>1317</v>
      </c>
    </row>
    <row r="216" spans="1:2" ht="15" customHeight="1" x14ac:dyDescent="0.25">
      <c r="A216" s="156" t="s">
        <v>1820</v>
      </c>
      <c r="B216" s="180" t="s">
        <v>1087</v>
      </c>
    </row>
    <row r="217" spans="1:2" ht="15" customHeight="1" x14ac:dyDescent="0.25">
      <c r="A217" s="156" t="s">
        <v>1318</v>
      </c>
      <c r="B217" s="180" t="s">
        <v>1263</v>
      </c>
    </row>
    <row r="218" spans="1:2" ht="15" customHeight="1" x14ac:dyDescent="0.25">
      <c r="A218" s="156" t="s">
        <v>617</v>
      </c>
      <c r="B218" s="180" t="s">
        <v>1971</v>
      </c>
    </row>
    <row r="219" spans="1:2" ht="15" customHeight="1" x14ac:dyDescent="0.25">
      <c r="A219" s="156" t="s">
        <v>1177</v>
      </c>
      <c r="B219" s="180" t="s">
        <v>1178</v>
      </c>
    </row>
    <row r="220" spans="1:2" ht="15" customHeight="1" x14ac:dyDescent="0.25">
      <c r="A220" s="156" t="s">
        <v>618</v>
      </c>
      <c r="B220" s="180" t="s">
        <v>1972</v>
      </c>
    </row>
    <row r="221" spans="1:2" ht="15" customHeight="1" x14ac:dyDescent="0.25">
      <c r="A221" s="156" t="s">
        <v>619</v>
      </c>
      <c r="B221" s="180" t="s">
        <v>1973</v>
      </c>
    </row>
    <row r="222" spans="1:2" ht="15" customHeight="1" x14ac:dyDescent="0.25">
      <c r="A222" s="156" t="s">
        <v>620</v>
      </c>
      <c r="B222" s="180" t="s">
        <v>1974</v>
      </c>
    </row>
    <row r="223" spans="1:2" ht="15" customHeight="1" x14ac:dyDescent="0.25">
      <c r="A223" s="156" t="s">
        <v>621</v>
      </c>
      <c r="B223" s="180" t="s">
        <v>1975</v>
      </c>
    </row>
    <row r="224" spans="1:2" ht="15" customHeight="1" x14ac:dyDescent="0.25">
      <c r="A224" s="156" t="s">
        <v>1435</v>
      </c>
      <c r="B224" s="180" t="s">
        <v>1976</v>
      </c>
    </row>
    <row r="225" spans="1:2" ht="15" customHeight="1" x14ac:dyDescent="0.25">
      <c r="A225" s="156" t="s">
        <v>622</v>
      </c>
      <c r="B225" s="180" t="s">
        <v>1977</v>
      </c>
    </row>
    <row r="226" spans="1:2" ht="15" customHeight="1" x14ac:dyDescent="0.25">
      <c r="A226" s="156" t="s">
        <v>1436</v>
      </c>
      <c r="B226" s="180" t="s">
        <v>1978</v>
      </c>
    </row>
    <row r="227" spans="1:2" ht="15" customHeight="1" x14ac:dyDescent="0.25">
      <c r="A227" s="156" t="s">
        <v>623</v>
      </c>
      <c r="B227" s="180" t="s">
        <v>1979</v>
      </c>
    </row>
    <row r="228" spans="1:2" ht="15" customHeight="1" x14ac:dyDescent="0.25">
      <c r="A228" s="156" t="s">
        <v>1195</v>
      </c>
      <c r="B228" s="180" t="s">
        <v>1196</v>
      </c>
    </row>
    <row r="229" spans="1:2" ht="15" customHeight="1" x14ac:dyDescent="0.25">
      <c r="A229" s="156" t="s">
        <v>624</v>
      </c>
      <c r="B229" s="180" t="s">
        <v>1980</v>
      </c>
    </row>
    <row r="230" spans="1:2" ht="15" customHeight="1" x14ac:dyDescent="0.25">
      <c r="A230" s="156" t="s">
        <v>625</v>
      </c>
      <c r="B230" s="180" t="s">
        <v>1981</v>
      </c>
    </row>
    <row r="231" spans="1:2" ht="15" customHeight="1" x14ac:dyDescent="0.25">
      <c r="A231" s="156" t="s">
        <v>626</v>
      </c>
      <c r="B231" s="180" t="s">
        <v>1982</v>
      </c>
    </row>
    <row r="232" spans="1:2" ht="15" customHeight="1" x14ac:dyDescent="0.25">
      <c r="A232" s="156" t="s">
        <v>1319</v>
      </c>
      <c r="B232" s="180" t="s">
        <v>1320</v>
      </c>
    </row>
    <row r="233" spans="1:2" ht="15" customHeight="1" x14ac:dyDescent="0.25">
      <c r="A233" s="156" t="s">
        <v>1716</v>
      </c>
      <c r="B233" s="180" t="s">
        <v>1831</v>
      </c>
    </row>
    <row r="234" spans="1:2" ht="15" customHeight="1" x14ac:dyDescent="0.25">
      <c r="A234" s="156" t="s">
        <v>627</v>
      </c>
      <c r="B234" s="180" t="s">
        <v>1983</v>
      </c>
    </row>
    <row r="235" spans="1:2" ht="15" customHeight="1" x14ac:dyDescent="0.25">
      <c r="A235" s="156" t="s">
        <v>628</v>
      </c>
      <c r="B235" s="180" t="s">
        <v>1984</v>
      </c>
    </row>
    <row r="236" spans="1:2" ht="15" customHeight="1" x14ac:dyDescent="0.25">
      <c r="A236" s="156" t="s">
        <v>1437</v>
      </c>
      <c r="B236" s="180" t="s">
        <v>1985</v>
      </c>
    </row>
    <row r="237" spans="1:2" ht="15" customHeight="1" x14ac:dyDescent="0.25">
      <c r="A237" s="156" t="s">
        <v>1438</v>
      </c>
      <c r="B237" s="180" t="s">
        <v>1986</v>
      </c>
    </row>
    <row r="238" spans="1:2" ht="15" customHeight="1" x14ac:dyDescent="0.25">
      <c r="A238" s="156" t="s">
        <v>1321</v>
      </c>
      <c r="B238" s="180" t="s">
        <v>1322</v>
      </c>
    </row>
    <row r="239" spans="1:2" ht="15" customHeight="1" x14ac:dyDescent="0.25">
      <c r="A239" s="156" t="s">
        <v>629</v>
      </c>
      <c r="B239" s="180" t="s">
        <v>1987</v>
      </c>
    </row>
    <row r="240" spans="1:2" ht="15" customHeight="1" x14ac:dyDescent="0.25">
      <c r="A240" s="156" t="s">
        <v>630</v>
      </c>
      <c r="B240" s="180" t="s">
        <v>1988</v>
      </c>
    </row>
    <row r="241" spans="1:2" ht="15" customHeight="1" x14ac:dyDescent="0.25">
      <c r="A241" s="156" t="s">
        <v>1323</v>
      </c>
      <c r="B241" s="180" t="s">
        <v>1240</v>
      </c>
    </row>
    <row r="242" spans="1:2" ht="15" customHeight="1" x14ac:dyDescent="0.25">
      <c r="A242" s="156" t="s">
        <v>1161</v>
      </c>
      <c r="B242" s="180" t="s">
        <v>1162</v>
      </c>
    </row>
    <row r="243" spans="1:2" ht="15" customHeight="1" x14ac:dyDescent="0.25">
      <c r="A243" s="156" t="s">
        <v>631</v>
      </c>
      <c r="B243" s="180" t="s">
        <v>1989</v>
      </c>
    </row>
    <row r="244" spans="1:2" ht="15" customHeight="1" x14ac:dyDescent="0.25">
      <c r="A244" s="156" t="s">
        <v>1324</v>
      </c>
      <c r="B244" s="180" t="s">
        <v>1264</v>
      </c>
    </row>
    <row r="245" spans="1:2" ht="15" customHeight="1" x14ac:dyDescent="0.25">
      <c r="A245" s="156" t="s">
        <v>1439</v>
      </c>
      <c r="B245" s="180" t="s">
        <v>1852</v>
      </c>
    </row>
    <row r="246" spans="1:2" ht="15" customHeight="1" x14ac:dyDescent="0.25">
      <c r="A246" s="156" t="s">
        <v>1440</v>
      </c>
      <c r="B246" s="180" t="s">
        <v>1866</v>
      </c>
    </row>
    <row r="247" spans="1:2" ht="15" customHeight="1" x14ac:dyDescent="0.25">
      <c r="A247" s="156" t="s">
        <v>1441</v>
      </c>
      <c r="B247" s="180" t="s">
        <v>1889</v>
      </c>
    </row>
    <row r="248" spans="1:2" ht="15" customHeight="1" x14ac:dyDescent="0.25">
      <c r="A248" s="156" t="s">
        <v>1442</v>
      </c>
      <c r="B248" s="180" t="s">
        <v>1890</v>
      </c>
    </row>
    <row r="249" spans="1:2" ht="15" customHeight="1" x14ac:dyDescent="0.25">
      <c r="A249" s="156" t="s">
        <v>1443</v>
      </c>
      <c r="B249" s="180" t="s">
        <v>1956</v>
      </c>
    </row>
    <row r="250" spans="1:2" ht="15" customHeight="1" x14ac:dyDescent="0.25">
      <c r="A250" s="156" t="s">
        <v>1444</v>
      </c>
      <c r="B250" s="180" t="s">
        <v>1981</v>
      </c>
    </row>
    <row r="251" spans="1:2" ht="15" customHeight="1" x14ac:dyDescent="0.25">
      <c r="A251" s="156" t="s">
        <v>1445</v>
      </c>
      <c r="B251" s="180" t="s">
        <v>1990</v>
      </c>
    </row>
    <row r="252" spans="1:2" ht="15" customHeight="1" x14ac:dyDescent="0.25">
      <c r="A252" s="156" t="s">
        <v>1446</v>
      </c>
      <c r="B252" s="180" t="s">
        <v>1991</v>
      </c>
    </row>
    <row r="253" spans="1:2" ht="15" customHeight="1" x14ac:dyDescent="0.25">
      <c r="A253" s="156" t="s">
        <v>1447</v>
      </c>
      <c r="B253" s="180" t="s">
        <v>1992</v>
      </c>
    </row>
    <row r="254" spans="1:2" ht="15" customHeight="1" x14ac:dyDescent="0.25">
      <c r="A254" s="156" t="s">
        <v>1448</v>
      </c>
      <c r="B254" s="180" t="s">
        <v>1993</v>
      </c>
    </row>
    <row r="255" spans="1:2" ht="15" customHeight="1" x14ac:dyDescent="0.25">
      <c r="A255" s="156" t="s">
        <v>632</v>
      </c>
      <c r="B255" s="180" t="s">
        <v>1994</v>
      </c>
    </row>
    <row r="256" spans="1:2" ht="15" customHeight="1" x14ac:dyDescent="0.25">
      <c r="A256" s="156" t="s">
        <v>1449</v>
      </c>
      <c r="B256" s="180" t="s">
        <v>1995</v>
      </c>
    </row>
    <row r="257" spans="1:2" ht="15" customHeight="1" x14ac:dyDescent="0.25">
      <c r="A257" s="156" t="s">
        <v>1325</v>
      </c>
      <c r="B257" s="180" t="s">
        <v>1265</v>
      </c>
    </row>
    <row r="258" spans="1:2" ht="15" customHeight="1" x14ac:dyDescent="0.25">
      <c r="A258" s="156" t="s">
        <v>633</v>
      </c>
      <c r="B258" s="180" t="s">
        <v>1996</v>
      </c>
    </row>
    <row r="259" spans="1:2" ht="15" customHeight="1" x14ac:dyDescent="0.25">
      <c r="A259" s="156" t="s">
        <v>1326</v>
      </c>
      <c r="B259" s="180" t="s">
        <v>1327</v>
      </c>
    </row>
    <row r="260" spans="1:2" ht="15" customHeight="1" x14ac:dyDescent="0.25">
      <c r="A260" s="156" t="s">
        <v>1821</v>
      </c>
      <c r="B260" s="180" t="s">
        <v>1997</v>
      </c>
    </row>
    <row r="261" spans="1:2" ht="15" customHeight="1" x14ac:dyDescent="0.25">
      <c r="A261" s="156" t="s">
        <v>1450</v>
      </c>
      <c r="B261" s="180" t="s">
        <v>1998</v>
      </c>
    </row>
    <row r="262" spans="1:2" ht="15" customHeight="1" x14ac:dyDescent="0.25">
      <c r="A262" s="156" t="s">
        <v>1451</v>
      </c>
      <c r="B262" s="180" t="s">
        <v>1999</v>
      </c>
    </row>
    <row r="263" spans="1:2" ht="15" customHeight="1" x14ac:dyDescent="0.25">
      <c r="A263" s="156" t="s">
        <v>1452</v>
      </c>
      <c r="B263" s="180" t="s">
        <v>2000</v>
      </c>
    </row>
    <row r="264" spans="1:2" ht="15" customHeight="1" x14ac:dyDescent="0.25">
      <c r="A264" s="156" t="s">
        <v>1453</v>
      </c>
      <c r="B264" s="180" t="s">
        <v>2001</v>
      </c>
    </row>
    <row r="265" spans="1:2" ht="15" customHeight="1" x14ac:dyDescent="0.25">
      <c r="A265" s="156" t="s">
        <v>1454</v>
      </c>
      <c r="B265" s="180" t="s">
        <v>2002</v>
      </c>
    </row>
    <row r="266" spans="1:2" ht="15" customHeight="1" x14ac:dyDescent="0.25">
      <c r="A266" s="156" t="s">
        <v>1455</v>
      </c>
      <c r="B266" s="180" t="s">
        <v>2003</v>
      </c>
    </row>
    <row r="267" spans="1:2" ht="15" customHeight="1" x14ac:dyDescent="0.25">
      <c r="A267" s="156" t="s">
        <v>1717</v>
      </c>
      <c r="B267" s="180" t="s">
        <v>1831</v>
      </c>
    </row>
    <row r="268" spans="1:2" ht="15" customHeight="1" x14ac:dyDescent="0.25">
      <c r="A268" s="156" t="s">
        <v>1456</v>
      </c>
      <c r="B268" s="180" t="s">
        <v>2004</v>
      </c>
    </row>
    <row r="269" spans="1:2" ht="15" customHeight="1" x14ac:dyDescent="0.25">
      <c r="A269" s="156" t="s">
        <v>1457</v>
      </c>
      <c r="B269" s="180" t="s">
        <v>2005</v>
      </c>
    </row>
    <row r="270" spans="1:2" ht="15" customHeight="1" x14ac:dyDescent="0.25">
      <c r="A270" s="156" t="s">
        <v>1458</v>
      </c>
      <c r="B270" s="180" t="s">
        <v>2006</v>
      </c>
    </row>
    <row r="271" spans="1:2" ht="15" customHeight="1" x14ac:dyDescent="0.25">
      <c r="A271" s="156" t="s">
        <v>1459</v>
      </c>
      <c r="B271" s="180" t="s">
        <v>2007</v>
      </c>
    </row>
    <row r="272" spans="1:2" ht="15" customHeight="1" x14ac:dyDescent="0.25">
      <c r="A272" s="156" t="s">
        <v>1460</v>
      </c>
      <c r="B272" s="180" t="s">
        <v>2008</v>
      </c>
    </row>
    <row r="273" spans="1:2" ht="15" customHeight="1" x14ac:dyDescent="0.25">
      <c r="A273" s="156" t="s">
        <v>1461</v>
      </c>
      <c r="B273" s="180" t="s">
        <v>2009</v>
      </c>
    </row>
    <row r="274" spans="1:2" ht="15" customHeight="1" x14ac:dyDescent="0.25">
      <c r="A274" s="156" t="s">
        <v>1462</v>
      </c>
      <c r="B274" s="180" t="s">
        <v>1986</v>
      </c>
    </row>
    <row r="275" spans="1:2" ht="15" customHeight="1" x14ac:dyDescent="0.25">
      <c r="A275" s="156" t="s">
        <v>1463</v>
      </c>
      <c r="B275" s="180" t="s">
        <v>1829</v>
      </c>
    </row>
    <row r="276" spans="1:2" ht="15" customHeight="1" x14ac:dyDescent="0.25">
      <c r="A276" s="156" t="s">
        <v>634</v>
      </c>
      <c r="B276" s="180" t="s">
        <v>2010</v>
      </c>
    </row>
    <row r="277" spans="1:2" ht="15" customHeight="1" x14ac:dyDescent="0.25">
      <c r="A277" s="156" t="s">
        <v>635</v>
      </c>
      <c r="B277" s="180" t="s">
        <v>2011</v>
      </c>
    </row>
    <row r="278" spans="1:2" ht="15" customHeight="1" x14ac:dyDescent="0.25">
      <c r="A278" s="156" t="s">
        <v>636</v>
      </c>
      <c r="B278" s="180" t="s">
        <v>2012</v>
      </c>
    </row>
    <row r="279" spans="1:2" ht="15" customHeight="1" x14ac:dyDescent="0.25">
      <c r="A279" s="156" t="s">
        <v>1718</v>
      </c>
      <c r="B279" s="180" t="s">
        <v>1127</v>
      </c>
    </row>
    <row r="280" spans="1:2" ht="15" customHeight="1" x14ac:dyDescent="0.25">
      <c r="A280" s="156" t="s">
        <v>637</v>
      </c>
      <c r="B280" s="180" t="s">
        <v>1990</v>
      </c>
    </row>
    <row r="281" spans="1:2" ht="15" customHeight="1" x14ac:dyDescent="0.25">
      <c r="A281" s="156" t="s">
        <v>638</v>
      </c>
      <c r="B281" s="180" t="s">
        <v>2013</v>
      </c>
    </row>
    <row r="282" spans="1:2" ht="15" customHeight="1" x14ac:dyDescent="0.25">
      <c r="A282" s="156" t="s">
        <v>639</v>
      </c>
      <c r="B282" s="180" t="s">
        <v>2014</v>
      </c>
    </row>
    <row r="283" spans="1:2" ht="15" customHeight="1" x14ac:dyDescent="0.25">
      <c r="A283" s="156" t="s">
        <v>1464</v>
      </c>
      <c r="B283" s="180" t="s">
        <v>2015</v>
      </c>
    </row>
    <row r="284" spans="1:2" ht="15" customHeight="1" x14ac:dyDescent="0.25">
      <c r="A284" s="156" t="s">
        <v>1719</v>
      </c>
      <c r="B284" s="180" t="s">
        <v>1831</v>
      </c>
    </row>
    <row r="285" spans="1:2" ht="15" customHeight="1" x14ac:dyDescent="0.25">
      <c r="A285" s="156" t="s">
        <v>640</v>
      </c>
      <c r="B285" s="180" t="s">
        <v>2016</v>
      </c>
    </row>
    <row r="286" spans="1:2" ht="15" customHeight="1" x14ac:dyDescent="0.25">
      <c r="A286" s="156" t="s">
        <v>1145</v>
      </c>
      <c r="B286" s="180" t="s">
        <v>1146</v>
      </c>
    </row>
    <row r="287" spans="1:2" ht="15" customHeight="1" x14ac:dyDescent="0.25">
      <c r="A287" s="156" t="s">
        <v>641</v>
      </c>
      <c r="B287" s="180" t="s">
        <v>2017</v>
      </c>
    </row>
    <row r="288" spans="1:2" ht="15" customHeight="1" x14ac:dyDescent="0.25">
      <c r="A288" s="156" t="s">
        <v>1328</v>
      </c>
      <c r="B288" s="180" t="s">
        <v>1329</v>
      </c>
    </row>
    <row r="289" spans="1:2" ht="15" customHeight="1" x14ac:dyDescent="0.25">
      <c r="A289" s="156" t="s">
        <v>642</v>
      </c>
      <c r="B289" s="180" t="s">
        <v>2018</v>
      </c>
    </row>
    <row r="290" spans="1:2" ht="15" customHeight="1" x14ac:dyDescent="0.25">
      <c r="A290" s="156" t="s">
        <v>1720</v>
      </c>
      <c r="B290" s="180" t="s">
        <v>1831</v>
      </c>
    </row>
    <row r="291" spans="1:2" ht="15" customHeight="1" x14ac:dyDescent="0.25">
      <c r="A291" s="156" t="s">
        <v>643</v>
      </c>
      <c r="B291" s="180" t="s">
        <v>2019</v>
      </c>
    </row>
    <row r="292" spans="1:2" ht="15" customHeight="1" x14ac:dyDescent="0.25">
      <c r="A292" s="156" t="s">
        <v>1465</v>
      </c>
      <c r="B292" s="180" t="s">
        <v>2020</v>
      </c>
    </row>
    <row r="293" spans="1:2" ht="15" customHeight="1" x14ac:dyDescent="0.25">
      <c r="A293" s="156" t="s">
        <v>644</v>
      </c>
      <c r="B293" s="180" t="s">
        <v>2021</v>
      </c>
    </row>
    <row r="294" spans="1:2" ht="15" customHeight="1" x14ac:dyDescent="0.25">
      <c r="A294" s="156" t="s">
        <v>645</v>
      </c>
      <c r="B294" s="180" t="s">
        <v>2022</v>
      </c>
    </row>
    <row r="295" spans="1:2" ht="15" customHeight="1" x14ac:dyDescent="0.25">
      <c r="A295" s="156" t="s">
        <v>646</v>
      </c>
      <c r="B295" s="180" t="s">
        <v>2023</v>
      </c>
    </row>
    <row r="296" spans="1:2" ht="15" customHeight="1" x14ac:dyDescent="0.25">
      <c r="A296" s="156" t="s">
        <v>647</v>
      </c>
      <c r="B296" s="180" t="s">
        <v>2024</v>
      </c>
    </row>
    <row r="297" spans="1:2" ht="15" customHeight="1" x14ac:dyDescent="0.25">
      <c r="A297" s="156" t="s">
        <v>648</v>
      </c>
      <c r="B297" s="180" t="s">
        <v>2025</v>
      </c>
    </row>
    <row r="298" spans="1:2" ht="15" customHeight="1" x14ac:dyDescent="0.25">
      <c r="A298" s="156" t="s">
        <v>649</v>
      </c>
      <c r="B298" s="180" t="s">
        <v>2026</v>
      </c>
    </row>
    <row r="299" spans="1:2" ht="15" customHeight="1" x14ac:dyDescent="0.25">
      <c r="A299" s="156" t="s">
        <v>650</v>
      </c>
      <c r="B299" s="180" t="s">
        <v>2027</v>
      </c>
    </row>
    <row r="300" spans="1:2" ht="15" customHeight="1" x14ac:dyDescent="0.25">
      <c r="A300" s="156" t="s">
        <v>1466</v>
      </c>
      <c r="B300" s="180" t="s">
        <v>2027</v>
      </c>
    </row>
    <row r="301" spans="1:2" ht="15" customHeight="1" x14ac:dyDescent="0.25">
      <c r="A301" s="156" t="s">
        <v>651</v>
      </c>
      <c r="B301" s="180" t="s">
        <v>2028</v>
      </c>
    </row>
    <row r="302" spans="1:2" ht="15" customHeight="1" x14ac:dyDescent="0.25">
      <c r="A302" s="156" t="s">
        <v>1330</v>
      </c>
      <c r="B302" s="180" t="s">
        <v>1331</v>
      </c>
    </row>
    <row r="303" spans="1:2" ht="15" customHeight="1" x14ac:dyDescent="0.25">
      <c r="A303" s="156" t="s">
        <v>1002</v>
      </c>
      <c r="B303" s="180" t="s">
        <v>1003</v>
      </c>
    </row>
    <row r="304" spans="1:2" ht="15" customHeight="1" x14ac:dyDescent="0.25">
      <c r="A304" s="156" t="s">
        <v>1079</v>
      </c>
      <c r="B304" s="180" t="s">
        <v>1080</v>
      </c>
    </row>
    <row r="305" spans="1:2" ht="15" customHeight="1" x14ac:dyDescent="0.25">
      <c r="A305" s="156" t="s">
        <v>1085</v>
      </c>
      <c r="B305" s="180" t="s">
        <v>1086</v>
      </c>
    </row>
    <row r="306" spans="1:2" ht="15" customHeight="1" x14ac:dyDescent="0.25">
      <c r="A306" s="156" t="s">
        <v>1332</v>
      </c>
      <c r="B306" s="180" t="s">
        <v>1333</v>
      </c>
    </row>
    <row r="307" spans="1:2" ht="15" customHeight="1" x14ac:dyDescent="0.25">
      <c r="A307" s="156" t="s">
        <v>1334</v>
      </c>
      <c r="B307" s="180" t="s">
        <v>1335</v>
      </c>
    </row>
    <row r="308" spans="1:2" ht="15" customHeight="1" x14ac:dyDescent="0.25">
      <c r="A308" s="156" t="s">
        <v>652</v>
      </c>
      <c r="B308" s="180" t="s">
        <v>2029</v>
      </c>
    </row>
    <row r="309" spans="1:2" ht="15" customHeight="1" x14ac:dyDescent="0.25">
      <c r="A309" s="156" t="s">
        <v>653</v>
      </c>
      <c r="B309" s="180" t="s">
        <v>2030</v>
      </c>
    </row>
    <row r="310" spans="1:2" ht="15" customHeight="1" x14ac:dyDescent="0.25">
      <c r="A310" s="156" t="s">
        <v>1467</v>
      </c>
      <c r="B310" s="180" t="s">
        <v>2030</v>
      </c>
    </row>
    <row r="311" spans="1:2" ht="15" customHeight="1" x14ac:dyDescent="0.25">
      <c r="A311" s="156" t="s">
        <v>1163</v>
      </c>
      <c r="B311" s="180" t="s">
        <v>1164</v>
      </c>
    </row>
    <row r="312" spans="1:2" ht="15" customHeight="1" x14ac:dyDescent="0.25">
      <c r="A312" s="156" t="s">
        <v>654</v>
      </c>
      <c r="B312" s="180" t="s">
        <v>2031</v>
      </c>
    </row>
    <row r="313" spans="1:2" ht="15" customHeight="1" x14ac:dyDescent="0.25">
      <c r="A313" s="156" t="s">
        <v>655</v>
      </c>
      <c r="B313" s="180" t="s">
        <v>2032</v>
      </c>
    </row>
    <row r="314" spans="1:2" ht="15" customHeight="1" x14ac:dyDescent="0.25">
      <c r="A314" s="156" t="s">
        <v>656</v>
      </c>
      <c r="B314" s="180" t="s">
        <v>2033</v>
      </c>
    </row>
    <row r="315" spans="1:2" ht="15" customHeight="1" x14ac:dyDescent="0.25">
      <c r="A315" s="156" t="s">
        <v>657</v>
      </c>
      <c r="B315" s="180" t="s">
        <v>2034</v>
      </c>
    </row>
    <row r="316" spans="1:2" ht="15" customHeight="1" x14ac:dyDescent="0.25">
      <c r="A316" s="156" t="s">
        <v>658</v>
      </c>
      <c r="B316" s="180" t="s">
        <v>2035</v>
      </c>
    </row>
    <row r="317" spans="1:2" ht="15" customHeight="1" x14ac:dyDescent="0.25">
      <c r="A317" s="156" t="s">
        <v>659</v>
      </c>
      <c r="B317" s="180" t="s">
        <v>2036</v>
      </c>
    </row>
    <row r="318" spans="1:2" ht="15" customHeight="1" x14ac:dyDescent="0.25">
      <c r="A318" s="156" t="s">
        <v>1038</v>
      </c>
      <c r="B318" s="180" t="s">
        <v>1039</v>
      </c>
    </row>
    <row r="319" spans="1:2" ht="15" customHeight="1" x14ac:dyDescent="0.25">
      <c r="A319" s="156" t="s">
        <v>660</v>
      </c>
      <c r="B319" s="180" t="s">
        <v>2037</v>
      </c>
    </row>
    <row r="320" spans="1:2" ht="15" customHeight="1" x14ac:dyDescent="0.25">
      <c r="A320" s="156" t="s">
        <v>661</v>
      </c>
      <c r="B320" s="180" t="s">
        <v>2038</v>
      </c>
    </row>
    <row r="321" spans="1:2" ht="15" customHeight="1" x14ac:dyDescent="0.25">
      <c r="A321" s="156" t="s">
        <v>1468</v>
      </c>
      <c r="B321" s="180" t="s">
        <v>2039</v>
      </c>
    </row>
    <row r="322" spans="1:2" ht="15" customHeight="1" x14ac:dyDescent="0.25">
      <c r="A322" s="156" t="s">
        <v>662</v>
      </c>
      <c r="B322" s="180" t="s">
        <v>2040</v>
      </c>
    </row>
    <row r="323" spans="1:2" ht="15" customHeight="1" x14ac:dyDescent="0.25">
      <c r="A323" s="156" t="s">
        <v>663</v>
      </c>
      <c r="B323" s="180" t="s">
        <v>2041</v>
      </c>
    </row>
    <row r="324" spans="1:2" ht="15" customHeight="1" x14ac:dyDescent="0.25">
      <c r="A324" s="156" t="s">
        <v>664</v>
      </c>
      <c r="B324" s="180" t="s">
        <v>2042</v>
      </c>
    </row>
    <row r="325" spans="1:2" ht="15" customHeight="1" x14ac:dyDescent="0.25">
      <c r="A325" s="156" t="s">
        <v>1469</v>
      </c>
      <c r="B325" s="180" t="s">
        <v>2043</v>
      </c>
    </row>
    <row r="326" spans="1:2" ht="15" customHeight="1" x14ac:dyDescent="0.25">
      <c r="A326" s="156" t="s">
        <v>665</v>
      </c>
      <c r="B326" s="180" t="s">
        <v>2044</v>
      </c>
    </row>
    <row r="327" spans="1:2" ht="15" customHeight="1" x14ac:dyDescent="0.25">
      <c r="A327" s="156" t="s">
        <v>666</v>
      </c>
      <c r="B327" s="180" t="s">
        <v>2045</v>
      </c>
    </row>
    <row r="328" spans="1:2" ht="15" customHeight="1" x14ac:dyDescent="0.25">
      <c r="A328" s="156" t="s">
        <v>667</v>
      </c>
      <c r="B328" s="180" t="s">
        <v>2046</v>
      </c>
    </row>
    <row r="329" spans="1:2" ht="15" customHeight="1" x14ac:dyDescent="0.25">
      <c r="A329" s="156" t="s">
        <v>1721</v>
      </c>
      <c r="B329" s="180" t="s">
        <v>1831</v>
      </c>
    </row>
    <row r="330" spans="1:2" ht="15" customHeight="1" x14ac:dyDescent="0.25">
      <c r="A330" s="156" t="s">
        <v>1470</v>
      </c>
      <c r="B330" s="180" t="s">
        <v>2047</v>
      </c>
    </row>
    <row r="331" spans="1:2" ht="15" customHeight="1" x14ac:dyDescent="0.25">
      <c r="A331" s="156" t="s">
        <v>668</v>
      </c>
      <c r="B331" s="180" t="s">
        <v>2048</v>
      </c>
    </row>
    <row r="332" spans="1:2" ht="15" customHeight="1" x14ac:dyDescent="0.25">
      <c r="A332" s="156" t="s">
        <v>1722</v>
      </c>
      <c r="B332" s="180" t="s">
        <v>1831</v>
      </c>
    </row>
    <row r="333" spans="1:2" ht="15" customHeight="1" x14ac:dyDescent="0.25">
      <c r="A333" s="156" t="s">
        <v>1471</v>
      </c>
      <c r="B333" s="180" t="s">
        <v>2049</v>
      </c>
    </row>
    <row r="334" spans="1:2" ht="15" customHeight="1" x14ac:dyDescent="0.25">
      <c r="A334" s="156" t="s">
        <v>669</v>
      </c>
      <c r="B334" s="180" t="s">
        <v>2050</v>
      </c>
    </row>
    <row r="335" spans="1:2" ht="15" customHeight="1" x14ac:dyDescent="0.25">
      <c r="A335" s="156" t="s">
        <v>1336</v>
      </c>
      <c r="B335" s="180" t="s">
        <v>1337</v>
      </c>
    </row>
    <row r="336" spans="1:2" ht="15" customHeight="1" x14ac:dyDescent="0.25">
      <c r="A336" s="156" t="s">
        <v>670</v>
      </c>
      <c r="B336" s="180" t="s">
        <v>1887</v>
      </c>
    </row>
    <row r="337" spans="1:2" ht="15" customHeight="1" x14ac:dyDescent="0.25">
      <c r="A337" s="156" t="s">
        <v>1012</v>
      </c>
      <c r="B337" s="180" t="s">
        <v>1013</v>
      </c>
    </row>
    <row r="338" spans="1:2" ht="15" customHeight="1" x14ac:dyDescent="0.25">
      <c r="A338" s="156" t="s">
        <v>1139</v>
      </c>
      <c r="B338" s="180" t="s">
        <v>1140</v>
      </c>
    </row>
    <row r="339" spans="1:2" ht="15" customHeight="1" x14ac:dyDescent="0.25">
      <c r="A339" s="156" t="s">
        <v>671</v>
      </c>
      <c r="B339" s="180" t="s">
        <v>2051</v>
      </c>
    </row>
    <row r="340" spans="1:2" ht="15" customHeight="1" x14ac:dyDescent="0.25">
      <c r="A340" s="156" t="s">
        <v>1472</v>
      </c>
      <c r="B340" s="180" t="s">
        <v>2052</v>
      </c>
    </row>
    <row r="341" spans="1:2" ht="15" customHeight="1" x14ac:dyDescent="0.25">
      <c r="A341" s="156" t="s">
        <v>672</v>
      </c>
      <c r="B341" s="180" t="s">
        <v>2053</v>
      </c>
    </row>
    <row r="342" spans="1:2" ht="15" customHeight="1" x14ac:dyDescent="0.25">
      <c r="A342" s="156" t="s">
        <v>1473</v>
      </c>
      <c r="B342" s="180" t="s">
        <v>1945</v>
      </c>
    </row>
    <row r="343" spans="1:2" ht="15" customHeight="1" x14ac:dyDescent="0.25">
      <c r="A343" s="156" t="s">
        <v>673</v>
      </c>
      <c r="B343" s="180" t="s">
        <v>2054</v>
      </c>
    </row>
    <row r="344" spans="1:2" ht="15" customHeight="1" x14ac:dyDescent="0.25">
      <c r="A344" s="156" t="s">
        <v>674</v>
      </c>
      <c r="B344" s="180" t="s">
        <v>1923</v>
      </c>
    </row>
    <row r="345" spans="1:2" ht="15" customHeight="1" x14ac:dyDescent="0.25">
      <c r="A345" s="156" t="s">
        <v>675</v>
      </c>
      <c r="B345" s="180" t="s">
        <v>2055</v>
      </c>
    </row>
    <row r="346" spans="1:2" ht="15" customHeight="1" x14ac:dyDescent="0.25">
      <c r="A346" s="156" t="s">
        <v>1474</v>
      </c>
      <c r="B346" s="180" t="s">
        <v>2056</v>
      </c>
    </row>
    <row r="347" spans="1:2" ht="15" customHeight="1" x14ac:dyDescent="0.25">
      <c r="A347" s="156" t="s">
        <v>1723</v>
      </c>
      <c r="B347" s="180" t="s">
        <v>1831</v>
      </c>
    </row>
    <row r="348" spans="1:2" ht="15" customHeight="1" x14ac:dyDescent="0.25">
      <c r="A348" s="156" t="s">
        <v>1822</v>
      </c>
      <c r="B348" s="180" t="s">
        <v>1136</v>
      </c>
    </row>
    <row r="349" spans="1:2" ht="15" customHeight="1" x14ac:dyDescent="0.25">
      <c r="A349" s="156" t="s">
        <v>676</v>
      </c>
      <c r="B349" s="180" t="s">
        <v>2057</v>
      </c>
    </row>
    <row r="350" spans="1:2" ht="15" customHeight="1" x14ac:dyDescent="0.25">
      <c r="A350" s="156" t="s">
        <v>1475</v>
      </c>
      <c r="B350" s="180" t="s">
        <v>2057</v>
      </c>
    </row>
    <row r="351" spans="1:2" ht="15" customHeight="1" x14ac:dyDescent="0.25">
      <c r="A351" s="156" t="s">
        <v>677</v>
      </c>
      <c r="B351" s="180" t="s">
        <v>2058</v>
      </c>
    </row>
    <row r="352" spans="1:2" ht="15" customHeight="1" x14ac:dyDescent="0.25">
      <c r="A352" s="156" t="s">
        <v>1724</v>
      </c>
      <c r="B352" s="180" t="s">
        <v>1831</v>
      </c>
    </row>
    <row r="353" spans="1:2" ht="15" customHeight="1" x14ac:dyDescent="0.25">
      <c r="A353" s="156" t="s">
        <v>1026</v>
      </c>
      <c r="B353" s="180" t="s">
        <v>1027</v>
      </c>
    </row>
    <row r="354" spans="1:2" ht="15" customHeight="1" x14ac:dyDescent="0.25">
      <c r="A354" s="156" t="s">
        <v>1476</v>
      </c>
      <c r="B354" s="180" t="s">
        <v>1952</v>
      </c>
    </row>
    <row r="355" spans="1:2" ht="15" customHeight="1" x14ac:dyDescent="0.25">
      <c r="A355" s="156" t="s">
        <v>678</v>
      </c>
      <c r="B355" s="180" t="s">
        <v>2059</v>
      </c>
    </row>
    <row r="356" spans="1:2" ht="15" customHeight="1" x14ac:dyDescent="0.25">
      <c r="A356" s="156" t="s">
        <v>679</v>
      </c>
      <c r="B356" s="180" t="s">
        <v>2060</v>
      </c>
    </row>
    <row r="357" spans="1:2" ht="15" customHeight="1" x14ac:dyDescent="0.25">
      <c r="A357" s="156" t="s">
        <v>680</v>
      </c>
      <c r="B357" s="180" t="s">
        <v>2061</v>
      </c>
    </row>
    <row r="358" spans="1:2" ht="15" customHeight="1" x14ac:dyDescent="0.25">
      <c r="A358" s="156" t="s">
        <v>681</v>
      </c>
      <c r="B358" s="180" t="s">
        <v>2062</v>
      </c>
    </row>
    <row r="359" spans="1:2" ht="15" customHeight="1" x14ac:dyDescent="0.25">
      <c r="A359" s="156" t="s">
        <v>1338</v>
      </c>
      <c r="B359" s="180" t="s">
        <v>1255</v>
      </c>
    </row>
    <row r="360" spans="1:2" ht="15" customHeight="1" x14ac:dyDescent="0.25">
      <c r="A360" s="156" t="s">
        <v>682</v>
      </c>
      <c r="B360" s="180" t="s">
        <v>2063</v>
      </c>
    </row>
    <row r="361" spans="1:2" ht="15" customHeight="1" x14ac:dyDescent="0.25">
      <c r="A361" s="156" t="s">
        <v>1725</v>
      </c>
      <c r="B361" s="180" t="s">
        <v>1831</v>
      </c>
    </row>
    <row r="362" spans="1:2" ht="15" customHeight="1" x14ac:dyDescent="0.25">
      <c r="A362" s="156" t="s">
        <v>1726</v>
      </c>
      <c r="B362" s="180" t="s">
        <v>1831</v>
      </c>
    </row>
    <row r="363" spans="1:2" ht="15" customHeight="1" x14ac:dyDescent="0.25">
      <c r="A363" s="156" t="s">
        <v>683</v>
      </c>
      <c r="B363" s="180" t="s">
        <v>2064</v>
      </c>
    </row>
    <row r="364" spans="1:2" ht="15" customHeight="1" x14ac:dyDescent="0.25">
      <c r="A364" s="156" t="s">
        <v>684</v>
      </c>
      <c r="B364" s="180" t="s">
        <v>2065</v>
      </c>
    </row>
    <row r="365" spans="1:2" ht="15" customHeight="1" x14ac:dyDescent="0.25">
      <c r="A365" s="156" t="s">
        <v>1477</v>
      </c>
      <c r="B365" s="180" t="s">
        <v>1904</v>
      </c>
    </row>
    <row r="366" spans="1:2" ht="15" customHeight="1" x14ac:dyDescent="0.25">
      <c r="A366" s="156" t="s">
        <v>1116</v>
      </c>
      <c r="B366" s="180" t="s">
        <v>1117</v>
      </c>
    </row>
    <row r="367" spans="1:2" ht="15" customHeight="1" x14ac:dyDescent="0.25">
      <c r="A367" s="156" t="s">
        <v>685</v>
      </c>
      <c r="B367" s="180" t="s">
        <v>2066</v>
      </c>
    </row>
    <row r="368" spans="1:2" ht="15" customHeight="1" x14ac:dyDescent="0.25">
      <c r="A368" s="156" t="s">
        <v>686</v>
      </c>
      <c r="B368" s="180" t="s">
        <v>1865</v>
      </c>
    </row>
    <row r="369" spans="1:2" ht="15" customHeight="1" x14ac:dyDescent="0.25">
      <c r="A369" s="156" t="s">
        <v>687</v>
      </c>
      <c r="B369" s="180" t="s">
        <v>2067</v>
      </c>
    </row>
    <row r="370" spans="1:2" ht="15" customHeight="1" x14ac:dyDescent="0.25">
      <c r="A370" s="156" t="s">
        <v>688</v>
      </c>
      <c r="B370" s="180" t="s">
        <v>2068</v>
      </c>
    </row>
    <row r="371" spans="1:2" ht="15" customHeight="1" x14ac:dyDescent="0.25">
      <c r="A371" s="156" t="s">
        <v>689</v>
      </c>
      <c r="B371" s="180" t="s">
        <v>2069</v>
      </c>
    </row>
    <row r="372" spans="1:2" ht="15" customHeight="1" x14ac:dyDescent="0.25">
      <c r="A372" s="156" t="s">
        <v>690</v>
      </c>
      <c r="B372" s="180" t="s">
        <v>2070</v>
      </c>
    </row>
    <row r="373" spans="1:2" ht="15" customHeight="1" x14ac:dyDescent="0.25">
      <c r="A373" s="156" t="s">
        <v>1727</v>
      </c>
      <c r="B373" s="180" t="s">
        <v>1831</v>
      </c>
    </row>
    <row r="374" spans="1:2" ht="15" customHeight="1" x14ac:dyDescent="0.25">
      <c r="A374" s="156" t="s">
        <v>1728</v>
      </c>
      <c r="B374" s="180" t="s">
        <v>1831</v>
      </c>
    </row>
    <row r="375" spans="1:2" ht="15" customHeight="1" x14ac:dyDescent="0.25">
      <c r="A375" s="156" t="s">
        <v>691</v>
      </c>
      <c r="B375" s="180" t="s">
        <v>2071</v>
      </c>
    </row>
    <row r="376" spans="1:2" ht="15" customHeight="1" x14ac:dyDescent="0.25">
      <c r="A376" s="156" t="s">
        <v>692</v>
      </c>
      <c r="B376" s="180" t="s">
        <v>2072</v>
      </c>
    </row>
    <row r="377" spans="1:2" ht="15" customHeight="1" x14ac:dyDescent="0.25">
      <c r="A377" s="156" t="s">
        <v>693</v>
      </c>
      <c r="B377" s="180" t="s">
        <v>2073</v>
      </c>
    </row>
    <row r="378" spans="1:2" ht="15" customHeight="1" x14ac:dyDescent="0.25">
      <c r="A378" s="156" t="s">
        <v>694</v>
      </c>
      <c r="B378" s="180" t="s">
        <v>2074</v>
      </c>
    </row>
    <row r="379" spans="1:2" ht="15" customHeight="1" x14ac:dyDescent="0.25">
      <c r="A379" s="156" t="s">
        <v>1022</v>
      </c>
      <c r="B379" s="180" t="s">
        <v>1023</v>
      </c>
    </row>
    <row r="380" spans="1:2" ht="15" customHeight="1" x14ac:dyDescent="0.25">
      <c r="A380" s="156" t="s">
        <v>1339</v>
      </c>
      <c r="B380" s="180" t="s">
        <v>1340</v>
      </c>
    </row>
    <row r="381" spans="1:2" ht="15" customHeight="1" x14ac:dyDescent="0.25">
      <c r="A381" s="156" t="s">
        <v>1478</v>
      </c>
      <c r="B381" s="180" t="s">
        <v>2075</v>
      </c>
    </row>
    <row r="382" spans="1:2" ht="15" customHeight="1" x14ac:dyDescent="0.25">
      <c r="A382" s="156" t="s">
        <v>1479</v>
      </c>
      <c r="B382" s="180" t="s">
        <v>2024</v>
      </c>
    </row>
    <row r="383" spans="1:2" ht="15" customHeight="1" x14ac:dyDescent="0.25">
      <c r="A383" s="156" t="s">
        <v>695</v>
      </c>
      <c r="B383" s="180" t="s">
        <v>2076</v>
      </c>
    </row>
    <row r="384" spans="1:2" ht="15" customHeight="1" x14ac:dyDescent="0.25">
      <c r="A384" s="156" t="s">
        <v>1191</v>
      </c>
      <c r="B384" s="180" t="s">
        <v>1192</v>
      </c>
    </row>
    <row r="385" spans="1:2" ht="15" customHeight="1" x14ac:dyDescent="0.25">
      <c r="A385" s="156" t="s">
        <v>696</v>
      </c>
      <c r="B385" s="180" t="s">
        <v>2077</v>
      </c>
    </row>
    <row r="386" spans="1:2" ht="15" customHeight="1" x14ac:dyDescent="0.25">
      <c r="A386" s="156" t="s">
        <v>697</v>
      </c>
      <c r="B386" s="180" t="s">
        <v>1991</v>
      </c>
    </row>
    <row r="387" spans="1:2" ht="15" customHeight="1" x14ac:dyDescent="0.25">
      <c r="A387" s="156" t="s">
        <v>1063</v>
      </c>
      <c r="B387" s="180" t="s">
        <v>1064</v>
      </c>
    </row>
    <row r="388" spans="1:2" ht="15" customHeight="1" x14ac:dyDescent="0.25">
      <c r="A388" s="156" t="s">
        <v>698</v>
      </c>
      <c r="B388" s="180" t="s">
        <v>2078</v>
      </c>
    </row>
    <row r="389" spans="1:2" ht="15" customHeight="1" x14ac:dyDescent="0.25">
      <c r="A389" s="156" t="s">
        <v>1480</v>
      </c>
      <c r="B389" s="180" t="s">
        <v>2078</v>
      </c>
    </row>
    <row r="390" spans="1:2" ht="15" customHeight="1" x14ac:dyDescent="0.25">
      <c r="A390" s="156" t="s">
        <v>699</v>
      </c>
      <c r="B390" s="180" t="s">
        <v>2079</v>
      </c>
    </row>
    <row r="391" spans="1:2" ht="15" customHeight="1" x14ac:dyDescent="0.25">
      <c r="A391" s="156" t="s">
        <v>1341</v>
      </c>
      <c r="B391" s="180" t="s">
        <v>1342</v>
      </c>
    </row>
    <row r="392" spans="1:2" ht="15" customHeight="1" x14ac:dyDescent="0.25">
      <c r="A392" s="156" t="s">
        <v>700</v>
      </c>
      <c r="B392" s="180" t="s">
        <v>2080</v>
      </c>
    </row>
    <row r="393" spans="1:2" ht="15" customHeight="1" x14ac:dyDescent="0.25">
      <c r="A393" s="156" t="s">
        <v>701</v>
      </c>
      <c r="B393" s="180" t="s">
        <v>2081</v>
      </c>
    </row>
    <row r="394" spans="1:2" ht="15" customHeight="1" x14ac:dyDescent="0.25">
      <c r="A394" s="156" t="s">
        <v>1729</v>
      </c>
      <c r="B394" s="180" t="s">
        <v>1831</v>
      </c>
    </row>
    <row r="395" spans="1:2" ht="15" customHeight="1" x14ac:dyDescent="0.25">
      <c r="A395" s="156" t="s">
        <v>702</v>
      </c>
      <c r="B395" s="180" t="s">
        <v>2082</v>
      </c>
    </row>
    <row r="396" spans="1:2" ht="15" customHeight="1" x14ac:dyDescent="0.25">
      <c r="A396" s="156" t="s">
        <v>1481</v>
      </c>
      <c r="B396" s="180" t="s">
        <v>1869</v>
      </c>
    </row>
    <row r="397" spans="1:2" ht="15" customHeight="1" x14ac:dyDescent="0.25">
      <c r="A397" s="156" t="s">
        <v>703</v>
      </c>
      <c r="B397" s="180" t="s">
        <v>2083</v>
      </c>
    </row>
    <row r="398" spans="1:2" ht="15" customHeight="1" x14ac:dyDescent="0.25">
      <c r="A398" s="156" t="s">
        <v>1482</v>
      </c>
      <c r="B398" s="180" t="s">
        <v>2084</v>
      </c>
    </row>
    <row r="399" spans="1:2" ht="15" customHeight="1" x14ac:dyDescent="0.25">
      <c r="A399" s="156" t="s">
        <v>1057</v>
      </c>
      <c r="B399" s="180" t="s">
        <v>1058</v>
      </c>
    </row>
    <row r="400" spans="1:2" ht="15" customHeight="1" x14ac:dyDescent="0.25">
      <c r="A400" s="156" t="s">
        <v>1483</v>
      </c>
      <c r="B400" s="180" t="s">
        <v>2085</v>
      </c>
    </row>
    <row r="401" spans="1:2" ht="15" customHeight="1" x14ac:dyDescent="0.25">
      <c r="A401" s="156" t="s">
        <v>1484</v>
      </c>
      <c r="B401" s="180" t="s">
        <v>2085</v>
      </c>
    </row>
    <row r="402" spans="1:2" ht="15" customHeight="1" x14ac:dyDescent="0.25">
      <c r="A402" s="156" t="s">
        <v>704</v>
      </c>
      <c r="B402" s="180" t="s">
        <v>2086</v>
      </c>
    </row>
    <row r="403" spans="1:2" ht="15" customHeight="1" x14ac:dyDescent="0.25">
      <c r="A403" s="156" t="s">
        <v>1730</v>
      </c>
      <c r="B403" s="180" t="s">
        <v>1831</v>
      </c>
    </row>
    <row r="404" spans="1:2" ht="15" customHeight="1" x14ac:dyDescent="0.25">
      <c r="A404" s="156" t="s">
        <v>705</v>
      </c>
      <c r="B404" s="180" t="s">
        <v>2087</v>
      </c>
    </row>
    <row r="405" spans="1:2" ht="15" customHeight="1" x14ac:dyDescent="0.25">
      <c r="A405" s="156" t="s">
        <v>1343</v>
      </c>
      <c r="B405" s="180" t="s">
        <v>1266</v>
      </c>
    </row>
    <row r="406" spans="1:2" ht="15" customHeight="1" x14ac:dyDescent="0.25">
      <c r="A406" s="156" t="s">
        <v>1823</v>
      </c>
      <c r="B406" s="180" t="s">
        <v>2088</v>
      </c>
    </row>
    <row r="407" spans="1:2" ht="15" customHeight="1" x14ac:dyDescent="0.25">
      <c r="A407" s="156" t="s">
        <v>1485</v>
      </c>
      <c r="B407" s="180" t="s">
        <v>1874</v>
      </c>
    </row>
    <row r="408" spans="1:2" ht="15" customHeight="1" x14ac:dyDescent="0.25">
      <c r="A408" s="156" t="s">
        <v>706</v>
      </c>
      <c r="B408" s="180" t="s">
        <v>2089</v>
      </c>
    </row>
    <row r="409" spans="1:2" ht="15" customHeight="1" x14ac:dyDescent="0.25">
      <c r="A409" s="156" t="s">
        <v>1486</v>
      </c>
      <c r="B409" s="180" t="s">
        <v>1960</v>
      </c>
    </row>
    <row r="410" spans="1:2" ht="15" customHeight="1" x14ac:dyDescent="0.25">
      <c r="A410" s="156" t="s">
        <v>1731</v>
      </c>
      <c r="B410" s="180" t="s">
        <v>1831</v>
      </c>
    </row>
    <row r="411" spans="1:2" ht="15" customHeight="1" x14ac:dyDescent="0.25">
      <c r="A411" s="156" t="s">
        <v>707</v>
      </c>
      <c r="B411" s="180" t="s">
        <v>2090</v>
      </c>
    </row>
    <row r="412" spans="1:2" ht="15" customHeight="1" x14ac:dyDescent="0.25">
      <c r="A412" s="156" t="s">
        <v>708</v>
      </c>
      <c r="B412" s="180" t="s">
        <v>2091</v>
      </c>
    </row>
    <row r="413" spans="1:2" ht="15" customHeight="1" x14ac:dyDescent="0.25">
      <c r="A413" s="156" t="s">
        <v>709</v>
      </c>
      <c r="B413" s="180" t="s">
        <v>2092</v>
      </c>
    </row>
    <row r="414" spans="1:2" ht="15" customHeight="1" x14ac:dyDescent="0.25">
      <c r="A414" s="156" t="s">
        <v>710</v>
      </c>
      <c r="B414" s="180" t="s">
        <v>2093</v>
      </c>
    </row>
    <row r="415" spans="1:2" ht="15" customHeight="1" x14ac:dyDescent="0.25">
      <c r="A415" s="156" t="s">
        <v>986</v>
      </c>
      <c r="B415" s="180" t="s">
        <v>987</v>
      </c>
    </row>
    <row r="416" spans="1:2" ht="15" customHeight="1" x14ac:dyDescent="0.25">
      <c r="A416" s="156" t="s">
        <v>1344</v>
      </c>
      <c r="B416" s="180" t="s">
        <v>1345</v>
      </c>
    </row>
    <row r="417" spans="1:2" ht="15" customHeight="1" x14ac:dyDescent="0.25">
      <c r="A417" s="156" t="s">
        <v>711</v>
      </c>
      <c r="B417" s="180" t="s">
        <v>2094</v>
      </c>
    </row>
    <row r="418" spans="1:2" ht="15" customHeight="1" x14ac:dyDescent="0.25">
      <c r="A418" s="156" t="s">
        <v>712</v>
      </c>
      <c r="B418" s="180" t="s">
        <v>2095</v>
      </c>
    </row>
    <row r="419" spans="1:2" ht="15" customHeight="1" x14ac:dyDescent="0.25">
      <c r="A419" s="156" t="s">
        <v>1346</v>
      </c>
      <c r="B419" s="180" t="s">
        <v>1267</v>
      </c>
    </row>
    <row r="420" spans="1:2" ht="15" customHeight="1" x14ac:dyDescent="0.25">
      <c r="A420" s="156" t="s">
        <v>1732</v>
      </c>
      <c r="B420" s="180" t="s">
        <v>1831</v>
      </c>
    </row>
    <row r="421" spans="1:2" ht="15" customHeight="1" x14ac:dyDescent="0.25">
      <c r="A421" s="156" t="s">
        <v>713</v>
      </c>
      <c r="B421" s="180" t="s">
        <v>2096</v>
      </c>
    </row>
    <row r="422" spans="1:2" ht="15" customHeight="1" x14ac:dyDescent="0.25">
      <c r="A422" s="156" t="s">
        <v>714</v>
      </c>
      <c r="B422" s="180" t="s">
        <v>2097</v>
      </c>
    </row>
    <row r="423" spans="1:2" ht="15" customHeight="1" x14ac:dyDescent="0.25">
      <c r="A423" s="156" t="s">
        <v>715</v>
      </c>
      <c r="B423" s="180" t="s">
        <v>1921</v>
      </c>
    </row>
    <row r="424" spans="1:2" ht="15" customHeight="1" x14ac:dyDescent="0.25">
      <c r="A424" s="156" t="s">
        <v>1487</v>
      </c>
      <c r="B424" s="180" t="s">
        <v>2098</v>
      </c>
    </row>
    <row r="425" spans="1:2" ht="15" customHeight="1" x14ac:dyDescent="0.25">
      <c r="A425" s="156" t="s">
        <v>1488</v>
      </c>
      <c r="B425" s="180" t="s">
        <v>2000</v>
      </c>
    </row>
    <row r="426" spans="1:2" ht="15" customHeight="1" x14ac:dyDescent="0.25">
      <c r="A426" s="156" t="s">
        <v>1347</v>
      </c>
      <c r="B426" s="180" t="s">
        <v>1348</v>
      </c>
    </row>
    <row r="427" spans="1:2" ht="15" customHeight="1" x14ac:dyDescent="0.25">
      <c r="A427" s="156" t="s">
        <v>1349</v>
      </c>
      <c r="B427" s="180" t="s">
        <v>1242</v>
      </c>
    </row>
    <row r="428" spans="1:2" ht="15" customHeight="1" x14ac:dyDescent="0.25">
      <c r="A428" s="156" t="s">
        <v>1350</v>
      </c>
      <c r="B428" s="180" t="s">
        <v>1351</v>
      </c>
    </row>
    <row r="429" spans="1:2" ht="15" customHeight="1" x14ac:dyDescent="0.25">
      <c r="A429" s="156" t="s">
        <v>1352</v>
      </c>
      <c r="B429" s="180" t="s">
        <v>1256</v>
      </c>
    </row>
    <row r="430" spans="1:2" ht="15" customHeight="1" x14ac:dyDescent="0.25">
      <c r="A430" s="156" t="s">
        <v>716</v>
      </c>
      <c r="B430" s="180" t="s">
        <v>2099</v>
      </c>
    </row>
    <row r="431" spans="1:2" ht="15" customHeight="1" x14ac:dyDescent="0.25">
      <c r="A431" s="156" t="s">
        <v>1489</v>
      </c>
      <c r="B431" s="180" t="s">
        <v>2100</v>
      </c>
    </row>
    <row r="432" spans="1:2" ht="15" customHeight="1" x14ac:dyDescent="0.25">
      <c r="A432" s="156" t="s">
        <v>1490</v>
      </c>
      <c r="B432" s="180" t="s">
        <v>2101</v>
      </c>
    </row>
    <row r="433" spans="1:2" ht="15" customHeight="1" x14ac:dyDescent="0.25">
      <c r="A433" s="156" t="s">
        <v>717</v>
      </c>
      <c r="B433" s="180" t="s">
        <v>2102</v>
      </c>
    </row>
    <row r="434" spans="1:2" ht="15" customHeight="1" x14ac:dyDescent="0.25">
      <c r="A434" s="156" t="s">
        <v>1491</v>
      </c>
      <c r="B434" s="180" t="s">
        <v>2102</v>
      </c>
    </row>
    <row r="435" spans="1:2" ht="15" customHeight="1" x14ac:dyDescent="0.25">
      <c r="A435" s="156" t="s">
        <v>718</v>
      </c>
      <c r="B435" s="180" t="s">
        <v>2103</v>
      </c>
    </row>
    <row r="436" spans="1:2" ht="15" customHeight="1" x14ac:dyDescent="0.25">
      <c r="A436" s="156" t="s">
        <v>1090</v>
      </c>
      <c r="B436" s="180" t="s">
        <v>1091</v>
      </c>
    </row>
    <row r="437" spans="1:2" ht="15" customHeight="1" x14ac:dyDescent="0.25">
      <c r="A437" s="156" t="s">
        <v>719</v>
      </c>
      <c r="B437" s="180" t="s">
        <v>2104</v>
      </c>
    </row>
    <row r="438" spans="1:2" ht="15" customHeight="1" x14ac:dyDescent="0.25">
      <c r="A438" s="156" t="s">
        <v>1492</v>
      </c>
      <c r="B438" s="180" t="s">
        <v>2105</v>
      </c>
    </row>
    <row r="439" spans="1:2" ht="15" customHeight="1" x14ac:dyDescent="0.25">
      <c r="A439" s="156" t="s">
        <v>720</v>
      </c>
      <c r="B439" s="180" t="s">
        <v>2106</v>
      </c>
    </row>
    <row r="440" spans="1:2" ht="15" customHeight="1" x14ac:dyDescent="0.25">
      <c r="A440" s="156" t="s">
        <v>1493</v>
      </c>
      <c r="B440" s="180" t="s">
        <v>2107</v>
      </c>
    </row>
    <row r="441" spans="1:2" ht="15" customHeight="1" x14ac:dyDescent="0.25">
      <c r="A441" s="156" t="s">
        <v>721</v>
      </c>
      <c r="B441" s="180" t="s">
        <v>2108</v>
      </c>
    </row>
    <row r="442" spans="1:2" ht="15" customHeight="1" x14ac:dyDescent="0.25">
      <c r="A442" s="156" t="s">
        <v>980</v>
      </c>
      <c r="B442" s="180" t="s">
        <v>981</v>
      </c>
    </row>
    <row r="443" spans="1:2" ht="15" customHeight="1" x14ac:dyDescent="0.25">
      <c r="A443" s="156" t="s">
        <v>722</v>
      </c>
      <c r="B443" s="180" t="s">
        <v>1992</v>
      </c>
    </row>
    <row r="444" spans="1:2" ht="15" customHeight="1" x14ac:dyDescent="0.25">
      <c r="A444" s="156" t="s">
        <v>723</v>
      </c>
      <c r="B444" s="180" t="s">
        <v>2109</v>
      </c>
    </row>
    <row r="445" spans="1:2" ht="15" customHeight="1" x14ac:dyDescent="0.25">
      <c r="A445" s="156" t="s">
        <v>724</v>
      </c>
      <c r="B445" s="180" t="s">
        <v>2110</v>
      </c>
    </row>
    <row r="446" spans="1:2" ht="15" customHeight="1" x14ac:dyDescent="0.25">
      <c r="A446" s="156" t="s">
        <v>725</v>
      </c>
      <c r="B446" s="180" t="s">
        <v>2111</v>
      </c>
    </row>
    <row r="447" spans="1:2" ht="15" customHeight="1" x14ac:dyDescent="0.25">
      <c r="A447" s="156" t="s">
        <v>726</v>
      </c>
      <c r="B447" s="180" t="s">
        <v>2112</v>
      </c>
    </row>
    <row r="448" spans="1:2" ht="15" customHeight="1" x14ac:dyDescent="0.25">
      <c r="A448" s="156" t="s">
        <v>1049</v>
      </c>
      <c r="B448" s="180" t="s">
        <v>1050</v>
      </c>
    </row>
    <row r="449" spans="1:2" ht="15" customHeight="1" x14ac:dyDescent="0.25">
      <c r="A449" s="156" t="s">
        <v>727</v>
      </c>
      <c r="B449" s="180" t="s">
        <v>2113</v>
      </c>
    </row>
    <row r="450" spans="1:2" ht="15" customHeight="1" x14ac:dyDescent="0.25">
      <c r="A450" s="156" t="s">
        <v>1494</v>
      </c>
      <c r="B450" s="180" t="s">
        <v>2051</v>
      </c>
    </row>
    <row r="451" spans="1:2" ht="15" customHeight="1" x14ac:dyDescent="0.25">
      <c r="A451" s="156" t="s">
        <v>1043</v>
      </c>
      <c r="B451" s="180" t="s">
        <v>1044</v>
      </c>
    </row>
    <row r="452" spans="1:2" ht="15" customHeight="1" x14ac:dyDescent="0.25">
      <c r="A452" s="156" t="s">
        <v>728</v>
      </c>
      <c r="B452" s="180" t="s">
        <v>2114</v>
      </c>
    </row>
    <row r="453" spans="1:2" ht="15" customHeight="1" x14ac:dyDescent="0.25">
      <c r="A453" s="156" t="s">
        <v>729</v>
      </c>
      <c r="B453" s="180" t="s">
        <v>2115</v>
      </c>
    </row>
    <row r="454" spans="1:2" ht="15" customHeight="1" x14ac:dyDescent="0.25">
      <c r="A454" s="156" t="s">
        <v>730</v>
      </c>
      <c r="B454" s="180" t="s">
        <v>2116</v>
      </c>
    </row>
    <row r="455" spans="1:2" ht="15" customHeight="1" x14ac:dyDescent="0.25">
      <c r="A455" s="156" t="s">
        <v>731</v>
      </c>
      <c r="B455" s="180" t="s">
        <v>2117</v>
      </c>
    </row>
    <row r="456" spans="1:2" ht="15" customHeight="1" x14ac:dyDescent="0.25">
      <c r="A456" s="156" t="s">
        <v>1495</v>
      </c>
      <c r="B456" s="180" t="s">
        <v>2117</v>
      </c>
    </row>
    <row r="457" spans="1:2" ht="15" customHeight="1" x14ac:dyDescent="0.25">
      <c r="A457" s="156" t="s">
        <v>1496</v>
      </c>
      <c r="B457" s="180" t="s">
        <v>2118</v>
      </c>
    </row>
    <row r="458" spans="1:2" ht="15" customHeight="1" x14ac:dyDescent="0.25">
      <c r="A458" s="156" t="s">
        <v>732</v>
      </c>
      <c r="B458" s="180" t="s">
        <v>2119</v>
      </c>
    </row>
    <row r="459" spans="1:2" ht="15" customHeight="1" x14ac:dyDescent="0.25">
      <c r="A459" s="156" t="s">
        <v>1497</v>
      </c>
      <c r="B459" s="180" t="s">
        <v>2119</v>
      </c>
    </row>
    <row r="460" spans="1:2" ht="15" customHeight="1" x14ac:dyDescent="0.25">
      <c r="A460" s="156" t="s">
        <v>733</v>
      </c>
      <c r="B460" s="180" t="s">
        <v>2120</v>
      </c>
    </row>
    <row r="461" spans="1:2" ht="15" customHeight="1" x14ac:dyDescent="0.25">
      <c r="A461" s="156" t="s">
        <v>734</v>
      </c>
      <c r="B461" s="180" t="s">
        <v>2121</v>
      </c>
    </row>
    <row r="462" spans="1:2" ht="15" customHeight="1" x14ac:dyDescent="0.25">
      <c r="A462" s="156" t="s">
        <v>1498</v>
      </c>
      <c r="B462" s="180" t="s">
        <v>2121</v>
      </c>
    </row>
    <row r="463" spans="1:2" ht="15" customHeight="1" x14ac:dyDescent="0.25">
      <c r="A463" s="156" t="s">
        <v>1499</v>
      </c>
      <c r="B463" s="180" t="s">
        <v>2121</v>
      </c>
    </row>
    <row r="464" spans="1:2" ht="15" customHeight="1" x14ac:dyDescent="0.25">
      <c r="A464" s="156" t="s">
        <v>735</v>
      </c>
      <c r="B464" s="180" t="s">
        <v>2122</v>
      </c>
    </row>
    <row r="465" spans="1:2" ht="15" customHeight="1" x14ac:dyDescent="0.25">
      <c r="A465" s="156" t="s">
        <v>1500</v>
      </c>
      <c r="B465" s="180" t="s">
        <v>1974</v>
      </c>
    </row>
    <row r="466" spans="1:2" ht="15" customHeight="1" x14ac:dyDescent="0.25">
      <c r="A466" s="156" t="s">
        <v>1501</v>
      </c>
      <c r="B466" s="180" t="s">
        <v>1945</v>
      </c>
    </row>
    <row r="467" spans="1:2" ht="15" customHeight="1" x14ac:dyDescent="0.25">
      <c r="A467" s="156" t="s">
        <v>1353</v>
      </c>
      <c r="B467" s="180" t="s">
        <v>1205</v>
      </c>
    </row>
    <row r="468" spans="1:2" ht="15" customHeight="1" x14ac:dyDescent="0.25">
      <c r="A468" s="156" t="s">
        <v>736</v>
      </c>
      <c r="B468" s="180" t="s">
        <v>2123</v>
      </c>
    </row>
    <row r="469" spans="1:2" ht="15" customHeight="1" x14ac:dyDescent="0.25">
      <c r="A469" s="156" t="s">
        <v>737</v>
      </c>
      <c r="B469" s="180" t="s">
        <v>1993</v>
      </c>
    </row>
    <row r="470" spans="1:2" ht="15" customHeight="1" x14ac:dyDescent="0.25">
      <c r="A470" s="156" t="s">
        <v>738</v>
      </c>
      <c r="B470" s="180" t="s">
        <v>2124</v>
      </c>
    </row>
    <row r="471" spans="1:2" ht="15" customHeight="1" x14ac:dyDescent="0.25">
      <c r="A471" s="156" t="s">
        <v>1169</v>
      </c>
      <c r="B471" s="180" t="s">
        <v>1170</v>
      </c>
    </row>
    <row r="472" spans="1:2" ht="15" customHeight="1" x14ac:dyDescent="0.25">
      <c r="A472" s="156" t="s">
        <v>1502</v>
      </c>
      <c r="B472" s="180" t="s">
        <v>2058</v>
      </c>
    </row>
    <row r="473" spans="1:2" ht="15" customHeight="1" x14ac:dyDescent="0.25">
      <c r="A473" s="156" t="s">
        <v>1028</v>
      </c>
      <c r="B473" s="180" t="s">
        <v>1029</v>
      </c>
    </row>
    <row r="474" spans="1:2" ht="15" customHeight="1" x14ac:dyDescent="0.25">
      <c r="A474" s="156" t="s">
        <v>739</v>
      </c>
      <c r="B474" s="180" t="s">
        <v>2125</v>
      </c>
    </row>
    <row r="475" spans="1:2" ht="15" customHeight="1" x14ac:dyDescent="0.25">
      <c r="A475" s="156" t="s">
        <v>1051</v>
      </c>
      <c r="B475" s="180" t="s">
        <v>1052</v>
      </c>
    </row>
    <row r="476" spans="1:2" ht="15" customHeight="1" x14ac:dyDescent="0.25">
      <c r="A476" s="156" t="s">
        <v>740</v>
      </c>
      <c r="B476" s="180" t="s">
        <v>1934</v>
      </c>
    </row>
    <row r="477" spans="1:2" ht="15" customHeight="1" x14ac:dyDescent="0.25">
      <c r="A477" s="156" t="s">
        <v>741</v>
      </c>
      <c r="B477" s="180" t="s">
        <v>2126</v>
      </c>
    </row>
    <row r="478" spans="1:2" ht="15" customHeight="1" x14ac:dyDescent="0.25">
      <c r="A478" s="156" t="s">
        <v>1503</v>
      </c>
      <c r="B478" s="180" t="s">
        <v>2127</v>
      </c>
    </row>
    <row r="479" spans="1:2" ht="15" customHeight="1" x14ac:dyDescent="0.25">
      <c r="A479" s="156" t="s">
        <v>1106</v>
      </c>
      <c r="B479" s="180" t="s">
        <v>1107</v>
      </c>
    </row>
    <row r="480" spans="1:2" ht="15" customHeight="1" x14ac:dyDescent="0.25">
      <c r="A480" s="156" t="s">
        <v>1354</v>
      </c>
      <c r="B480" s="180" t="s">
        <v>1355</v>
      </c>
    </row>
    <row r="481" spans="1:2" ht="15" customHeight="1" x14ac:dyDescent="0.25">
      <c r="A481" s="156" t="s">
        <v>742</v>
      </c>
      <c r="B481" s="180" t="s">
        <v>2128</v>
      </c>
    </row>
    <row r="482" spans="1:2" ht="15" customHeight="1" x14ac:dyDescent="0.25">
      <c r="A482" s="156" t="s">
        <v>743</v>
      </c>
      <c r="B482" s="180" t="s">
        <v>2129</v>
      </c>
    </row>
    <row r="483" spans="1:2" ht="15" customHeight="1" x14ac:dyDescent="0.25">
      <c r="A483" s="156" t="s">
        <v>744</v>
      </c>
      <c r="B483" s="180" t="s">
        <v>2130</v>
      </c>
    </row>
    <row r="484" spans="1:2" ht="15" customHeight="1" x14ac:dyDescent="0.25">
      <c r="A484" s="156" t="s">
        <v>1171</v>
      </c>
      <c r="B484" s="180" t="s">
        <v>1172</v>
      </c>
    </row>
    <row r="485" spans="1:2" ht="15" customHeight="1" x14ac:dyDescent="0.25">
      <c r="A485" s="156" t="s">
        <v>745</v>
      </c>
      <c r="B485" s="180" t="s">
        <v>2131</v>
      </c>
    </row>
    <row r="486" spans="1:2" ht="15" customHeight="1" x14ac:dyDescent="0.25">
      <c r="A486" s="156" t="s">
        <v>746</v>
      </c>
      <c r="B486" s="180" t="s">
        <v>1910</v>
      </c>
    </row>
    <row r="487" spans="1:2" ht="15" customHeight="1" x14ac:dyDescent="0.25">
      <c r="A487" s="156" t="s">
        <v>1504</v>
      </c>
      <c r="B487" s="180" t="s">
        <v>2045</v>
      </c>
    </row>
    <row r="488" spans="1:2" ht="15" customHeight="1" x14ac:dyDescent="0.25">
      <c r="A488" s="156" t="s">
        <v>1505</v>
      </c>
      <c r="B488" s="180" t="s">
        <v>2132</v>
      </c>
    </row>
    <row r="489" spans="1:2" ht="15" customHeight="1" x14ac:dyDescent="0.25">
      <c r="A489" s="156" t="s">
        <v>747</v>
      </c>
      <c r="B489" s="180" t="s">
        <v>2133</v>
      </c>
    </row>
    <row r="490" spans="1:2" ht="15" customHeight="1" x14ac:dyDescent="0.25">
      <c r="A490" s="156" t="s">
        <v>1824</v>
      </c>
      <c r="B490" s="180" t="s">
        <v>1118</v>
      </c>
    </row>
    <row r="491" spans="1:2" ht="15" customHeight="1" x14ac:dyDescent="0.25">
      <c r="A491" s="156" t="s">
        <v>748</v>
      </c>
      <c r="B491" s="180" t="s">
        <v>1995</v>
      </c>
    </row>
    <row r="492" spans="1:2" ht="15" customHeight="1" x14ac:dyDescent="0.25">
      <c r="A492" s="156" t="s">
        <v>1506</v>
      </c>
      <c r="B492" s="180" t="s">
        <v>2134</v>
      </c>
    </row>
    <row r="493" spans="1:2" ht="15" customHeight="1" x14ac:dyDescent="0.25">
      <c r="A493" s="156" t="s">
        <v>1507</v>
      </c>
      <c r="B493" s="180" t="s">
        <v>2135</v>
      </c>
    </row>
    <row r="494" spans="1:2" ht="15" customHeight="1" x14ac:dyDescent="0.25">
      <c r="A494" s="156" t="s">
        <v>1508</v>
      </c>
      <c r="B494" s="180" t="s">
        <v>1666</v>
      </c>
    </row>
    <row r="495" spans="1:2" ht="15" customHeight="1" x14ac:dyDescent="0.25">
      <c r="A495" s="156" t="s">
        <v>489</v>
      </c>
      <c r="B495" s="180" t="s">
        <v>1667</v>
      </c>
    </row>
    <row r="496" spans="1:2" ht="15" customHeight="1" x14ac:dyDescent="0.25">
      <c r="A496" s="156" t="s">
        <v>749</v>
      </c>
      <c r="B496" s="180" t="s">
        <v>2136</v>
      </c>
    </row>
    <row r="497" spans="1:2" ht="15" customHeight="1" x14ac:dyDescent="0.25">
      <c r="A497" s="156" t="s">
        <v>1509</v>
      </c>
      <c r="B497" s="180" t="s">
        <v>2137</v>
      </c>
    </row>
    <row r="498" spans="1:2" ht="15" customHeight="1" x14ac:dyDescent="0.25">
      <c r="A498" s="156" t="s">
        <v>750</v>
      </c>
      <c r="B498" s="180" t="s">
        <v>2138</v>
      </c>
    </row>
    <row r="499" spans="1:2" ht="15" customHeight="1" x14ac:dyDescent="0.25">
      <c r="A499" s="156" t="s">
        <v>1510</v>
      </c>
      <c r="B499" s="180" t="s">
        <v>2000</v>
      </c>
    </row>
    <row r="500" spans="1:2" ht="15" customHeight="1" x14ac:dyDescent="0.25">
      <c r="A500" s="156" t="s">
        <v>751</v>
      </c>
      <c r="B500" s="180" t="s">
        <v>2139</v>
      </c>
    </row>
    <row r="501" spans="1:2" ht="15" customHeight="1" x14ac:dyDescent="0.25">
      <c r="A501" s="156" t="s">
        <v>1082</v>
      </c>
      <c r="B501" s="180" t="s">
        <v>1083</v>
      </c>
    </row>
    <row r="502" spans="1:2" ht="15" customHeight="1" x14ac:dyDescent="0.25">
      <c r="A502" s="156" t="s">
        <v>752</v>
      </c>
      <c r="B502" s="180" t="s">
        <v>2140</v>
      </c>
    </row>
    <row r="503" spans="1:2" ht="15" customHeight="1" x14ac:dyDescent="0.25">
      <c r="A503" s="156" t="s">
        <v>753</v>
      </c>
      <c r="B503" s="180" t="s">
        <v>2141</v>
      </c>
    </row>
    <row r="504" spans="1:2" ht="15" customHeight="1" x14ac:dyDescent="0.25">
      <c r="A504" s="156" t="s">
        <v>754</v>
      </c>
      <c r="B504" s="180" t="s">
        <v>2142</v>
      </c>
    </row>
    <row r="505" spans="1:2" ht="15" customHeight="1" x14ac:dyDescent="0.25">
      <c r="A505" s="156" t="s">
        <v>1511</v>
      </c>
      <c r="B505" s="180" t="s">
        <v>2143</v>
      </c>
    </row>
    <row r="506" spans="1:2" ht="15" customHeight="1" x14ac:dyDescent="0.25">
      <c r="A506" s="156" t="s">
        <v>1356</v>
      </c>
      <c r="B506" s="180" t="s">
        <v>1357</v>
      </c>
    </row>
    <row r="507" spans="1:2" ht="15" customHeight="1" x14ac:dyDescent="0.25">
      <c r="A507" s="156" t="s">
        <v>1512</v>
      </c>
      <c r="B507" s="180" t="s">
        <v>2144</v>
      </c>
    </row>
    <row r="508" spans="1:2" ht="15" customHeight="1" x14ac:dyDescent="0.25">
      <c r="A508" s="156" t="s">
        <v>755</v>
      </c>
      <c r="B508" s="180" t="s">
        <v>1358</v>
      </c>
    </row>
    <row r="509" spans="1:2" ht="15" customHeight="1" x14ac:dyDescent="0.25">
      <c r="A509" s="156" t="s">
        <v>756</v>
      </c>
      <c r="B509" s="180" t="s">
        <v>2145</v>
      </c>
    </row>
    <row r="510" spans="1:2" ht="15" customHeight="1" x14ac:dyDescent="0.25">
      <c r="A510" s="156" t="s">
        <v>757</v>
      </c>
      <c r="B510" s="180" t="s">
        <v>2146</v>
      </c>
    </row>
    <row r="511" spans="1:2" ht="15" customHeight="1" x14ac:dyDescent="0.25">
      <c r="A511" s="156" t="s">
        <v>1053</v>
      </c>
      <c r="B511" s="180" t="s">
        <v>1054</v>
      </c>
    </row>
    <row r="512" spans="1:2" ht="15" customHeight="1" x14ac:dyDescent="0.25">
      <c r="A512" s="156" t="s">
        <v>758</v>
      </c>
      <c r="B512" s="180" t="s">
        <v>2147</v>
      </c>
    </row>
    <row r="513" spans="1:2" ht="15" customHeight="1" x14ac:dyDescent="0.25">
      <c r="A513" s="156" t="s">
        <v>759</v>
      </c>
      <c r="B513" s="180" t="s">
        <v>2148</v>
      </c>
    </row>
    <row r="514" spans="1:2" ht="15" customHeight="1" x14ac:dyDescent="0.25">
      <c r="A514" s="156" t="s">
        <v>760</v>
      </c>
      <c r="B514" s="180" t="s">
        <v>2149</v>
      </c>
    </row>
    <row r="515" spans="1:2" ht="15" customHeight="1" x14ac:dyDescent="0.25">
      <c r="A515" s="156" t="s">
        <v>1733</v>
      </c>
      <c r="B515" s="180" t="s">
        <v>1831</v>
      </c>
    </row>
    <row r="516" spans="1:2" ht="15" customHeight="1" x14ac:dyDescent="0.25">
      <c r="A516" s="156" t="s">
        <v>1513</v>
      </c>
      <c r="B516" s="180" t="s">
        <v>1896</v>
      </c>
    </row>
    <row r="517" spans="1:2" ht="15" customHeight="1" x14ac:dyDescent="0.25">
      <c r="A517" s="156" t="s">
        <v>761</v>
      </c>
      <c r="B517" s="180" t="s">
        <v>2150</v>
      </c>
    </row>
    <row r="518" spans="1:2" ht="15" customHeight="1" x14ac:dyDescent="0.25">
      <c r="A518" s="156" t="s">
        <v>762</v>
      </c>
      <c r="B518" s="180" t="s">
        <v>2151</v>
      </c>
    </row>
    <row r="519" spans="1:2" ht="15" customHeight="1" x14ac:dyDescent="0.25">
      <c r="A519" s="156" t="s">
        <v>1734</v>
      </c>
      <c r="B519" s="180" t="s">
        <v>1831</v>
      </c>
    </row>
    <row r="520" spans="1:2" ht="15" customHeight="1" x14ac:dyDescent="0.25">
      <c r="A520" s="156" t="s">
        <v>1514</v>
      </c>
      <c r="B520" s="180" t="s">
        <v>1908</v>
      </c>
    </row>
    <row r="521" spans="1:2" ht="15" customHeight="1" x14ac:dyDescent="0.25">
      <c r="A521" s="156" t="s">
        <v>763</v>
      </c>
      <c r="B521" s="180" t="s">
        <v>2152</v>
      </c>
    </row>
    <row r="522" spans="1:2" ht="15" customHeight="1" x14ac:dyDescent="0.25">
      <c r="A522" s="156" t="s">
        <v>1359</v>
      </c>
      <c r="B522" s="180" t="s">
        <v>1360</v>
      </c>
    </row>
    <row r="523" spans="1:2" ht="15" customHeight="1" x14ac:dyDescent="0.25">
      <c r="A523" s="156" t="s">
        <v>764</v>
      </c>
      <c r="B523" s="180" t="s">
        <v>2153</v>
      </c>
    </row>
    <row r="524" spans="1:2" ht="15" customHeight="1" x14ac:dyDescent="0.25">
      <c r="A524" s="156" t="s">
        <v>765</v>
      </c>
      <c r="B524" s="180" t="s">
        <v>2154</v>
      </c>
    </row>
    <row r="525" spans="1:2" ht="15" customHeight="1" x14ac:dyDescent="0.25">
      <c r="A525" s="156" t="s">
        <v>766</v>
      </c>
      <c r="B525" s="180" t="s">
        <v>1959</v>
      </c>
    </row>
    <row r="526" spans="1:2" ht="15" customHeight="1" x14ac:dyDescent="0.25">
      <c r="A526" s="156" t="s">
        <v>767</v>
      </c>
      <c r="B526" s="180" t="s">
        <v>2155</v>
      </c>
    </row>
    <row r="527" spans="1:2" ht="15" customHeight="1" x14ac:dyDescent="0.25">
      <c r="A527" s="156" t="s">
        <v>1515</v>
      </c>
      <c r="B527" s="180" t="s">
        <v>1915</v>
      </c>
    </row>
    <row r="528" spans="1:2" ht="15" customHeight="1" x14ac:dyDescent="0.25">
      <c r="A528" s="156" t="s">
        <v>768</v>
      </c>
      <c r="B528" s="180" t="s">
        <v>1978</v>
      </c>
    </row>
    <row r="529" spans="1:2" ht="15" customHeight="1" x14ac:dyDescent="0.25">
      <c r="A529" s="156" t="s">
        <v>1735</v>
      </c>
      <c r="B529" s="180" t="s">
        <v>1831</v>
      </c>
    </row>
    <row r="530" spans="1:2" ht="15" customHeight="1" x14ac:dyDescent="0.25">
      <c r="A530" s="156" t="s">
        <v>1736</v>
      </c>
      <c r="B530" s="180" t="s">
        <v>1831</v>
      </c>
    </row>
    <row r="531" spans="1:2" ht="15" customHeight="1" x14ac:dyDescent="0.25">
      <c r="A531" s="156" t="s">
        <v>1516</v>
      </c>
      <c r="B531" s="180" t="s">
        <v>2156</v>
      </c>
    </row>
    <row r="532" spans="1:2" ht="15" customHeight="1" x14ac:dyDescent="0.25">
      <c r="A532" s="156" t="s">
        <v>769</v>
      </c>
      <c r="B532" s="180" t="s">
        <v>2157</v>
      </c>
    </row>
    <row r="533" spans="1:2" ht="15" customHeight="1" x14ac:dyDescent="0.25">
      <c r="A533" s="156" t="s">
        <v>1055</v>
      </c>
      <c r="B533" s="180" t="s">
        <v>1056</v>
      </c>
    </row>
    <row r="534" spans="1:2" ht="15" customHeight="1" x14ac:dyDescent="0.25">
      <c r="A534" s="156" t="s">
        <v>1361</v>
      </c>
      <c r="B534" s="180" t="s">
        <v>1206</v>
      </c>
    </row>
    <row r="535" spans="1:2" ht="15" customHeight="1" x14ac:dyDescent="0.25">
      <c r="A535" s="156" t="s">
        <v>1517</v>
      </c>
      <c r="B535" s="180" t="s">
        <v>2158</v>
      </c>
    </row>
    <row r="536" spans="1:2" ht="15" customHeight="1" x14ac:dyDescent="0.25">
      <c r="A536" s="156" t="s">
        <v>1518</v>
      </c>
      <c r="B536" s="180" t="s">
        <v>2159</v>
      </c>
    </row>
    <row r="537" spans="1:2" ht="15" customHeight="1" x14ac:dyDescent="0.25">
      <c r="A537" s="156" t="s">
        <v>770</v>
      </c>
      <c r="B537" s="180" t="s">
        <v>2160</v>
      </c>
    </row>
    <row r="538" spans="1:2" ht="15" customHeight="1" x14ac:dyDescent="0.25">
      <c r="A538" s="156" t="s">
        <v>771</v>
      </c>
      <c r="B538" s="180" t="s">
        <v>2161</v>
      </c>
    </row>
    <row r="539" spans="1:2" ht="15" customHeight="1" x14ac:dyDescent="0.25">
      <c r="A539" s="156" t="s">
        <v>772</v>
      </c>
      <c r="B539" s="180" t="s">
        <v>2162</v>
      </c>
    </row>
    <row r="540" spans="1:2" ht="15" customHeight="1" x14ac:dyDescent="0.25">
      <c r="A540" s="156" t="s">
        <v>773</v>
      </c>
      <c r="B540" s="180" t="s">
        <v>2163</v>
      </c>
    </row>
    <row r="541" spans="1:2" ht="15" customHeight="1" x14ac:dyDescent="0.25">
      <c r="A541" s="156" t="s">
        <v>774</v>
      </c>
      <c r="B541" s="180" t="s">
        <v>2164</v>
      </c>
    </row>
    <row r="542" spans="1:2" ht="15" customHeight="1" x14ac:dyDescent="0.25">
      <c r="A542" s="156" t="s">
        <v>1519</v>
      </c>
      <c r="B542" s="180" t="s">
        <v>2165</v>
      </c>
    </row>
    <row r="543" spans="1:2" ht="15" customHeight="1" x14ac:dyDescent="0.25">
      <c r="A543" s="156" t="s">
        <v>775</v>
      </c>
      <c r="B543" s="180" t="s">
        <v>2166</v>
      </c>
    </row>
    <row r="544" spans="1:2" ht="15" customHeight="1" x14ac:dyDescent="0.25">
      <c r="A544" s="156" t="s">
        <v>1030</v>
      </c>
      <c r="B544" s="180" t="s">
        <v>1031</v>
      </c>
    </row>
    <row r="545" spans="1:2" ht="15" customHeight="1" x14ac:dyDescent="0.25">
      <c r="A545" s="156" t="s">
        <v>1520</v>
      </c>
      <c r="B545" s="180" t="s">
        <v>2167</v>
      </c>
    </row>
    <row r="546" spans="1:2" ht="15" customHeight="1" x14ac:dyDescent="0.25">
      <c r="A546" s="156" t="s">
        <v>776</v>
      </c>
      <c r="B546" s="180" t="s">
        <v>2168</v>
      </c>
    </row>
    <row r="547" spans="1:2" ht="15" customHeight="1" x14ac:dyDescent="0.25">
      <c r="A547" s="156" t="s">
        <v>777</v>
      </c>
      <c r="B547" s="180" t="s">
        <v>2169</v>
      </c>
    </row>
    <row r="548" spans="1:2" ht="15" customHeight="1" x14ac:dyDescent="0.25">
      <c r="A548" s="156" t="s">
        <v>1362</v>
      </c>
      <c r="B548" s="180" t="s">
        <v>1363</v>
      </c>
    </row>
    <row r="549" spans="1:2" ht="15" customHeight="1" x14ac:dyDescent="0.25">
      <c r="A549" s="156" t="s">
        <v>778</v>
      </c>
      <c r="B549" s="180" t="s">
        <v>2170</v>
      </c>
    </row>
    <row r="550" spans="1:2" ht="15" customHeight="1" x14ac:dyDescent="0.25">
      <c r="A550" s="156" t="s">
        <v>779</v>
      </c>
      <c r="B550" s="180" t="s">
        <v>2171</v>
      </c>
    </row>
    <row r="551" spans="1:2" ht="15" customHeight="1" x14ac:dyDescent="0.25">
      <c r="A551" s="156" t="s">
        <v>1364</v>
      </c>
      <c r="B551" s="180" t="s">
        <v>1268</v>
      </c>
    </row>
    <row r="552" spans="1:2" ht="15" customHeight="1" x14ac:dyDescent="0.25">
      <c r="A552" s="156" t="s">
        <v>780</v>
      </c>
      <c r="B552" s="180" t="s">
        <v>2172</v>
      </c>
    </row>
    <row r="553" spans="1:2" ht="15" customHeight="1" x14ac:dyDescent="0.25">
      <c r="A553" s="156" t="s">
        <v>1096</v>
      </c>
      <c r="B553" s="180" t="s">
        <v>1097</v>
      </c>
    </row>
    <row r="554" spans="1:2" ht="15" customHeight="1" x14ac:dyDescent="0.25">
      <c r="A554" s="156" t="s">
        <v>1365</v>
      </c>
      <c r="B554" s="180" t="s">
        <v>1366</v>
      </c>
    </row>
    <row r="555" spans="1:2" ht="15" customHeight="1" x14ac:dyDescent="0.25">
      <c r="A555" s="156" t="s">
        <v>781</v>
      </c>
      <c r="B555" s="180" t="s">
        <v>2173</v>
      </c>
    </row>
    <row r="556" spans="1:2" ht="15" customHeight="1" x14ac:dyDescent="0.25">
      <c r="A556" s="156" t="s">
        <v>1521</v>
      </c>
      <c r="B556" s="180" t="s">
        <v>2174</v>
      </c>
    </row>
    <row r="557" spans="1:2" ht="15" customHeight="1" x14ac:dyDescent="0.25">
      <c r="A557" s="156" t="s">
        <v>1367</v>
      </c>
      <c r="B557" s="180" t="s">
        <v>1269</v>
      </c>
    </row>
    <row r="558" spans="1:2" ht="15" customHeight="1" x14ac:dyDescent="0.25">
      <c r="A558" s="156" t="s">
        <v>1737</v>
      </c>
      <c r="B558" s="180" t="s">
        <v>1831</v>
      </c>
    </row>
    <row r="559" spans="1:2" ht="15" customHeight="1" x14ac:dyDescent="0.25">
      <c r="A559" s="156" t="s">
        <v>782</v>
      </c>
      <c r="B559" s="180" t="s">
        <v>2175</v>
      </c>
    </row>
    <row r="560" spans="1:2" ht="15" customHeight="1" x14ac:dyDescent="0.25">
      <c r="A560" s="156" t="s">
        <v>783</v>
      </c>
      <c r="B560" s="180" t="s">
        <v>2176</v>
      </c>
    </row>
    <row r="561" spans="1:2" ht="15" customHeight="1" x14ac:dyDescent="0.25">
      <c r="A561" s="156" t="s">
        <v>1522</v>
      </c>
      <c r="B561" s="180" t="s">
        <v>1901</v>
      </c>
    </row>
    <row r="562" spans="1:2" ht="15" customHeight="1" x14ac:dyDescent="0.25">
      <c r="A562" s="156" t="s">
        <v>784</v>
      </c>
      <c r="B562" s="180" t="s">
        <v>2177</v>
      </c>
    </row>
    <row r="563" spans="1:2" ht="15" customHeight="1" x14ac:dyDescent="0.25">
      <c r="A563" s="156" t="s">
        <v>1738</v>
      </c>
      <c r="B563" s="180" t="s">
        <v>1831</v>
      </c>
    </row>
    <row r="564" spans="1:2" ht="15" customHeight="1" x14ac:dyDescent="0.25">
      <c r="A564" s="156" t="s">
        <v>785</v>
      </c>
      <c r="B564" s="180" t="s">
        <v>2178</v>
      </c>
    </row>
    <row r="565" spans="1:2" ht="15" customHeight="1" x14ac:dyDescent="0.25">
      <c r="A565" s="156" t="s">
        <v>786</v>
      </c>
      <c r="B565" s="180" t="s">
        <v>2179</v>
      </c>
    </row>
    <row r="566" spans="1:2" ht="15" customHeight="1" x14ac:dyDescent="0.25">
      <c r="A566" s="156" t="s">
        <v>787</v>
      </c>
      <c r="B566" s="180" t="s">
        <v>2180</v>
      </c>
    </row>
    <row r="567" spans="1:2" ht="15" customHeight="1" x14ac:dyDescent="0.25">
      <c r="A567" s="156" t="s">
        <v>788</v>
      </c>
      <c r="B567" s="180" t="s">
        <v>2181</v>
      </c>
    </row>
    <row r="568" spans="1:2" ht="15" customHeight="1" x14ac:dyDescent="0.25">
      <c r="A568" s="156" t="s">
        <v>1523</v>
      </c>
      <c r="B568" s="180" t="s">
        <v>2182</v>
      </c>
    </row>
    <row r="569" spans="1:2" ht="15" customHeight="1" x14ac:dyDescent="0.25">
      <c r="A569" s="156" t="s">
        <v>789</v>
      </c>
      <c r="B569" s="180" t="s">
        <v>2183</v>
      </c>
    </row>
    <row r="570" spans="1:2" ht="15" customHeight="1" x14ac:dyDescent="0.25">
      <c r="A570" s="156" t="s">
        <v>1739</v>
      </c>
      <c r="B570" s="180" t="s">
        <v>1831</v>
      </c>
    </row>
    <row r="571" spans="1:2" ht="15" customHeight="1" x14ac:dyDescent="0.25">
      <c r="A571" s="156" t="s">
        <v>790</v>
      </c>
      <c r="B571" s="180" t="s">
        <v>2184</v>
      </c>
    </row>
    <row r="572" spans="1:2" ht="15" customHeight="1" x14ac:dyDescent="0.25">
      <c r="A572" s="156" t="s">
        <v>791</v>
      </c>
      <c r="B572" s="180" t="s">
        <v>2185</v>
      </c>
    </row>
    <row r="573" spans="1:2" ht="15" customHeight="1" x14ac:dyDescent="0.25">
      <c r="A573" s="156" t="s">
        <v>1740</v>
      </c>
      <c r="B573" s="180" t="s">
        <v>1831</v>
      </c>
    </row>
    <row r="574" spans="1:2" ht="15" customHeight="1" x14ac:dyDescent="0.25">
      <c r="A574" s="156" t="s">
        <v>792</v>
      </c>
      <c r="B574" s="180" t="s">
        <v>1998</v>
      </c>
    </row>
    <row r="575" spans="1:2" ht="15" customHeight="1" x14ac:dyDescent="0.25">
      <c r="A575" s="156" t="s">
        <v>793</v>
      </c>
      <c r="B575" s="180" t="s">
        <v>2186</v>
      </c>
    </row>
    <row r="576" spans="1:2" ht="15" customHeight="1" x14ac:dyDescent="0.25">
      <c r="A576" s="156" t="s">
        <v>794</v>
      </c>
      <c r="B576" s="180" t="s">
        <v>2187</v>
      </c>
    </row>
    <row r="577" spans="1:2" ht="15" customHeight="1" x14ac:dyDescent="0.25">
      <c r="A577" s="156" t="s">
        <v>795</v>
      </c>
      <c r="B577" s="180" t="s">
        <v>2188</v>
      </c>
    </row>
    <row r="578" spans="1:2" ht="15" customHeight="1" x14ac:dyDescent="0.25">
      <c r="A578" s="156" t="s">
        <v>1524</v>
      </c>
      <c r="B578" s="180" t="s">
        <v>1851</v>
      </c>
    </row>
    <row r="579" spans="1:2" ht="15" customHeight="1" x14ac:dyDescent="0.25">
      <c r="A579" s="156" t="s">
        <v>1525</v>
      </c>
      <c r="B579" s="180" t="s">
        <v>1853</v>
      </c>
    </row>
    <row r="580" spans="1:2" ht="15" customHeight="1" x14ac:dyDescent="0.25">
      <c r="A580" s="156" t="s">
        <v>1526</v>
      </c>
      <c r="B580" s="180" t="s">
        <v>1873</v>
      </c>
    </row>
    <row r="581" spans="1:2" ht="15" customHeight="1" x14ac:dyDescent="0.25">
      <c r="A581" s="156" t="s">
        <v>796</v>
      </c>
      <c r="B581" s="180" t="s">
        <v>2189</v>
      </c>
    </row>
    <row r="582" spans="1:2" ht="15" customHeight="1" x14ac:dyDescent="0.25">
      <c r="A582" s="156" t="s">
        <v>1527</v>
      </c>
      <c r="B582" s="180" t="s">
        <v>1899</v>
      </c>
    </row>
    <row r="583" spans="1:2" ht="15" customHeight="1" x14ac:dyDescent="0.25">
      <c r="A583" s="156" t="s">
        <v>1528</v>
      </c>
      <c r="B583" s="180" t="s">
        <v>1902</v>
      </c>
    </row>
    <row r="584" spans="1:2" ht="15" customHeight="1" x14ac:dyDescent="0.25">
      <c r="A584" s="156" t="s">
        <v>1529</v>
      </c>
      <c r="B584" s="180" t="s">
        <v>1904</v>
      </c>
    </row>
    <row r="585" spans="1:2" ht="15" customHeight="1" x14ac:dyDescent="0.25">
      <c r="A585" s="156" t="s">
        <v>1741</v>
      </c>
      <c r="B585" s="180" t="s">
        <v>1831</v>
      </c>
    </row>
    <row r="586" spans="1:2" ht="15" customHeight="1" x14ac:dyDescent="0.25">
      <c r="A586" s="156" t="s">
        <v>1742</v>
      </c>
      <c r="B586" s="180" t="s">
        <v>1831</v>
      </c>
    </row>
    <row r="587" spans="1:2" ht="15" customHeight="1" x14ac:dyDescent="0.25">
      <c r="A587" s="156" t="s">
        <v>1530</v>
      </c>
      <c r="B587" s="180" t="s">
        <v>2013</v>
      </c>
    </row>
    <row r="588" spans="1:2" ht="15" customHeight="1" x14ac:dyDescent="0.25">
      <c r="A588" s="156" t="s">
        <v>1531</v>
      </c>
      <c r="B588" s="180" t="s">
        <v>2041</v>
      </c>
    </row>
    <row r="589" spans="1:2" ht="15" customHeight="1" x14ac:dyDescent="0.25">
      <c r="A589" s="156" t="s">
        <v>1743</v>
      </c>
      <c r="B589" s="180" t="s">
        <v>1831</v>
      </c>
    </row>
    <row r="590" spans="1:2" ht="15" customHeight="1" x14ac:dyDescent="0.25">
      <c r="A590" s="156" t="s">
        <v>797</v>
      </c>
      <c r="B590" s="180" t="s">
        <v>2190</v>
      </c>
    </row>
    <row r="591" spans="1:2" ht="15" customHeight="1" x14ac:dyDescent="0.25">
      <c r="A591" s="156" t="s">
        <v>1532</v>
      </c>
      <c r="B591" s="180" t="s">
        <v>2092</v>
      </c>
    </row>
    <row r="592" spans="1:2" ht="15" customHeight="1" x14ac:dyDescent="0.25">
      <c r="A592" s="156" t="s">
        <v>1533</v>
      </c>
      <c r="B592" s="180" t="s">
        <v>1992</v>
      </c>
    </row>
    <row r="593" spans="1:2" ht="15" customHeight="1" x14ac:dyDescent="0.25">
      <c r="A593" s="156" t="s">
        <v>1534</v>
      </c>
      <c r="B593" s="180" t="s">
        <v>2160</v>
      </c>
    </row>
    <row r="594" spans="1:2" ht="15" customHeight="1" x14ac:dyDescent="0.25">
      <c r="A594" s="156" t="s">
        <v>1535</v>
      </c>
      <c r="B594" s="180" t="s">
        <v>2178</v>
      </c>
    </row>
    <row r="595" spans="1:2" ht="15" customHeight="1" x14ac:dyDescent="0.25">
      <c r="A595" s="156" t="s">
        <v>1536</v>
      </c>
      <c r="B595" s="180" t="s">
        <v>2191</v>
      </c>
    </row>
    <row r="596" spans="1:2" ht="15" customHeight="1" x14ac:dyDescent="0.25">
      <c r="A596" s="156" t="s">
        <v>1537</v>
      </c>
      <c r="B596" s="180" t="s">
        <v>2192</v>
      </c>
    </row>
    <row r="597" spans="1:2" ht="15" customHeight="1" x14ac:dyDescent="0.25">
      <c r="A597" s="156" t="s">
        <v>1538</v>
      </c>
      <c r="B597" s="180" t="s">
        <v>2004</v>
      </c>
    </row>
    <row r="598" spans="1:2" ht="15" customHeight="1" x14ac:dyDescent="0.25">
      <c r="A598" s="156" t="s">
        <v>1539</v>
      </c>
      <c r="B598" s="180" t="s">
        <v>2193</v>
      </c>
    </row>
    <row r="599" spans="1:2" ht="15" customHeight="1" x14ac:dyDescent="0.25">
      <c r="A599" s="156" t="s">
        <v>1540</v>
      </c>
      <c r="B599" s="180" t="s">
        <v>2006</v>
      </c>
    </row>
    <row r="600" spans="1:2" ht="15" customHeight="1" x14ac:dyDescent="0.25">
      <c r="A600" s="156" t="s">
        <v>1541</v>
      </c>
      <c r="B600" s="180" t="s">
        <v>2194</v>
      </c>
    </row>
    <row r="601" spans="1:2" ht="15" customHeight="1" x14ac:dyDescent="0.25">
      <c r="A601" s="156" t="s">
        <v>1542</v>
      </c>
      <c r="B601" s="180" t="s">
        <v>2007</v>
      </c>
    </row>
    <row r="602" spans="1:2" ht="15" customHeight="1" x14ac:dyDescent="0.25">
      <c r="A602" s="156" t="s">
        <v>1543</v>
      </c>
      <c r="B602" s="180" t="s">
        <v>2008</v>
      </c>
    </row>
    <row r="603" spans="1:2" ht="15" customHeight="1" x14ac:dyDescent="0.25">
      <c r="A603" s="156" t="s">
        <v>1544</v>
      </c>
      <c r="B603" s="180" t="s">
        <v>2009</v>
      </c>
    </row>
    <row r="604" spans="1:2" ht="15" customHeight="1" x14ac:dyDescent="0.25">
      <c r="A604" s="156" t="s">
        <v>1545</v>
      </c>
      <c r="B604" s="180" t="s">
        <v>2195</v>
      </c>
    </row>
    <row r="605" spans="1:2" ht="15" customHeight="1" x14ac:dyDescent="0.25">
      <c r="A605" s="156" t="s">
        <v>1546</v>
      </c>
      <c r="B605" s="180" t="s">
        <v>1953</v>
      </c>
    </row>
    <row r="606" spans="1:2" ht="15" customHeight="1" x14ac:dyDescent="0.25">
      <c r="A606" s="156" t="s">
        <v>1547</v>
      </c>
      <c r="B606" s="180" t="s">
        <v>2196</v>
      </c>
    </row>
    <row r="607" spans="1:2" ht="15" customHeight="1" x14ac:dyDescent="0.25">
      <c r="A607" s="156" t="s">
        <v>798</v>
      </c>
      <c r="B607" s="180" t="s">
        <v>2197</v>
      </c>
    </row>
    <row r="608" spans="1:2" ht="15" customHeight="1" x14ac:dyDescent="0.25">
      <c r="A608" s="156" t="s">
        <v>1368</v>
      </c>
      <c r="B608" s="180" t="s">
        <v>1369</v>
      </c>
    </row>
    <row r="609" spans="1:2" ht="15" customHeight="1" x14ac:dyDescent="0.25">
      <c r="A609" s="156" t="s">
        <v>1370</v>
      </c>
      <c r="B609" s="180" t="s">
        <v>1270</v>
      </c>
    </row>
    <row r="610" spans="1:2" ht="15" customHeight="1" x14ac:dyDescent="0.25">
      <c r="A610" s="156" t="s">
        <v>1548</v>
      </c>
      <c r="B610" s="180" t="s">
        <v>2171</v>
      </c>
    </row>
    <row r="611" spans="1:2" ht="15" customHeight="1" x14ac:dyDescent="0.25">
      <c r="A611" s="156" t="s">
        <v>799</v>
      </c>
      <c r="B611" s="180" t="s">
        <v>2198</v>
      </c>
    </row>
    <row r="612" spans="1:2" ht="15" customHeight="1" x14ac:dyDescent="0.25">
      <c r="A612" s="156" t="s">
        <v>800</v>
      </c>
      <c r="B612" s="180" t="s">
        <v>2199</v>
      </c>
    </row>
    <row r="613" spans="1:2" ht="15" customHeight="1" x14ac:dyDescent="0.25">
      <c r="A613" s="156" t="s">
        <v>1744</v>
      </c>
      <c r="B613" s="180" t="s">
        <v>1831</v>
      </c>
    </row>
    <row r="614" spans="1:2" ht="15" customHeight="1" x14ac:dyDescent="0.25">
      <c r="A614" s="156" t="s">
        <v>801</v>
      </c>
      <c r="B614" s="180" t="s">
        <v>2191</v>
      </c>
    </row>
    <row r="615" spans="1:2" ht="15" customHeight="1" x14ac:dyDescent="0.25">
      <c r="A615" s="156" t="s">
        <v>1745</v>
      </c>
      <c r="B615" s="180" t="s">
        <v>1831</v>
      </c>
    </row>
    <row r="616" spans="1:2" ht="15" customHeight="1" x14ac:dyDescent="0.25">
      <c r="A616" s="156" t="s">
        <v>802</v>
      </c>
      <c r="B616" s="180" t="s">
        <v>2200</v>
      </c>
    </row>
    <row r="617" spans="1:2" ht="15" customHeight="1" x14ac:dyDescent="0.25">
      <c r="A617" s="156" t="s">
        <v>803</v>
      </c>
      <c r="B617" s="180" t="s">
        <v>2201</v>
      </c>
    </row>
    <row r="618" spans="1:2" ht="15" customHeight="1" x14ac:dyDescent="0.25">
      <c r="A618" s="156" t="s">
        <v>1549</v>
      </c>
      <c r="B618" s="180" t="s">
        <v>2202</v>
      </c>
    </row>
    <row r="619" spans="1:2" ht="15" customHeight="1" x14ac:dyDescent="0.25">
      <c r="A619" s="156" t="s">
        <v>804</v>
      </c>
      <c r="B619" s="180" t="s">
        <v>2203</v>
      </c>
    </row>
    <row r="620" spans="1:2" ht="15" customHeight="1" x14ac:dyDescent="0.25">
      <c r="A620" s="156" t="s">
        <v>1550</v>
      </c>
      <c r="B620" s="180" t="s">
        <v>1923</v>
      </c>
    </row>
    <row r="621" spans="1:2" ht="15" customHeight="1" x14ac:dyDescent="0.25">
      <c r="A621" s="156" t="s">
        <v>1551</v>
      </c>
      <c r="B621" s="180" t="s">
        <v>2202</v>
      </c>
    </row>
    <row r="622" spans="1:2" ht="15" customHeight="1" x14ac:dyDescent="0.25">
      <c r="A622" s="156" t="s">
        <v>805</v>
      </c>
      <c r="B622" s="180" t="s">
        <v>2204</v>
      </c>
    </row>
    <row r="623" spans="1:2" ht="15" customHeight="1" x14ac:dyDescent="0.25">
      <c r="A623" s="156" t="s">
        <v>1371</v>
      </c>
      <c r="B623" s="180" t="s">
        <v>1372</v>
      </c>
    </row>
    <row r="624" spans="1:2" ht="15" customHeight="1" x14ac:dyDescent="0.25">
      <c r="A624" s="156" t="s">
        <v>1552</v>
      </c>
      <c r="B624" s="180" t="s">
        <v>2205</v>
      </c>
    </row>
    <row r="625" spans="1:2" ht="15" customHeight="1" x14ac:dyDescent="0.25">
      <c r="A625" s="156" t="s">
        <v>806</v>
      </c>
      <c r="B625" s="180" t="s">
        <v>2206</v>
      </c>
    </row>
    <row r="626" spans="1:2" ht="15" customHeight="1" x14ac:dyDescent="0.25">
      <c r="A626" s="156" t="s">
        <v>807</v>
      </c>
      <c r="B626" s="180" t="s">
        <v>1999</v>
      </c>
    </row>
    <row r="627" spans="1:2" ht="15" customHeight="1" x14ac:dyDescent="0.25">
      <c r="A627" s="156" t="s">
        <v>1746</v>
      </c>
      <c r="B627" s="180" t="s">
        <v>1040</v>
      </c>
    </row>
    <row r="628" spans="1:2" ht="15" customHeight="1" x14ac:dyDescent="0.25">
      <c r="A628" s="156" t="s">
        <v>808</v>
      </c>
      <c r="B628" s="180" t="s">
        <v>2207</v>
      </c>
    </row>
    <row r="629" spans="1:2" ht="15" customHeight="1" x14ac:dyDescent="0.25">
      <c r="A629" s="156" t="s">
        <v>809</v>
      </c>
      <c r="B629" s="180" t="s">
        <v>2208</v>
      </c>
    </row>
    <row r="630" spans="1:2" ht="15" customHeight="1" x14ac:dyDescent="0.25">
      <c r="A630" s="156" t="s">
        <v>1553</v>
      </c>
      <c r="B630" s="180" t="s">
        <v>1865</v>
      </c>
    </row>
    <row r="631" spans="1:2" ht="15" customHeight="1" x14ac:dyDescent="0.25">
      <c r="A631" s="156" t="s">
        <v>810</v>
      </c>
      <c r="B631" s="180" t="s">
        <v>2209</v>
      </c>
    </row>
    <row r="632" spans="1:2" ht="15" customHeight="1" x14ac:dyDescent="0.25">
      <c r="A632" s="156" t="s">
        <v>811</v>
      </c>
      <c r="B632" s="180" t="s">
        <v>2210</v>
      </c>
    </row>
    <row r="633" spans="1:2" ht="15" customHeight="1" x14ac:dyDescent="0.25">
      <c r="A633" s="156" t="s">
        <v>812</v>
      </c>
      <c r="B633" s="180" t="s">
        <v>2211</v>
      </c>
    </row>
    <row r="634" spans="1:2" ht="15" customHeight="1" x14ac:dyDescent="0.25">
      <c r="A634" s="156" t="s">
        <v>1554</v>
      </c>
      <c r="B634" s="180" t="s">
        <v>2171</v>
      </c>
    </row>
    <row r="635" spans="1:2" ht="15" customHeight="1" x14ac:dyDescent="0.25">
      <c r="A635" s="156" t="s">
        <v>1747</v>
      </c>
      <c r="B635" s="180" t="s">
        <v>1831</v>
      </c>
    </row>
    <row r="636" spans="1:2" ht="15" customHeight="1" x14ac:dyDescent="0.25">
      <c r="A636" s="156" t="s">
        <v>813</v>
      </c>
      <c r="B636" s="180" t="s">
        <v>2212</v>
      </c>
    </row>
    <row r="637" spans="1:2" ht="15" customHeight="1" x14ac:dyDescent="0.25">
      <c r="A637" s="156" t="s">
        <v>1555</v>
      </c>
      <c r="B637" s="180" t="s">
        <v>2213</v>
      </c>
    </row>
    <row r="638" spans="1:2" ht="15" customHeight="1" x14ac:dyDescent="0.25">
      <c r="A638" s="156" t="s">
        <v>1373</v>
      </c>
      <c r="B638" s="180" t="s">
        <v>1374</v>
      </c>
    </row>
    <row r="639" spans="1:2" ht="15" customHeight="1" x14ac:dyDescent="0.25">
      <c r="A639" s="156" t="s">
        <v>814</v>
      </c>
      <c r="B639" s="180" t="s">
        <v>2214</v>
      </c>
    </row>
    <row r="640" spans="1:2" ht="15" customHeight="1" x14ac:dyDescent="0.25">
      <c r="A640" s="156" t="s">
        <v>815</v>
      </c>
      <c r="B640" s="180" t="s">
        <v>2215</v>
      </c>
    </row>
    <row r="641" spans="1:2" ht="15" customHeight="1" x14ac:dyDescent="0.25">
      <c r="A641" s="156" t="s">
        <v>816</v>
      </c>
      <c r="B641" s="180" t="s">
        <v>2216</v>
      </c>
    </row>
    <row r="642" spans="1:2" ht="15" customHeight="1" x14ac:dyDescent="0.25">
      <c r="A642" s="156" t="s">
        <v>817</v>
      </c>
      <c r="B642" s="180" t="s">
        <v>2217</v>
      </c>
    </row>
    <row r="643" spans="1:2" ht="15" customHeight="1" x14ac:dyDescent="0.25">
      <c r="A643" s="156" t="s">
        <v>1375</v>
      </c>
      <c r="B643" s="180" t="s">
        <v>1376</v>
      </c>
    </row>
    <row r="644" spans="1:2" ht="15" customHeight="1" x14ac:dyDescent="0.25">
      <c r="A644" s="156" t="s">
        <v>818</v>
      </c>
      <c r="B644" s="180" t="s">
        <v>2218</v>
      </c>
    </row>
    <row r="645" spans="1:2" ht="15" customHeight="1" x14ac:dyDescent="0.25">
      <c r="A645" s="156" t="s">
        <v>1059</v>
      </c>
      <c r="B645" s="180" t="s">
        <v>1060</v>
      </c>
    </row>
    <row r="646" spans="1:2" ht="15" customHeight="1" x14ac:dyDescent="0.25">
      <c r="A646" s="156" t="s">
        <v>1377</v>
      </c>
      <c r="B646" s="180" t="s">
        <v>1378</v>
      </c>
    </row>
    <row r="647" spans="1:2" ht="15" customHeight="1" x14ac:dyDescent="0.25">
      <c r="A647" s="156" t="s">
        <v>819</v>
      </c>
      <c r="B647" s="180" t="s">
        <v>2000</v>
      </c>
    </row>
    <row r="648" spans="1:2" ht="15" customHeight="1" x14ac:dyDescent="0.25">
      <c r="A648" s="156" t="s">
        <v>820</v>
      </c>
      <c r="B648" s="180" t="s">
        <v>2219</v>
      </c>
    </row>
    <row r="649" spans="1:2" ht="15" customHeight="1" x14ac:dyDescent="0.25">
      <c r="A649" s="156" t="s">
        <v>821</v>
      </c>
      <c r="B649" s="180" t="s">
        <v>2220</v>
      </c>
    </row>
    <row r="650" spans="1:2" ht="15" customHeight="1" x14ac:dyDescent="0.25">
      <c r="A650" s="156" t="s">
        <v>1556</v>
      </c>
      <c r="B650" s="180" t="s">
        <v>1945</v>
      </c>
    </row>
    <row r="651" spans="1:2" ht="15" customHeight="1" x14ac:dyDescent="0.25">
      <c r="A651" s="156" t="s">
        <v>1557</v>
      </c>
      <c r="B651" s="180" t="s">
        <v>2221</v>
      </c>
    </row>
    <row r="652" spans="1:2" ht="15" customHeight="1" x14ac:dyDescent="0.25">
      <c r="A652" s="156" t="s">
        <v>1558</v>
      </c>
      <c r="B652" s="180" t="s">
        <v>1901</v>
      </c>
    </row>
    <row r="653" spans="1:2" ht="15" customHeight="1" x14ac:dyDescent="0.25">
      <c r="A653" s="156" t="s">
        <v>822</v>
      </c>
      <c r="B653" s="180" t="s">
        <v>2222</v>
      </c>
    </row>
    <row r="654" spans="1:2" ht="15" customHeight="1" x14ac:dyDescent="0.25">
      <c r="A654" s="156" t="s">
        <v>823</v>
      </c>
      <c r="B654" s="180" t="s">
        <v>2223</v>
      </c>
    </row>
    <row r="655" spans="1:2" ht="15" customHeight="1" x14ac:dyDescent="0.25">
      <c r="A655" s="156" t="s">
        <v>1559</v>
      </c>
      <c r="B655" s="180" t="s">
        <v>2083</v>
      </c>
    </row>
    <row r="656" spans="1:2" ht="15" customHeight="1" x14ac:dyDescent="0.25">
      <c r="A656" s="156" t="s">
        <v>824</v>
      </c>
      <c r="B656" s="180" t="s">
        <v>2224</v>
      </c>
    </row>
    <row r="657" spans="1:2" ht="15" customHeight="1" x14ac:dyDescent="0.25">
      <c r="A657" s="156" t="s">
        <v>1560</v>
      </c>
      <c r="B657" s="180" t="s">
        <v>2225</v>
      </c>
    </row>
    <row r="658" spans="1:2" ht="15" customHeight="1" x14ac:dyDescent="0.25">
      <c r="A658" s="156" t="s">
        <v>0</v>
      </c>
      <c r="B658" s="180" t="s">
        <v>1</v>
      </c>
    </row>
    <row r="659" spans="1:2" ht="15" customHeight="1" x14ac:dyDescent="0.25">
      <c r="A659" s="156" t="s">
        <v>825</v>
      </c>
      <c r="B659" s="180" t="s">
        <v>2226</v>
      </c>
    </row>
    <row r="660" spans="1:2" ht="15" customHeight="1" x14ac:dyDescent="0.25">
      <c r="A660" s="156" t="s">
        <v>1748</v>
      </c>
      <c r="B660" s="180" t="s">
        <v>1831</v>
      </c>
    </row>
    <row r="661" spans="1:2" ht="15" customHeight="1" x14ac:dyDescent="0.25">
      <c r="A661" s="156" t="s">
        <v>826</v>
      </c>
      <c r="B661" s="180" t="s">
        <v>2227</v>
      </c>
    </row>
    <row r="662" spans="1:2" ht="15" customHeight="1" x14ac:dyDescent="0.25">
      <c r="A662" s="156" t="s">
        <v>827</v>
      </c>
      <c r="B662" s="180" t="s">
        <v>2228</v>
      </c>
    </row>
    <row r="663" spans="1:2" ht="15" customHeight="1" x14ac:dyDescent="0.25">
      <c r="A663" s="156" t="s">
        <v>828</v>
      </c>
      <c r="B663" s="180" t="s">
        <v>2229</v>
      </c>
    </row>
    <row r="664" spans="1:2" ht="15" customHeight="1" x14ac:dyDescent="0.25">
      <c r="A664" s="156" t="s">
        <v>2</v>
      </c>
      <c r="B664" s="180" t="s">
        <v>1207</v>
      </c>
    </row>
    <row r="665" spans="1:2" ht="15" customHeight="1" x14ac:dyDescent="0.25">
      <c r="A665" s="156" t="s">
        <v>829</v>
      </c>
      <c r="B665" s="180" t="s">
        <v>2230</v>
      </c>
    </row>
    <row r="666" spans="1:2" ht="15" customHeight="1" x14ac:dyDescent="0.25">
      <c r="A666" s="156" t="s">
        <v>830</v>
      </c>
      <c r="B666" s="180" t="s">
        <v>2001</v>
      </c>
    </row>
    <row r="667" spans="1:2" ht="15" customHeight="1" x14ac:dyDescent="0.25">
      <c r="A667" s="156" t="s">
        <v>1067</v>
      </c>
      <c r="B667" s="180" t="s">
        <v>1068</v>
      </c>
    </row>
    <row r="668" spans="1:2" ht="15" customHeight="1" x14ac:dyDescent="0.25">
      <c r="A668" s="156" t="s">
        <v>1561</v>
      </c>
      <c r="B668" s="180" t="s">
        <v>1989</v>
      </c>
    </row>
    <row r="669" spans="1:2" ht="15" customHeight="1" x14ac:dyDescent="0.25">
      <c r="A669" s="156" t="s">
        <v>831</v>
      </c>
      <c r="B669" s="180" t="s">
        <v>2231</v>
      </c>
    </row>
    <row r="670" spans="1:2" ht="15" customHeight="1" x14ac:dyDescent="0.25">
      <c r="A670" s="156" t="s">
        <v>1562</v>
      </c>
      <c r="B670" s="180" t="s">
        <v>2231</v>
      </c>
    </row>
    <row r="671" spans="1:2" ht="15" customHeight="1" x14ac:dyDescent="0.25">
      <c r="A671" s="156" t="s">
        <v>1563</v>
      </c>
      <c r="B671" s="180" t="s">
        <v>2232</v>
      </c>
    </row>
    <row r="672" spans="1:2" ht="15" customHeight="1" x14ac:dyDescent="0.25">
      <c r="A672" s="156" t="s">
        <v>832</v>
      </c>
      <c r="B672" s="180" t="s">
        <v>2233</v>
      </c>
    </row>
    <row r="673" spans="1:2" ht="15" customHeight="1" x14ac:dyDescent="0.25">
      <c r="A673" s="156" t="s">
        <v>3</v>
      </c>
      <c r="B673" s="180" t="s">
        <v>1208</v>
      </c>
    </row>
    <row r="674" spans="1:2" ht="15" customHeight="1" x14ac:dyDescent="0.25">
      <c r="A674" s="156" t="s">
        <v>833</v>
      </c>
      <c r="B674" s="180" t="s">
        <v>2002</v>
      </c>
    </row>
    <row r="675" spans="1:2" ht="15" customHeight="1" x14ac:dyDescent="0.25">
      <c r="A675" s="156" t="s">
        <v>1564</v>
      </c>
      <c r="B675" s="180" t="s">
        <v>2002</v>
      </c>
    </row>
    <row r="676" spans="1:2" ht="15" customHeight="1" x14ac:dyDescent="0.25">
      <c r="A676" s="156" t="s">
        <v>1565</v>
      </c>
      <c r="B676" s="180" t="s">
        <v>1920</v>
      </c>
    </row>
    <row r="677" spans="1:2" ht="15" customHeight="1" x14ac:dyDescent="0.25">
      <c r="A677" s="156" t="s">
        <v>1566</v>
      </c>
      <c r="B677" s="180" t="s">
        <v>2234</v>
      </c>
    </row>
    <row r="678" spans="1:2" ht="15" customHeight="1" x14ac:dyDescent="0.25">
      <c r="A678" s="156" t="s">
        <v>1567</v>
      </c>
      <c r="B678" s="180" t="s">
        <v>2235</v>
      </c>
    </row>
    <row r="679" spans="1:2" ht="15" customHeight="1" x14ac:dyDescent="0.25">
      <c r="A679" s="156" t="s">
        <v>834</v>
      </c>
      <c r="B679" s="180" t="s">
        <v>2235</v>
      </c>
    </row>
    <row r="680" spans="1:2" ht="15" customHeight="1" x14ac:dyDescent="0.25">
      <c r="A680" s="156" t="s">
        <v>835</v>
      </c>
      <c r="B680" s="180" t="s">
        <v>2236</v>
      </c>
    </row>
    <row r="681" spans="1:2" ht="15" customHeight="1" x14ac:dyDescent="0.25">
      <c r="A681" s="156" t="s">
        <v>836</v>
      </c>
      <c r="B681" s="180" t="s">
        <v>1945</v>
      </c>
    </row>
    <row r="682" spans="1:2" ht="15" customHeight="1" x14ac:dyDescent="0.25">
      <c r="A682" s="156" t="s">
        <v>1749</v>
      </c>
      <c r="B682" s="180" t="s">
        <v>1831</v>
      </c>
    </row>
    <row r="683" spans="1:2" ht="15" customHeight="1" x14ac:dyDescent="0.25">
      <c r="A683" s="156" t="s">
        <v>4</v>
      </c>
      <c r="B683" s="180" t="s">
        <v>5</v>
      </c>
    </row>
    <row r="684" spans="1:2" ht="15" customHeight="1" x14ac:dyDescent="0.25">
      <c r="A684" s="156" t="s">
        <v>837</v>
      </c>
      <c r="B684" s="180" t="s">
        <v>2192</v>
      </c>
    </row>
    <row r="685" spans="1:2" ht="15" customHeight="1" x14ac:dyDescent="0.25">
      <c r="A685" s="156" t="s">
        <v>1568</v>
      </c>
      <c r="B685" s="180" t="s">
        <v>2237</v>
      </c>
    </row>
    <row r="686" spans="1:2" ht="15" customHeight="1" x14ac:dyDescent="0.25">
      <c r="A686" s="156" t="s">
        <v>6</v>
      </c>
      <c r="B686" s="180" t="s">
        <v>1209</v>
      </c>
    </row>
    <row r="687" spans="1:2" ht="15" customHeight="1" x14ac:dyDescent="0.25">
      <c r="A687" s="156" t="s">
        <v>838</v>
      </c>
      <c r="B687" s="180" t="s">
        <v>2238</v>
      </c>
    </row>
    <row r="688" spans="1:2" ht="15" customHeight="1" x14ac:dyDescent="0.25">
      <c r="A688" s="156" t="s">
        <v>839</v>
      </c>
      <c r="B688" s="180" t="s">
        <v>2239</v>
      </c>
    </row>
    <row r="689" spans="1:2" ht="15" customHeight="1" x14ac:dyDescent="0.25">
      <c r="A689" s="156" t="s">
        <v>840</v>
      </c>
      <c r="B689" s="180" t="s">
        <v>2240</v>
      </c>
    </row>
    <row r="690" spans="1:2" ht="15" customHeight="1" x14ac:dyDescent="0.25">
      <c r="A690" s="156" t="s">
        <v>1569</v>
      </c>
      <c r="B690" s="180" t="s">
        <v>1887</v>
      </c>
    </row>
    <row r="691" spans="1:2" ht="15" customHeight="1" x14ac:dyDescent="0.25">
      <c r="A691" s="156" t="s">
        <v>1570</v>
      </c>
      <c r="B691" s="180" t="s">
        <v>2241</v>
      </c>
    </row>
    <row r="692" spans="1:2" ht="15" customHeight="1" x14ac:dyDescent="0.25">
      <c r="A692" s="156" t="s">
        <v>7</v>
      </c>
      <c r="B692" s="180" t="s">
        <v>8</v>
      </c>
    </row>
    <row r="693" spans="1:2" ht="15" customHeight="1" x14ac:dyDescent="0.25">
      <c r="A693" s="156" t="s">
        <v>1571</v>
      </c>
      <c r="B693" s="180" t="s">
        <v>1828</v>
      </c>
    </row>
    <row r="694" spans="1:2" ht="15" customHeight="1" x14ac:dyDescent="0.25">
      <c r="A694" s="156" t="s">
        <v>1179</v>
      </c>
      <c r="B694" s="180" t="s">
        <v>1180</v>
      </c>
    </row>
    <row r="695" spans="1:2" ht="15" customHeight="1" x14ac:dyDescent="0.25">
      <c r="A695" s="156" t="s">
        <v>841</v>
      </c>
      <c r="B695" s="180" t="s">
        <v>2242</v>
      </c>
    </row>
    <row r="696" spans="1:2" ht="15" customHeight="1" x14ac:dyDescent="0.25">
      <c r="A696" s="156" t="s">
        <v>842</v>
      </c>
      <c r="B696" s="180" t="s">
        <v>2205</v>
      </c>
    </row>
    <row r="697" spans="1:2" ht="15" customHeight="1" x14ac:dyDescent="0.25">
      <c r="A697" s="156" t="s">
        <v>1572</v>
      </c>
      <c r="B697" s="180" t="s">
        <v>2243</v>
      </c>
    </row>
    <row r="698" spans="1:2" ht="15" customHeight="1" x14ac:dyDescent="0.25">
      <c r="A698" s="156" t="s">
        <v>843</v>
      </c>
      <c r="B698" s="180" t="s">
        <v>2003</v>
      </c>
    </row>
    <row r="699" spans="1:2" ht="15" customHeight="1" x14ac:dyDescent="0.25">
      <c r="A699" s="156" t="s">
        <v>844</v>
      </c>
      <c r="B699" s="180" t="s">
        <v>2098</v>
      </c>
    </row>
    <row r="700" spans="1:2" ht="15" customHeight="1" x14ac:dyDescent="0.25">
      <c r="A700" s="156" t="s">
        <v>9</v>
      </c>
      <c r="B700" s="180" t="s">
        <v>10</v>
      </c>
    </row>
    <row r="701" spans="1:2" ht="15" customHeight="1" x14ac:dyDescent="0.25">
      <c r="A701" s="156" t="s">
        <v>1573</v>
      </c>
      <c r="B701" s="180" t="s">
        <v>1837</v>
      </c>
    </row>
    <row r="702" spans="1:2" ht="15" customHeight="1" x14ac:dyDescent="0.25">
      <c r="A702" s="156" t="s">
        <v>1014</v>
      </c>
      <c r="B702" s="180" t="s">
        <v>1015</v>
      </c>
    </row>
    <row r="703" spans="1:2" ht="15" customHeight="1" x14ac:dyDescent="0.25">
      <c r="A703" s="156" t="s">
        <v>845</v>
      </c>
      <c r="B703" s="180" t="s">
        <v>2244</v>
      </c>
    </row>
    <row r="704" spans="1:2" ht="15" customHeight="1" x14ac:dyDescent="0.25">
      <c r="A704" s="156" t="s">
        <v>1104</v>
      </c>
      <c r="B704" s="180" t="s">
        <v>1105</v>
      </c>
    </row>
    <row r="705" spans="1:2" ht="15" customHeight="1" x14ac:dyDescent="0.25">
      <c r="A705" s="156" t="s">
        <v>846</v>
      </c>
      <c r="B705" s="180" t="s">
        <v>2245</v>
      </c>
    </row>
    <row r="706" spans="1:2" ht="15" customHeight="1" x14ac:dyDescent="0.25">
      <c r="A706" s="156" t="s">
        <v>847</v>
      </c>
      <c r="B706" s="180" t="s">
        <v>2246</v>
      </c>
    </row>
    <row r="707" spans="1:2" ht="15" customHeight="1" x14ac:dyDescent="0.25">
      <c r="A707" s="156" t="s">
        <v>1750</v>
      </c>
      <c r="B707" s="180" t="s">
        <v>1831</v>
      </c>
    </row>
    <row r="708" spans="1:2" ht="15" customHeight="1" x14ac:dyDescent="0.25">
      <c r="A708" s="156" t="s">
        <v>848</v>
      </c>
      <c r="B708" s="180" t="s">
        <v>2247</v>
      </c>
    </row>
    <row r="709" spans="1:2" ht="15" customHeight="1" x14ac:dyDescent="0.25">
      <c r="A709" s="156" t="s">
        <v>849</v>
      </c>
      <c r="B709" s="180" t="s">
        <v>2047</v>
      </c>
    </row>
    <row r="710" spans="1:2" ht="15" customHeight="1" x14ac:dyDescent="0.25">
      <c r="A710" s="156" t="s">
        <v>1574</v>
      </c>
      <c r="B710" s="180" t="s">
        <v>2248</v>
      </c>
    </row>
    <row r="711" spans="1:2" ht="15" customHeight="1" x14ac:dyDescent="0.25">
      <c r="A711" s="156" t="s">
        <v>11</v>
      </c>
      <c r="B711" s="180" t="s">
        <v>1210</v>
      </c>
    </row>
    <row r="712" spans="1:2" ht="15" customHeight="1" x14ac:dyDescent="0.25">
      <c r="A712" s="156" t="s">
        <v>1751</v>
      </c>
      <c r="B712" s="180" t="s">
        <v>1831</v>
      </c>
    </row>
    <row r="713" spans="1:2" ht="15" customHeight="1" x14ac:dyDescent="0.25">
      <c r="A713" s="156" t="s">
        <v>850</v>
      </c>
      <c r="B713" s="180" t="s">
        <v>2249</v>
      </c>
    </row>
    <row r="714" spans="1:2" ht="15" customHeight="1" x14ac:dyDescent="0.25">
      <c r="A714" s="156" t="s">
        <v>851</v>
      </c>
      <c r="B714" s="180" t="s">
        <v>2250</v>
      </c>
    </row>
    <row r="715" spans="1:2" ht="15" customHeight="1" x14ac:dyDescent="0.25">
      <c r="A715" s="156" t="s">
        <v>1575</v>
      </c>
      <c r="B715" s="180" t="s">
        <v>1901</v>
      </c>
    </row>
    <row r="716" spans="1:2" ht="15" customHeight="1" x14ac:dyDescent="0.25">
      <c r="A716" s="156" t="s">
        <v>852</v>
      </c>
      <c r="B716" s="180" t="s">
        <v>2039</v>
      </c>
    </row>
    <row r="717" spans="1:2" ht="15" customHeight="1" x14ac:dyDescent="0.25">
      <c r="A717" s="156" t="s">
        <v>853</v>
      </c>
      <c r="B717" s="180" t="s">
        <v>2251</v>
      </c>
    </row>
    <row r="718" spans="1:2" ht="15" customHeight="1" x14ac:dyDescent="0.25">
      <c r="A718" s="156" t="s">
        <v>1576</v>
      </c>
      <c r="B718" s="180" t="s">
        <v>2251</v>
      </c>
    </row>
    <row r="719" spans="1:2" ht="15" customHeight="1" x14ac:dyDescent="0.25">
      <c r="A719" s="156" t="s">
        <v>1577</v>
      </c>
      <c r="B719" s="180" t="s">
        <v>2251</v>
      </c>
    </row>
    <row r="720" spans="1:2" ht="15" customHeight="1" x14ac:dyDescent="0.25">
      <c r="A720" s="156" t="s">
        <v>12</v>
      </c>
      <c r="B720" s="180" t="s">
        <v>1211</v>
      </c>
    </row>
    <row r="721" spans="1:2" ht="15" customHeight="1" x14ac:dyDescent="0.25">
      <c r="A721" s="156" t="s">
        <v>1752</v>
      </c>
      <c r="B721" s="180" t="s">
        <v>1831</v>
      </c>
    </row>
    <row r="722" spans="1:2" ht="15" customHeight="1" x14ac:dyDescent="0.25">
      <c r="A722" s="156" t="s">
        <v>854</v>
      </c>
      <c r="B722" s="180" t="s">
        <v>2252</v>
      </c>
    </row>
    <row r="723" spans="1:2" ht="15" customHeight="1" x14ac:dyDescent="0.25">
      <c r="A723" s="156" t="s">
        <v>855</v>
      </c>
      <c r="B723" s="180" t="s">
        <v>2253</v>
      </c>
    </row>
    <row r="724" spans="1:2" ht="15" customHeight="1" x14ac:dyDescent="0.25">
      <c r="A724" s="156" t="s">
        <v>856</v>
      </c>
      <c r="B724" s="180" t="s">
        <v>2254</v>
      </c>
    </row>
    <row r="725" spans="1:2" ht="15" customHeight="1" x14ac:dyDescent="0.25">
      <c r="A725" s="156" t="s">
        <v>857</v>
      </c>
      <c r="B725" s="180" t="s">
        <v>2255</v>
      </c>
    </row>
    <row r="726" spans="1:2" ht="15" customHeight="1" x14ac:dyDescent="0.25">
      <c r="A726" s="156" t="s">
        <v>1150</v>
      </c>
      <c r="B726" s="180" t="s">
        <v>1151</v>
      </c>
    </row>
    <row r="727" spans="1:2" ht="15" customHeight="1" x14ac:dyDescent="0.25">
      <c r="A727" s="156" t="s">
        <v>1578</v>
      </c>
      <c r="B727" s="180" t="s">
        <v>2133</v>
      </c>
    </row>
    <row r="728" spans="1:2" ht="15" customHeight="1" x14ac:dyDescent="0.25">
      <c r="A728" s="156" t="s">
        <v>858</v>
      </c>
      <c r="B728" s="180" t="s">
        <v>2256</v>
      </c>
    </row>
    <row r="729" spans="1:2" ht="15" customHeight="1" x14ac:dyDescent="0.25">
      <c r="A729" s="156" t="s">
        <v>859</v>
      </c>
      <c r="B729" s="180" t="s">
        <v>2234</v>
      </c>
    </row>
    <row r="730" spans="1:2" ht="15" customHeight="1" x14ac:dyDescent="0.25">
      <c r="A730" s="156" t="s">
        <v>1579</v>
      </c>
      <c r="B730" s="180" t="s">
        <v>2257</v>
      </c>
    </row>
    <row r="731" spans="1:2" ht="15" customHeight="1" x14ac:dyDescent="0.25">
      <c r="A731" s="156" t="s">
        <v>13</v>
      </c>
      <c r="B731" s="180" t="s">
        <v>1212</v>
      </c>
    </row>
    <row r="732" spans="1:2" ht="15" customHeight="1" x14ac:dyDescent="0.25">
      <c r="A732" s="156" t="s">
        <v>14</v>
      </c>
      <c r="B732" s="180" t="s">
        <v>1241</v>
      </c>
    </row>
    <row r="733" spans="1:2" ht="15" customHeight="1" x14ac:dyDescent="0.25">
      <c r="A733" s="156" t="s">
        <v>1580</v>
      </c>
      <c r="B733" s="180" t="s">
        <v>2258</v>
      </c>
    </row>
    <row r="734" spans="1:2" ht="15" customHeight="1" x14ac:dyDescent="0.25">
      <c r="A734" s="156" t="s">
        <v>1581</v>
      </c>
      <c r="B734" s="180" t="s">
        <v>1869</v>
      </c>
    </row>
    <row r="735" spans="1:2" ht="15" customHeight="1" x14ac:dyDescent="0.25">
      <c r="A735" s="156" t="s">
        <v>1753</v>
      </c>
      <c r="B735" s="180" t="s">
        <v>1831</v>
      </c>
    </row>
    <row r="736" spans="1:2" ht="15" customHeight="1" x14ac:dyDescent="0.25">
      <c r="A736" s="156" t="s">
        <v>1185</v>
      </c>
      <c r="B736" s="180" t="s">
        <v>1186</v>
      </c>
    </row>
    <row r="737" spans="1:2" ht="15" customHeight="1" x14ac:dyDescent="0.25">
      <c r="A737" s="156" t="s">
        <v>15</v>
      </c>
      <c r="B737" s="180" t="s">
        <v>1213</v>
      </c>
    </row>
    <row r="738" spans="1:2" ht="15" customHeight="1" x14ac:dyDescent="0.25">
      <c r="A738" s="156" t="s">
        <v>16</v>
      </c>
      <c r="B738" s="180" t="s">
        <v>1214</v>
      </c>
    </row>
    <row r="739" spans="1:2" ht="15" customHeight="1" x14ac:dyDescent="0.25">
      <c r="A739" s="156" t="s">
        <v>1582</v>
      </c>
      <c r="B739" s="180" t="s">
        <v>2259</v>
      </c>
    </row>
    <row r="740" spans="1:2" ht="15" customHeight="1" x14ac:dyDescent="0.25">
      <c r="A740" s="156" t="s">
        <v>1583</v>
      </c>
      <c r="B740" s="180" t="s">
        <v>2260</v>
      </c>
    </row>
    <row r="741" spans="1:2" ht="15" customHeight="1" x14ac:dyDescent="0.25">
      <c r="A741" s="156" t="s">
        <v>860</v>
      </c>
      <c r="B741" s="180" t="s">
        <v>2261</v>
      </c>
    </row>
    <row r="742" spans="1:2" ht="15" customHeight="1" x14ac:dyDescent="0.25">
      <c r="A742" s="156" t="s">
        <v>861</v>
      </c>
      <c r="B742" s="180" t="s">
        <v>2262</v>
      </c>
    </row>
    <row r="743" spans="1:2" ht="15" customHeight="1" x14ac:dyDescent="0.25">
      <c r="A743" s="156" t="s">
        <v>1069</v>
      </c>
      <c r="B743" s="180" t="s">
        <v>1070</v>
      </c>
    </row>
    <row r="744" spans="1:2" ht="15" customHeight="1" x14ac:dyDescent="0.25">
      <c r="A744" s="156" t="s">
        <v>1584</v>
      </c>
      <c r="B744" s="180" t="s">
        <v>2263</v>
      </c>
    </row>
    <row r="745" spans="1:2" ht="15" customHeight="1" x14ac:dyDescent="0.25">
      <c r="A745" s="156" t="s">
        <v>862</v>
      </c>
      <c r="B745" s="180" t="s">
        <v>2241</v>
      </c>
    </row>
    <row r="746" spans="1:2" ht="15" customHeight="1" x14ac:dyDescent="0.25">
      <c r="A746" s="156" t="s">
        <v>1754</v>
      </c>
      <c r="B746" s="180" t="s">
        <v>1831</v>
      </c>
    </row>
    <row r="747" spans="1:2" ht="15" customHeight="1" x14ac:dyDescent="0.25">
      <c r="A747" s="156" t="s">
        <v>1585</v>
      </c>
      <c r="B747" s="180" t="s">
        <v>1872</v>
      </c>
    </row>
    <row r="748" spans="1:2" ht="15" customHeight="1" x14ac:dyDescent="0.25">
      <c r="A748" s="156" t="s">
        <v>1586</v>
      </c>
      <c r="B748" s="180" t="s">
        <v>2171</v>
      </c>
    </row>
    <row r="749" spans="1:2" ht="15" customHeight="1" x14ac:dyDescent="0.25">
      <c r="A749" s="156" t="s">
        <v>863</v>
      </c>
      <c r="B749" s="180" t="s">
        <v>2264</v>
      </c>
    </row>
    <row r="750" spans="1:2" ht="15" customHeight="1" x14ac:dyDescent="0.25">
      <c r="A750" s="156" t="s">
        <v>864</v>
      </c>
      <c r="B750" s="180" t="s">
        <v>2265</v>
      </c>
    </row>
    <row r="751" spans="1:2" ht="15" customHeight="1" x14ac:dyDescent="0.25">
      <c r="A751" s="156" t="s">
        <v>865</v>
      </c>
      <c r="B751" s="180" t="s">
        <v>2004</v>
      </c>
    </row>
    <row r="752" spans="1:2" ht="15" customHeight="1" x14ac:dyDescent="0.25">
      <c r="A752" s="156" t="s">
        <v>1587</v>
      </c>
      <c r="B752" s="180" t="s">
        <v>2266</v>
      </c>
    </row>
    <row r="753" spans="1:2" ht="15" customHeight="1" x14ac:dyDescent="0.25">
      <c r="A753" s="156" t="s">
        <v>1588</v>
      </c>
      <c r="B753" s="180" t="s">
        <v>2229</v>
      </c>
    </row>
    <row r="754" spans="1:2" ht="15" customHeight="1" x14ac:dyDescent="0.25">
      <c r="A754" s="156" t="s">
        <v>866</v>
      </c>
      <c r="B754" s="180" t="s">
        <v>2267</v>
      </c>
    </row>
    <row r="755" spans="1:2" ht="15" customHeight="1" x14ac:dyDescent="0.25">
      <c r="A755" s="156" t="s">
        <v>1589</v>
      </c>
      <c r="B755" s="180" t="s">
        <v>2268</v>
      </c>
    </row>
    <row r="756" spans="1:2" ht="15" customHeight="1" x14ac:dyDescent="0.25">
      <c r="A756" s="156" t="s">
        <v>1590</v>
      </c>
      <c r="B756" s="180" t="s">
        <v>2269</v>
      </c>
    </row>
    <row r="757" spans="1:2" ht="15" customHeight="1" x14ac:dyDescent="0.25">
      <c r="A757" s="156" t="s">
        <v>1137</v>
      </c>
      <c r="B757" s="180" t="s">
        <v>1138</v>
      </c>
    </row>
    <row r="758" spans="1:2" ht="15" customHeight="1" x14ac:dyDescent="0.25">
      <c r="A758" s="156" t="s">
        <v>867</v>
      </c>
      <c r="B758" s="180" t="s">
        <v>2263</v>
      </c>
    </row>
    <row r="759" spans="1:2" ht="15" customHeight="1" x14ac:dyDescent="0.25">
      <c r="A759" s="156" t="s">
        <v>17</v>
      </c>
      <c r="B759" s="180" t="s">
        <v>18</v>
      </c>
    </row>
    <row r="760" spans="1:2" ht="15" customHeight="1" x14ac:dyDescent="0.25">
      <c r="A760" s="156" t="s">
        <v>868</v>
      </c>
      <c r="B760" s="180" t="s">
        <v>2193</v>
      </c>
    </row>
    <row r="761" spans="1:2" ht="15" customHeight="1" x14ac:dyDescent="0.25">
      <c r="A761" s="156" t="s">
        <v>1591</v>
      </c>
      <c r="B761" s="180" t="s">
        <v>2024</v>
      </c>
    </row>
    <row r="762" spans="1:2" ht="15" customHeight="1" x14ac:dyDescent="0.25">
      <c r="A762" s="156" t="s">
        <v>1385</v>
      </c>
      <c r="B762" s="180" t="s">
        <v>1037</v>
      </c>
    </row>
    <row r="763" spans="1:2" ht="15" customHeight="1" x14ac:dyDescent="0.25">
      <c r="A763" s="156" t="s">
        <v>1592</v>
      </c>
      <c r="B763" s="180" t="s">
        <v>1857</v>
      </c>
    </row>
    <row r="764" spans="1:2" ht="15" customHeight="1" x14ac:dyDescent="0.25">
      <c r="A764" s="156" t="s">
        <v>869</v>
      </c>
      <c r="B764" s="180" t="s">
        <v>2270</v>
      </c>
    </row>
    <row r="765" spans="1:2" ht="15" customHeight="1" x14ac:dyDescent="0.25">
      <c r="A765" s="156" t="s">
        <v>1593</v>
      </c>
      <c r="B765" s="180" t="s">
        <v>2270</v>
      </c>
    </row>
    <row r="766" spans="1:2" ht="15" customHeight="1" x14ac:dyDescent="0.25">
      <c r="A766" s="156" t="s">
        <v>1594</v>
      </c>
      <c r="B766" s="180" t="s">
        <v>2271</v>
      </c>
    </row>
    <row r="767" spans="1:2" ht="15" customHeight="1" x14ac:dyDescent="0.25">
      <c r="A767" s="156" t="s">
        <v>870</v>
      </c>
      <c r="B767" s="180" t="s">
        <v>2272</v>
      </c>
    </row>
    <row r="768" spans="1:2" ht="15" customHeight="1" x14ac:dyDescent="0.25">
      <c r="A768" s="156" t="s">
        <v>1595</v>
      </c>
      <c r="B768" s="180" t="s">
        <v>2272</v>
      </c>
    </row>
    <row r="769" spans="1:2" ht="15" customHeight="1" x14ac:dyDescent="0.25">
      <c r="A769" s="156" t="s">
        <v>871</v>
      </c>
      <c r="B769" s="180" t="s">
        <v>2273</v>
      </c>
    </row>
    <row r="770" spans="1:2" ht="15" customHeight="1" x14ac:dyDescent="0.25">
      <c r="A770" s="156" t="s">
        <v>972</v>
      </c>
      <c r="B770" s="180" t="s">
        <v>973</v>
      </c>
    </row>
    <row r="771" spans="1:2" ht="15" customHeight="1" x14ac:dyDescent="0.25">
      <c r="A771" s="156" t="s">
        <v>1596</v>
      </c>
      <c r="B771" s="180" t="s">
        <v>2274</v>
      </c>
    </row>
    <row r="772" spans="1:2" ht="15" customHeight="1" x14ac:dyDescent="0.25">
      <c r="A772" s="156" t="s">
        <v>19</v>
      </c>
      <c r="B772" s="180" t="s">
        <v>20</v>
      </c>
    </row>
    <row r="773" spans="1:2" ht="15" customHeight="1" x14ac:dyDescent="0.25">
      <c r="A773" s="156" t="s">
        <v>872</v>
      </c>
      <c r="B773" s="180" t="s">
        <v>2275</v>
      </c>
    </row>
    <row r="774" spans="1:2" ht="15" customHeight="1" x14ac:dyDescent="0.25">
      <c r="A774" s="156" t="s">
        <v>1597</v>
      </c>
      <c r="B774" s="180" t="s">
        <v>2229</v>
      </c>
    </row>
    <row r="775" spans="1:2" ht="15" customHeight="1" x14ac:dyDescent="0.25">
      <c r="A775" s="156" t="s">
        <v>873</v>
      </c>
      <c r="B775" s="180" t="s">
        <v>2276</v>
      </c>
    </row>
    <row r="776" spans="1:2" ht="15" customHeight="1" x14ac:dyDescent="0.25">
      <c r="A776" s="156" t="s">
        <v>874</v>
      </c>
      <c r="B776" s="180" t="s">
        <v>2277</v>
      </c>
    </row>
    <row r="777" spans="1:2" ht="15" customHeight="1" x14ac:dyDescent="0.25">
      <c r="A777" s="156" t="s">
        <v>1598</v>
      </c>
      <c r="B777" s="180" t="s">
        <v>2277</v>
      </c>
    </row>
    <row r="778" spans="1:2" ht="15" customHeight="1" x14ac:dyDescent="0.25">
      <c r="A778" s="156" t="s">
        <v>1599</v>
      </c>
      <c r="B778" s="180" t="s">
        <v>2278</v>
      </c>
    </row>
    <row r="779" spans="1:2" ht="15" customHeight="1" x14ac:dyDescent="0.25">
      <c r="A779" s="156" t="s">
        <v>1077</v>
      </c>
      <c r="B779" s="180" t="s">
        <v>1078</v>
      </c>
    </row>
    <row r="780" spans="1:2" ht="15" customHeight="1" x14ac:dyDescent="0.25">
      <c r="A780" s="156" t="s">
        <v>21</v>
      </c>
      <c r="B780" s="180" t="s">
        <v>1215</v>
      </c>
    </row>
    <row r="781" spans="1:2" ht="15" customHeight="1" x14ac:dyDescent="0.25">
      <c r="A781" s="156" t="s">
        <v>875</v>
      </c>
      <c r="B781" s="180" t="s">
        <v>2279</v>
      </c>
    </row>
    <row r="782" spans="1:2" ht="15" customHeight="1" x14ac:dyDescent="0.25">
      <c r="A782" s="156" t="s">
        <v>1755</v>
      </c>
      <c r="B782" s="180" t="s">
        <v>1831</v>
      </c>
    </row>
    <row r="783" spans="1:2" ht="15" customHeight="1" x14ac:dyDescent="0.25">
      <c r="A783" s="156" t="s">
        <v>876</v>
      </c>
      <c r="B783" s="180" t="s">
        <v>2280</v>
      </c>
    </row>
    <row r="784" spans="1:2" ht="15" customHeight="1" x14ac:dyDescent="0.25">
      <c r="A784" s="156" t="s">
        <v>22</v>
      </c>
      <c r="B784" s="180" t="s">
        <v>1271</v>
      </c>
    </row>
    <row r="785" spans="1:2" ht="15" customHeight="1" x14ac:dyDescent="0.25">
      <c r="A785" s="156" t="s">
        <v>877</v>
      </c>
      <c r="B785" s="180" t="s">
        <v>2281</v>
      </c>
    </row>
    <row r="786" spans="1:2" ht="15" customHeight="1" x14ac:dyDescent="0.25">
      <c r="A786" s="156" t="s">
        <v>1600</v>
      </c>
      <c r="B786" s="180" t="s">
        <v>1842</v>
      </c>
    </row>
    <row r="787" spans="1:2" ht="15" customHeight="1" x14ac:dyDescent="0.25">
      <c r="A787" s="156" t="s">
        <v>878</v>
      </c>
      <c r="B787" s="180" t="s">
        <v>2282</v>
      </c>
    </row>
    <row r="788" spans="1:2" ht="15" customHeight="1" x14ac:dyDescent="0.25">
      <c r="A788" s="156" t="s">
        <v>879</v>
      </c>
      <c r="B788" s="180" t="s">
        <v>2283</v>
      </c>
    </row>
    <row r="789" spans="1:2" ht="15" customHeight="1" x14ac:dyDescent="0.25">
      <c r="A789" s="156" t="s">
        <v>1601</v>
      </c>
      <c r="B789" s="180" t="s">
        <v>1930</v>
      </c>
    </row>
    <row r="790" spans="1:2" ht="15" customHeight="1" x14ac:dyDescent="0.25">
      <c r="A790" s="156" t="s">
        <v>1756</v>
      </c>
      <c r="B790" s="180" t="s">
        <v>1831</v>
      </c>
    </row>
    <row r="791" spans="1:2" ht="15" customHeight="1" x14ac:dyDescent="0.25">
      <c r="A791" s="156" t="s">
        <v>1602</v>
      </c>
      <c r="B791" s="180" t="s">
        <v>1943</v>
      </c>
    </row>
    <row r="792" spans="1:2" ht="15" customHeight="1" x14ac:dyDescent="0.25">
      <c r="A792" s="156" t="s">
        <v>1603</v>
      </c>
      <c r="B792" s="180" t="s">
        <v>2035</v>
      </c>
    </row>
    <row r="793" spans="1:2" ht="15" customHeight="1" x14ac:dyDescent="0.25">
      <c r="A793" s="156" t="s">
        <v>1604</v>
      </c>
      <c r="B793" s="180" t="s">
        <v>2042</v>
      </c>
    </row>
    <row r="794" spans="1:2" ht="15" customHeight="1" x14ac:dyDescent="0.25">
      <c r="A794" s="156" t="s">
        <v>1605</v>
      </c>
      <c r="B794" s="180" t="s">
        <v>1887</v>
      </c>
    </row>
    <row r="795" spans="1:2" ht="15" customHeight="1" x14ac:dyDescent="0.25">
      <c r="A795" s="156" t="s">
        <v>1606</v>
      </c>
      <c r="B795" s="180" t="s">
        <v>1865</v>
      </c>
    </row>
    <row r="796" spans="1:2" ht="15" customHeight="1" x14ac:dyDescent="0.25">
      <c r="A796" s="156" t="s">
        <v>1607</v>
      </c>
      <c r="B796" s="180" t="s">
        <v>2076</v>
      </c>
    </row>
    <row r="797" spans="1:2" ht="15" customHeight="1" x14ac:dyDescent="0.25">
      <c r="A797" s="156" t="s">
        <v>1608</v>
      </c>
      <c r="B797" s="180" t="s">
        <v>1992</v>
      </c>
    </row>
    <row r="798" spans="1:2" ht="15" customHeight="1" x14ac:dyDescent="0.25">
      <c r="A798" s="156" t="s">
        <v>1609</v>
      </c>
      <c r="B798" s="180" t="s">
        <v>2113</v>
      </c>
    </row>
    <row r="799" spans="1:2" ht="15" customHeight="1" x14ac:dyDescent="0.25">
      <c r="A799" s="156" t="s">
        <v>1610</v>
      </c>
      <c r="B799" s="180" t="s">
        <v>2217</v>
      </c>
    </row>
    <row r="800" spans="1:2" ht="15" customHeight="1" x14ac:dyDescent="0.25">
      <c r="A800" s="156" t="s">
        <v>1611</v>
      </c>
      <c r="B800" s="180" t="s">
        <v>2223</v>
      </c>
    </row>
    <row r="801" spans="1:2" ht="15" customHeight="1" x14ac:dyDescent="0.25">
      <c r="A801" s="156" t="s">
        <v>880</v>
      </c>
      <c r="B801" s="180" t="s">
        <v>2284</v>
      </c>
    </row>
    <row r="802" spans="1:2" ht="15" customHeight="1" x14ac:dyDescent="0.25">
      <c r="A802" s="156" t="s">
        <v>881</v>
      </c>
      <c r="B802" s="180" t="s">
        <v>2285</v>
      </c>
    </row>
    <row r="803" spans="1:2" ht="15" customHeight="1" x14ac:dyDescent="0.25">
      <c r="A803" s="156" t="s">
        <v>1612</v>
      </c>
      <c r="B803" s="180" t="s">
        <v>2008</v>
      </c>
    </row>
    <row r="804" spans="1:2" ht="15" customHeight="1" x14ac:dyDescent="0.25">
      <c r="A804" s="156" t="s">
        <v>1613</v>
      </c>
      <c r="B804" s="180" t="s">
        <v>2009</v>
      </c>
    </row>
    <row r="805" spans="1:2" ht="15" customHeight="1" x14ac:dyDescent="0.25">
      <c r="A805" s="156" t="s">
        <v>1614</v>
      </c>
      <c r="B805" s="180" t="s">
        <v>2196</v>
      </c>
    </row>
    <row r="806" spans="1:2" ht="15" customHeight="1" x14ac:dyDescent="0.25">
      <c r="A806" s="156" t="s">
        <v>882</v>
      </c>
      <c r="B806" s="180" t="s">
        <v>2182</v>
      </c>
    </row>
    <row r="807" spans="1:2" ht="15" customHeight="1" x14ac:dyDescent="0.25">
      <c r="A807" s="156" t="s">
        <v>1615</v>
      </c>
      <c r="B807" s="180" t="s">
        <v>2137</v>
      </c>
    </row>
    <row r="808" spans="1:2" ht="15" customHeight="1" x14ac:dyDescent="0.25">
      <c r="A808" s="156" t="s">
        <v>1167</v>
      </c>
      <c r="B808" s="180" t="s">
        <v>1168</v>
      </c>
    </row>
    <row r="809" spans="1:2" ht="15" customHeight="1" x14ac:dyDescent="0.25">
      <c r="A809" s="156" t="s">
        <v>883</v>
      </c>
      <c r="B809" s="180" t="s">
        <v>2286</v>
      </c>
    </row>
    <row r="810" spans="1:2" ht="15" customHeight="1" x14ac:dyDescent="0.25">
      <c r="A810" s="156" t="s">
        <v>1616</v>
      </c>
      <c r="B810" s="180" t="s">
        <v>2261</v>
      </c>
    </row>
    <row r="811" spans="1:2" ht="15" customHeight="1" x14ac:dyDescent="0.25">
      <c r="A811" s="156" t="s">
        <v>1617</v>
      </c>
      <c r="B811" s="180" t="s">
        <v>2285</v>
      </c>
    </row>
    <row r="812" spans="1:2" ht="15" customHeight="1" x14ac:dyDescent="0.25">
      <c r="A812" s="156" t="s">
        <v>1618</v>
      </c>
      <c r="B812" s="180" t="s">
        <v>2285</v>
      </c>
    </row>
    <row r="813" spans="1:2" ht="15" customHeight="1" x14ac:dyDescent="0.25">
      <c r="A813" s="156" t="s">
        <v>1157</v>
      </c>
      <c r="B813" s="180" t="s">
        <v>1158</v>
      </c>
    </row>
    <row r="814" spans="1:2" ht="15" customHeight="1" x14ac:dyDescent="0.25">
      <c r="A814" s="156" t="s">
        <v>1187</v>
      </c>
      <c r="B814" s="180" t="s">
        <v>1188</v>
      </c>
    </row>
    <row r="815" spans="1:2" ht="15" customHeight="1" x14ac:dyDescent="0.25">
      <c r="A815" s="156" t="s">
        <v>1619</v>
      </c>
      <c r="B815" s="180" t="s">
        <v>2182</v>
      </c>
    </row>
    <row r="816" spans="1:2" ht="15" customHeight="1" x14ac:dyDescent="0.25">
      <c r="A816" s="156" t="s">
        <v>1757</v>
      </c>
      <c r="B816" s="180" t="s">
        <v>1831</v>
      </c>
    </row>
    <row r="817" spans="1:2" ht="15" customHeight="1" x14ac:dyDescent="0.25">
      <c r="A817" s="156" t="s">
        <v>1758</v>
      </c>
      <c r="B817" s="180" t="s">
        <v>1831</v>
      </c>
    </row>
    <row r="818" spans="1:2" ht="15" customHeight="1" x14ac:dyDescent="0.25">
      <c r="A818" s="156" t="s">
        <v>1759</v>
      </c>
      <c r="B818" s="180" t="s">
        <v>1831</v>
      </c>
    </row>
    <row r="819" spans="1:2" ht="15" customHeight="1" x14ac:dyDescent="0.25">
      <c r="A819" s="156" t="s">
        <v>884</v>
      </c>
      <c r="B819" s="180" t="s">
        <v>2271</v>
      </c>
    </row>
    <row r="820" spans="1:2" ht="15" customHeight="1" x14ac:dyDescent="0.25">
      <c r="A820" s="156" t="s">
        <v>885</v>
      </c>
      <c r="B820" s="180" t="s">
        <v>2266</v>
      </c>
    </row>
    <row r="821" spans="1:2" ht="15" customHeight="1" x14ac:dyDescent="0.25">
      <c r="A821" s="156" t="s">
        <v>886</v>
      </c>
      <c r="B821" s="180" t="s">
        <v>2287</v>
      </c>
    </row>
    <row r="822" spans="1:2" ht="15" customHeight="1" x14ac:dyDescent="0.25">
      <c r="A822" s="156" t="s">
        <v>1620</v>
      </c>
      <c r="B822" s="180" t="s">
        <v>2266</v>
      </c>
    </row>
    <row r="823" spans="1:2" ht="15" customHeight="1" x14ac:dyDescent="0.25">
      <c r="A823" s="156" t="s">
        <v>887</v>
      </c>
      <c r="B823" s="180" t="s">
        <v>2288</v>
      </c>
    </row>
    <row r="824" spans="1:2" ht="15" customHeight="1" x14ac:dyDescent="0.25">
      <c r="A824" s="156" t="s">
        <v>990</v>
      </c>
      <c r="B824" s="180" t="s">
        <v>991</v>
      </c>
    </row>
    <row r="825" spans="1:2" ht="15" customHeight="1" x14ac:dyDescent="0.25">
      <c r="A825" s="156" t="s">
        <v>888</v>
      </c>
      <c r="B825" s="180" t="s">
        <v>2289</v>
      </c>
    </row>
    <row r="826" spans="1:2" ht="15" customHeight="1" x14ac:dyDescent="0.25">
      <c r="A826" s="156" t="s">
        <v>1621</v>
      </c>
      <c r="B826" s="180" t="s">
        <v>2204</v>
      </c>
    </row>
    <row r="827" spans="1:2" ht="15" customHeight="1" x14ac:dyDescent="0.25">
      <c r="A827" s="156" t="s">
        <v>889</v>
      </c>
      <c r="B827" s="180" t="s">
        <v>2290</v>
      </c>
    </row>
    <row r="828" spans="1:2" ht="15" customHeight="1" x14ac:dyDescent="0.25">
      <c r="A828" s="156" t="s">
        <v>890</v>
      </c>
      <c r="B828" s="180" t="s">
        <v>2259</v>
      </c>
    </row>
    <row r="829" spans="1:2" ht="15" customHeight="1" x14ac:dyDescent="0.25">
      <c r="A829" s="156" t="s">
        <v>891</v>
      </c>
      <c r="B829" s="180" t="s">
        <v>2005</v>
      </c>
    </row>
    <row r="830" spans="1:2" ht="15" customHeight="1" x14ac:dyDescent="0.25">
      <c r="A830" s="156" t="s">
        <v>892</v>
      </c>
      <c r="B830" s="180" t="s">
        <v>2291</v>
      </c>
    </row>
    <row r="831" spans="1:2" ht="15" customHeight="1" x14ac:dyDescent="0.25">
      <c r="A831" s="156" t="s">
        <v>893</v>
      </c>
      <c r="B831" s="180" t="s">
        <v>2292</v>
      </c>
    </row>
    <row r="832" spans="1:2" ht="15" customHeight="1" x14ac:dyDescent="0.25">
      <c r="A832" s="156" t="s">
        <v>1760</v>
      </c>
      <c r="B832" s="180" t="s">
        <v>1831</v>
      </c>
    </row>
    <row r="833" spans="1:2" ht="15" customHeight="1" x14ac:dyDescent="0.25">
      <c r="A833" s="156" t="s">
        <v>1761</v>
      </c>
      <c r="B833" s="180" t="s">
        <v>1831</v>
      </c>
    </row>
    <row r="834" spans="1:2" ht="15" customHeight="1" x14ac:dyDescent="0.25">
      <c r="A834" s="156" t="s">
        <v>1622</v>
      </c>
      <c r="B834" s="180" t="s">
        <v>2022</v>
      </c>
    </row>
    <row r="835" spans="1:2" ht="15" customHeight="1" x14ac:dyDescent="0.25">
      <c r="A835" s="156" t="s">
        <v>894</v>
      </c>
      <c r="B835" s="180" t="s">
        <v>2293</v>
      </c>
    </row>
    <row r="836" spans="1:2" ht="15" customHeight="1" x14ac:dyDescent="0.25">
      <c r="A836" s="156" t="s">
        <v>895</v>
      </c>
      <c r="B836" s="180" t="s">
        <v>2006</v>
      </c>
    </row>
    <row r="837" spans="1:2" ht="15" customHeight="1" x14ac:dyDescent="0.25">
      <c r="A837" s="156" t="s">
        <v>1623</v>
      </c>
      <c r="B837" s="180" t="s">
        <v>2006</v>
      </c>
    </row>
    <row r="838" spans="1:2" ht="15" customHeight="1" x14ac:dyDescent="0.25">
      <c r="A838" s="156" t="s">
        <v>1121</v>
      </c>
      <c r="B838" s="180" t="s">
        <v>1122</v>
      </c>
    </row>
    <row r="839" spans="1:2" ht="15" customHeight="1" x14ac:dyDescent="0.25">
      <c r="A839" s="156" t="s">
        <v>896</v>
      </c>
      <c r="B839" s="180" t="s">
        <v>2294</v>
      </c>
    </row>
    <row r="840" spans="1:2" ht="15" customHeight="1" x14ac:dyDescent="0.25">
      <c r="A840" s="156" t="s">
        <v>1762</v>
      </c>
      <c r="B840" s="180" t="s">
        <v>1831</v>
      </c>
    </row>
    <row r="841" spans="1:2" ht="15" customHeight="1" x14ac:dyDescent="0.25">
      <c r="A841" s="156" t="s">
        <v>1624</v>
      </c>
      <c r="B841" s="180" t="s">
        <v>1974</v>
      </c>
    </row>
    <row r="842" spans="1:2" ht="15" customHeight="1" x14ac:dyDescent="0.25">
      <c r="A842" s="156" t="s">
        <v>897</v>
      </c>
      <c r="B842" s="180" t="s">
        <v>2295</v>
      </c>
    </row>
    <row r="843" spans="1:2" ht="15" customHeight="1" x14ac:dyDescent="0.25">
      <c r="A843" s="156" t="s">
        <v>898</v>
      </c>
      <c r="B843" s="180" t="s">
        <v>1860</v>
      </c>
    </row>
    <row r="844" spans="1:2" ht="15" customHeight="1" x14ac:dyDescent="0.25">
      <c r="A844" s="156" t="s">
        <v>899</v>
      </c>
      <c r="B844" s="180" t="s">
        <v>2296</v>
      </c>
    </row>
    <row r="845" spans="1:2" ht="15" customHeight="1" x14ac:dyDescent="0.25">
      <c r="A845" s="156" t="s">
        <v>900</v>
      </c>
      <c r="B845" s="180" t="s">
        <v>2297</v>
      </c>
    </row>
    <row r="846" spans="1:2" ht="15" customHeight="1" x14ac:dyDescent="0.25">
      <c r="A846" s="156" t="s">
        <v>23</v>
      </c>
      <c r="B846" s="180" t="s">
        <v>24</v>
      </c>
    </row>
    <row r="847" spans="1:2" ht="15" customHeight="1" x14ac:dyDescent="0.25">
      <c r="A847" s="156" t="s">
        <v>25</v>
      </c>
      <c r="B847" s="180" t="s">
        <v>26</v>
      </c>
    </row>
    <row r="848" spans="1:2" ht="15" customHeight="1" x14ac:dyDescent="0.25">
      <c r="A848" s="156" t="s">
        <v>27</v>
      </c>
      <c r="B848" s="180" t="s">
        <v>28</v>
      </c>
    </row>
    <row r="849" spans="1:2" ht="15" customHeight="1" x14ac:dyDescent="0.25">
      <c r="A849" s="156" t="s">
        <v>1132</v>
      </c>
      <c r="B849" s="180" t="s">
        <v>1133</v>
      </c>
    </row>
    <row r="850" spans="1:2" ht="15" customHeight="1" x14ac:dyDescent="0.25">
      <c r="A850" s="156" t="s">
        <v>29</v>
      </c>
      <c r="B850" s="180" t="s">
        <v>30</v>
      </c>
    </row>
    <row r="851" spans="1:2" ht="15" customHeight="1" x14ac:dyDescent="0.25">
      <c r="A851" s="156" t="s">
        <v>31</v>
      </c>
      <c r="B851" s="180" t="s">
        <v>32</v>
      </c>
    </row>
    <row r="852" spans="1:2" ht="15" customHeight="1" x14ac:dyDescent="0.25">
      <c r="A852" s="156" t="s">
        <v>1092</v>
      </c>
      <c r="B852" s="180" t="s">
        <v>1093</v>
      </c>
    </row>
    <row r="853" spans="1:2" ht="15" customHeight="1" x14ac:dyDescent="0.25">
      <c r="A853" s="156" t="s">
        <v>1035</v>
      </c>
      <c r="B853" s="180" t="s">
        <v>1036</v>
      </c>
    </row>
    <row r="854" spans="1:2" ht="15" customHeight="1" x14ac:dyDescent="0.25">
      <c r="A854" s="156" t="s">
        <v>33</v>
      </c>
      <c r="B854" s="180" t="s">
        <v>34</v>
      </c>
    </row>
    <row r="855" spans="1:2" ht="15" customHeight="1" x14ac:dyDescent="0.25">
      <c r="A855" s="156" t="s">
        <v>35</v>
      </c>
      <c r="B855" s="180" t="s">
        <v>36</v>
      </c>
    </row>
    <row r="856" spans="1:2" ht="15" customHeight="1" x14ac:dyDescent="0.25">
      <c r="A856" s="156" t="s">
        <v>37</v>
      </c>
      <c r="B856" s="180" t="s">
        <v>38</v>
      </c>
    </row>
    <row r="857" spans="1:2" ht="15" customHeight="1" x14ac:dyDescent="0.25">
      <c r="A857" s="156" t="s">
        <v>39</v>
      </c>
      <c r="B857" s="180" t="s">
        <v>40</v>
      </c>
    </row>
    <row r="858" spans="1:2" ht="15" customHeight="1" x14ac:dyDescent="0.25">
      <c r="A858" s="156" t="s">
        <v>41</v>
      </c>
      <c r="B858" s="180" t="s">
        <v>42</v>
      </c>
    </row>
    <row r="859" spans="1:2" ht="15" customHeight="1" x14ac:dyDescent="0.25">
      <c r="A859" s="156" t="s">
        <v>43</v>
      </c>
      <c r="B859" s="180" t="s">
        <v>44</v>
      </c>
    </row>
    <row r="860" spans="1:2" ht="15" customHeight="1" x14ac:dyDescent="0.25">
      <c r="A860" s="156" t="s">
        <v>45</v>
      </c>
      <c r="B860" s="180" t="s">
        <v>1216</v>
      </c>
    </row>
    <row r="861" spans="1:2" ht="15" customHeight="1" x14ac:dyDescent="0.25">
      <c r="A861" s="156" t="s">
        <v>46</v>
      </c>
      <c r="B861" s="180" t="s">
        <v>47</v>
      </c>
    </row>
    <row r="862" spans="1:2" ht="15" customHeight="1" x14ac:dyDescent="0.25">
      <c r="A862" s="156" t="s">
        <v>48</v>
      </c>
      <c r="B862" s="180" t="s">
        <v>49</v>
      </c>
    </row>
    <row r="863" spans="1:2" ht="15" customHeight="1" x14ac:dyDescent="0.25">
      <c r="A863" s="156" t="s">
        <v>50</v>
      </c>
      <c r="B863" s="180" t="s">
        <v>51</v>
      </c>
    </row>
    <row r="864" spans="1:2" ht="15" customHeight="1" x14ac:dyDescent="0.25">
      <c r="A864" s="156" t="s">
        <v>52</v>
      </c>
      <c r="B864" s="180" t="s">
        <v>53</v>
      </c>
    </row>
    <row r="865" spans="1:2" ht="15" customHeight="1" x14ac:dyDescent="0.25">
      <c r="A865" s="156" t="s">
        <v>54</v>
      </c>
      <c r="B865" s="180" t="s">
        <v>55</v>
      </c>
    </row>
    <row r="866" spans="1:2" ht="15" customHeight="1" x14ac:dyDescent="0.25">
      <c r="A866" s="156" t="s">
        <v>996</v>
      </c>
      <c r="B866" s="180" t="s">
        <v>997</v>
      </c>
    </row>
    <row r="867" spans="1:2" ht="15" customHeight="1" x14ac:dyDescent="0.25">
      <c r="A867" s="156" t="s">
        <v>56</v>
      </c>
      <c r="B867" s="180" t="s">
        <v>57</v>
      </c>
    </row>
    <row r="868" spans="1:2" ht="15" customHeight="1" x14ac:dyDescent="0.25">
      <c r="A868" s="156" t="s">
        <v>58</v>
      </c>
      <c r="B868" s="180" t="s">
        <v>59</v>
      </c>
    </row>
    <row r="869" spans="1:2" ht="15" customHeight="1" x14ac:dyDescent="0.25">
      <c r="A869" s="156" t="s">
        <v>60</v>
      </c>
      <c r="B869" s="180" t="s">
        <v>61</v>
      </c>
    </row>
    <row r="870" spans="1:2" ht="15" customHeight="1" x14ac:dyDescent="0.25">
      <c r="A870" s="156" t="s">
        <v>62</v>
      </c>
      <c r="B870" s="180" t="s">
        <v>63</v>
      </c>
    </row>
    <row r="871" spans="1:2" ht="15" customHeight="1" x14ac:dyDescent="0.25">
      <c r="A871" s="156" t="s">
        <v>64</v>
      </c>
      <c r="B871" s="180" t="s">
        <v>65</v>
      </c>
    </row>
    <row r="872" spans="1:2" ht="15" customHeight="1" x14ac:dyDescent="0.25">
      <c r="A872" s="156" t="s">
        <v>66</v>
      </c>
      <c r="B872" s="180" t="s">
        <v>67</v>
      </c>
    </row>
    <row r="873" spans="1:2" ht="15" customHeight="1" x14ac:dyDescent="0.25">
      <c r="A873" s="156" t="s">
        <v>1153</v>
      </c>
      <c r="B873" s="180" t="s">
        <v>1154</v>
      </c>
    </row>
    <row r="874" spans="1:2" ht="15" customHeight="1" x14ac:dyDescent="0.25">
      <c r="A874" s="156" t="s">
        <v>68</v>
      </c>
      <c r="B874" s="180" t="s">
        <v>69</v>
      </c>
    </row>
    <row r="875" spans="1:2" ht="15" customHeight="1" x14ac:dyDescent="0.25">
      <c r="A875" s="156" t="s">
        <v>70</v>
      </c>
      <c r="B875" s="180" t="s">
        <v>71</v>
      </c>
    </row>
    <row r="876" spans="1:2" ht="15" customHeight="1" x14ac:dyDescent="0.25">
      <c r="A876" s="156" t="s">
        <v>72</v>
      </c>
      <c r="B876" s="180" t="s">
        <v>73</v>
      </c>
    </row>
    <row r="877" spans="1:2" ht="15" customHeight="1" x14ac:dyDescent="0.25">
      <c r="A877" s="156" t="s">
        <v>74</v>
      </c>
      <c r="B877" s="180" t="s">
        <v>75</v>
      </c>
    </row>
    <row r="878" spans="1:2" ht="15" customHeight="1" x14ac:dyDescent="0.25">
      <c r="A878" s="156" t="s">
        <v>76</v>
      </c>
      <c r="B878" s="180" t="s">
        <v>77</v>
      </c>
    </row>
    <row r="879" spans="1:2" ht="15" customHeight="1" x14ac:dyDescent="0.25">
      <c r="A879" s="156" t="s">
        <v>78</v>
      </c>
      <c r="B879" s="180" t="s">
        <v>79</v>
      </c>
    </row>
    <row r="880" spans="1:2" ht="15" customHeight="1" x14ac:dyDescent="0.25">
      <c r="A880" s="156" t="s">
        <v>80</v>
      </c>
      <c r="B880" s="180" t="s">
        <v>81</v>
      </c>
    </row>
    <row r="881" spans="1:2" ht="15" customHeight="1" x14ac:dyDescent="0.25">
      <c r="A881" s="156" t="s">
        <v>82</v>
      </c>
      <c r="B881" s="180" t="s">
        <v>83</v>
      </c>
    </row>
    <row r="882" spans="1:2" ht="15" customHeight="1" x14ac:dyDescent="0.25">
      <c r="A882" s="156" t="s">
        <v>84</v>
      </c>
      <c r="B882" s="180" t="s">
        <v>85</v>
      </c>
    </row>
    <row r="883" spans="1:2" ht="15" customHeight="1" x14ac:dyDescent="0.25">
      <c r="A883" s="156" t="s">
        <v>86</v>
      </c>
      <c r="B883" s="180" t="s">
        <v>87</v>
      </c>
    </row>
    <row r="884" spans="1:2" ht="15" customHeight="1" x14ac:dyDescent="0.25">
      <c r="A884" s="156" t="s">
        <v>88</v>
      </c>
      <c r="B884" s="180" t="s">
        <v>89</v>
      </c>
    </row>
    <row r="885" spans="1:2" ht="15" customHeight="1" x14ac:dyDescent="0.25">
      <c r="A885" s="156" t="s">
        <v>90</v>
      </c>
      <c r="B885" s="180" t="s">
        <v>91</v>
      </c>
    </row>
    <row r="886" spans="1:2" ht="15" customHeight="1" x14ac:dyDescent="0.25">
      <c r="A886" s="156" t="s">
        <v>92</v>
      </c>
      <c r="B886" s="180" t="s">
        <v>93</v>
      </c>
    </row>
    <row r="887" spans="1:2" ht="15" customHeight="1" x14ac:dyDescent="0.25">
      <c r="A887" s="156" t="s">
        <v>94</v>
      </c>
      <c r="B887" s="180" t="s">
        <v>95</v>
      </c>
    </row>
    <row r="888" spans="1:2" ht="15" customHeight="1" x14ac:dyDescent="0.25">
      <c r="A888" s="156" t="s">
        <v>96</v>
      </c>
      <c r="B888" s="180" t="s">
        <v>97</v>
      </c>
    </row>
    <row r="889" spans="1:2" ht="15" customHeight="1" x14ac:dyDescent="0.25">
      <c r="A889" s="156" t="s">
        <v>98</v>
      </c>
      <c r="B889" s="180" t="s">
        <v>99</v>
      </c>
    </row>
    <row r="890" spans="1:2" ht="15" customHeight="1" x14ac:dyDescent="0.25">
      <c r="A890" s="156" t="s">
        <v>100</v>
      </c>
      <c r="B890" s="180" t="s">
        <v>101</v>
      </c>
    </row>
    <row r="891" spans="1:2" ht="15" customHeight="1" x14ac:dyDescent="0.25">
      <c r="A891" s="156" t="s">
        <v>102</v>
      </c>
      <c r="B891" s="180" t="s">
        <v>103</v>
      </c>
    </row>
    <row r="892" spans="1:2" ht="15" customHeight="1" x14ac:dyDescent="0.25">
      <c r="A892" s="156" t="s">
        <v>104</v>
      </c>
      <c r="B892" s="180" t="s">
        <v>105</v>
      </c>
    </row>
    <row r="893" spans="1:2" ht="15" customHeight="1" x14ac:dyDescent="0.25">
      <c r="A893" s="156" t="s">
        <v>106</v>
      </c>
      <c r="B893" s="180" t="s">
        <v>107</v>
      </c>
    </row>
    <row r="894" spans="1:2" ht="15" customHeight="1" x14ac:dyDescent="0.25">
      <c r="A894" s="156" t="s">
        <v>108</v>
      </c>
      <c r="B894" s="180" t="s">
        <v>109</v>
      </c>
    </row>
    <row r="895" spans="1:2" ht="15" customHeight="1" x14ac:dyDescent="0.25">
      <c r="A895" s="156" t="s">
        <v>110</v>
      </c>
      <c r="B895" s="180" t="s">
        <v>111</v>
      </c>
    </row>
    <row r="896" spans="1:2" ht="15" customHeight="1" x14ac:dyDescent="0.25">
      <c r="A896" s="156" t="s">
        <v>112</v>
      </c>
      <c r="B896" s="180" t="s">
        <v>113</v>
      </c>
    </row>
    <row r="897" spans="1:2" ht="15" customHeight="1" x14ac:dyDescent="0.25">
      <c r="A897" s="156" t="s">
        <v>1108</v>
      </c>
      <c r="B897" s="180" t="s">
        <v>1109</v>
      </c>
    </row>
    <row r="898" spans="1:2" ht="15" customHeight="1" x14ac:dyDescent="0.25">
      <c r="A898" s="156" t="s">
        <v>114</v>
      </c>
      <c r="B898" s="180" t="s">
        <v>115</v>
      </c>
    </row>
    <row r="899" spans="1:2" ht="15" customHeight="1" x14ac:dyDescent="0.25">
      <c r="A899" s="156" t="s">
        <v>116</v>
      </c>
      <c r="B899" s="180" t="s">
        <v>117</v>
      </c>
    </row>
    <row r="900" spans="1:2" ht="15" customHeight="1" x14ac:dyDescent="0.25">
      <c r="A900" s="156" t="s">
        <v>118</v>
      </c>
      <c r="B900" s="180" t="s">
        <v>119</v>
      </c>
    </row>
    <row r="901" spans="1:2" ht="15" customHeight="1" x14ac:dyDescent="0.25">
      <c r="A901" s="156" t="s">
        <v>120</v>
      </c>
      <c r="B901" s="180" t="s">
        <v>121</v>
      </c>
    </row>
    <row r="902" spans="1:2" ht="15" customHeight="1" x14ac:dyDescent="0.25">
      <c r="A902" s="156" t="s">
        <v>122</v>
      </c>
      <c r="B902" s="180" t="s">
        <v>123</v>
      </c>
    </row>
    <row r="903" spans="1:2" ht="15" customHeight="1" x14ac:dyDescent="0.25">
      <c r="A903" s="156" t="s">
        <v>124</v>
      </c>
      <c r="B903" s="180" t="s">
        <v>125</v>
      </c>
    </row>
    <row r="904" spans="1:2" ht="15" customHeight="1" x14ac:dyDescent="0.25">
      <c r="A904" s="156" t="s">
        <v>126</v>
      </c>
      <c r="B904" s="180" t="s">
        <v>127</v>
      </c>
    </row>
    <row r="905" spans="1:2" ht="15" customHeight="1" x14ac:dyDescent="0.25">
      <c r="A905" s="156" t="s">
        <v>128</v>
      </c>
      <c r="B905" s="180" t="s">
        <v>129</v>
      </c>
    </row>
    <row r="906" spans="1:2" ht="15" customHeight="1" x14ac:dyDescent="0.25">
      <c r="A906" s="156" t="s">
        <v>130</v>
      </c>
      <c r="B906" s="180" t="s">
        <v>131</v>
      </c>
    </row>
    <row r="907" spans="1:2" ht="15" customHeight="1" x14ac:dyDescent="0.25">
      <c r="A907" s="156" t="s">
        <v>968</v>
      </c>
      <c r="B907" s="180" t="s">
        <v>969</v>
      </c>
    </row>
    <row r="908" spans="1:2" ht="15" customHeight="1" x14ac:dyDescent="0.25">
      <c r="A908" s="156" t="s">
        <v>132</v>
      </c>
      <c r="B908" s="180" t="s">
        <v>133</v>
      </c>
    </row>
    <row r="909" spans="1:2" ht="15" customHeight="1" x14ac:dyDescent="0.25">
      <c r="A909" s="156" t="s">
        <v>134</v>
      </c>
      <c r="B909" s="180" t="s">
        <v>135</v>
      </c>
    </row>
    <row r="910" spans="1:2" ht="15" customHeight="1" x14ac:dyDescent="0.25">
      <c r="A910" s="156" t="s">
        <v>136</v>
      </c>
      <c r="B910" s="180" t="s">
        <v>137</v>
      </c>
    </row>
    <row r="911" spans="1:2" ht="15" customHeight="1" x14ac:dyDescent="0.25">
      <c r="A911" s="156" t="s">
        <v>138</v>
      </c>
      <c r="B911" s="180" t="s">
        <v>139</v>
      </c>
    </row>
    <row r="912" spans="1:2" ht="15" customHeight="1" x14ac:dyDescent="0.25">
      <c r="A912" s="156" t="s">
        <v>140</v>
      </c>
      <c r="B912" s="180" t="s">
        <v>141</v>
      </c>
    </row>
    <row r="913" spans="1:2" ht="15" customHeight="1" x14ac:dyDescent="0.25">
      <c r="A913" s="156" t="s">
        <v>142</v>
      </c>
      <c r="B913" s="180" t="s">
        <v>143</v>
      </c>
    </row>
    <row r="914" spans="1:2" ht="15" customHeight="1" x14ac:dyDescent="0.25">
      <c r="A914" s="156" t="s">
        <v>144</v>
      </c>
      <c r="B914" s="180" t="s">
        <v>145</v>
      </c>
    </row>
    <row r="915" spans="1:2" ht="15" customHeight="1" x14ac:dyDescent="0.25">
      <c r="A915" s="156" t="s">
        <v>146</v>
      </c>
      <c r="B915" s="180" t="s">
        <v>147</v>
      </c>
    </row>
    <row r="916" spans="1:2" ht="15" customHeight="1" x14ac:dyDescent="0.25">
      <c r="A916" s="156" t="s">
        <v>976</v>
      </c>
      <c r="B916" s="180" t="s">
        <v>977</v>
      </c>
    </row>
    <row r="917" spans="1:2" ht="15" customHeight="1" x14ac:dyDescent="0.25">
      <c r="A917" s="156" t="s">
        <v>148</v>
      </c>
      <c r="B917" s="180" t="s">
        <v>149</v>
      </c>
    </row>
    <row r="918" spans="1:2" ht="15" customHeight="1" x14ac:dyDescent="0.25">
      <c r="A918" s="156" t="s">
        <v>970</v>
      </c>
      <c r="B918" s="180" t="s">
        <v>971</v>
      </c>
    </row>
    <row r="919" spans="1:2" ht="15" customHeight="1" x14ac:dyDescent="0.25">
      <c r="A919" s="156" t="s">
        <v>150</v>
      </c>
      <c r="B919" s="180" t="s">
        <v>151</v>
      </c>
    </row>
    <row r="920" spans="1:2" ht="15" customHeight="1" x14ac:dyDescent="0.25">
      <c r="A920" s="156" t="s">
        <v>152</v>
      </c>
      <c r="B920" s="180" t="s">
        <v>153</v>
      </c>
    </row>
    <row r="921" spans="1:2" ht="15" customHeight="1" x14ac:dyDescent="0.25">
      <c r="A921" s="156" t="s">
        <v>154</v>
      </c>
      <c r="B921" s="180" t="s">
        <v>155</v>
      </c>
    </row>
    <row r="922" spans="1:2" ht="15" customHeight="1" x14ac:dyDescent="0.25">
      <c r="A922" s="156" t="s">
        <v>156</v>
      </c>
      <c r="B922" s="180" t="s">
        <v>157</v>
      </c>
    </row>
    <row r="923" spans="1:2" ht="15" customHeight="1" x14ac:dyDescent="0.25">
      <c r="A923" s="156" t="s">
        <v>158</v>
      </c>
      <c r="B923" s="180" t="s">
        <v>159</v>
      </c>
    </row>
    <row r="924" spans="1:2" ht="15" customHeight="1" x14ac:dyDescent="0.25">
      <c r="A924" s="156" t="s">
        <v>160</v>
      </c>
      <c r="B924" s="180" t="s">
        <v>161</v>
      </c>
    </row>
    <row r="925" spans="1:2" ht="15" customHeight="1" x14ac:dyDescent="0.25">
      <c r="A925" s="156" t="s">
        <v>1114</v>
      </c>
      <c r="B925" s="180" t="s">
        <v>1115</v>
      </c>
    </row>
    <row r="926" spans="1:2" ht="15" customHeight="1" x14ac:dyDescent="0.25">
      <c r="A926" s="156" t="s">
        <v>162</v>
      </c>
      <c r="B926" s="180" t="s">
        <v>163</v>
      </c>
    </row>
    <row r="927" spans="1:2" ht="15" customHeight="1" x14ac:dyDescent="0.25">
      <c r="A927" s="156" t="s">
        <v>164</v>
      </c>
      <c r="B927" s="180" t="s">
        <v>165</v>
      </c>
    </row>
    <row r="928" spans="1:2" ht="15" customHeight="1" x14ac:dyDescent="0.25">
      <c r="A928" s="156" t="s">
        <v>166</v>
      </c>
      <c r="B928" s="180" t="s">
        <v>167</v>
      </c>
    </row>
    <row r="929" spans="1:2" ht="15" customHeight="1" x14ac:dyDescent="0.25">
      <c r="A929" s="156" t="s">
        <v>168</v>
      </c>
      <c r="B929" s="180" t="s">
        <v>169</v>
      </c>
    </row>
    <row r="930" spans="1:2" ht="15" customHeight="1" x14ac:dyDescent="0.25">
      <c r="A930" s="156" t="s">
        <v>170</v>
      </c>
      <c r="B930" s="180" t="s">
        <v>171</v>
      </c>
    </row>
    <row r="931" spans="1:2" ht="15" customHeight="1" x14ac:dyDescent="0.25">
      <c r="A931" s="156" t="s">
        <v>172</v>
      </c>
      <c r="B931" s="180" t="s">
        <v>173</v>
      </c>
    </row>
    <row r="932" spans="1:2" ht="15" customHeight="1" x14ac:dyDescent="0.25">
      <c r="A932" s="156" t="s">
        <v>174</v>
      </c>
      <c r="B932" s="180" t="s">
        <v>175</v>
      </c>
    </row>
    <row r="933" spans="1:2" ht="15" customHeight="1" x14ac:dyDescent="0.25">
      <c r="A933" s="156" t="s">
        <v>176</v>
      </c>
      <c r="B933" s="180" t="s">
        <v>1243</v>
      </c>
    </row>
    <row r="934" spans="1:2" ht="15" customHeight="1" x14ac:dyDescent="0.25">
      <c r="A934" s="156" t="s">
        <v>177</v>
      </c>
      <c r="B934" s="180" t="s">
        <v>178</v>
      </c>
    </row>
    <row r="935" spans="1:2" ht="15" customHeight="1" x14ac:dyDescent="0.25">
      <c r="A935" s="156" t="s">
        <v>179</v>
      </c>
      <c r="B935" s="180" t="s">
        <v>180</v>
      </c>
    </row>
    <row r="936" spans="1:2" ht="15" customHeight="1" x14ac:dyDescent="0.25">
      <c r="A936" s="156" t="s">
        <v>181</v>
      </c>
      <c r="B936" s="180" t="s">
        <v>182</v>
      </c>
    </row>
    <row r="937" spans="1:2" ht="15" customHeight="1" x14ac:dyDescent="0.25">
      <c r="A937" s="156" t="s">
        <v>183</v>
      </c>
      <c r="B937" s="180" t="s">
        <v>184</v>
      </c>
    </row>
    <row r="938" spans="1:2" ht="15" customHeight="1" x14ac:dyDescent="0.25">
      <c r="A938" s="156" t="s">
        <v>185</v>
      </c>
      <c r="B938" s="180" t="s">
        <v>1244</v>
      </c>
    </row>
    <row r="939" spans="1:2" ht="15" customHeight="1" x14ac:dyDescent="0.25">
      <c r="A939" s="156" t="s">
        <v>186</v>
      </c>
      <c r="B939" s="180" t="s">
        <v>1245</v>
      </c>
    </row>
    <row r="940" spans="1:2" ht="15" customHeight="1" x14ac:dyDescent="0.25">
      <c r="A940" s="156" t="s">
        <v>187</v>
      </c>
      <c r="B940" s="180" t="s">
        <v>188</v>
      </c>
    </row>
    <row r="941" spans="1:2" ht="15" customHeight="1" x14ac:dyDescent="0.25">
      <c r="A941" s="156" t="s">
        <v>189</v>
      </c>
      <c r="B941" s="180" t="s">
        <v>190</v>
      </c>
    </row>
    <row r="942" spans="1:2" ht="15" customHeight="1" x14ac:dyDescent="0.25">
      <c r="A942" s="156" t="s">
        <v>191</v>
      </c>
      <c r="B942" s="180" t="s">
        <v>192</v>
      </c>
    </row>
    <row r="943" spans="1:2" ht="15" customHeight="1" x14ac:dyDescent="0.25">
      <c r="A943" s="156" t="s">
        <v>193</v>
      </c>
      <c r="B943" s="180" t="s">
        <v>194</v>
      </c>
    </row>
    <row r="944" spans="1:2" ht="15" customHeight="1" x14ac:dyDescent="0.25">
      <c r="A944" s="156" t="s">
        <v>195</v>
      </c>
      <c r="B944" s="180" t="s">
        <v>196</v>
      </c>
    </row>
    <row r="945" spans="1:2" ht="15" customHeight="1" x14ac:dyDescent="0.25">
      <c r="A945" s="156" t="s">
        <v>197</v>
      </c>
      <c r="B945" s="180" t="s">
        <v>198</v>
      </c>
    </row>
    <row r="946" spans="1:2" ht="15" customHeight="1" x14ac:dyDescent="0.25">
      <c r="A946" s="156" t="s">
        <v>1119</v>
      </c>
      <c r="B946" s="180" t="s">
        <v>1120</v>
      </c>
    </row>
    <row r="947" spans="1:2" ht="15" customHeight="1" x14ac:dyDescent="0.25">
      <c r="A947" s="156" t="s">
        <v>1143</v>
      </c>
      <c r="B947" s="180" t="s">
        <v>1144</v>
      </c>
    </row>
    <row r="948" spans="1:2" ht="15" customHeight="1" x14ac:dyDescent="0.25">
      <c r="A948" s="156" t="s">
        <v>1141</v>
      </c>
      <c r="B948" s="180" t="s">
        <v>1142</v>
      </c>
    </row>
    <row r="949" spans="1:2" ht="15" customHeight="1" x14ac:dyDescent="0.25">
      <c r="A949" s="156" t="s">
        <v>199</v>
      </c>
      <c r="B949" s="180" t="s">
        <v>200</v>
      </c>
    </row>
    <row r="950" spans="1:2" ht="15" customHeight="1" x14ac:dyDescent="0.25">
      <c r="A950" s="156" t="s">
        <v>1123</v>
      </c>
      <c r="B950" s="180" t="s">
        <v>1124</v>
      </c>
    </row>
    <row r="951" spans="1:2" ht="15" customHeight="1" x14ac:dyDescent="0.25">
      <c r="A951" s="156" t="s">
        <v>1112</v>
      </c>
      <c r="B951" s="180" t="s">
        <v>1113</v>
      </c>
    </row>
    <row r="952" spans="1:2" ht="15" customHeight="1" x14ac:dyDescent="0.25">
      <c r="A952" s="156" t="s">
        <v>201</v>
      </c>
      <c r="B952" s="180" t="s">
        <v>1246</v>
      </c>
    </row>
    <row r="953" spans="1:2" ht="15" customHeight="1" x14ac:dyDescent="0.25">
      <c r="A953" s="156" t="s">
        <v>1155</v>
      </c>
      <c r="B953" s="180" t="s">
        <v>1156</v>
      </c>
    </row>
    <row r="954" spans="1:2" ht="15" customHeight="1" x14ac:dyDescent="0.25">
      <c r="A954" s="156" t="s">
        <v>202</v>
      </c>
      <c r="B954" s="180" t="s">
        <v>203</v>
      </c>
    </row>
    <row r="955" spans="1:2" ht="15" customHeight="1" x14ac:dyDescent="0.25">
      <c r="A955" s="156" t="s">
        <v>998</v>
      </c>
      <c r="B955" s="180" t="s">
        <v>999</v>
      </c>
    </row>
    <row r="956" spans="1:2" ht="15" customHeight="1" x14ac:dyDescent="0.25">
      <c r="A956" s="156" t="s">
        <v>204</v>
      </c>
      <c r="B956" s="180" t="s">
        <v>205</v>
      </c>
    </row>
    <row r="957" spans="1:2" ht="15" customHeight="1" x14ac:dyDescent="0.25">
      <c r="A957" s="156" t="s">
        <v>206</v>
      </c>
      <c r="B957" s="180" t="s">
        <v>207</v>
      </c>
    </row>
    <row r="958" spans="1:2" ht="15" customHeight="1" x14ac:dyDescent="0.25">
      <c r="A958" s="156" t="s">
        <v>1006</v>
      </c>
      <c r="B958" s="180" t="s">
        <v>1007</v>
      </c>
    </row>
    <row r="959" spans="1:2" ht="15" customHeight="1" x14ac:dyDescent="0.25">
      <c r="A959" s="156" t="s">
        <v>208</v>
      </c>
      <c r="B959" s="180" t="s">
        <v>209</v>
      </c>
    </row>
    <row r="960" spans="1:2" ht="15" customHeight="1" x14ac:dyDescent="0.25">
      <c r="A960" s="156" t="s">
        <v>210</v>
      </c>
      <c r="B960" s="180" t="s">
        <v>211</v>
      </c>
    </row>
    <row r="961" spans="1:2" ht="15" customHeight="1" x14ac:dyDescent="0.25">
      <c r="A961" s="156" t="s">
        <v>212</v>
      </c>
      <c r="B961" s="180" t="s">
        <v>213</v>
      </c>
    </row>
    <row r="962" spans="1:2" ht="15" customHeight="1" x14ac:dyDescent="0.25">
      <c r="A962" s="156" t="s">
        <v>1134</v>
      </c>
      <c r="B962" s="180" t="s">
        <v>1135</v>
      </c>
    </row>
    <row r="963" spans="1:2" ht="15" customHeight="1" x14ac:dyDescent="0.25">
      <c r="A963" s="156" t="s">
        <v>214</v>
      </c>
      <c r="B963" s="180" t="s">
        <v>215</v>
      </c>
    </row>
    <row r="964" spans="1:2" ht="15" customHeight="1" x14ac:dyDescent="0.25">
      <c r="A964" s="156" t="s">
        <v>216</v>
      </c>
      <c r="B964" s="180" t="s">
        <v>1217</v>
      </c>
    </row>
    <row r="965" spans="1:2" ht="15" customHeight="1" x14ac:dyDescent="0.25">
      <c r="A965" s="156" t="s">
        <v>217</v>
      </c>
      <c r="B965" s="180" t="s">
        <v>218</v>
      </c>
    </row>
    <row r="966" spans="1:2" ht="15" customHeight="1" x14ac:dyDescent="0.25">
      <c r="A966" s="156" t="s">
        <v>1148</v>
      </c>
      <c r="B966" s="180" t="s">
        <v>1149</v>
      </c>
    </row>
    <row r="967" spans="1:2" ht="15" customHeight="1" x14ac:dyDescent="0.25">
      <c r="A967" s="156" t="s">
        <v>1110</v>
      </c>
      <c r="B967" s="180" t="s">
        <v>1111</v>
      </c>
    </row>
    <row r="968" spans="1:2" ht="15" customHeight="1" x14ac:dyDescent="0.25">
      <c r="A968" s="156" t="s">
        <v>219</v>
      </c>
      <c r="B968" s="180" t="s">
        <v>220</v>
      </c>
    </row>
    <row r="969" spans="1:2" ht="15" customHeight="1" x14ac:dyDescent="0.25">
      <c r="A969" s="156" t="s">
        <v>221</v>
      </c>
      <c r="B969" s="180" t="s">
        <v>222</v>
      </c>
    </row>
    <row r="970" spans="1:2" ht="15" customHeight="1" x14ac:dyDescent="0.25">
      <c r="A970" s="156" t="s">
        <v>223</v>
      </c>
      <c r="B970" s="180" t="s">
        <v>224</v>
      </c>
    </row>
    <row r="971" spans="1:2" ht="15" customHeight="1" x14ac:dyDescent="0.25">
      <c r="A971" s="156" t="s">
        <v>225</v>
      </c>
      <c r="B971" s="180" t="s">
        <v>1247</v>
      </c>
    </row>
    <row r="972" spans="1:2" ht="15" customHeight="1" x14ac:dyDescent="0.25">
      <c r="A972" s="156" t="s">
        <v>226</v>
      </c>
      <c r="B972" s="180" t="s">
        <v>1248</v>
      </c>
    </row>
    <row r="973" spans="1:2" ht="15" customHeight="1" x14ac:dyDescent="0.25">
      <c r="A973" s="156" t="s">
        <v>227</v>
      </c>
      <c r="B973" s="180" t="s">
        <v>228</v>
      </c>
    </row>
    <row r="974" spans="1:2" ht="15" customHeight="1" x14ac:dyDescent="0.25">
      <c r="A974" s="156" t="s">
        <v>1020</v>
      </c>
      <c r="B974" s="180" t="s">
        <v>1021</v>
      </c>
    </row>
    <row r="975" spans="1:2" ht="15" customHeight="1" x14ac:dyDescent="0.25">
      <c r="A975" s="156" t="s">
        <v>229</v>
      </c>
      <c r="B975" s="180" t="s">
        <v>230</v>
      </c>
    </row>
    <row r="976" spans="1:2" ht="15" customHeight="1" x14ac:dyDescent="0.25">
      <c r="A976" s="156" t="s">
        <v>231</v>
      </c>
      <c r="B976" s="180" t="s">
        <v>232</v>
      </c>
    </row>
    <row r="977" spans="1:2" ht="15" customHeight="1" x14ac:dyDescent="0.25">
      <c r="A977" s="156" t="s">
        <v>233</v>
      </c>
      <c r="B977" s="180" t="s">
        <v>234</v>
      </c>
    </row>
    <row r="978" spans="1:2" ht="15" customHeight="1" x14ac:dyDescent="0.25">
      <c r="A978" s="156" t="s">
        <v>235</v>
      </c>
      <c r="B978" s="180" t="s">
        <v>236</v>
      </c>
    </row>
    <row r="979" spans="1:2" ht="15" customHeight="1" x14ac:dyDescent="0.25">
      <c r="A979" s="156" t="s">
        <v>237</v>
      </c>
      <c r="B979" s="180" t="s">
        <v>238</v>
      </c>
    </row>
    <row r="980" spans="1:2" ht="15" customHeight="1" x14ac:dyDescent="0.25">
      <c r="A980" s="156" t="s">
        <v>239</v>
      </c>
      <c r="B980" s="180" t="s">
        <v>240</v>
      </c>
    </row>
    <row r="981" spans="1:2" ht="15" customHeight="1" x14ac:dyDescent="0.25">
      <c r="A981" s="156" t="s">
        <v>241</v>
      </c>
      <c r="B981" s="180" t="s">
        <v>1218</v>
      </c>
    </row>
    <row r="982" spans="1:2" ht="15" customHeight="1" x14ac:dyDescent="0.25">
      <c r="A982" s="156" t="s">
        <v>242</v>
      </c>
      <c r="B982" s="180" t="s">
        <v>243</v>
      </c>
    </row>
    <row r="983" spans="1:2" ht="15" customHeight="1" x14ac:dyDescent="0.25">
      <c r="A983" s="156" t="s">
        <v>1073</v>
      </c>
      <c r="B983" s="180" t="s">
        <v>1074</v>
      </c>
    </row>
    <row r="984" spans="1:2" ht="15" customHeight="1" x14ac:dyDescent="0.25">
      <c r="A984" s="156" t="s">
        <v>244</v>
      </c>
      <c r="B984" s="180" t="s">
        <v>245</v>
      </c>
    </row>
    <row r="985" spans="1:2" ht="15" customHeight="1" x14ac:dyDescent="0.25">
      <c r="A985" s="156" t="s">
        <v>246</v>
      </c>
      <c r="B985" s="180" t="s">
        <v>247</v>
      </c>
    </row>
    <row r="986" spans="1:2" ht="15" customHeight="1" x14ac:dyDescent="0.25">
      <c r="A986" s="156" t="s">
        <v>248</v>
      </c>
      <c r="B986" s="180" t="s">
        <v>1034</v>
      </c>
    </row>
    <row r="987" spans="1:2" ht="15" customHeight="1" x14ac:dyDescent="0.25">
      <c r="A987" s="156" t="s">
        <v>249</v>
      </c>
      <c r="B987" s="180" t="s">
        <v>250</v>
      </c>
    </row>
    <row r="988" spans="1:2" ht="15" customHeight="1" x14ac:dyDescent="0.25">
      <c r="A988" s="156" t="s">
        <v>251</v>
      </c>
      <c r="B988" s="180" t="s">
        <v>252</v>
      </c>
    </row>
    <row r="989" spans="1:2" ht="15" customHeight="1" x14ac:dyDescent="0.25">
      <c r="A989" s="156" t="s">
        <v>253</v>
      </c>
      <c r="B989" s="180" t="s">
        <v>254</v>
      </c>
    </row>
    <row r="990" spans="1:2" ht="15" customHeight="1" x14ac:dyDescent="0.25">
      <c r="A990" s="156" t="s">
        <v>255</v>
      </c>
      <c r="B990" s="180" t="s">
        <v>1249</v>
      </c>
    </row>
    <row r="991" spans="1:2" ht="15" customHeight="1" x14ac:dyDescent="0.25">
      <c r="A991" s="156" t="s">
        <v>256</v>
      </c>
      <c r="B991" s="180" t="s">
        <v>1250</v>
      </c>
    </row>
    <row r="992" spans="1:2" ht="15" customHeight="1" x14ac:dyDescent="0.25">
      <c r="A992" s="156" t="s">
        <v>257</v>
      </c>
      <c r="B992" s="180" t="s">
        <v>258</v>
      </c>
    </row>
    <row r="993" spans="1:2" ht="15" customHeight="1" x14ac:dyDescent="0.25">
      <c r="A993" s="156" t="s">
        <v>259</v>
      </c>
      <c r="B993" s="180" t="s">
        <v>260</v>
      </c>
    </row>
    <row r="994" spans="1:2" ht="15" customHeight="1" x14ac:dyDescent="0.25">
      <c r="A994" s="156" t="s">
        <v>261</v>
      </c>
      <c r="B994" s="180" t="s">
        <v>262</v>
      </c>
    </row>
    <row r="995" spans="1:2" ht="15" customHeight="1" x14ac:dyDescent="0.25">
      <c r="A995" s="156" t="s">
        <v>263</v>
      </c>
      <c r="B995" s="180" t="s">
        <v>264</v>
      </c>
    </row>
    <row r="996" spans="1:2" ht="15" customHeight="1" x14ac:dyDescent="0.25">
      <c r="A996" s="156" t="s">
        <v>265</v>
      </c>
      <c r="B996" s="180" t="s">
        <v>1219</v>
      </c>
    </row>
    <row r="997" spans="1:2" ht="15" customHeight="1" x14ac:dyDescent="0.25">
      <c r="A997" s="156" t="s">
        <v>266</v>
      </c>
      <c r="B997" s="180" t="s">
        <v>1220</v>
      </c>
    </row>
    <row r="998" spans="1:2" ht="15" customHeight="1" x14ac:dyDescent="0.25">
      <c r="A998" s="156" t="s">
        <v>267</v>
      </c>
      <c r="B998" s="180" t="s">
        <v>1221</v>
      </c>
    </row>
    <row r="999" spans="1:2" ht="15" customHeight="1" x14ac:dyDescent="0.25">
      <c r="A999" s="156" t="s">
        <v>268</v>
      </c>
      <c r="B999" s="180" t="s">
        <v>1222</v>
      </c>
    </row>
    <row r="1000" spans="1:2" ht="15" customHeight="1" x14ac:dyDescent="0.25">
      <c r="A1000" s="156" t="s">
        <v>269</v>
      </c>
      <c r="B1000" s="180" t="s">
        <v>1223</v>
      </c>
    </row>
    <row r="1001" spans="1:2" ht="15" customHeight="1" x14ac:dyDescent="0.25">
      <c r="A1001" s="156" t="s">
        <v>270</v>
      </c>
      <c r="B1001" s="180" t="s">
        <v>1224</v>
      </c>
    </row>
    <row r="1002" spans="1:2" ht="15" customHeight="1" x14ac:dyDescent="0.25">
      <c r="A1002" s="156" t="s">
        <v>1098</v>
      </c>
      <c r="B1002" s="180" t="s">
        <v>1099</v>
      </c>
    </row>
    <row r="1003" spans="1:2" ht="15" customHeight="1" x14ac:dyDescent="0.25">
      <c r="A1003" s="156" t="s">
        <v>1128</v>
      </c>
      <c r="B1003" s="180" t="s">
        <v>1129</v>
      </c>
    </row>
    <row r="1004" spans="1:2" ht="15" customHeight="1" x14ac:dyDescent="0.25">
      <c r="A1004" s="156" t="s">
        <v>1130</v>
      </c>
      <c r="B1004" s="180" t="s">
        <v>1131</v>
      </c>
    </row>
    <row r="1005" spans="1:2" ht="15" customHeight="1" x14ac:dyDescent="0.25">
      <c r="A1005" s="156" t="s">
        <v>271</v>
      </c>
      <c r="B1005" s="180" t="s">
        <v>1251</v>
      </c>
    </row>
    <row r="1006" spans="1:2" ht="15" customHeight="1" x14ac:dyDescent="0.25">
      <c r="A1006" s="156" t="s">
        <v>272</v>
      </c>
      <c r="B1006" s="180" t="s">
        <v>1252</v>
      </c>
    </row>
    <row r="1007" spans="1:2" ht="15" customHeight="1" x14ac:dyDescent="0.25">
      <c r="A1007" s="156" t="s">
        <v>273</v>
      </c>
      <c r="B1007" s="180" t="s">
        <v>274</v>
      </c>
    </row>
    <row r="1008" spans="1:2" ht="15" customHeight="1" x14ac:dyDescent="0.25">
      <c r="A1008" s="156" t="s">
        <v>1193</v>
      </c>
      <c r="B1008" s="180" t="s">
        <v>1194</v>
      </c>
    </row>
    <row r="1009" spans="1:2" ht="15" customHeight="1" x14ac:dyDescent="0.25">
      <c r="A1009" s="156" t="s">
        <v>275</v>
      </c>
      <c r="B1009" s="180" t="s">
        <v>276</v>
      </c>
    </row>
    <row r="1010" spans="1:2" ht="15" customHeight="1" x14ac:dyDescent="0.25">
      <c r="A1010" s="156" t="s">
        <v>277</v>
      </c>
      <c r="B1010" s="180" t="s">
        <v>278</v>
      </c>
    </row>
    <row r="1011" spans="1:2" ht="15" customHeight="1" x14ac:dyDescent="0.25">
      <c r="A1011" s="156" t="s">
        <v>279</v>
      </c>
      <c r="B1011" s="180" t="s">
        <v>280</v>
      </c>
    </row>
    <row r="1012" spans="1:2" ht="15" customHeight="1" x14ac:dyDescent="0.25">
      <c r="A1012" s="156" t="s">
        <v>281</v>
      </c>
      <c r="B1012" s="180" t="s">
        <v>282</v>
      </c>
    </row>
    <row r="1013" spans="1:2" ht="15" customHeight="1" x14ac:dyDescent="0.25">
      <c r="A1013" s="156" t="s">
        <v>283</v>
      </c>
      <c r="B1013" s="180" t="s">
        <v>1225</v>
      </c>
    </row>
    <row r="1014" spans="1:2" ht="15" customHeight="1" x14ac:dyDescent="0.25">
      <c r="A1014" s="156" t="s">
        <v>284</v>
      </c>
      <c r="B1014" s="180" t="s">
        <v>1226</v>
      </c>
    </row>
    <row r="1015" spans="1:2" ht="15" customHeight="1" x14ac:dyDescent="0.25">
      <c r="A1015" s="156" t="s">
        <v>285</v>
      </c>
      <c r="B1015" s="180" t="s">
        <v>286</v>
      </c>
    </row>
    <row r="1016" spans="1:2" ht="15" customHeight="1" x14ac:dyDescent="0.25">
      <c r="A1016" s="156" t="s">
        <v>287</v>
      </c>
      <c r="B1016" s="180" t="s">
        <v>288</v>
      </c>
    </row>
    <row r="1017" spans="1:2" ht="15" customHeight="1" x14ac:dyDescent="0.25">
      <c r="A1017" s="156" t="s">
        <v>1125</v>
      </c>
      <c r="B1017" s="180" t="s">
        <v>1126</v>
      </c>
    </row>
    <row r="1018" spans="1:2" ht="15" customHeight="1" x14ac:dyDescent="0.25">
      <c r="A1018" s="156" t="s">
        <v>289</v>
      </c>
      <c r="B1018" s="180" t="s">
        <v>290</v>
      </c>
    </row>
    <row r="1019" spans="1:2" ht="15" customHeight="1" x14ac:dyDescent="0.25">
      <c r="A1019" s="156" t="s">
        <v>291</v>
      </c>
      <c r="B1019" s="180" t="s">
        <v>292</v>
      </c>
    </row>
    <row r="1020" spans="1:2" ht="15" customHeight="1" x14ac:dyDescent="0.25">
      <c r="A1020" s="156" t="s">
        <v>293</v>
      </c>
      <c r="B1020" s="180" t="s">
        <v>294</v>
      </c>
    </row>
    <row r="1021" spans="1:2" ht="15" customHeight="1" x14ac:dyDescent="0.25">
      <c r="A1021" s="156" t="s">
        <v>295</v>
      </c>
      <c r="B1021" s="180" t="s">
        <v>296</v>
      </c>
    </row>
    <row r="1022" spans="1:2" ht="15" customHeight="1" x14ac:dyDescent="0.25">
      <c r="A1022" s="156" t="s">
        <v>297</v>
      </c>
      <c r="B1022" s="180" t="s">
        <v>298</v>
      </c>
    </row>
    <row r="1023" spans="1:2" ht="15" customHeight="1" x14ac:dyDescent="0.25">
      <c r="A1023" s="156" t="s">
        <v>299</v>
      </c>
      <c r="B1023" s="180" t="s">
        <v>1227</v>
      </c>
    </row>
    <row r="1024" spans="1:2" ht="15" customHeight="1" x14ac:dyDescent="0.25">
      <c r="A1024" s="156" t="s">
        <v>300</v>
      </c>
      <c r="B1024" s="180" t="s">
        <v>1228</v>
      </c>
    </row>
    <row r="1025" spans="1:2" ht="15" customHeight="1" x14ac:dyDescent="0.25">
      <c r="A1025" s="156" t="s">
        <v>301</v>
      </c>
      <c r="B1025" s="180" t="s">
        <v>1229</v>
      </c>
    </row>
    <row r="1026" spans="1:2" ht="15" customHeight="1" x14ac:dyDescent="0.25">
      <c r="A1026" s="156" t="s">
        <v>302</v>
      </c>
      <c r="B1026" s="180" t="s">
        <v>1230</v>
      </c>
    </row>
    <row r="1027" spans="1:2" ht="15" customHeight="1" x14ac:dyDescent="0.25">
      <c r="A1027" s="156" t="s">
        <v>994</v>
      </c>
      <c r="B1027" s="180" t="s">
        <v>995</v>
      </c>
    </row>
    <row r="1028" spans="1:2" ht="15" customHeight="1" x14ac:dyDescent="0.25">
      <c r="A1028" s="156" t="s">
        <v>303</v>
      </c>
      <c r="B1028" s="180" t="s">
        <v>304</v>
      </c>
    </row>
    <row r="1029" spans="1:2" ht="15" customHeight="1" x14ac:dyDescent="0.25">
      <c r="A1029" s="156" t="s">
        <v>305</v>
      </c>
      <c r="B1029" s="180" t="s">
        <v>306</v>
      </c>
    </row>
    <row r="1030" spans="1:2" ht="15" customHeight="1" x14ac:dyDescent="0.25">
      <c r="A1030" s="156" t="s">
        <v>307</v>
      </c>
      <c r="B1030" s="180" t="s">
        <v>1257</v>
      </c>
    </row>
    <row r="1031" spans="1:2" ht="15" customHeight="1" x14ac:dyDescent="0.25">
      <c r="A1031" s="156" t="s">
        <v>308</v>
      </c>
      <c r="B1031" s="180" t="s">
        <v>309</v>
      </c>
    </row>
    <row r="1032" spans="1:2" ht="15" customHeight="1" x14ac:dyDescent="0.25">
      <c r="A1032" s="156" t="s">
        <v>310</v>
      </c>
      <c r="B1032" s="180" t="s">
        <v>311</v>
      </c>
    </row>
    <row r="1033" spans="1:2" ht="15" customHeight="1" x14ac:dyDescent="0.25">
      <c r="A1033" s="156" t="s">
        <v>1000</v>
      </c>
      <c r="B1033" s="180" t="s">
        <v>1001</v>
      </c>
    </row>
    <row r="1034" spans="1:2" ht="15" customHeight="1" x14ac:dyDescent="0.25">
      <c r="A1034" s="156" t="s">
        <v>312</v>
      </c>
      <c r="B1034" s="180" t="s">
        <v>313</v>
      </c>
    </row>
    <row r="1035" spans="1:2" ht="15" customHeight="1" x14ac:dyDescent="0.25">
      <c r="A1035" s="156" t="s">
        <v>314</v>
      </c>
      <c r="B1035" s="180" t="s">
        <v>315</v>
      </c>
    </row>
    <row r="1036" spans="1:2" ht="15" customHeight="1" x14ac:dyDescent="0.25">
      <c r="A1036" s="156" t="s">
        <v>316</v>
      </c>
      <c r="B1036" s="180" t="s">
        <v>317</v>
      </c>
    </row>
    <row r="1037" spans="1:2" ht="15" customHeight="1" x14ac:dyDescent="0.25">
      <c r="A1037" s="156" t="s">
        <v>318</v>
      </c>
      <c r="B1037" s="180" t="s">
        <v>1231</v>
      </c>
    </row>
    <row r="1038" spans="1:2" ht="15" customHeight="1" x14ac:dyDescent="0.25">
      <c r="A1038" s="156" t="s">
        <v>319</v>
      </c>
      <c r="B1038" s="180" t="s">
        <v>1232</v>
      </c>
    </row>
    <row r="1039" spans="1:2" ht="15" customHeight="1" x14ac:dyDescent="0.25">
      <c r="A1039" s="156" t="s">
        <v>320</v>
      </c>
      <c r="B1039" s="180" t="s">
        <v>1233</v>
      </c>
    </row>
    <row r="1040" spans="1:2" ht="15" customHeight="1" x14ac:dyDescent="0.25">
      <c r="A1040" s="156" t="s">
        <v>321</v>
      </c>
      <c r="B1040" s="180" t="s">
        <v>1234</v>
      </c>
    </row>
    <row r="1041" spans="1:2" ht="15" customHeight="1" x14ac:dyDescent="0.25">
      <c r="A1041" s="156" t="s">
        <v>322</v>
      </c>
      <c r="B1041" s="180" t="s">
        <v>1253</v>
      </c>
    </row>
    <row r="1042" spans="1:2" ht="15" customHeight="1" x14ac:dyDescent="0.25">
      <c r="A1042" s="156" t="s">
        <v>323</v>
      </c>
      <c r="B1042" s="180" t="s">
        <v>324</v>
      </c>
    </row>
    <row r="1043" spans="1:2" ht="15" customHeight="1" x14ac:dyDescent="0.25">
      <c r="A1043" s="156" t="s">
        <v>325</v>
      </c>
      <c r="B1043" s="180" t="s">
        <v>1254</v>
      </c>
    </row>
    <row r="1044" spans="1:2" ht="15" customHeight="1" x14ac:dyDescent="0.25">
      <c r="A1044" s="156" t="s">
        <v>326</v>
      </c>
      <c r="B1044" s="180" t="s">
        <v>327</v>
      </c>
    </row>
    <row r="1045" spans="1:2" ht="15" customHeight="1" x14ac:dyDescent="0.25">
      <c r="A1045" s="156" t="s">
        <v>328</v>
      </c>
      <c r="B1045" s="180" t="s">
        <v>1258</v>
      </c>
    </row>
    <row r="1046" spans="1:2" ht="15" customHeight="1" x14ac:dyDescent="0.25">
      <c r="A1046" s="156" t="s">
        <v>329</v>
      </c>
      <c r="B1046" s="180" t="s">
        <v>330</v>
      </c>
    </row>
    <row r="1047" spans="1:2" ht="15" customHeight="1" x14ac:dyDescent="0.25">
      <c r="A1047" s="156" t="s">
        <v>331</v>
      </c>
      <c r="B1047" s="180" t="s">
        <v>332</v>
      </c>
    </row>
    <row r="1048" spans="1:2" ht="15" customHeight="1" x14ac:dyDescent="0.25">
      <c r="A1048" s="156" t="s">
        <v>333</v>
      </c>
      <c r="B1048" s="180" t="s">
        <v>334</v>
      </c>
    </row>
    <row r="1049" spans="1:2" ht="15" customHeight="1" x14ac:dyDescent="0.25">
      <c r="A1049" s="156" t="s">
        <v>335</v>
      </c>
      <c r="B1049" s="180" t="s">
        <v>336</v>
      </c>
    </row>
    <row r="1050" spans="1:2" ht="15" customHeight="1" x14ac:dyDescent="0.25">
      <c r="A1050" s="156" t="s">
        <v>337</v>
      </c>
      <c r="B1050" s="180" t="s">
        <v>338</v>
      </c>
    </row>
    <row r="1051" spans="1:2" ht="15" customHeight="1" x14ac:dyDescent="0.25">
      <c r="A1051" s="156" t="s">
        <v>339</v>
      </c>
      <c r="B1051" s="180" t="s">
        <v>340</v>
      </c>
    </row>
    <row r="1052" spans="1:2" ht="15" customHeight="1" x14ac:dyDescent="0.25">
      <c r="A1052" s="156" t="s">
        <v>341</v>
      </c>
      <c r="B1052" s="180" t="s">
        <v>342</v>
      </c>
    </row>
    <row r="1053" spans="1:2" ht="15" customHeight="1" x14ac:dyDescent="0.25">
      <c r="A1053" s="156" t="s">
        <v>343</v>
      </c>
      <c r="B1053" s="180" t="s">
        <v>344</v>
      </c>
    </row>
    <row r="1054" spans="1:2" ht="15" customHeight="1" x14ac:dyDescent="0.25">
      <c r="A1054" s="156" t="s">
        <v>345</v>
      </c>
      <c r="B1054" s="180" t="s">
        <v>346</v>
      </c>
    </row>
    <row r="1055" spans="1:2" ht="15" customHeight="1" x14ac:dyDescent="0.25">
      <c r="A1055" s="156" t="s">
        <v>347</v>
      </c>
      <c r="B1055" s="180" t="s">
        <v>1235</v>
      </c>
    </row>
    <row r="1056" spans="1:2" ht="15" customHeight="1" x14ac:dyDescent="0.25">
      <c r="A1056" s="156" t="s">
        <v>348</v>
      </c>
      <c r="B1056" s="180" t="s">
        <v>1236</v>
      </c>
    </row>
    <row r="1057" spans="1:2" ht="15" customHeight="1" x14ac:dyDescent="0.25">
      <c r="A1057" s="156" t="s">
        <v>349</v>
      </c>
      <c r="B1057" s="180" t="s">
        <v>1237</v>
      </c>
    </row>
    <row r="1058" spans="1:2" ht="15" customHeight="1" x14ac:dyDescent="0.25">
      <c r="A1058" s="156" t="s">
        <v>350</v>
      </c>
      <c r="B1058" s="180" t="s">
        <v>351</v>
      </c>
    </row>
    <row r="1059" spans="1:2" ht="15" customHeight="1" x14ac:dyDescent="0.25">
      <c r="A1059" s="156" t="s">
        <v>352</v>
      </c>
      <c r="B1059" s="180" t="s">
        <v>353</v>
      </c>
    </row>
    <row r="1060" spans="1:2" ht="15" customHeight="1" x14ac:dyDescent="0.25">
      <c r="A1060" s="156" t="s">
        <v>354</v>
      </c>
      <c r="B1060" s="180" t="s">
        <v>355</v>
      </c>
    </row>
    <row r="1061" spans="1:2" ht="15" customHeight="1" x14ac:dyDescent="0.25">
      <c r="A1061" s="156" t="s">
        <v>356</v>
      </c>
      <c r="B1061" s="180" t="s">
        <v>357</v>
      </c>
    </row>
    <row r="1062" spans="1:2" ht="15" customHeight="1" x14ac:dyDescent="0.25">
      <c r="A1062" s="156" t="s">
        <v>358</v>
      </c>
      <c r="B1062" s="180" t="s">
        <v>359</v>
      </c>
    </row>
    <row r="1063" spans="1:2" ht="15" customHeight="1" x14ac:dyDescent="0.25">
      <c r="A1063" s="156" t="s">
        <v>360</v>
      </c>
      <c r="B1063" s="180" t="s">
        <v>361</v>
      </c>
    </row>
    <row r="1064" spans="1:2" ht="15" customHeight="1" x14ac:dyDescent="0.25">
      <c r="A1064" s="156" t="s">
        <v>1004</v>
      </c>
      <c r="B1064" s="180" t="s">
        <v>1005</v>
      </c>
    </row>
    <row r="1065" spans="1:2" ht="15" customHeight="1" x14ac:dyDescent="0.25">
      <c r="A1065" s="156" t="s">
        <v>362</v>
      </c>
      <c r="B1065" s="180" t="s">
        <v>363</v>
      </c>
    </row>
    <row r="1066" spans="1:2" ht="15" customHeight="1" x14ac:dyDescent="0.25">
      <c r="A1066" s="156" t="s">
        <v>364</v>
      </c>
      <c r="B1066" s="180" t="s">
        <v>365</v>
      </c>
    </row>
    <row r="1067" spans="1:2" ht="15" customHeight="1" x14ac:dyDescent="0.25">
      <c r="A1067" s="156" t="s">
        <v>974</v>
      </c>
      <c r="B1067" s="180" t="s">
        <v>975</v>
      </c>
    </row>
    <row r="1068" spans="1:2" ht="15" customHeight="1" x14ac:dyDescent="0.25">
      <c r="A1068" s="156" t="s">
        <v>1024</v>
      </c>
      <c r="B1068" s="180" t="s">
        <v>1025</v>
      </c>
    </row>
    <row r="1069" spans="1:2" ht="15" customHeight="1" x14ac:dyDescent="0.25">
      <c r="A1069" s="156" t="s">
        <v>901</v>
      </c>
      <c r="B1069" s="180" t="s">
        <v>2298</v>
      </c>
    </row>
    <row r="1070" spans="1:2" ht="15" customHeight="1" x14ac:dyDescent="0.25">
      <c r="A1070" s="156" t="s">
        <v>1102</v>
      </c>
      <c r="B1070" s="180" t="s">
        <v>1103</v>
      </c>
    </row>
    <row r="1071" spans="1:2" ht="15" customHeight="1" x14ac:dyDescent="0.25">
      <c r="A1071" s="156" t="s">
        <v>366</v>
      </c>
      <c r="B1071" s="180" t="s">
        <v>367</v>
      </c>
    </row>
    <row r="1072" spans="1:2" ht="15" customHeight="1" x14ac:dyDescent="0.25">
      <c r="A1072" s="156" t="s">
        <v>368</v>
      </c>
      <c r="B1072" s="180" t="s">
        <v>369</v>
      </c>
    </row>
    <row r="1073" spans="1:2" ht="15" customHeight="1" x14ac:dyDescent="0.25">
      <c r="A1073" s="156" t="s">
        <v>370</v>
      </c>
      <c r="B1073" s="180" t="s">
        <v>371</v>
      </c>
    </row>
    <row r="1074" spans="1:2" ht="15" customHeight="1" x14ac:dyDescent="0.25">
      <c r="A1074" s="156" t="s">
        <v>1175</v>
      </c>
      <c r="B1074" s="180" t="s">
        <v>1176</v>
      </c>
    </row>
    <row r="1075" spans="1:2" ht="15" customHeight="1" x14ac:dyDescent="0.25">
      <c r="A1075" s="156" t="s">
        <v>902</v>
      </c>
      <c r="B1075" s="180" t="s">
        <v>2299</v>
      </c>
    </row>
    <row r="1076" spans="1:2" ht="15" customHeight="1" x14ac:dyDescent="0.25">
      <c r="A1076" s="156" t="s">
        <v>1625</v>
      </c>
      <c r="B1076" s="180" t="s">
        <v>2234</v>
      </c>
    </row>
    <row r="1077" spans="1:2" ht="15" customHeight="1" x14ac:dyDescent="0.25">
      <c r="A1077" s="156" t="s">
        <v>1626</v>
      </c>
      <c r="B1077" s="180" t="s">
        <v>2300</v>
      </c>
    </row>
    <row r="1078" spans="1:2" ht="15" customHeight="1" x14ac:dyDescent="0.25">
      <c r="A1078" s="156" t="s">
        <v>903</v>
      </c>
      <c r="B1078" s="180" t="s">
        <v>2301</v>
      </c>
    </row>
    <row r="1079" spans="1:2" ht="15" customHeight="1" x14ac:dyDescent="0.25">
      <c r="A1079" s="156" t="s">
        <v>904</v>
      </c>
      <c r="B1079" s="180" t="s">
        <v>2302</v>
      </c>
    </row>
    <row r="1080" spans="1:2" ht="15" customHeight="1" x14ac:dyDescent="0.25">
      <c r="A1080" s="156" t="s">
        <v>372</v>
      </c>
      <c r="B1080" s="180" t="s">
        <v>1238</v>
      </c>
    </row>
    <row r="1081" spans="1:2" ht="15" customHeight="1" x14ac:dyDescent="0.25">
      <c r="A1081" s="156" t="s">
        <v>992</v>
      </c>
      <c r="B1081" s="180" t="s">
        <v>993</v>
      </c>
    </row>
    <row r="1082" spans="1:2" ht="15" customHeight="1" x14ac:dyDescent="0.25">
      <c r="A1082" s="156" t="s">
        <v>1627</v>
      </c>
      <c r="B1082" s="180" t="s">
        <v>1862</v>
      </c>
    </row>
    <row r="1083" spans="1:2" ht="15" customHeight="1" x14ac:dyDescent="0.25">
      <c r="A1083" s="156" t="s">
        <v>1165</v>
      </c>
      <c r="B1083" s="180" t="s">
        <v>1166</v>
      </c>
    </row>
    <row r="1084" spans="1:2" ht="15" customHeight="1" x14ac:dyDescent="0.25">
      <c r="A1084" s="156" t="s">
        <v>905</v>
      </c>
      <c r="B1084" s="180" t="s">
        <v>2303</v>
      </c>
    </row>
    <row r="1085" spans="1:2" ht="15" customHeight="1" x14ac:dyDescent="0.25">
      <c r="A1085" s="156" t="s">
        <v>373</v>
      </c>
      <c r="B1085" s="180" t="s">
        <v>2221</v>
      </c>
    </row>
    <row r="1086" spans="1:2" ht="15" customHeight="1" x14ac:dyDescent="0.25">
      <c r="A1086" s="156" t="s">
        <v>1159</v>
      </c>
      <c r="B1086" s="180" t="s">
        <v>1160</v>
      </c>
    </row>
    <row r="1087" spans="1:2" ht="15" customHeight="1" x14ac:dyDescent="0.25">
      <c r="A1087" s="156" t="s">
        <v>1010</v>
      </c>
      <c r="B1087" s="180" t="s">
        <v>1011</v>
      </c>
    </row>
    <row r="1088" spans="1:2" ht="15" customHeight="1" x14ac:dyDescent="0.25">
      <c r="A1088" s="156" t="s">
        <v>374</v>
      </c>
      <c r="B1088" s="180" t="s">
        <v>375</v>
      </c>
    </row>
    <row r="1089" spans="1:2" ht="15" customHeight="1" x14ac:dyDescent="0.25">
      <c r="A1089" s="156" t="s">
        <v>376</v>
      </c>
      <c r="B1089" s="180" t="s">
        <v>377</v>
      </c>
    </row>
    <row r="1090" spans="1:2" ht="15" customHeight="1" x14ac:dyDescent="0.25">
      <c r="A1090" s="156" t="s">
        <v>906</v>
      </c>
      <c r="B1090" s="180" t="s">
        <v>1872</v>
      </c>
    </row>
    <row r="1091" spans="1:2" ht="15" customHeight="1" x14ac:dyDescent="0.25">
      <c r="A1091" s="156" t="s">
        <v>907</v>
      </c>
      <c r="B1091" s="180" t="s">
        <v>2304</v>
      </c>
    </row>
    <row r="1092" spans="1:2" ht="15" customHeight="1" x14ac:dyDescent="0.25">
      <c r="A1092" s="156" t="s">
        <v>1088</v>
      </c>
      <c r="B1092" s="180" t="s">
        <v>1089</v>
      </c>
    </row>
    <row r="1093" spans="1:2" ht="15" customHeight="1" x14ac:dyDescent="0.25">
      <c r="A1093" s="156" t="s">
        <v>1628</v>
      </c>
      <c r="B1093" s="180" t="s">
        <v>1890</v>
      </c>
    </row>
    <row r="1094" spans="1:2" ht="15" customHeight="1" x14ac:dyDescent="0.25">
      <c r="A1094" s="156" t="s">
        <v>378</v>
      </c>
      <c r="B1094" s="180" t="s">
        <v>379</v>
      </c>
    </row>
    <row r="1095" spans="1:2" ht="15" customHeight="1" x14ac:dyDescent="0.25">
      <c r="A1095" s="156" t="s">
        <v>908</v>
      </c>
      <c r="B1095" s="180" t="s">
        <v>2305</v>
      </c>
    </row>
    <row r="1096" spans="1:2" ht="15" customHeight="1" x14ac:dyDescent="0.25">
      <c r="A1096" s="156" t="s">
        <v>909</v>
      </c>
      <c r="B1096" s="180" t="s">
        <v>2194</v>
      </c>
    </row>
    <row r="1097" spans="1:2" ht="15" customHeight="1" x14ac:dyDescent="0.25">
      <c r="A1097" s="156" t="s">
        <v>1629</v>
      </c>
      <c r="B1097" s="180" t="s">
        <v>2194</v>
      </c>
    </row>
    <row r="1098" spans="1:2" ht="15" customHeight="1" x14ac:dyDescent="0.25">
      <c r="A1098" s="156" t="s">
        <v>380</v>
      </c>
      <c r="B1098" s="180" t="s">
        <v>381</v>
      </c>
    </row>
    <row r="1099" spans="1:2" ht="15" customHeight="1" x14ac:dyDescent="0.25">
      <c r="A1099" s="156" t="s">
        <v>910</v>
      </c>
      <c r="B1099" s="180" t="s">
        <v>2306</v>
      </c>
    </row>
    <row r="1100" spans="1:2" ht="15" customHeight="1" x14ac:dyDescent="0.25">
      <c r="A1100" s="156" t="s">
        <v>911</v>
      </c>
      <c r="B1100" s="180" t="s">
        <v>2307</v>
      </c>
    </row>
    <row r="1101" spans="1:2" ht="15" customHeight="1" x14ac:dyDescent="0.25">
      <c r="A1101" s="156" t="s">
        <v>1630</v>
      </c>
      <c r="B1101" s="180" t="s">
        <v>2308</v>
      </c>
    </row>
    <row r="1102" spans="1:2" ht="15" customHeight="1" x14ac:dyDescent="0.25">
      <c r="A1102" s="156" t="s">
        <v>382</v>
      </c>
      <c r="B1102" s="180" t="s">
        <v>383</v>
      </c>
    </row>
    <row r="1103" spans="1:2" ht="15" customHeight="1" x14ac:dyDescent="0.25">
      <c r="A1103" s="156" t="s">
        <v>1189</v>
      </c>
      <c r="B1103" s="180" t="s">
        <v>1190</v>
      </c>
    </row>
    <row r="1104" spans="1:2" ht="15" customHeight="1" x14ac:dyDescent="0.25">
      <c r="A1104" s="156" t="s">
        <v>1631</v>
      </c>
      <c r="B1104" s="180" t="s">
        <v>2037</v>
      </c>
    </row>
    <row r="1105" spans="1:2" ht="15" customHeight="1" x14ac:dyDescent="0.25">
      <c r="A1105" s="156" t="s">
        <v>1763</v>
      </c>
      <c r="B1105" s="180" t="s">
        <v>1831</v>
      </c>
    </row>
    <row r="1106" spans="1:2" ht="15" customHeight="1" x14ac:dyDescent="0.25">
      <c r="A1106" s="156" t="s">
        <v>1173</v>
      </c>
      <c r="B1106" s="180" t="s">
        <v>1174</v>
      </c>
    </row>
    <row r="1107" spans="1:2" ht="15" customHeight="1" x14ac:dyDescent="0.25">
      <c r="A1107" s="156" t="s">
        <v>912</v>
      </c>
      <c r="B1107" s="180" t="s">
        <v>2309</v>
      </c>
    </row>
    <row r="1108" spans="1:2" ht="15" customHeight="1" x14ac:dyDescent="0.25">
      <c r="A1108" s="156" t="s">
        <v>913</v>
      </c>
      <c r="B1108" s="180" t="s">
        <v>2310</v>
      </c>
    </row>
    <row r="1109" spans="1:2" ht="15" customHeight="1" x14ac:dyDescent="0.25">
      <c r="A1109" s="156" t="s">
        <v>914</v>
      </c>
      <c r="B1109" s="180" t="s">
        <v>2311</v>
      </c>
    </row>
    <row r="1110" spans="1:2" ht="15" customHeight="1" x14ac:dyDescent="0.25">
      <c r="A1110" s="156" t="s">
        <v>915</v>
      </c>
      <c r="B1110" s="180" t="s">
        <v>2007</v>
      </c>
    </row>
    <row r="1111" spans="1:2" ht="15" customHeight="1" x14ac:dyDescent="0.25">
      <c r="A1111" s="156" t="s">
        <v>916</v>
      </c>
      <c r="B1111" s="180" t="s">
        <v>2312</v>
      </c>
    </row>
    <row r="1112" spans="1:2" ht="15" customHeight="1" x14ac:dyDescent="0.25">
      <c r="A1112" s="156" t="s">
        <v>384</v>
      </c>
      <c r="B1112" s="180" t="s">
        <v>1259</v>
      </c>
    </row>
    <row r="1113" spans="1:2" ht="15" customHeight="1" x14ac:dyDescent="0.25">
      <c r="A1113" s="156" t="s">
        <v>917</v>
      </c>
      <c r="B1113" s="180" t="s">
        <v>2313</v>
      </c>
    </row>
    <row r="1114" spans="1:2" ht="15" customHeight="1" x14ac:dyDescent="0.25">
      <c r="A1114" s="156" t="s">
        <v>918</v>
      </c>
      <c r="B1114" s="180" t="s">
        <v>2314</v>
      </c>
    </row>
    <row r="1115" spans="1:2" ht="15" customHeight="1" x14ac:dyDescent="0.25">
      <c r="A1115" s="156" t="s">
        <v>919</v>
      </c>
      <c r="B1115" s="180" t="s">
        <v>2315</v>
      </c>
    </row>
    <row r="1116" spans="1:2" ht="15" customHeight="1" x14ac:dyDescent="0.25">
      <c r="A1116" s="156" t="s">
        <v>920</v>
      </c>
      <c r="B1116" s="180" t="s">
        <v>2316</v>
      </c>
    </row>
    <row r="1117" spans="1:2" ht="15" customHeight="1" x14ac:dyDescent="0.25">
      <c r="A1117" s="156" t="s">
        <v>921</v>
      </c>
      <c r="B1117" s="180" t="s">
        <v>2317</v>
      </c>
    </row>
    <row r="1118" spans="1:2" ht="15" customHeight="1" x14ac:dyDescent="0.25">
      <c r="A1118" s="156" t="s">
        <v>922</v>
      </c>
      <c r="B1118" s="180" t="s">
        <v>2318</v>
      </c>
    </row>
    <row r="1119" spans="1:2" ht="15" customHeight="1" x14ac:dyDescent="0.25">
      <c r="A1119" s="156" t="s">
        <v>923</v>
      </c>
      <c r="B1119" s="180" t="s">
        <v>2319</v>
      </c>
    </row>
    <row r="1120" spans="1:2" ht="15" customHeight="1" x14ac:dyDescent="0.25">
      <c r="A1120" s="156" t="s">
        <v>924</v>
      </c>
      <c r="B1120" s="180" t="s">
        <v>2320</v>
      </c>
    </row>
    <row r="1121" spans="1:2" ht="15" customHeight="1" x14ac:dyDescent="0.25">
      <c r="A1121" s="156" t="s">
        <v>925</v>
      </c>
      <c r="B1121" s="180" t="s">
        <v>2278</v>
      </c>
    </row>
    <row r="1122" spans="1:2" ht="15" customHeight="1" x14ac:dyDescent="0.25">
      <c r="A1122" s="156" t="s">
        <v>1632</v>
      </c>
      <c r="B1122" s="180" t="s">
        <v>2283</v>
      </c>
    </row>
    <row r="1123" spans="1:2" ht="15" customHeight="1" x14ac:dyDescent="0.25">
      <c r="A1123" s="156" t="s">
        <v>926</v>
      </c>
      <c r="B1123" s="180" t="s">
        <v>2321</v>
      </c>
    </row>
    <row r="1124" spans="1:2" ht="15" customHeight="1" x14ac:dyDescent="0.25">
      <c r="A1124" s="156" t="s">
        <v>927</v>
      </c>
      <c r="B1124" s="180" t="s">
        <v>2322</v>
      </c>
    </row>
    <row r="1125" spans="1:2" ht="15" customHeight="1" x14ac:dyDescent="0.25">
      <c r="A1125" s="156" t="s">
        <v>928</v>
      </c>
      <c r="B1125" s="180" t="s">
        <v>1962</v>
      </c>
    </row>
    <row r="1126" spans="1:2" ht="15" customHeight="1" x14ac:dyDescent="0.25">
      <c r="A1126" s="156" t="s">
        <v>929</v>
      </c>
      <c r="B1126" s="180" t="s">
        <v>2323</v>
      </c>
    </row>
    <row r="1127" spans="1:2" ht="15" customHeight="1" x14ac:dyDescent="0.25">
      <c r="A1127" s="156" t="s">
        <v>982</v>
      </c>
      <c r="B1127" s="180" t="s">
        <v>983</v>
      </c>
    </row>
    <row r="1128" spans="1:2" ht="15" customHeight="1" x14ac:dyDescent="0.25">
      <c r="A1128" s="156" t="s">
        <v>930</v>
      </c>
      <c r="B1128" s="180" t="s">
        <v>2008</v>
      </c>
    </row>
    <row r="1129" spans="1:2" ht="15" customHeight="1" x14ac:dyDescent="0.25">
      <c r="A1129" s="156" t="s">
        <v>931</v>
      </c>
      <c r="B1129" s="180" t="s">
        <v>2009</v>
      </c>
    </row>
    <row r="1130" spans="1:2" ht="15" customHeight="1" x14ac:dyDescent="0.25">
      <c r="A1130" s="156" t="s">
        <v>932</v>
      </c>
      <c r="B1130" s="180" t="s">
        <v>2324</v>
      </c>
    </row>
    <row r="1131" spans="1:2" ht="15" customHeight="1" x14ac:dyDescent="0.25">
      <c r="A1131" s="156" t="s">
        <v>933</v>
      </c>
      <c r="B1131" s="180" t="s">
        <v>2195</v>
      </c>
    </row>
    <row r="1132" spans="1:2" ht="15" customHeight="1" x14ac:dyDescent="0.25">
      <c r="A1132" s="156" t="s">
        <v>385</v>
      </c>
      <c r="B1132" s="180" t="s">
        <v>386</v>
      </c>
    </row>
    <row r="1133" spans="1:2" ht="15" customHeight="1" x14ac:dyDescent="0.25">
      <c r="A1133" s="156" t="s">
        <v>1633</v>
      </c>
      <c r="B1133" s="180" t="s">
        <v>2325</v>
      </c>
    </row>
    <row r="1134" spans="1:2" ht="15" customHeight="1" x14ac:dyDescent="0.25">
      <c r="A1134" s="156" t="s">
        <v>1634</v>
      </c>
      <c r="B1134" s="180" t="s">
        <v>1943</v>
      </c>
    </row>
    <row r="1135" spans="1:2" ht="15" customHeight="1" x14ac:dyDescent="0.25">
      <c r="A1135" s="156" t="s">
        <v>934</v>
      </c>
      <c r="B1135" s="180" t="s">
        <v>2326</v>
      </c>
    </row>
    <row r="1136" spans="1:2" ht="15" customHeight="1" x14ac:dyDescent="0.25">
      <c r="A1136" s="156" t="s">
        <v>935</v>
      </c>
      <c r="B1136" s="180" t="s">
        <v>2327</v>
      </c>
    </row>
    <row r="1137" spans="1:2" ht="15" customHeight="1" x14ac:dyDescent="0.25">
      <c r="A1137" s="156" t="s">
        <v>936</v>
      </c>
      <c r="B1137" s="180" t="s">
        <v>2165</v>
      </c>
    </row>
    <row r="1138" spans="1:2" ht="15" customHeight="1" x14ac:dyDescent="0.25">
      <c r="A1138" s="156" t="s">
        <v>937</v>
      </c>
      <c r="B1138" s="180" t="s">
        <v>2328</v>
      </c>
    </row>
    <row r="1139" spans="1:2" ht="15" customHeight="1" x14ac:dyDescent="0.25">
      <c r="A1139" s="156" t="s">
        <v>1635</v>
      </c>
      <c r="B1139" s="180" t="s">
        <v>1866</v>
      </c>
    </row>
    <row r="1140" spans="1:2" ht="15" customHeight="1" x14ac:dyDescent="0.25">
      <c r="A1140" s="156" t="s">
        <v>938</v>
      </c>
      <c r="B1140" s="180" t="s">
        <v>2329</v>
      </c>
    </row>
    <row r="1141" spans="1:2" ht="15" customHeight="1" x14ac:dyDescent="0.25">
      <c r="A1141" s="156" t="s">
        <v>1636</v>
      </c>
      <c r="B1141" s="180" t="s">
        <v>1884</v>
      </c>
    </row>
    <row r="1142" spans="1:2" ht="15" customHeight="1" x14ac:dyDescent="0.25">
      <c r="A1142" s="156" t="s">
        <v>1637</v>
      </c>
      <c r="B1142" s="180" t="s">
        <v>1874</v>
      </c>
    </row>
    <row r="1143" spans="1:2" ht="15" customHeight="1" x14ac:dyDescent="0.25">
      <c r="A1143" s="156" t="s">
        <v>1638</v>
      </c>
      <c r="B1143" s="180" t="s">
        <v>1891</v>
      </c>
    </row>
    <row r="1144" spans="1:2" ht="15" customHeight="1" x14ac:dyDescent="0.25">
      <c r="A1144" s="156" t="s">
        <v>1639</v>
      </c>
      <c r="B1144" s="180" t="s">
        <v>1904</v>
      </c>
    </row>
    <row r="1145" spans="1:2" ht="15" customHeight="1" x14ac:dyDescent="0.25">
      <c r="A1145" s="156" t="s">
        <v>1640</v>
      </c>
      <c r="B1145" s="180" t="s">
        <v>1870</v>
      </c>
    </row>
    <row r="1146" spans="1:2" ht="15" customHeight="1" x14ac:dyDescent="0.25">
      <c r="A1146" s="156" t="s">
        <v>1641</v>
      </c>
      <c r="B1146" s="180" t="s">
        <v>1964</v>
      </c>
    </row>
    <row r="1147" spans="1:2" ht="15" customHeight="1" x14ac:dyDescent="0.25">
      <c r="A1147" s="156" t="s">
        <v>1642</v>
      </c>
      <c r="B1147" s="180" t="s">
        <v>2019</v>
      </c>
    </row>
    <row r="1148" spans="1:2" ht="15" customHeight="1" x14ac:dyDescent="0.25">
      <c r="A1148" s="156" t="s">
        <v>1643</v>
      </c>
      <c r="B1148" s="180" t="s">
        <v>2025</v>
      </c>
    </row>
    <row r="1149" spans="1:2" ht="15" customHeight="1" x14ac:dyDescent="0.25">
      <c r="A1149" s="156" t="s">
        <v>1644</v>
      </c>
      <c r="B1149" s="180" t="s">
        <v>2027</v>
      </c>
    </row>
    <row r="1150" spans="1:2" ht="15" customHeight="1" x14ac:dyDescent="0.25">
      <c r="A1150" s="156" t="s">
        <v>939</v>
      </c>
      <c r="B1150" s="180" t="s">
        <v>2330</v>
      </c>
    </row>
    <row r="1151" spans="1:2" ht="15" customHeight="1" x14ac:dyDescent="0.25">
      <c r="A1151" s="156" t="s">
        <v>940</v>
      </c>
      <c r="B1151" s="180" t="s">
        <v>2331</v>
      </c>
    </row>
    <row r="1152" spans="1:2" ht="15" customHeight="1" x14ac:dyDescent="0.25">
      <c r="A1152" s="156" t="s">
        <v>1645</v>
      </c>
      <c r="B1152" s="180" t="s">
        <v>2050</v>
      </c>
    </row>
    <row r="1153" spans="1:2" ht="15" customHeight="1" x14ac:dyDescent="0.25">
      <c r="A1153" s="156" t="s">
        <v>1646</v>
      </c>
      <c r="B1153" s="180" t="s">
        <v>2053</v>
      </c>
    </row>
    <row r="1154" spans="1:2" ht="15" customHeight="1" x14ac:dyDescent="0.25">
      <c r="A1154" s="156" t="s">
        <v>1647</v>
      </c>
      <c r="B1154" s="180" t="s">
        <v>2097</v>
      </c>
    </row>
    <row r="1155" spans="1:2" ht="15" customHeight="1" x14ac:dyDescent="0.25">
      <c r="A1155" s="156" t="s">
        <v>1648</v>
      </c>
      <c r="B1155" s="180" t="s">
        <v>1992</v>
      </c>
    </row>
    <row r="1156" spans="1:2" ht="15" customHeight="1" x14ac:dyDescent="0.25">
      <c r="A1156" s="156" t="s">
        <v>387</v>
      </c>
      <c r="B1156" s="180" t="s">
        <v>1239</v>
      </c>
    </row>
    <row r="1157" spans="1:2" ht="15" customHeight="1" x14ac:dyDescent="0.25">
      <c r="A1157" s="156" t="s">
        <v>1649</v>
      </c>
      <c r="B1157" s="180" t="s">
        <v>2157</v>
      </c>
    </row>
    <row r="1158" spans="1:2" ht="15" customHeight="1" x14ac:dyDescent="0.25">
      <c r="A1158" s="156" t="s">
        <v>1650</v>
      </c>
      <c r="B1158" s="180" t="s">
        <v>2178</v>
      </c>
    </row>
    <row r="1159" spans="1:2" ht="15" customHeight="1" x14ac:dyDescent="0.25">
      <c r="A1159" s="156" t="s">
        <v>1651</v>
      </c>
      <c r="B1159" s="180" t="s">
        <v>2185</v>
      </c>
    </row>
    <row r="1160" spans="1:2" ht="15" customHeight="1" x14ac:dyDescent="0.25">
      <c r="A1160" s="156" t="s">
        <v>1764</v>
      </c>
      <c r="B1160" s="180" t="s">
        <v>1831</v>
      </c>
    </row>
    <row r="1161" spans="1:2" ht="15" customHeight="1" x14ac:dyDescent="0.25">
      <c r="A1161" s="156" t="s">
        <v>941</v>
      </c>
      <c r="B1161" s="180" t="s">
        <v>2332</v>
      </c>
    </row>
    <row r="1162" spans="1:2" ht="15" customHeight="1" x14ac:dyDescent="0.25">
      <c r="A1162" s="156" t="s">
        <v>1652</v>
      </c>
      <c r="B1162" s="180" t="s">
        <v>2227</v>
      </c>
    </row>
    <row r="1163" spans="1:2" ht="15" customHeight="1" x14ac:dyDescent="0.25">
      <c r="A1163" s="156" t="s">
        <v>1653</v>
      </c>
      <c r="B1163" s="180" t="s">
        <v>2002</v>
      </c>
    </row>
    <row r="1164" spans="1:2" ht="15" customHeight="1" x14ac:dyDescent="0.25">
      <c r="A1164" s="156" t="s">
        <v>1654</v>
      </c>
      <c r="B1164" s="180" t="s">
        <v>2047</v>
      </c>
    </row>
    <row r="1165" spans="1:2" ht="15" customHeight="1" x14ac:dyDescent="0.25">
      <c r="A1165" s="156" t="s">
        <v>1655</v>
      </c>
      <c r="B1165" s="180" t="s">
        <v>2241</v>
      </c>
    </row>
    <row r="1166" spans="1:2" ht="15" customHeight="1" x14ac:dyDescent="0.25">
      <c r="A1166" s="156" t="s">
        <v>1656</v>
      </c>
      <c r="B1166" s="180" t="s">
        <v>2182</v>
      </c>
    </row>
    <row r="1167" spans="1:2" ht="15" customHeight="1" x14ac:dyDescent="0.25">
      <c r="A1167" s="156" t="s">
        <v>1657</v>
      </c>
      <c r="B1167" s="180" t="s">
        <v>2005</v>
      </c>
    </row>
    <row r="1168" spans="1:2" ht="15" customHeight="1" x14ac:dyDescent="0.25">
      <c r="A1168" s="156" t="s">
        <v>1658</v>
      </c>
      <c r="B1168" s="180" t="s">
        <v>2294</v>
      </c>
    </row>
    <row r="1169" spans="1:2" ht="15" customHeight="1" x14ac:dyDescent="0.25">
      <c r="A1169" s="156" t="s">
        <v>1659</v>
      </c>
      <c r="B1169" s="180" t="s">
        <v>1872</v>
      </c>
    </row>
    <row r="1170" spans="1:2" ht="15" customHeight="1" x14ac:dyDescent="0.25">
      <c r="A1170" s="156" t="s">
        <v>942</v>
      </c>
      <c r="B1170" s="180" t="s">
        <v>2333</v>
      </c>
    </row>
    <row r="1171" spans="1:2" ht="15" customHeight="1" x14ac:dyDescent="0.25">
      <c r="A1171" s="156" t="s">
        <v>943</v>
      </c>
      <c r="B1171" s="180" t="s">
        <v>2334</v>
      </c>
    </row>
    <row r="1172" spans="1:2" ht="15" customHeight="1" x14ac:dyDescent="0.25">
      <c r="A1172" s="156" t="s">
        <v>944</v>
      </c>
      <c r="B1172" s="180" t="s">
        <v>2335</v>
      </c>
    </row>
    <row r="1173" spans="1:2" ht="15" customHeight="1" x14ac:dyDescent="0.25">
      <c r="A1173" s="156" t="s">
        <v>945</v>
      </c>
      <c r="B1173" s="180" t="s">
        <v>2336</v>
      </c>
    </row>
    <row r="1174" spans="1:2" ht="15" customHeight="1" x14ac:dyDescent="0.25">
      <c r="A1174" s="156" t="s">
        <v>946</v>
      </c>
      <c r="B1174" s="180" t="s">
        <v>2337</v>
      </c>
    </row>
    <row r="1175" spans="1:2" ht="15" customHeight="1" x14ac:dyDescent="0.25">
      <c r="A1175" s="156" t="s">
        <v>1660</v>
      </c>
      <c r="B1175" s="180" t="s">
        <v>2337</v>
      </c>
    </row>
    <row r="1176" spans="1:2" ht="15" customHeight="1" x14ac:dyDescent="0.25">
      <c r="A1176" s="156" t="s">
        <v>1765</v>
      </c>
      <c r="B1176" s="180" t="s">
        <v>1831</v>
      </c>
    </row>
    <row r="1177" spans="1:2" ht="15" customHeight="1" x14ac:dyDescent="0.25">
      <c r="A1177" s="156" t="s">
        <v>947</v>
      </c>
      <c r="B1177" s="180" t="s">
        <v>1953</v>
      </c>
    </row>
    <row r="1178" spans="1:2" ht="15" customHeight="1" x14ac:dyDescent="0.25">
      <c r="A1178" s="156" t="s">
        <v>948</v>
      </c>
      <c r="B1178" s="180" t="s">
        <v>2338</v>
      </c>
    </row>
    <row r="1179" spans="1:2" ht="15" customHeight="1" x14ac:dyDescent="0.25">
      <c r="A1179" s="156" t="s">
        <v>949</v>
      </c>
      <c r="B1179" s="180" t="s">
        <v>2339</v>
      </c>
    </row>
    <row r="1180" spans="1:2" ht="15" customHeight="1" x14ac:dyDescent="0.25">
      <c r="A1180" s="156" t="s">
        <v>1661</v>
      </c>
      <c r="B1180" s="180" t="s">
        <v>1907</v>
      </c>
    </row>
    <row r="1181" spans="1:2" ht="15" customHeight="1" x14ac:dyDescent="0.25">
      <c r="A1181" s="156" t="s">
        <v>950</v>
      </c>
      <c r="B1181" s="180" t="s">
        <v>388</v>
      </c>
    </row>
    <row r="1182" spans="1:2" ht="15" customHeight="1" x14ac:dyDescent="0.25">
      <c r="A1182" s="156" t="s">
        <v>951</v>
      </c>
      <c r="B1182" s="180" t="s">
        <v>2268</v>
      </c>
    </row>
    <row r="1183" spans="1:2" ht="15" customHeight="1" x14ac:dyDescent="0.25">
      <c r="A1183" s="156" t="s">
        <v>952</v>
      </c>
      <c r="B1183" s="180" t="s">
        <v>1986</v>
      </c>
    </row>
    <row r="1184" spans="1:2" ht="15" customHeight="1" x14ac:dyDescent="0.25">
      <c r="A1184" s="156" t="s">
        <v>953</v>
      </c>
      <c r="B1184" s="180" t="s">
        <v>2196</v>
      </c>
    </row>
    <row r="1185" spans="1:2" ht="15" customHeight="1" x14ac:dyDescent="0.25">
      <c r="A1185" s="156" t="s">
        <v>954</v>
      </c>
      <c r="B1185" s="180" t="s">
        <v>2340</v>
      </c>
    </row>
    <row r="1186" spans="1:2" ht="15" customHeight="1" x14ac:dyDescent="0.25">
      <c r="A1186" s="156" t="s">
        <v>955</v>
      </c>
      <c r="B1186" s="180" t="s">
        <v>2341</v>
      </c>
    </row>
    <row r="1187" spans="1:2" ht="15" customHeight="1" x14ac:dyDescent="0.25">
      <c r="A1187" s="156" t="s">
        <v>956</v>
      </c>
      <c r="B1187" s="180" t="s">
        <v>1825</v>
      </c>
    </row>
    <row r="1188" spans="1:2" ht="15" customHeight="1" x14ac:dyDescent="0.25">
      <c r="A1188" s="156" t="s">
        <v>957</v>
      </c>
      <c r="B1188" s="180" t="s">
        <v>1826</v>
      </c>
    </row>
    <row r="1189" spans="1:2" ht="15" customHeight="1" x14ac:dyDescent="0.25">
      <c r="A1189" s="156" t="s">
        <v>958</v>
      </c>
      <c r="B1189" s="180" t="s">
        <v>1827</v>
      </c>
    </row>
    <row r="1190" spans="1:2" ht="15" customHeight="1" x14ac:dyDescent="0.25">
      <c r="A1190" s="156" t="s">
        <v>1662</v>
      </c>
      <c r="B1190" s="180" t="s">
        <v>1828</v>
      </c>
    </row>
    <row r="1191" spans="1:2" ht="15" customHeight="1" x14ac:dyDescent="0.25">
      <c r="A1191" s="156" t="s">
        <v>959</v>
      </c>
      <c r="B1191" s="180" t="s">
        <v>1829</v>
      </c>
    </row>
    <row r="1192" spans="1:2" ht="15" customHeight="1" x14ac:dyDescent="0.25">
      <c r="A1192" s="156" t="s">
        <v>960</v>
      </c>
      <c r="B1192" s="180" t="s">
        <v>1830</v>
      </c>
    </row>
    <row r="1193" spans="1:2" ht="15" customHeight="1" x14ac:dyDescent="0.25">
      <c r="A1193" s="156" t="s">
        <v>1766</v>
      </c>
      <c r="B1193" s="180" t="s">
        <v>1831</v>
      </c>
    </row>
    <row r="1194" spans="1:2" ht="15" customHeight="1" x14ac:dyDescent="0.25">
      <c r="A1194" s="156" t="s">
        <v>1767</v>
      </c>
      <c r="B1194" s="180" t="s">
        <v>1831</v>
      </c>
    </row>
    <row r="1195" spans="1:2" ht="15" customHeight="1" x14ac:dyDescent="0.25">
      <c r="A1195" s="156" t="s">
        <v>1768</v>
      </c>
      <c r="B1195" s="180" t="s">
        <v>1831</v>
      </c>
    </row>
    <row r="1196" spans="1:2" ht="15" customHeight="1" x14ac:dyDescent="0.25">
      <c r="A1196" s="156" t="s">
        <v>961</v>
      </c>
      <c r="B1196" s="180" t="s">
        <v>1832</v>
      </c>
    </row>
    <row r="1197" spans="1:2" ht="15" customHeight="1" x14ac:dyDescent="0.25">
      <c r="A1197" s="156" t="s">
        <v>961</v>
      </c>
      <c r="B1197" s="180" t="s">
        <v>1833</v>
      </c>
    </row>
    <row r="1198" spans="1:2" ht="15" customHeight="1" x14ac:dyDescent="0.25">
      <c r="A1198" s="156" t="s">
        <v>962</v>
      </c>
      <c r="B1198" s="180" t="s">
        <v>1834</v>
      </c>
    </row>
    <row r="1199" spans="1:2" ht="15" customHeight="1" x14ac:dyDescent="0.25">
      <c r="A1199" s="156" t="s">
        <v>963</v>
      </c>
      <c r="B1199" s="180" t="s">
        <v>1835</v>
      </c>
    </row>
    <row r="1200" spans="1:2" ht="15" customHeight="1" x14ac:dyDescent="0.25">
      <c r="A1200" s="156" t="s">
        <v>964</v>
      </c>
      <c r="B1200" s="180" t="s">
        <v>1836</v>
      </c>
    </row>
    <row r="1201" spans="1:2" ht="15" customHeight="1" x14ac:dyDescent="0.25">
      <c r="A1201" s="156" t="s">
        <v>984</v>
      </c>
      <c r="B1201" s="180" t="s">
        <v>985</v>
      </c>
    </row>
    <row r="1202" spans="1:2" ht="15" customHeight="1" x14ac:dyDescent="0.25">
      <c r="A1202" s="156" t="s">
        <v>1663</v>
      </c>
      <c r="B1202" s="180" t="s">
        <v>1837</v>
      </c>
    </row>
    <row r="1203" spans="1:2" ht="15" customHeight="1" x14ac:dyDescent="0.25">
      <c r="A1203" s="149" t="s">
        <v>965</v>
      </c>
      <c r="B1203" s="153" t="s">
        <v>1838</v>
      </c>
    </row>
    <row r="1204" spans="1:2" ht="15" customHeight="1" x14ac:dyDescent="0.25">
      <c r="A1204" s="149" t="s">
        <v>966</v>
      </c>
      <c r="B1204" s="153" t="s">
        <v>1839</v>
      </c>
    </row>
    <row r="1205" spans="1:2" ht="15" customHeight="1" x14ac:dyDescent="0.25">
      <c r="A1205" s="149" t="s">
        <v>1664</v>
      </c>
      <c r="B1205" s="153" t="s">
        <v>1839</v>
      </c>
    </row>
    <row r="1206" spans="1:2" ht="15" customHeight="1" x14ac:dyDescent="0.25">
      <c r="A1206" s="149" t="s">
        <v>1665</v>
      </c>
      <c r="B1206" s="153" t="s">
        <v>1839</v>
      </c>
    </row>
    <row r="1207" spans="1:2" ht="15" customHeight="1" x14ac:dyDescent="0.25">
      <c r="A1207" s="149"/>
      <c r="B1207" s="153"/>
    </row>
    <row r="1208" spans="1:2" ht="15" customHeight="1" x14ac:dyDescent="0.25">
      <c r="A1208" s="149"/>
      <c r="B1208" s="153"/>
    </row>
    <row r="1209" spans="1:2" ht="15" customHeight="1" x14ac:dyDescent="0.25">
      <c r="A1209" s="149"/>
      <c r="B1209" s="153"/>
    </row>
    <row r="1210" spans="1:2" ht="15" customHeight="1" x14ac:dyDescent="0.25">
      <c r="A1210" s="149"/>
      <c r="B1210" s="153"/>
    </row>
    <row r="1211" spans="1:2" ht="15" customHeight="1" x14ac:dyDescent="0.25">
      <c r="A1211" s="149"/>
      <c r="B1211" s="153"/>
    </row>
    <row r="1212" spans="1:2" ht="15" customHeight="1" x14ac:dyDescent="0.25">
      <c r="A1212" s="149"/>
      <c r="B1212" s="153"/>
    </row>
    <row r="1213" spans="1:2" ht="15" customHeight="1" x14ac:dyDescent="0.25">
      <c r="A1213" s="149"/>
      <c r="B1213" s="153"/>
    </row>
    <row r="1214" spans="1:2" ht="15" customHeight="1" x14ac:dyDescent="0.25">
      <c r="A1214" s="149"/>
      <c r="B1214" s="153"/>
    </row>
    <row r="1215" spans="1:2" ht="15" customHeight="1" x14ac:dyDescent="0.25">
      <c r="A1215" s="149"/>
      <c r="B1215" s="153"/>
    </row>
    <row r="1216" spans="1:2" ht="15" customHeight="1" x14ac:dyDescent="0.25">
      <c r="A1216" s="149"/>
      <c r="B1216" s="153"/>
    </row>
    <row r="1217" spans="1:2" ht="15" customHeight="1" x14ac:dyDescent="0.25">
      <c r="A1217" s="149"/>
      <c r="B1217" s="153"/>
    </row>
    <row r="1218" spans="1:2" ht="15" customHeight="1" x14ac:dyDescent="0.25">
      <c r="A1218" s="149"/>
      <c r="B1218" s="153"/>
    </row>
    <row r="1219" spans="1:2" ht="15" customHeight="1" x14ac:dyDescent="0.25">
      <c r="A1219" s="149"/>
      <c r="B1219" s="153"/>
    </row>
    <row r="1220" spans="1:2" ht="15" customHeight="1" x14ac:dyDescent="0.25">
      <c r="A1220" s="149"/>
      <c r="B1220" s="153"/>
    </row>
    <row r="1221" spans="1:2" ht="15" customHeight="1" x14ac:dyDescent="0.25">
      <c r="A1221" s="149"/>
      <c r="B1221" s="153"/>
    </row>
    <row r="1222" spans="1:2" ht="15" customHeight="1" x14ac:dyDescent="0.25">
      <c r="A1222" s="149"/>
      <c r="B1222" s="153"/>
    </row>
    <row r="1223" spans="1:2" ht="15" customHeight="1" x14ac:dyDescent="0.25">
      <c r="A1223" s="149"/>
      <c r="B1223" s="153"/>
    </row>
    <row r="1224" spans="1:2" ht="15" customHeight="1" x14ac:dyDescent="0.25">
      <c r="A1224" s="149"/>
      <c r="B1224" s="153"/>
    </row>
    <row r="1225" spans="1:2" ht="15" customHeight="1" x14ac:dyDescent="0.25">
      <c r="A1225" s="149"/>
      <c r="B1225" s="153"/>
    </row>
    <row r="1226" spans="1:2" ht="15" customHeight="1" x14ac:dyDescent="0.25">
      <c r="A1226" s="149"/>
      <c r="B1226" s="153"/>
    </row>
    <row r="1227" spans="1:2" ht="15" customHeight="1" x14ac:dyDescent="0.25">
      <c r="A1227" s="149"/>
      <c r="B1227" s="153"/>
    </row>
    <row r="1228" spans="1:2" ht="15" customHeight="1" x14ac:dyDescent="0.25">
      <c r="A1228" s="149"/>
      <c r="B1228" s="153"/>
    </row>
    <row r="1229" spans="1:2" ht="15" customHeight="1" x14ac:dyDescent="0.25">
      <c r="A1229" s="149"/>
      <c r="B1229" s="153"/>
    </row>
    <row r="1230" spans="1:2" ht="15" customHeight="1" x14ac:dyDescent="0.25">
      <c r="A1230" s="149"/>
      <c r="B1230" s="153"/>
    </row>
    <row r="1231" spans="1:2" ht="15" customHeight="1" x14ac:dyDescent="0.25">
      <c r="A1231" s="149"/>
      <c r="B1231" s="153"/>
    </row>
    <row r="1232" spans="1:2" ht="15" customHeight="1" x14ac:dyDescent="0.25">
      <c r="A1232" s="149"/>
      <c r="B1232" s="153"/>
    </row>
    <row r="1233" spans="1:2" ht="15" customHeight="1" x14ac:dyDescent="0.25">
      <c r="A1233" s="149"/>
      <c r="B1233" s="153"/>
    </row>
    <row r="1234" spans="1:2" ht="15" customHeight="1" x14ac:dyDescent="0.25">
      <c r="A1234" s="149"/>
      <c r="B1234" s="153"/>
    </row>
    <row r="1235" spans="1:2" ht="15" customHeight="1" x14ac:dyDescent="0.25">
      <c r="A1235" s="149"/>
      <c r="B1235" s="153"/>
    </row>
    <row r="1236" spans="1:2" ht="15" customHeight="1" x14ac:dyDescent="0.25">
      <c r="A1236" s="149"/>
      <c r="B1236" s="153"/>
    </row>
    <row r="1237" spans="1:2" ht="15" customHeight="1" x14ac:dyDescent="0.25">
      <c r="A1237" s="149"/>
      <c r="B1237" s="153"/>
    </row>
    <row r="1238" spans="1:2" ht="15" customHeight="1" x14ac:dyDescent="0.25">
      <c r="A1238" s="149"/>
      <c r="B1238" s="153"/>
    </row>
    <row r="1239" spans="1:2" ht="15" customHeight="1" x14ac:dyDescent="0.25">
      <c r="A1239" s="149"/>
      <c r="B1239" s="153"/>
    </row>
    <row r="1240" spans="1:2" ht="15" customHeight="1" x14ac:dyDescent="0.25">
      <c r="A1240" s="149"/>
      <c r="B1240" s="153"/>
    </row>
    <row r="1241" spans="1:2" ht="15" customHeight="1" x14ac:dyDescent="0.25">
      <c r="A1241" s="149"/>
      <c r="B1241" s="153"/>
    </row>
    <row r="1242" spans="1:2" ht="15" customHeight="1" x14ac:dyDescent="0.25">
      <c r="A1242" s="149"/>
      <c r="B1242" s="153"/>
    </row>
    <row r="1243" spans="1:2" ht="15" customHeight="1" x14ac:dyDescent="0.25">
      <c r="A1243" s="149"/>
      <c r="B1243" s="153"/>
    </row>
    <row r="1244" spans="1:2" ht="15" customHeight="1" x14ac:dyDescent="0.25">
      <c r="A1244" s="149"/>
      <c r="B1244" s="153"/>
    </row>
    <row r="1245" spans="1:2" ht="15" customHeight="1" x14ac:dyDescent="0.25">
      <c r="A1245" s="149"/>
      <c r="B1245" s="153"/>
    </row>
    <row r="1246" spans="1:2" ht="15" customHeight="1" x14ac:dyDescent="0.25">
      <c r="A1246" s="149"/>
      <c r="B1246" s="153"/>
    </row>
    <row r="1247" spans="1:2" ht="15" customHeight="1" x14ac:dyDescent="0.25">
      <c r="A1247" s="149"/>
      <c r="B1247" s="153"/>
    </row>
    <row r="1248" spans="1:2" ht="15" customHeight="1" x14ac:dyDescent="0.25">
      <c r="A1248" s="149"/>
      <c r="B1248" s="153"/>
    </row>
    <row r="1249" spans="1:2" ht="15" customHeight="1" x14ac:dyDescent="0.25">
      <c r="A1249" s="149"/>
      <c r="B1249" s="153"/>
    </row>
    <row r="1250" spans="1:2" ht="15" customHeight="1" x14ac:dyDescent="0.25">
      <c r="A1250" s="149"/>
      <c r="B1250" s="153"/>
    </row>
    <row r="1251" spans="1:2" ht="15" customHeight="1" x14ac:dyDescent="0.25">
      <c r="A1251" s="149"/>
      <c r="B1251" s="153"/>
    </row>
    <row r="1252" spans="1:2" ht="15" customHeight="1" x14ac:dyDescent="0.25">
      <c r="A1252" s="149"/>
      <c r="B1252" s="153"/>
    </row>
    <row r="1253" spans="1:2" ht="15" customHeight="1" x14ac:dyDescent="0.25">
      <c r="A1253" s="149"/>
      <c r="B1253" s="153"/>
    </row>
    <row r="1254" spans="1:2" ht="15" customHeight="1" x14ac:dyDescent="0.25">
      <c r="A1254" s="149"/>
      <c r="B1254" s="153"/>
    </row>
    <row r="1255" spans="1:2" ht="15" customHeight="1" x14ac:dyDescent="0.25">
      <c r="A1255" s="149"/>
      <c r="B1255" s="153"/>
    </row>
    <row r="1256" spans="1:2" ht="15" customHeight="1" x14ac:dyDescent="0.25">
      <c r="A1256" s="149"/>
      <c r="B1256" s="153"/>
    </row>
    <row r="1257" spans="1:2" ht="15" customHeight="1" x14ac:dyDescent="0.25">
      <c r="A1257" s="149"/>
      <c r="B1257" s="153"/>
    </row>
    <row r="1258" spans="1:2" ht="15" customHeight="1" x14ac:dyDescent="0.25">
      <c r="A1258" s="149"/>
      <c r="B1258" s="153"/>
    </row>
    <row r="1259" spans="1:2" ht="15" customHeight="1" x14ac:dyDescent="0.25">
      <c r="A1259" s="149"/>
      <c r="B1259" s="153"/>
    </row>
    <row r="1260" spans="1:2" ht="15" customHeight="1" x14ac:dyDescent="0.25">
      <c r="A1260" s="149"/>
      <c r="B1260" s="153"/>
    </row>
    <row r="1261" spans="1:2" ht="15" customHeight="1" x14ac:dyDescent="0.25">
      <c r="A1261" s="149"/>
      <c r="B1261" s="153"/>
    </row>
    <row r="1262" spans="1:2" ht="15" customHeight="1" x14ac:dyDescent="0.25">
      <c r="A1262" s="149"/>
      <c r="B1262" s="153"/>
    </row>
    <row r="1263" spans="1:2" ht="15" customHeight="1" x14ac:dyDescent="0.25">
      <c r="A1263" s="149"/>
      <c r="B1263" s="153"/>
    </row>
    <row r="1264" spans="1:2" ht="15" customHeight="1" x14ac:dyDescent="0.25">
      <c r="A1264" s="149"/>
      <c r="B1264" s="153"/>
    </row>
    <row r="1265" spans="1:2" ht="15" customHeight="1" x14ac:dyDescent="0.25">
      <c r="A1265" s="149"/>
      <c r="B1265" s="153"/>
    </row>
    <row r="1266" spans="1:2" ht="15" customHeight="1" x14ac:dyDescent="0.25">
      <c r="A1266" s="149"/>
      <c r="B1266" s="153"/>
    </row>
    <row r="1267" spans="1:2" ht="15" customHeight="1" x14ac:dyDescent="0.25">
      <c r="A1267" s="149"/>
      <c r="B1267" s="153"/>
    </row>
    <row r="1268" spans="1:2" ht="15" customHeight="1" x14ac:dyDescent="0.25">
      <c r="A1268" s="149"/>
      <c r="B1268" s="153"/>
    </row>
    <row r="1269" spans="1:2" ht="15" customHeight="1" x14ac:dyDescent="0.25">
      <c r="A1269" s="149"/>
      <c r="B1269" s="153"/>
    </row>
    <row r="1270" spans="1:2" ht="15" customHeight="1" x14ac:dyDescent="0.25">
      <c r="A1270" s="149"/>
      <c r="B1270" s="153"/>
    </row>
    <row r="1271" spans="1:2" ht="15" customHeight="1" x14ac:dyDescent="0.25">
      <c r="A1271" s="149"/>
      <c r="B1271" s="153"/>
    </row>
    <row r="1272" spans="1:2" ht="15" customHeight="1" x14ac:dyDescent="0.25">
      <c r="A1272" s="149"/>
      <c r="B1272" s="153"/>
    </row>
    <row r="1273" spans="1:2" ht="15" customHeight="1" x14ac:dyDescent="0.25">
      <c r="A1273" s="149"/>
      <c r="B1273" s="153"/>
    </row>
    <row r="1274" spans="1:2" ht="15" customHeight="1" x14ac:dyDescent="0.25">
      <c r="A1274" s="149"/>
      <c r="B1274" s="153"/>
    </row>
    <row r="1275" spans="1:2" ht="15" customHeight="1" x14ac:dyDescent="0.25">
      <c r="A1275" s="149"/>
      <c r="B1275" s="153"/>
    </row>
    <row r="1276" spans="1:2" ht="15" customHeight="1" x14ac:dyDescent="0.25">
      <c r="A1276" s="149"/>
      <c r="B1276" s="153"/>
    </row>
    <row r="1277" spans="1:2" ht="15" customHeight="1" x14ac:dyDescent="0.25">
      <c r="A1277" s="149"/>
      <c r="B1277" s="153"/>
    </row>
    <row r="1278" spans="1:2" ht="15" customHeight="1" x14ac:dyDescent="0.25">
      <c r="A1278" s="149"/>
      <c r="B1278" s="153"/>
    </row>
    <row r="1279" spans="1:2" ht="15" customHeight="1" x14ac:dyDescent="0.25">
      <c r="A1279" s="149"/>
      <c r="B1279" s="153"/>
    </row>
    <row r="1280" spans="1:2" ht="15" customHeight="1" x14ac:dyDescent="0.25">
      <c r="A1280" s="149"/>
      <c r="B1280" s="153"/>
    </row>
    <row r="1281" spans="1:2" ht="15" customHeight="1" x14ac:dyDescent="0.25">
      <c r="A1281" s="149"/>
      <c r="B1281" s="153"/>
    </row>
    <row r="1282" spans="1:2" ht="15" customHeight="1" x14ac:dyDescent="0.25">
      <c r="A1282" s="149"/>
      <c r="B1282" s="153"/>
    </row>
    <row r="1283" spans="1:2" ht="15" customHeight="1" x14ac:dyDescent="0.25">
      <c r="A1283" s="149"/>
      <c r="B1283" s="153"/>
    </row>
  </sheetData>
  <sheetProtection algorithmName="SHA-512" hashValue="Jc7dZTcn5sl6t1koWtF11aQUxTci8Ij9RfjhUKl8XEQyizDnGCdCvalbZiaJkzkFdoG23O8nggDsz4na4+gC2w==" saltValue="EDWkYK1cl0TAvvkstggzUA==" spinCount="100000" sheet="1" autoFilter="0"/>
  <phoneticPr fontId="0" type="noConversion"/>
  <printOptions gridLines="1"/>
  <pageMargins left="0.25" right="0.25" top="0.5" bottom="0.5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71"/>
  <sheetViews>
    <sheetView workbookViewId="0">
      <pane ySplit="1" topLeftCell="A58" activePane="bottomLeft" state="frozen"/>
      <selection activeCell="C93" sqref="C93"/>
      <selection pane="bottomLeft" activeCell="F100" sqref="F100"/>
    </sheetView>
  </sheetViews>
  <sheetFormatPr defaultRowHeight="12.75" x14ac:dyDescent="0.2"/>
  <cols>
    <col min="1" max="1" width="48.83203125" style="181" bestFit="1" customWidth="1"/>
    <col min="2" max="2" width="19.33203125" style="181" bestFit="1" customWidth="1"/>
  </cols>
  <sheetData>
    <row r="1" spans="1:2" x14ac:dyDescent="0.2">
      <c r="A1" s="181" t="s">
        <v>1796</v>
      </c>
      <c r="B1" s="181" t="s">
        <v>1809</v>
      </c>
    </row>
    <row r="2" spans="1:2" x14ac:dyDescent="0.2">
      <c r="A2" s="181" t="s">
        <v>389</v>
      </c>
      <c r="B2" s="181">
        <v>1098</v>
      </c>
    </row>
    <row r="3" spans="1:2" x14ac:dyDescent="0.2">
      <c r="A3" s="181" t="s">
        <v>390</v>
      </c>
      <c r="B3" s="181">
        <v>1364</v>
      </c>
    </row>
    <row r="4" spans="1:2" x14ac:dyDescent="0.2">
      <c r="A4" s="181" t="s">
        <v>391</v>
      </c>
      <c r="B4" s="181">
        <v>1279</v>
      </c>
    </row>
    <row r="5" spans="1:2" x14ac:dyDescent="0.2">
      <c r="A5" s="181" t="s">
        <v>1797</v>
      </c>
      <c r="B5" s="181">
        <v>1967</v>
      </c>
    </row>
    <row r="6" spans="1:2" x14ac:dyDescent="0.2">
      <c r="A6" s="181" t="s">
        <v>392</v>
      </c>
      <c r="B6" s="181">
        <v>1312</v>
      </c>
    </row>
    <row r="7" spans="1:2" x14ac:dyDescent="0.2">
      <c r="A7" s="181" t="s">
        <v>393</v>
      </c>
      <c r="B7" s="181">
        <v>1100</v>
      </c>
    </row>
    <row r="8" spans="1:2" x14ac:dyDescent="0.2">
      <c r="A8" s="181" t="s">
        <v>1782</v>
      </c>
      <c r="B8" s="181">
        <v>1124</v>
      </c>
    </row>
    <row r="9" spans="1:2" x14ac:dyDescent="0.2">
      <c r="A9" s="181" t="s">
        <v>394</v>
      </c>
      <c r="B9" s="181">
        <v>1308</v>
      </c>
    </row>
    <row r="10" spans="1:2" x14ac:dyDescent="0.2">
      <c r="A10" s="181" t="s">
        <v>395</v>
      </c>
      <c r="B10" s="181">
        <v>1442</v>
      </c>
    </row>
    <row r="11" spans="1:2" x14ac:dyDescent="0.2">
      <c r="A11" s="181" t="s">
        <v>1783</v>
      </c>
      <c r="B11" s="181">
        <v>1358</v>
      </c>
    </row>
    <row r="12" spans="1:2" x14ac:dyDescent="0.2">
      <c r="A12" s="181" t="s">
        <v>1784</v>
      </c>
      <c r="B12" s="181">
        <v>1130</v>
      </c>
    </row>
    <row r="13" spans="1:2" x14ac:dyDescent="0.2">
      <c r="A13" s="181" t="s">
        <v>396</v>
      </c>
      <c r="B13" s="181">
        <v>1346</v>
      </c>
    </row>
    <row r="14" spans="1:2" x14ac:dyDescent="0.2">
      <c r="A14" s="181" t="s">
        <v>2342</v>
      </c>
      <c r="B14" s="181">
        <v>1267</v>
      </c>
    </row>
    <row r="15" spans="1:2" x14ac:dyDescent="0.2">
      <c r="A15" s="181" t="s">
        <v>397</v>
      </c>
      <c r="B15" s="181">
        <v>1196</v>
      </c>
    </row>
    <row r="16" spans="1:2" x14ac:dyDescent="0.2">
      <c r="A16" s="181" t="s">
        <v>398</v>
      </c>
      <c r="B16" s="181">
        <v>1161</v>
      </c>
    </row>
    <row r="17" spans="1:2" x14ac:dyDescent="0.2">
      <c r="A17" s="181" t="s">
        <v>399</v>
      </c>
      <c r="B17" s="181">
        <v>1363</v>
      </c>
    </row>
    <row r="18" spans="1:2" x14ac:dyDescent="0.2">
      <c r="A18" s="181" t="s">
        <v>1785</v>
      </c>
      <c r="B18" s="181">
        <v>1208</v>
      </c>
    </row>
    <row r="19" spans="1:2" x14ac:dyDescent="0.2">
      <c r="A19" s="181" t="s">
        <v>400</v>
      </c>
      <c r="B19" s="181">
        <v>1259</v>
      </c>
    </row>
    <row r="20" spans="1:2" x14ac:dyDescent="0.2">
      <c r="A20" s="181" t="s">
        <v>2343</v>
      </c>
      <c r="B20" s="181">
        <v>2055</v>
      </c>
    </row>
    <row r="21" spans="1:2" x14ac:dyDescent="0.2">
      <c r="A21" s="181" t="s">
        <v>1776</v>
      </c>
      <c r="B21" s="181">
        <v>1708</v>
      </c>
    </row>
    <row r="22" spans="1:2" x14ac:dyDescent="0.2">
      <c r="A22" s="181" t="s">
        <v>401</v>
      </c>
      <c r="B22" s="181">
        <v>1410</v>
      </c>
    </row>
    <row r="23" spans="1:2" x14ac:dyDescent="0.2">
      <c r="A23" s="181" t="s">
        <v>2344</v>
      </c>
      <c r="B23" s="181">
        <v>2060</v>
      </c>
    </row>
    <row r="24" spans="1:2" x14ac:dyDescent="0.2">
      <c r="A24" s="181" t="s">
        <v>1811</v>
      </c>
      <c r="B24" s="181">
        <v>1425</v>
      </c>
    </row>
    <row r="25" spans="1:2" x14ac:dyDescent="0.2">
      <c r="A25" s="181" t="s">
        <v>402</v>
      </c>
      <c r="B25" s="181">
        <v>1149</v>
      </c>
    </row>
    <row r="26" spans="1:2" x14ac:dyDescent="0.2">
      <c r="A26" s="181" t="s">
        <v>403</v>
      </c>
      <c r="B26" s="181">
        <v>1155</v>
      </c>
    </row>
    <row r="27" spans="1:2" x14ac:dyDescent="0.2">
      <c r="A27" s="181" t="s">
        <v>1798</v>
      </c>
      <c r="B27" s="181">
        <v>1965</v>
      </c>
    </row>
    <row r="28" spans="1:2" x14ac:dyDescent="0.2">
      <c r="A28" s="181" t="s">
        <v>404</v>
      </c>
      <c r="B28" s="181">
        <v>1181</v>
      </c>
    </row>
    <row r="29" spans="1:2" x14ac:dyDescent="0.2">
      <c r="A29" s="181" t="s">
        <v>1799</v>
      </c>
      <c r="B29" s="181">
        <v>1269</v>
      </c>
    </row>
    <row r="30" spans="1:2" x14ac:dyDescent="0.2">
      <c r="A30" s="181" t="s">
        <v>405</v>
      </c>
      <c r="B30" s="181">
        <v>1122</v>
      </c>
    </row>
    <row r="31" spans="1:2" x14ac:dyDescent="0.2">
      <c r="A31" s="181" t="s">
        <v>1379</v>
      </c>
      <c r="B31" s="181">
        <v>1165</v>
      </c>
    </row>
    <row r="32" spans="1:2" x14ac:dyDescent="0.2">
      <c r="A32" s="181" t="s">
        <v>1793</v>
      </c>
      <c r="B32" s="181">
        <v>1241</v>
      </c>
    </row>
    <row r="33" spans="1:2" x14ac:dyDescent="0.2">
      <c r="A33" s="181" t="s">
        <v>406</v>
      </c>
      <c r="B33" s="181">
        <v>1116</v>
      </c>
    </row>
    <row r="34" spans="1:2" x14ac:dyDescent="0.2">
      <c r="A34" s="181" t="s">
        <v>407</v>
      </c>
      <c r="B34" s="181">
        <v>1318</v>
      </c>
    </row>
    <row r="35" spans="1:2" x14ac:dyDescent="0.2">
      <c r="A35" s="181" t="s">
        <v>408</v>
      </c>
      <c r="B35" s="181">
        <v>1163</v>
      </c>
    </row>
    <row r="36" spans="1:2" x14ac:dyDescent="0.2">
      <c r="A36" s="181" t="s">
        <v>1380</v>
      </c>
      <c r="B36" s="181">
        <v>1478</v>
      </c>
    </row>
    <row r="37" spans="1:2" x14ac:dyDescent="0.2">
      <c r="A37" s="181" t="s">
        <v>409</v>
      </c>
      <c r="B37" s="181">
        <v>1186</v>
      </c>
    </row>
    <row r="38" spans="1:2" x14ac:dyDescent="0.2">
      <c r="A38" s="181" t="s">
        <v>410</v>
      </c>
      <c r="B38" s="181">
        <v>1314</v>
      </c>
    </row>
    <row r="39" spans="1:2" x14ac:dyDescent="0.2">
      <c r="A39" s="181" t="s">
        <v>1813</v>
      </c>
      <c r="B39" s="181">
        <v>1776</v>
      </c>
    </row>
    <row r="40" spans="1:2" x14ac:dyDescent="0.2">
      <c r="A40" s="181" t="s">
        <v>411</v>
      </c>
      <c r="B40" s="181">
        <v>1106</v>
      </c>
    </row>
    <row r="41" spans="1:2" x14ac:dyDescent="0.2">
      <c r="A41" s="181" t="s">
        <v>2345</v>
      </c>
      <c r="B41" s="181">
        <v>1419</v>
      </c>
    </row>
    <row r="42" spans="1:2" x14ac:dyDescent="0.2">
      <c r="A42" s="181" t="s">
        <v>412</v>
      </c>
      <c r="B42" s="181">
        <v>1096</v>
      </c>
    </row>
    <row r="43" spans="1:2" x14ac:dyDescent="0.2">
      <c r="A43" s="181" t="s">
        <v>1668</v>
      </c>
      <c r="B43" s="181">
        <v>1513</v>
      </c>
    </row>
    <row r="44" spans="1:2" x14ac:dyDescent="0.2">
      <c r="A44" s="181" t="s">
        <v>413</v>
      </c>
      <c r="B44" s="181">
        <v>1167</v>
      </c>
    </row>
    <row r="45" spans="1:2" x14ac:dyDescent="0.2">
      <c r="A45" s="181" t="s">
        <v>414</v>
      </c>
      <c r="B45" s="181">
        <v>1271</v>
      </c>
    </row>
    <row r="46" spans="1:2" x14ac:dyDescent="0.2">
      <c r="A46" s="181" t="s">
        <v>2346</v>
      </c>
      <c r="B46" s="181">
        <v>1709</v>
      </c>
    </row>
    <row r="47" spans="1:2" x14ac:dyDescent="0.2">
      <c r="A47" s="181" t="s">
        <v>1786</v>
      </c>
      <c r="B47" s="181">
        <v>1429</v>
      </c>
    </row>
    <row r="48" spans="1:2" x14ac:dyDescent="0.2">
      <c r="A48" s="181" t="s">
        <v>1787</v>
      </c>
      <c r="B48" s="181">
        <v>1757</v>
      </c>
    </row>
    <row r="49" spans="1:2" x14ac:dyDescent="0.2">
      <c r="A49" s="181" t="s">
        <v>2347</v>
      </c>
      <c r="B49" s="181">
        <v>2041</v>
      </c>
    </row>
    <row r="50" spans="1:2" x14ac:dyDescent="0.2">
      <c r="A50" s="181" t="s">
        <v>1669</v>
      </c>
      <c r="B50" s="181">
        <v>1518</v>
      </c>
    </row>
    <row r="51" spans="1:2" x14ac:dyDescent="0.2">
      <c r="A51" s="181" t="s">
        <v>415</v>
      </c>
      <c r="B51" s="181">
        <v>1198</v>
      </c>
    </row>
    <row r="52" spans="1:2" x14ac:dyDescent="0.2">
      <c r="A52" s="181" t="s">
        <v>416</v>
      </c>
      <c r="B52" s="181">
        <v>1214</v>
      </c>
    </row>
    <row r="53" spans="1:2" x14ac:dyDescent="0.2">
      <c r="A53" s="181" t="s">
        <v>417</v>
      </c>
      <c r="B53" s="181">
        <v>1224</v>
      </c>
    </row>
    <row r="54" spans="1:2" x14ac:dyDescent="0.2">
      <c r="A54" s="181" t="s">
        <v>1788</v>
      </c>
      <c r="B54" s="181">
        <v>2023</v>
      </c>
    </row>
    <row r="55" spans="1:2" x14ac:dyDescent="0.2">
      <c r="A55" s="181" t="s">
        <v>1777</v>
      </c>
      <c r="B55" s="181">
        <v>1175</v>
      </c>
    </row>
    <row r="56" spans="1:2" x14ac:dyDescent="0.2">
      <c r="A56" s="181" t="s">
        <v>1800</v>
      </c>
      <c r="B56" s="181">
        <v>1427</v>
      </c>
    </row>
    <row r="57" spans="1:2" x14ac:dyDescent="0.2">
      <c r="A57" s="181" t="s">
        <v>418</v>
      </c>
      <c r="B57" s="181">
        <v>1184</v>
      </c>
    </row>
    <row r="58" spans="1:2" x14ac:dyDescent="0.2">
      <c r="A58" s="181" t="s">
        <v>1381</v>
      </c>
      <c r="B58" s="181">
        <v>1080</v>
      </c>
    </row>
    <row r="59" spans="1:2" x14ac:dyDescent="0.2">
      <c r="A59" s="181" t="s">
        <v>1690</v>
      </c>
      <c r="B59" s="181">
        <v>1655</v>
      </c>
    </row>
    <row r="60" spans="1:2" x14ac:dyDescent="0.2">
      <c r="A60" s="181" t="s">
        <v>2348</v>
      </c>
      <c r="B60" s="181">
        <v>2039</v>
      </c>
    </row>
    <row r="61" spans="1:2" x14ac:dyDescent="0.2">
      <c r="A61" s="181" t="s">
        <v>1382</v>
      </c>
      <c r="B61" s="181">
        <v>1078</v>
      </c>
    </row>
    <row r="62" spans="1:2" x14ac:dyDescent="0.2">
      <c r="A62" s="181" t="s">
        <v>1383</v>
      </c>
      <c r="B62" s="181">
        <v>1079</v>
      </c>
    </row>
    <row r="63" spans="1:2" x14ac:dyDescent="0.2">
      <c r="A63" s="181" t="s">
        <v>1789</v>
      </c>
      <c r="B63" s="181">
        <v>1755</v>
      </c>
    </row>
    <row r="64" spans="1:2" x14ac:dyDescent="0.2">
      <c r="A64" s="181" t="s">
        <v>2349</v>
      </c>
      <c r="B64" s="181">
        <v>2058</v>
      </c>
    </row>
    <row r="65" spans="1:2" x14ac:dyDescent="0.2">
      <c r="A65" s="181" t="s">
        <v>1790</v>
      </c>
      <c r="B65" s="181">
        <v>1656</v>
      </c>
    </row>
    <row r="66" spans="1:2" x14ac:dyDescent="0.2">
      <c r="A66" s="181" t="s">
        <v>2350</v>
      </c>
      <c r="B66" s="181">
        <v>1230</v>
      </c>
    </row>
    <row r="67" spans="1:2" x14ac:dyDescent="0.2">
      <c r="A67" s="181" t="s">
        <v>1791</v>
      </c>
      <c r="B67" s="181">
        <v>1706</v>
      </c>
    </row>
    <row r="68" spans="1:2" x14ac:dyDescent="0.2">
      <c r="A68" s="181" t="s">
        <v>1386</v>
      </c>
      <c r="B68" s="181">
        <v>1328</v>
      </c>
    </row>
    <row r="69" spans="1:2" x14ac:dyDescent="0.2">
      <c r="A69" s="181" t="s">
        <v>419</v>
      </c>
      <c r="B69" s="181">
        <v>1138</v>
      </c>
    </row>
    <row r="70" spans="1:2" x14ac:dyDescent="0.2">
      <c r="A70" s="181" t="s">
        <v>420</v>
      </c>
      <c r="B70" s="181">
        <v>1132</v>
      </c>
    </row>
    <row r="71" spans="1:2" x14ac:dyDescent="0.2">
      <c r="A71" s="181" t="s">
        <v>421</v>
      </c>
      <c r="B71" s="181">
        <v>1306</v>
      </c>
    </row>
    <row r="72" spans="1:2" x14ac:dyDescent="0.2">
      <c r="A72" s="181" t="s">
        <v>422</v>
      </c>
      <c r="B72" s="181">
        <v>1320</v>
      </c>
    </row>
    <row r="73" spans="1:2" x14ac:dyDescent="0.2">
      <c r="A73" s="181" t="s">
        <v>2351</v>
      </c>
      <c r="B73" s="181">
        <v>1350</v>
      </c>
    </row>
    <row r="74" spans="1:2" x14ac:dyDescent="0.2">
      <c r="A74" s="181" t="s">
        <v>423</v>
      </c>
      <c r="B74" s="181">
        <v>1344</v>
      </c>
    </row>
    <row r="75" spans="1:2" x14ac:dyDescent="0.2">
      <c r="A75" s="181" t="s">
        <v>424</v>
      </c>
      <c r="B75" s="181">
        <v>1265</v>
      </c>
    </row>
    <row r="76" spans="1:2" x14ac:dyDescent="0.2">
      <c r="A76" s="181" t="s">
        <v>1792</v>
      </c>
      <c r="B76" s="181">
        <v>1112</v>
      </c>
    </row>
    <row r="77" spans="1:2" x14ac:dyDescent="0.2">
      <c r="A77" s="181" t="s">
        <v>2352</v>
      </c>
      <c r="B77" s="181">
        <v>1956</v>
      </c>
    </row>
    <row r="78" spans="1:2" x14ac:dyDescent="0.2">
      <c r="A78" s="181" t="s">
        <v>425</v>
      </c>
      <c r="B78" s="181">
        <v>1202</v>
      </c>
    </row>
    <row r="79" spans="1:2" x14ac:dyDescent="0.2">
      <c r="A79" s="181" t="s">
        <v>426</v>
      </c>
      <c r="B79" s="181">
        <v>1275</v>
      </c>
    </row>
    <row r="80" spans="1:2" x14ac:dyDescent="0.2">
      <c r="A80" s="181" t="s">
        <v>427</v>
      </c>
      <c r="B80" s="181">
        <v>1338</v>
      </c>
    </row>
    <row r="81" spans="1:2" x14ac:dyDescent="0.2">
      <c r="A81" s="181" t="s">
        <v>428</v>
      </c>
      <c r="B81" s="181">
        <v>1444</v>
      </c>
    </row>
    <row r="82" spans="1:2" x14ac:dyDescent="0.2">
      <c r="A82" s="181" t="s">
        <v>1691</v>
      </c>
      <c r="B82" s="181">
        <v>1240</v>
      </c>
    </row>
    <row r="83" spans="1:2" x14ac:dyDescent="0.2">
      <c r="A83" s="181" t="s">
        <v>1692</v>
      </c>
      <c r="B83" s="181">
        <v>1238</v>
      </c>
    </row>
    <row r="84" spans="1:2" x14ac:dyDescent="0.2">
      <c r="A84" s="181" t="s">
        <v>1693</v>
      </c>
      <c r="B84" s="181">
        <v>1237</v>
      </c>
    </row>
    <row r="85" spans="1:2" x14ac:dyDescent="0.2">
      <c r="A85" s="181" t="s">
        <v>429</v>
      </c>
      <c r="B85" s="181">
        <v>1432</v>
      </c>
    </row>
    <row r="86" spans="1:2" x14ac:dyDescent="0.2">
      <c r="A86" s="181" t="s">
        <v>1801</v>
      </c>
      <c r="B86" s="181">
        <v>1084</v>
      </c>
    </row>
    <row r="87" spans="1:2" x14ac:dyDescent="0.2">
      <c r="A87" s="181" t="s">
        <v>1774</v>
      </c>
      <c r="B87" s="181">
        <v>1085</v>
      </c>
    </row>
    <row r="88" spans="1:2" x14ac:dyDescent="0.2">
      <c r="A88" s="181" t="s">
        <v>430</v>
      </c>
      <c r="B88" s="181">
        <v>1120</v>
      </c>
    </row>
    <row r="89" spans="1:2" x14ac:dyDescent="0.2">
      <c r="A89" s="181" t="s">
        <v>431</v>
      </c>
      <c r="B89" s="181">
        <v>1336</v>
      </c>
    </row>
    <row r="90" spans="1:2" x14ac:dyDescent="0.2">
      <c r="A90" s="181" t="s">
        <v>432</v>
      </c>
      <c r="B90" s="181">
        <v>1136</v>
      </c>
    </row>
    <row r="91" spans="1:2" x14ac:dyDescent="0.2">
      <c r="A91" s="181" t="s">
        <v>433</v>
      </c>
      <c r="B91" s="181">
        <v>1435</v>
      </c>
    </row>
    <row r="92" spans="1:2" x14ac:dyDescent="0.2">
      <c r="A92" s="181" t="s">
        <v>434</v>
      </c>
      <c r="B92" s="181">
        <v>1296</v>
      </c>
    </row>
    <row r="93" spans="1:2" x14ac:dyDescent="0.2">
      <c r="A93" s="181" t="s">
        <v>435</v>
      </c>
      <c r="B93" s="181">
        <v>1367</v>
      </c>
    </row>
    <row r="94" spans="1:2" x14ac:dyDescent="0.2">
      <c r="A94" s="181" t="s">
        <v>436</v>
      </c>
      <c r="B94" s="181">
        <v>1128</v>
      </c>
    </row>
    <row r="95" spans="1:2" x14ac:dyDescent="0.2">
      <c r="A95" s="181" t="s">
        <v>437</v>
      </c>
      <c r="B95" s="181">
        <v>1220</v>
      </c>
    </row>
    <row r="96" spans="1:2" x14ac:dyDescent="0.2">
      <c r="A96" s="181" t="s">
        <v>1794</v>
      </c>
      <c r="B96" s="181">
        <v>1423</v>
      </c>
    </row>
    <row r="97" spans="1:2" x14ac:dyDescent="0.2">
      <c r="A97" s="181" t="s">
        <v>2353</v>
      </c>
      <c r="B97" s="181">
        <v>2065</v>
      </c>
    </row>
    <row r="98" spans="1:2" x14ac:dyDescent="0.2">
      <c r="A98" s="181" t="s">
        <v>1812</v>
      </c>
      <c r="B98" s="181">
        <v>2000</v>
      </c>
    </row>
    <row r="99" spans="1:2" x14ac:dyDescent="0.2">
      <c r="A99" s="181" t="s">
        <v>438</v>
      </c>
      <c r="B99" s="181">
        <v>1190</v>
      </c>
    </row>
    <row r="100" spans="1:2" x14ac:dyDescent="0.2">
      <c r="A100" s="181" t="s">
        <v>439</v>
      </c>
      <c r="B100" s="181">
        <v>1286</v>
      </c>
    </row>
    <row r="101" spans="1:2" x14ac:dyDescent="0.2">
      <c r="A101" s="181" t="s">
        <v>440</v>
      </c>
      <c r="B101" s="181">
        <v>1285</v>
      </c>
    </row>
    <row r="102" spans="1:2" x14ac:dyDescent="0.2">
      <c r="A102" s="181" t="s">
        <v>441</v>
      </c>
      <c r="B102" s="181">
        <v>1283</v>
      </c>
    </row>
    <row r="103" spans="1:2" x14ac:dyDescent="0.2">
      <c r="A103" s="181" t="s">
        <v>442</v>
      </c>
      <c r="B103" s="181">
        <v>1157</v>
      </c>
    </row>
    <row r="104" spans="1:2" x14ac:dyDescent="0.2">
      <c r="A104" s="181" t="s">
        <v>1384</v>
      </c>
      <c r="B104" s="181">
        <v>1493</v>
      </c>
    </row>
    <row r="105" spans="1:2" x14ac:dyDescent="0.2">
      <c r="A105" s="181" t="s">
        <v>2354</v>
      </c>
      <c r="B105" s="181">
        <v>2067</v>
      </c>
    </row>
    <row r="106" spans="1:2" x14ac:dyDescent="0.2">
      <c r="A106" s="181" t="s">
        <v>1775</v>
      </c>
      <c r="B106" s="181">
        <v>1140</v>
      </c>
    </row>
    <row r="107" spans="1:2" x14ac:dyDescent="0.2">
      <c r="A107" s="181" t="s">
        <v>1795</v>
      </c>
      <c r="B107" s="181">
        <v>1141</v>
      </c>
    </row>
    <row r="108" spans="1:2" x14ac:dyDescent="0.2">
      <c r="A108" s="181" t="s">
        <v>443</v>
      </c>
      <c r="B108" s="181">
        <v>1232</v>
      </c>
    </row>
    <row r="109" spans="1:2" x14ac:dyDescent="0.2">
      <c r="A109" s="181" t="s">
        <v>2355</v>
      </c>
      <c r="B109" s="181">
        <v>2057</v>
      </c>
    </row>
    <row r="110" spans="1:2" x14ac:dyDescent="0.2">
      <c r="A110" s="181" t="s">
        <v>444</v>
      </c>
      <c r="B110" s="181">
        <v>1171</v>
      </c>
    </row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</sheetData>
  <sheetProtection algorithmName="SHA-512" hashValue="9qyaiPAfsgkAG39MtAq0UcIkPkh4ytgeV8zPl4iKNK2BqjYijUe2SyLmxgT7fXu8pyLzdIg1ta+vJ6Pa1Q6dqA==" saltValue="Toz31TxPu39dIPHE6DH2sQ==" spinCount="100000" sheet="1" autoFilter="0"/>
  <phoneticPr fontId="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Signature Page</vt:lpstr>
      <vt:lpstr>Enter Data Here</vt:lpstr>
      <vt:lpstr>Sec. 1 Supplemental A</vt:lpstr>
      <vt:lpstr>Sec. 1 Supplemental B</vt:lpstr>
      <vt:lpstr>Sec. 2 Supplemental A</vt:lpstr>
      <vt:lpstr>Sec. 2 Supplemental B</vt:lpstr>
      <vt:lpstr>Dept. Use Only</vt:lpstr>
      <vt:lpstr>towns</vt:lpstr>
      <vt:lpstr>school names</vt:lpstr>
      <vt:lpstr>'Dept. Use Only'!Print_Area</vt:lpstr>
      <vt:lpstr>'Enter Data Here'!Print_Area</vt:lpstr>
      <vt:lpstr>'Signature Page'!Print_Area</vt:lpstr>
      <vt:lpstr>towns!Print_Area</vt:lpstr>
      <vt:lpstr>'Dept. Use Only'!Print_Titles</vt:lpstr>
      <vt:lpstr>'school names'!Print_Titles</vt:lpstr>
      <vt:lpstr>towns!Print_Titles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of Management Informat</dc:creator>
  <cp:lastModifiedBy>Burns, Trevor R</cp:lastModifiedBy>
  <cp:lastPrinted>2017-10-11T17:48:05Z</cp:lastPrinted>
  <dcterms:created xsi:type="dcterms:W3CDTF">1998-04-30T12:25:42Z</dcterms:created>
  <dcterms:modified xsi:type="dcterms:W3CDTF">2019-09-12T16:39:18Z</dcterms:modified>
</cp:coreProperties>
</file>