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492" windowWidth="23076" windowHeight="5436" activeTab="0"/>
  </bookViews>
  <sheets>
    <sheet name="Approved List" sheetId="1" r:id="rId1"/>
  </sheets>
  <externalReferences>
    <externalReference r:id="rId4"/>
  </externalReferences>
  <definedNames>
    <definedName name="_xlnm.Print_Area" localSheetId="0">'Approved List'!$A$1:$F$73</definedName>
    <definedName name="_xlnm.Print_Titles" localSheetId="0">'Approved List'!$1:$8</definedName>
  </definedNames>
  <calcPr fullCalcOnLoad="1"/>
</workbook>
</file>

<file path=xl/sharedStrings.xml><?xml version="1.0" encoding="utf-8"?>
<sst xmlns="http://schemas.openxmlformats.org/spreadsheetml/2006/main" count="165" uniqueCount="97">
  <si>
    <t>State of Maine</t>
  </si>
  <si>
    <t>DEPARTMENT OF EDUCATION</t>
  </si>
  <si>
    <t>Elementary (K-8) Students Attending Private Schools</t>
  </si>
  <si>
    <t>ELEMENTARY PRIVATE SCHOOLS IN MAINE:</t>
  </si>
  <si>
    <t>Maximum</t>
  </si>
  <si>
    <t>Municipality</t>
  </si>
  <si>
    <t>ST</t>
  </si>
  <si>
    <t>Elementary School</t>
  </si>
  <si>
    <t>Tuition</t>
  </si>
  <si>
    <t>SECONDARY PRIVATE SCHOOLS IN MAINE:</t>
  </si>
  <si>
    <t xml:space="preserve">Insured </t>
  </si>
  <si>
    <t>Value</t>
  </si>
  <si>
    <t>Secondary School</t>
  </si>
  <si>
    <t>Tuition Rate</t>
  </si>
  <si>
    <t>Factor</t>
  </si>
  <si>
    <t>PRIVATE SCHOOLS OUTSIDE OF MAINE:</t>
  </si>
  <si>
    <t>PRIVATE SCHOOLS APPROVED FOR THE RECEIPT OF PUBLIC FUNDS from Maine School Units</t>
  </si>
  <si>
    <t>Pursuant to 20-A MRSA Chapter 117, Sub-chapter 2</t>
  </si>
  <si>
    <t>Secondary (9-12) Students Attending Private Schools</t>
  </si>
  <si>
    <t>ME</t>
  </si>
  <si>
    <t>Wellesley</t>
  </si>
  <si>
    <t>MA</t>
  </si>
  <si>
    <t>Dana Hall School</t>
  </si>
  <si>
    <t>Carrabassett Valley</t>
  </si>
  <si>
    <t>Carrabassett Valley Academy</t>
  </si>
  <si>
    <t>Edgecomb</t>
  </si>
  <si>
    <t>Center for Teaching and Learning</t>
  </si>
  <si>
    <t>Kennebunk</t>
  </si>
  <si>
    <t>The New School</t>
  </si>
  <si>
    <t>Putney</t>
  </si>
  <si>
    <t>VT</t>
  </si>
  <si>
    <t>Putney School</t>
  </si>
  <si>
    <t>2022-2023  TUITION RATES FOR PRIVATE SCHOOLS</t>
  </si>
  <si>
    <t>2022-23</t>
  </si>
  <si>
    <t>Greenfield</t>
  </si>
  <si>
    <t>Stoneleigh- Burnham</t>
  </si>
  <si>
    <t>The Eddy Middle School</t>
  </si>
  <si>
    <t>Newry</t>
  </si>
  <si>
    <t>Portland</t>
  </si>
  <si>
    <t>Cheverus High School</t>
  </si>
  <si>
    <t>Blue Hill</t>
  </si>
  <si>
    <t>The Bay School</t>
  </si>
  <si>
    <t>Yarmouth</t>
  </si>
  <si>
    <t>North Yarmouth Academy</t>
  </si>
  <si>
    <t>Camden</t>
  </si>
  <si>
    <t>Wayfinder Schools at Camden</t>
  </si>
  <si>
    <t>New Gloucester</t>
  </si>
  <si>
    <t>Wayfinder Schools at Opportunity Farm</t>
  </si>
  <si>
    <t>Waynflete School</t>
  </si>
  <si>
    <t>Carleton Project - Houlton</t>
  </si>
  <si>
    <t>Houlton</t>
  </si>
  <si>
    <t>Lee Academy</t>
  </si>
  <si>
    <t>Lee</t>
  </si>
  <si>
    <t>Washington Academy</t>
  </si>
  <si>
    <t>East Machias</t>
  </si>
  <si>
    <t>Foxcroft Academy</t>
  </si>
  <si>
    <t>Dover-Foxcroft</t>
  </si>
  <si>
    <t>Hyde School</t>
  </si>
  <si>
    <t>John Bapst Memorial High School</t>
  </si>
  <si>
    <t>Bath</t>
  </si>
  <si>
    <t>Bangor</t>
  </si>
  <si>
    <t>South China</t>
  </si>
  <si>
    <t>Erskine Academy</t>
  </si>
  <si>
    <t>George Stevens Academy</t>
  </si>
  <si>
    <t>Maine Coast Waldorf</t>
  </si>
  <si>
    <t>Freeport</t>
  </si>
  <si>
    <t>Pittsfield</t>
  </si>
  <si>
    <t>Maine Central Institute</t>
  </si>
  <si>
    <t>Kents Hill</t>
  </si>
  <si>
    <t>Kents Hill School</t>
  </si>
  <si>
    <t>Newcastle</t>
  </si>
  <si>
    <t>Lincoln Academy</t>
  </si>
  <si>
    <t>Watershed School</t>
  </si>
  <si>
    <t>Blue Hill Harbor School</t>
  </si>
  <si>
    <t>Hebron</t>
  </si>
  <si>
    <t>Hebron Academy</t>
  </si>
  <si>
    <t>Wiscasset</t>
  </si>
  <si>
    <t>Sheepscot Valley Children's House</t>
  </si>
  <si>
    <t>Saco</t>
  </si>
  <si>
    <t>Thornton Academy - Middle School</t>
  </si>
  <si>
    <t>Fryeburg</t>
  </si>
  <si>
    <t>Thornton Academy</t>
  </si>
  <si>
    <t>Fryeburg Academy</t>
  </si>
  <si>
    <t>Chewonki Elementary and Middle School</t>
  </si>
  <si>
    <t>Bethel</t>
  </si>
  <si>
    <t>Gould Academy</t>
  </si>
  <si>
    <t>Maine Coast Semester at Chewonki</t>
  </si>
  <si>
    <t>NH</t>
  </si>
  <si>
    <t>Proctor Academy</t>
  </si>
  <si>
    <t>Andover</t>
  </si>
  <si>
    <t>Nobleboro</t>
  </si>
  <si>
    <t>Damariscotta Montessori School</t>
  </si>
  <si>
    <t>Stow</t>
  </si>
  <si>
    <t>Summit Achievement School</t>
  </si>
  <si>
    <t>Note:  In accordance with 20-A MRSA Section 5804, subsection 2, the maximum tuition rate for public elementary students attending elementary private school may not exceed $10,878.41.</t>
  </si>
  <si>
    <t>Mount Desert</t>
  </si>
  <si>
    <t>The Community School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</si>
</sst>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0000"/>
    <numFmt numFmtId="170" formatCode="[$-409]dddd\,\ mmmm\ d\,\ yyyy"/>
    <numFmt numFmtId="171" formatCode="[$-409]mmmm\ d\,\ yyyy;@"/>
  </numFmts>
  <fonts count="43">
    <font>
      <sz val="9"/>
      <name val="Arial"/>
      <family val="2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57" applyFont="1">
      <alignment/>
      <protection/>
    </xf>
    <xf numFmtId="0" fontId="5" fillId="0" borderId="0" xfId="57" applyNumberFormat="1" applyFont="1" applyFill="1" applyAlignment="1">
      <alignment horizontal="center"/>
      <protection/>
    </xf>
    <xf numFmtId="0" fontId="1" fillId="0" borderId="0" xfId="57" applyFont="1" applyFill="1">
      <alignment/>
      <protection/>
    </xf>
    <xf numFmtId="7" fontId="1" fillId="33" borderId="0" xfId="57" applyNumberFormat="1" applyFont="1" applyFill="1">
      <alignment/>
      <protection/>
    </xf>
    <xf numFmtId="0" fontId="1" fillId="0" borderId="0" xfId="57" applyFont="1" applyAlignment="1">
      <alignment horizontal="left"/>
      <protection/>
    </xf>
    <xf numFmtId="7" fontId="1" fillId="0" borderId="0" xfId="57" applyNumberFormat="1" applyFont="1" applyAlignment="1">
      <alignment horizontal="center"/>
      <protection/>
    </xf>
    <xf numFmtId="0" fontId="1" fillId="34" borderId="10" xfId="57" applyFont="1" applyFill="1" applyBorder="1">
      <alignment/>
      <protection/>
    </xf>
    <xf numFmtId="0" fontId="5" fillId="35" borderId="10" xfId="57" applyNumberFormat="1" applyFont="1" applyFill="1" applyBorder="1">
      <alignment/>
      <protection/>
    </xf>
    <xf numFmtId="7" fontId="1" fillId="0" borderId="0" xfId="57" applyNumberFormat="1" applyFont="1" applyAlignment="1">
      <alignment horizontal="left"/>
      <protection/>
    </xf>
    <xf numFmtId="0" fontId="5" fillId="0" borderId="0" xfId="57" applyNumberFormat="1" applyFont="1" applyFill="1" applyAlignment="1">
      <alignment horizontal="left"/>
      <protection/>
    </xf>
    <xf numFmtId="0" fontId="1" fillId="33" borderId="0" xfId="57" applyFont="1" applyFill="1" applyAlignment="1">
      <alignment horizontal="left"/>
      <protection/>
    </xf>
    <xf numFmtId="0" fontId="1" fillId="34" borderId="10" xfId="57" applyFont="1" applyFill="1" applyBorder="1" applyAlignment="1">
      <alignment horizontal="left"/>
      <protection/>
    </xf>
    <xf numFmtId="0" fontId="5" fillId="35" borderId="10" xfId="57" applyNumberFormat="1" applyFont="1" applyFill="1" applyBorder="1" applyAlignment="1">
      <alignment horizontal="left"/>
      <protection/>
    </xf>
    <xf numFmtId="0" fontId="5" fillId="0" borderId="0" xfId="57" applyNumberFormat="1" applyFont="1" applyAlignment="1">
      <alignment horizontal="left"/>
      <protection/>
    </xf>
    <xf numFmtId="0" fontId="5" fillId="34" borderId="11" xfId="57" applyNumberFormat="1" applyFont="1" applyFill="1" applyBorder="1" applyAlignment="1">
      <alignment horizontal="left"/>
      <protection/>
    </xf>
    <xf numFmtId="0" fontId="5" fillId="35" borderId="11" xfId="57" applyNumberFormat="1" applyFont="1" applyFill="1" applyBorder="1" applyAlignment="1">
      <alignment horizontal="left"/>
      <protection/>
    </xf>
    <xf numFmtId="0" fontId="1" fillId="34" borderId="10" xfId="57" applyNumberFormat="1" applyFont="1" applyFill="1" applyBorder="1" applyAlignment="1">
      <alignment horizontal="left"/>
      <protection/>
    </xf>
    <xf numFmtId="7" fontId="1" fillId="33" borderId="0" xfId="57" applyNumberFormat="1" applyFont="1" applyFill="1" applyAlignment="1">
      <alignment horizontal="left"/>
      <protection/>
    </xf>
    <xf numFmtId="169" fontId="1" fillId="0" borderId="0" xfId="57" applyNumberFormat="1" applyFont="1" applyFill="1" applyAlignment="1">
      <alignment horizontal="left"/>
      <protection/>
    </xf>
    <xf numFmtId="0" fontId="1" fillId="0" borderId="0" xfId="57" applyFont="1" applyFill="1" applyAlignment="1">
      <alignment horizontal="left"/>
      <protection/>
    </xf>
    <xf numFmtId="164" fontId="1" fillId="0" borderId="0" xfId="57" applyNumberFormat="1" applyFont="1" applyFill="1" applyAlignment="1">
      <alignment horizontal="right"/>
      <protection/>
    </xf>
    <xf numFmtId="0" fontId="1" fillId="36" borderId="0" xfId="57" applyFont="1" applyFill="1" applyAlignment="1">
      <alignment horizontal="left"/>
      <protection/>
    </xf>
    <xf numFmtId="8" fontId="1" fillId="36" borderId="0" xfId="57" applyNumberFormat="1" applyFont="1" applyFill="1" applyAlignment="1">
      <alignment horizontal="center"/>
      <protection/>
    </xf>
    <xf numFmtId="7" fontId="1" fillId="36" borderId="0" xfId="57" applyNumberFormat="1" applyFont="1" applyFill="1" applyAlignment="1">
      <alignment horizontal="left"/>
      <protection/>
    </xf>
    <xf numFmtId="0" fontId="5" fillId="0" borderId="0" xfId="57" applyFont="1" applyAlignment="1">
      <alignment horizontal="left"/>
      <protection/>
    </xf>
    <xf numFmtId="0" fontId="5" fillId="0" borderId="0" xfId="57" applyNumberFormat="1" applyFont="1" applyAlignment="1">
      <alignment horizontal="center"/>
      <protection/>
    </xf>
    <xf numFmtId="0" fontId="5" fillId="0" borderId="0" xfId="57" applyFont="1" applyAlignment="1">
      <alignment horizontal="centerContinuous"/>
      <protection/>
    </xf>
    <xf numFmtId="0" fontId="5" fillId="0" borderId="12" xfId="57" applyNumberFormat="1" applyFont="1" applyBorder="1" applyAlignment="1">
      <alignment horizontal="left"/>
      <protection/>
    </xf>
    <xf numFmtId="0" fontId="5" fillId="0" borderId="12" xfId="57" applyNumberFormat="1" applyFont="1" applyBorder="1" applyAlignment="1">
      <alignment horizontal="center"/>
      <protection/>
    </xf>
    <xf numFmtId="164" fontId="1" fillId="36" borderId="0" xfId="57" applyNumberFormat="1" applyFont="1" applyFill="1" applyAlignment="1">
      <alignment horizontal="right"/>
      <protection/>
    </xf>
    <xf numFmtId="164" fontId="1" fillId="36" borderId="0" xfId="57" applyNumberFormat="1" applyFont="1" applyFill="1" applyAlignment="1">
      <alignment horizontal="center"/>
      <protection/>
    </xf>
    <xf numFmtId="164" fontId="1" fillId="0" borderId="0" xfId="57" applyNumberFormat="1" applyFont="1" applyFill="1" applyAlignment="1">
      <alignment horizontal="center"/>
      <protection/>
    </xf>
    <xf numFmtId="0" fontId="1" fillId="0" borderId="0" xfId="57" applyNumberFormat="1" applyFont="1" applyFill="1" applyAlignment="1">
      <alignment horizontal="left"/>
      <protection/>
    </xf>
    <xf numFmtId="8" fontId="1" fillId="0" borderId="0" xfId="57" applyNumberFormat="1" applyFont="1" applyFill="1" applyAlignment="1">
      <alignment horizontal="center"/>
      <protection/>
    </xf>
    <xf numFmtId="0" fontId="1" fillId="36" borderId="0" xfId="57" applyNumberFormat="1" applyFont="1" applyFill="1" applyBorder="1" applyAlignment="1">
      <alignment horizontal="left"/>
      <protection/>
    </xf>
    <xf numFmtId="0" fontId="1" fillId="36" borderId="0" xfId="57" applyNumberFormat="1" applyFont="1" applyFill="1" applyBorder="1" applyAlignment="1">
      <alignment horizontal="center"/>
      <protection/>
    </xf>
    <xf numFmtId="0" fontId="1" fillId="0" borderId="0" xfId="57" applyNumberFormat="1" applyFont="1" applyFill="1" applyBorder="1" applyAlignment="1">
      <alignment horizontal="left"/>
      <protection/>
    </xf>
    <xf numFmtId="0" fontId="1" fillId="0" borderId="0" xfId="57" applyNumberFormat="1" applyFont="1" applyFill="1" applyBorder="1" applyAlignment="1">
      <alignment horizontal="center"/>
      <protection/>
    </xf>
    <xf numFmtId="7" fontId="1" fillId="0" borderId="0" xfId="57" applyNumberFormat="1" applyFont="1" applyFill="1" applyAlignment="1">
      <alignment horizontal="left"/>
      <protection/>
    </xf>
    <xf numFmtId="169" fontId="1" fillId="36" borderId="0" xfId="57" applyNumberFormat="1" applyFont="1" applyFill="1" applyAlignment="1">
      <alignment horizontal="left"/>
      <protection/>
    </xf>
    <xf numFmtId="7" fontId="42" fillId="0" borderId="0" xfId="0" applyNumberFormat="1" applyFont="1" applyFill="1" applyAlignment="1">
      <alignment/>
    </xf>
    <xf numFmtId="7" fontId="1" fillId="0" borderId="0" xfId="57" applyNumberFormat="1" applyFont="1" applyFill="1">
      <alignment/>
      <protection/>
    </xf>
    <xf numFmtId="0" fontId="5" fillId="37" borderId="0" xfId="57" applyNumberFormat="1" applyFont="1" applyFill="1" applyAlignment="1">
      <alignment horizontal="center"/>
      <protection/>
    </xf>
    <xf numFmtId="0" fontId="6" fillId="0" borderId="0" xfId="57" applyNumberFormat="1" applyFont="1" applyAlignment="1">
      <alignment horizontal="left" wrapText="1"/>
      <protection/>
    </xf>
    <xf numFmtId="0" fontId="6" fillId="0" borderId="0" xfId="57" applyFont="1" applyAlignment="1">
      <alignment horizontal="left" wrapText="1"/>
      <protection/>
    </xf>
    <xf numFmtId="0" fontId="5" fillId="38" borderId="0" xfId="57" applyNumberFormat="1" applyFont="1" applyFill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5" fillId="0" borderId="0" xfId="57" applyNumberFormat="1" applyFont="1" applyAlignment="1">
      <alignment horizontal="center"/>
      <protection/>
    </xf>
    <xf numFmtId="0" fontId="4" fillId="0" borderId="0" xfId="57" applyNumberFormat="1" applyFont="1" applyAlignment="1">
      <alignment horizontal="center"/>
      <protection/>
    </xf>
    <xf numFmtId="0" fontId="5" fillId="34" borderId="13" xfId="57" applyNumberFormat="1" applyFont="1" applyFill="1" applyBorder="1" applyAlignment="1">
      <alignment horizontal="center"/>
      <protection/>
    </xf>
    <xf numFmtId="0" fontId="5" fillId="34" borderId="14" xfId="57" applyNumberFormat="1" applyFont="1" applyFill="1" applyBorder="1" applyAlignment="1">
      <alignment horizontal="center"/>
      <protection/>
    </xf>
    <xf numFmtId="0" fontId="5" fillId="34" borderId="15" xfId="57" applyNumberFormat="1" applyFont="1" applyFill="1" applyBorder="1" applyAlignment="1">
      <alignment horizontal="center"/>
      <protection/>
    </xf>
    <xf numFmtId="0" fontId="5" fillId="34" borderId="16" xfId="57" applyNumberFormat="1" applyFont="1" applyFill="1" applyBorder="1" applyAlignment="1">
      <alignment horizontal="center"/>
      <protection/>
    </xf>
    <xf numFmtId="171" fontId="1" fillId="0" borderId="16" xfId="57" applyNumberFormat="1" applyFont="1" applyBorder="1" applyAlignment="1">
      <alignment horizontal="center"/>
      <protection/>
    </xf>
    <xf numFmtId="0" fontId="42" fillId="0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ivTuit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endys_PrivateSchoolTuition_FY23%2012%2020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v in ME Elem"/>
      <sheetName val="Priv in ME Sec"/>
      <sheetName val="Priv OutofSt Sec"/>
      <sheetName val="State Share % Increase"/>
    </sheetNames>
    <sheetDataSet>
      <sheetData sheetId="0">
        <row r="8">
          <cell r="J8">
            <v>10878.41</v>
          </cell>
        </row>
        <row r="10">
          <cell r="J10">
            <v>10878.41</v>
          </cell>
        </row>
        <row r="11">
          <cell r="J11">
            <v>10878.41</v>
          </cell>
        </row>
        <row r="12">
          <cell r="J12">
            <v>10878.41</v>
          </cell>
        </row>
        <row r="13">
          <cell r="J13">
            <v>10878.41</v>
          </cell>
        </row>
        <row r="14">
          <cell r="J14">
            <v>10878.41</v>
          </cell>
        </row>
        <row r="15">
          <cell r="J15">
            <v>10878.41</v>
          </cell>
        </row>
        <row r="16">
          <cell r="J16">
            <v>10878.41</v>
          </cell>
        </row>
        <row r="17">
          <cell r="J17">
            <v>10878.41</v>
          </cell>
        </row>
        <row r="18">
          <cell r="J18">
            <v>10878.41</v>
          </cell>
        </row>
        <row r="20">
          <cell r="J20">
            <v>10878.41</v>
          </cell>
        </row>
        <row r="21">
          <cell r="J21">
            <v>10878.41</v>
          </cell>
        </row>
        <row r="22">
          <cell r="J22">
            <v>10878.41</v>
          </cell>
        </row>
      </sheetData>
      <sheetData sheetId="1">
        <row r="8">
          <cell r="L8">
            <v>12558.9</v>
          </cell>
          <cell r="R8">
            <v>753.53</v>
          </cell>
          <cell r="S8">
            <v>13312.43</v>
          </cell>
        </row>
        <row r="9">
          <cell r="L9">
            <v>11730.66015225</v>
          </cell>
          <cell r="R9">
            <v>0</v>
          </cell>
          <cell r="S9">
            <v>11730.66015225</v>
          </cell>
        </row>
        <row r="10">
          <cell r="L10">
            <v>12558.9</v>
          </cell>
          <cell r="R10">
            <v>753.53</v>
          </cell>
          <cell r="S10">
            <v>13312.43</v>
          </cell>
        </row>
        <row r="11">
          <cell r="L11">
            <v>9308.648832857532</v>
          </cell>
          <cell r="R11">
            <v>707.1762170092337</v>
          </cell>
          <cell r="S11">
            <v>10015.825049866766</v>
          </cell>
        </row>
        <row r="12">
          <cell r="L12">
            <v>12558.9</v>
          </cell>
          <cell r="R12">
            <v>753.53</v>
          </cell>
          <cell r="S12">
            <v>13312.43</v>
          </cell>
        </row>
        <row r="13">
          <cell r="L13">
            <v>12558.9</v>
          </cell>
          <cell r="R13">
            <v>753.53</v>
          </cell>
          <cell r="S13">
            <v>13312.43</v>
          </cell>
        </row>
        <row r="14">
          <cell r="L14">
            <v>12558.9</v>
          </cell>
          <cell r="R14">
            <v>753.53</v>
          </cell>
          <cell r="S14">
            <v>13312.43</v>
          </cell>
        </row>
        <row r="15">
          <cell r="L15">
            <v>12558.9</v>
          </cell>
          <cell r="R15">
            <v>753.53</v>
          </cell>
          <cell r="S15">
            <v>13312.43</v>
          </cell>
        </row>
        <row r="16">
          <cell r="L16">
            <v>12558.9</v>
          </cell>
          <cell r="R16">
            <v>753.53</v>
          </cell>
          <cell r="S16">
            <v>13312.43</v>
          </cell>
        </row>
        <row r="17">
          <cell r="L17">
            <v>12558.9</v>
          </cell>
          <cell r="R17">
            <v>753.53</v>
          </cell>
          <cell r="S17">
            <v>13312.43</v>
          </cell>
        </row>
        <row r="18">
          <cell r="L18">
            <v>12558.9</v>
          </cell>
          <cell r="R18">
            <v>753.53</v>
          </cell>
          <cell r="S18">
            <v>13312.43</v>
          </cell>
        </row>
        <row r="19">
          <cell r="L19">
            <v>12558.9</v>
          </cell>
          <cell r="R19">
            <v>753.53</v>
          </cell>
          <cell r="S19">
            <v>13312.43</v>
          </cell>
        </row>
        <row r="20">
          <cell r="L20">
            <v>12558.9</v>
          </cell>
          <cell r="R20">
            <v>753.53</v>
          </cell>
          <cell r="S20">
            <v>13312.43</v>
          </cell>
        </row>
        <row r="21">
          <cell r="L21">
            <v>12558.9</v>
          </cell>
          <cell r="R21">
            <v>753.53</v>
          </cell>
          <cell r="S21">
            <v>13312.43</v>
          </cell>
        </row>
        <row r="22">
          <cell r="L22">
            <v>12558.9</v>
          </cell>
          <cell r="R22">
            <v>753.53</v>
          </cell>
          <cell r="S22">
            <v>13312.43</v>
          </cell>
        </row>
        <row r="23">
          <cell r="L23">
            <v>12558.9</v>
          </cell>
          <cell r="R23">
            <v>753.53</v>
          </cell>
          <cell r="S23">
            <v>13312.43</v>
          </cell>
        </row>
        <row r="24">
          <cell r="L24">
            <v>12558.9</v>
          </cell>
          <cell r="R24">
            <v>753.53</v>
          </cell>
          <cell r="S24">
            <v>13312.43</v>
          </cell>
        </row>
        <row r="25">
          <cell r="L25">
            <v>12558.9</v>
          </cell>
          <cell r="R25">
            <v>753.53</v>
          </cell>
          <cell r="S25">
            <v>13312.43</v>
          </cell>
        </row>
        <row r="26">
          <cell r="L26">
            <v>12558.9</v>
          </cell>
          <cell r="R26">
            <v>753.53</v>
          </cell>
          <cell r="S26">
            <v>13312.43</v>
          </cell>
        </row>
        <row r="27">
          <cell r="L27">
            <v>10149.258080000001</v>
          </cell>
          <cell r="R27">
            <v>707.1762170092337</v>
          </cell>
          <cell r="S27">
            <v>10856.434297009235</v>
          </cell>
        </row>
        <row r="28">
          <cell r="L28">
            <v>12558.9</v>
          </cell>
          <cell r="R28">
            <v>753.53</v>
          </cell>
          <cell r="S28">
            <v>13312.43</v>
          </cell>
        </row>
        <row r="29">
          <cell r="L29">
            <v>12558.9</v>
          </cell>
          <cell r="R29">
            <v>753.53</v>
          </cell>
          <cell r="S29">
            <v>13312.43</v>
          </cell>
        </row>
        <row r="30">
          <cell r="L30">
            <v>12558.9</v>
          </cell>
          <cell r="R30">
            <v>753.53</v>
          </cell>
          <cell r="S30">
            <v>13312.43</v>
          </cell>
        </row>
        <row r="31">
          <cell r="L31">
            <v>12558.9</v>
          </cell>
          <cell r="R31">
            <v>753.53</v>
          </cell>
          <cell r="S31">
            <v>13312.43</v>
          </cell>
        </row>
        <row r="32">
          <cell r="L32">
            <v>12356.302057921528</v>
          </cell>
          <cell r="R32">
            <v>741.38</v>
          </cell>
          <cell r="S32">
            <v>13097.682057921527</v>
          </cell>
        </row>
        <row r="33">
          <cell r="L33">
            <v>12356.302057921528</v>
          </cell>
          <cell r="R33">
            <v>741.38</v>
          </cell>
          <cell r="S33">
            <v>13097.682057921527</v>
          </cell>
        </row>
        <row r="34">
          <cell r="L34">
            <v>12558.9</v>
          </cell>
          <cell r="R34">
            <v>753.53</v>
          </cell>
          <cell r="S34">
            <v>13312.43</v>
          </cell>
        </row>
      </sheetData>
      <sheetData sheetId="2">
        <row r="22">
          <cell r="K22">
            <v>12558.9</v>
          </cell>
        </row>
        <row r="77">
          <cell r="K77">
            <v>12558.9</v>
          </cell>
        </row>
        <row r="82">
          <cell r="K82">
            <v>12558.9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9" sqref="A9:F9"/>
    </sheetView>
  </sheetViews>
  <sheetFormatPr defaultColWidth="9.140625" defaultRowHeight="12"/>
  <cols>
    <col min="1" max="1" width="18.7109375" style="5" customWidth="1"/>
    <col min="2" max="2" width="5.7109375" style="5" customWidth="1"/>
    <col min="3" max="3" width="36.8515625" style="5" customWidth="1"/>
    <col min="4" max="4" width="13.421875" style="5" customWidth="1"/>
    <col min="5" max="6" width="12.00390625" style="1" customWidth="1"/>
    <col min="7" max="16384" width="9.140625" style="1" customWidth="1"/>
  </cols>
  <sheetData>
    <row r="1" spans="1:6" ht="12.75">
      <c r="A1" s="47" t="s">
        <v>0</v>
      </c>
      <c r="B1" s="47"/>
      <c r="C1" s="47"/>
      <c r="D1" s="47"/>
      <c r="E1" s="47"/>
      <c r="F1" s="47"/>
    </row>
    <row r="2" spans="1:6" ht="13.5" customHeight="1">
      <c r="A2" s="48" t="s">
        <v>1</v>
      </c>
      <c r="B2" s="48"/>
      <c r="C2" s="48"/>
      <c r="D2" s="48"/>
      <c r="E2" s="48"/>
      <c r="F2" s="48"/>
    </row>
    <row r="3" spans="5:6" ht="13.5" customHeight="1" thickBot="1">
      <c r="E3" s="54">
        <v>45000</v>
      </c>
      <c r="F3" s="54"/>
    </row>
    <row r="4" spans="1:6" ht="13.5" thickTop="1">
      <c r="A4" s="50" t="s">
        <v>16</v>
      </c>
      <c r="B4" s="51"/>
      <c r="C4" s="51"/>
      <c r="D4" s="51"/>
      <c r="E4" s="51"/>
      <c r="F4" s="51"/>
    </row>
    <row r="5" spans="1:6" ht="13.5" thickBot="1">
      <c r="A5" s="52" t="s">
        <v>17</v>
      </c>
      <c r="B5" s="53"/>
      <c r="C5" s="53"/>
      <c r="D5" s="53"/>
      <c r="E5" s="53"/>
      <c r="F5" s="53"/>
    </row>
    <row r="6" spans="1:6" s="3" customFormat="1" ht="9" customHeight="1" thickTop="1">
      <c r="A6" s="10"/>
      <c r="B6" s="10"/>
      <c r="C6" s="10"/>
      <c r="D6" s="10"/>
      <c r="E6" s="2"/>
      <c r="F6" s="2"/>
    </row>
    <row r="7" spans="1:6" ht="15">
      <c r="A7" s="49" t="s">
        <v>32</v>
      </c>
      <c r="B7" s="49"/>
      <c r="C7" s="49"/>
      <c r="D7" s="49"/>
      <c r="E7" s="49"/>
      <c r="F7" s="49"/>
    </row>
    <row r="8" spans="1:6" ht="4.5" customHeight="1">
      <c r="A8" s="11"/>
      <c r="B8" s="11"/>
      <c r="C8" s="11"/>
      <c r="D8" s="18"/>
      <c r="E8" s="4"/>
      <c r="F8" s="4"/>
    </row>
    <row r="9" spans="1:6" ht="12.75">
      <c r="A9" s="46" t="s">
        <v>2</v>
      </c>
      <c r="B9" s="46"/>
      <c r="C9" s="46"/>
      <c r="D9" s="46"/>
      <c r="E9" s="46"/>
      <c r="F9" s="46"/>
    </row>
    <row r="10" spans="1:6" ht="3.75" customHeight="1">
      <c r="A10" s="11"/>
      <c r="B10" s="11"/>
      <c r="C10" s="11"/>
      <c r="D10" s="18"/>
      <c r="E10" s="4"/>
      <c r="F10" s="4"/>
    </row>
    <row r="11" spans="1:6" ht="33" customHeight="1">
      <c r="A11" s="44" t="s">
        <v>94</v>
      </c>
      <c r="B11" s="44"/>
      <c r="C11" s="45"/>
      <c r="D11" s="45"/>
      <c r="E11" s="45"/>
      <c r="F11" s="45"/>
    </row>
    <row r="12" spans="4:6" ht="6" customHeight="1">
      <c r="D12" s="9"/>
      <c r="E12" s="6"/>
      <c r="F12" s="6"/>
    </row>
    <row r="13" spans="1:6" ht="12.75">
      <c r="A13" s="15" t="s">
        <v>3</v>
      </c>
      <c r="B13" s="17"/>
      <c r="C13" s="12"/>
      <c r="D13" s="17"/>
      <c r="E13" s="7"/>
      <c r="F13" s="7"/>
    </row>
    <row r="14" spans="1:6" ht="12.75">
      <c r="A14" s="14"/>
      <c r="B14" s="25"/>
      <c r="C14" s="25"/>
      <c r="D14" s="25"/>
      <c r="E14" s="26" t="s">
        <v>33</v>
      </c>
      <c r="F14" s="27"/>
    </row>
    <row r="15" spans="1:6" ht="12.75">
      <c r="A15" s="25"/>
      <c r="B15" s="25"/>
      <c r="C15" s="25"/>
      <c r="D15" s="25"/>
      <c r="E15" s="26" t="s">
        <v>4</v>
      </c>
      <c r="F15" s="27"/>
    </row>
    <row r="16" spans="1:6" ht="12.75">
      <c r="A16" s="28" t="s">
        <v>5</v>
      </c>
      <c r="B16" s="28" t="s">
        <v>6</v>
      </c>
      <c r="C16" s="28" t="s">
        <v>7</v>
      </c>
      <c r="D16" s="28"/>
      <c r="E16" s="29" t="s">
        <v>8</v>
      </c>
      <c r="F16" s="29"/>
    </row>
    <row r="17" spans="1:6" s="3" customFormat="1" ht="12" customHeight="1">
      <c r="A17" s="35" t="s">
        <v>40</v>
      </c>
      <c r="B17" s="35" t="s">
        <v>19</v>
      </c>
      <c r="C17" s="35" t="s">
        <v>41</v>
      </c>
      <c r="D17" s="35"/>
      <c r="E17" s="23">
        <f>'[1]Priv in ME Elem'!$J$8</f>
        <v>10878.41</v>
      </c>
      <c r="F17" s="36"/>
    </row>
    <row r="18" spans="1:6" ht="12.75" customHeight="1">
      <c r="A18" s="20" t="s">
        <v>23</v>
      </c>
      <c r="B18" s="20" t="s">
        <v>19</v>
      </c>
      <c r="C18" s="20" t="s">
        <v>24</v>
      </c>
      <c r="D18" s="33"/>
      <c r="E18" s="34">
        <f>'[1]Priv in ME Elem'!$J$10</f>
        <v>10878.41</v>
      </c>
      <c r="F18" s="3"/>
    </row>
    <row r="19" spans="1:6" ht="12" customHeight="1">
      <c r="A19" s="35" t="s">
        <v>25</v>
      </c>
      <c r="B19" s="35" t="s">
        <v>19</v>
      </c>
      <c r="C19" s="35" t="s">
        <v>26</v>
      </c>
      <c r="D19" s="35"/>
      <c r="E19" s="23">
        <f>'[1]Priv in ME Elem'!$J$11</f>
        <v>10878.41</v>
      </c>
      <c r="F19" s="36"/>
    </row>
    <row r="20" spans="1:6" s="3" customFormat="1" ht="12" customHeight="1">
      <c r="A20" s="37" t="s">
        <v>76</v>
      </c>
      <c r="B20" s="20" t="s">
        <v>19</v>
      </c>
      <c r="C20" s="37" t="s">
        <v>83</v>
      </c>
      <c r="D20" s="37"/>
      <c r="E20" s="34">
        <f>'[1]Priv in ME Elem'!$J$12</f>
        <v>10878.41</v>
      </c>
      <c r="F20" s="38"/>
    </row>
    <row r="21" spans="1:6" s="3" customFormat="1" ht="12" customHeight="1">
      <c r="A21" s="35" t="s">
        <v>95</v>
      </c>
      <c r="B21" s="22" t="s">
        <v>19</v>
      </c>
      <c r="C21" s="35" t="s">
        <v>96</v>
      </c>
      <c r="D21" s="35"/>
      <c r="E21" s="23">
        <v>10878.41</v>
      </c>
      <c r="F21" s="36"/>
    </row>
    <row r="22" spans="1:6" s="3" customFormat="1" ht="12" customHeight="1">
      <c r="A22" s="37" t="s">
        <v>90</v>
      </c>
      <c r="B22" s="20" t="s">
        <v>19</v>
      </c>
      <c r="C22" s="55" t="s">
        <v>91</v>
      </c>
      <c r="D22" s="37"/>
      <c r="E22" s="34">
        <f>'[1]Priv in ME Elem'!$J$13</f>
        <v>10878.41</v>
      </c>
      <c r="F22" s="38"/>
    </row>
    <row r="23" spans="1:6" s="3" customFormat="1" ht="12" customHeight="1">
      <c r="A23" s="35" t="s">
        <v>84</v>
      </c>
      <c r="B23" s="35" t="s">
        <v>19</v>
      </c>
      <c r="C23" s="35" t="s">
        <v>85</v>
      </c>
      <c r="D23" s="35"/>
      <c r="E23" s="23">
        <f>'[1]Priv in ME Elem'!$J$15</f>
        <v>10878.41</v>
      </c>
      <c r="F23" s="36"/>
    </row>
    <row r="24" spans="1:6" ht="12.75" customHeight="1">
      <c r="A24" s="20" t="s">
        <v>74</v>
      </c>
      <c r="B24" s="20" t="s">
        <v>19</v>
      </c>
      <c r="C24" s="20" t="s">
        <v>75</v>
      </c>
      <c r="D24" s="33"/>
      <c r="E24" s="34">
        <f>'[1]Priv in ME Elem'!$J$14</f>
        <v>10878.41</v>
      </c>
      <c r="F24" s="3"/>
    </row>
    <row r="25" spans="1:6" s="3" customFormat="1" ht="12.75">
      <c r="A25" s="35" t="s">
        <v>65</v>
      </c>
      <c r="B25" s="35" t="s">
        <v>19</v>
      </c>
      <c r="C25" s="35" t="s">
        <v>64</v>
      </c>
      <c r="D25" s="35"/>
      <c r="E25" s="23">
        <f>'[1]Priv in ME Elem'!$J$16</f>
        <v>10878.41</v>
      </c>
      <c r="F25" s="36"/>
    </row>
    <row r="26" spans="1:5" s="3" customFormat="1" ht="12.75">
      <c r="A26" s="20" t="s">
        <v>42</v>
      </c>
      <c r="B26" s="20" t="s">
        <v>19</v>
      </c>
      <c r="C26" s="20" t="s">
        <v>43</v>
      </c>
      <c r="D26" s="33"/>
      <c r="E26" s="34">
        <f>'[1]Priv in ME Elem'!$J$17</f>
        <v>10878.41</v>
      </c>
    </row>
    <row r="27" spans="1:6" s="3" customFormat="1" ht="12.75">
      <c r="A27" s="35" t="s">
        <v>76</v>
      </c>
      <c r="B27" s="35" t="s">
        <v>19</v>
      </c>
      <c r="C27" s="35" t="s">
        <v>77</v>
      </c>
      <c r="D27" s="35"/>
      <c r="E27" s="23">
        <f>'[1]Priv in ME Elem'!$J$18</f>
        <v>10878.41</v>
      </c>
      <c r="F27" s="36"/>
    </row>
    <row r="28" spans="1:5" s="3" customFormat="1" ht="12.75">
      <c r="A28" s="20" t="s">
        <v>37</v>
      </c>
      <c r="B28" s="20" t="s">
        <v>19</v>
      </c>
      <c r="C28" s="20" t="s">
        <v>36</v>
      </c>
      <c r="D28" s="33"/>
      <c r="E28" s="34">
        <f>'[1]Priv in ME Elem'!$J$20</f>
        <v>10878.41</v>
      </c>
    </row>
    <row r="29" spans="1:6" s="3" customFormat="1" ht="12.75">
      <c r="A29" s="35" t="s">
        <v>78</v>
      </c>
      <c r="B29" s="35" t="s">
        <v>19</v>
      </c>
      <c r="C29" s="35" t="s">
        <v>79</v>
      </c>
      <c r="D29" s="35"/>
      <c r="E29" s="23">
        <f>'[1]Priv in ME Elem'!$J$21</f>
        <v>10878.41</v>
      </c>
      <c r="F29" s="36"/>
    </row>
    <row r="30" spans="1:5" s="3" customFormat="1" ht="12" customHeight="1">
      <c r="A30" s="20" t="s">
        <v>38</v>
      </c>
      <c r="B30" s="20" t="s">
        <v>19</v>
      </c>
      <c r="C30" s="20" t="s">
        <v>48</v>
      </c>
      <c r="D30" s="33"/>
      <c r="E30" s="34">
        <f>'[1]Priv in ME Elem'!$J$22</f>
        <v>10878.41</v>
      </c>
    </row>
    <row r="31" spans="1:6" ht="5.25" customHeight="1">
      <c r="A31" s="11"/>
      <c r="B31" s="11"/>
      <c r="C31" s="11"/>
      <c r="D31" s="18"/>
      <c r="E31" s="4"/>
      <c r="F31" s="4"/>
    </row>
    <row r="32" spans="1:6" ht="12.75">
      <c r="A32" s="43" t="s">
        <v>18</v>
      </c>
      <c r="B32" s="43"/>
      <c r="C32" s="43"/>
      <c r="D32" s="43"/>
      <c r="E32" s="43"/>
      <c r="F32" s="43"/>
    </row>
    <row r="33" spans="1:6" ht="5.25" customHeight="1">
      <c r="A33" s="11"/>
      <c r="B33" s="11"/>
      <c r="C33" s="11"/>
      <c r="D33" s="18"/>
      <c r="E33" s="4"/>
      <c r="F33" s="4"/>
    </row>
    <row r="34" spans="1:6" s="3" customFormat="1" ht="14.25" customHeight="1">
      <c r="A34" s="20"/>
      <c r="B34" s="20"/>
      <c r="C34" s="20"/>
      <c r="D34" s="39"/>
      <c r="E34" s="42"/>
      <c r="F34" s="42"/>
    </row>
    <row r="35" spans="1:6" ht="12.75" customHeight="1">
      <c r="A35" s="15" t="s">
        <v>9</v>
      </c>
      <c r="B35" s="17"/>
      <c r="C35" s="12"/>
      <c r="D35" s="17"/>
      <c r="E35" s="7"/>
      <c r="F35" s="7"/>
    </row>
    <row r="36" spans="1:6" ht="12.75" customHeight="1">
      <c r="A36" s="14"/>
      <c r="B36" s="14"/>
      <c r="C36" s="25"/>
      <c r="D36" s="14"/>
      <c r="E36" s="26" t="s">
        <v>10</v>
      </c>
      <c r="F36" s="26" t="str">
        <f>E14</f>
        <v>2022-23</v>
      </c>
    </row>
    <row r="37" spans="1:6" ht="12.75" customHeight="1">
      <c r="A37" s="25"/>
      <c r="B37" s="25"/>
      <c r="C37" s="25"/>
      <c r="D37" s="26" t="str">
        <f>E14</f>
        <v>2022-23</v>
      </c>
      <c r="E37" s="26" t="s">
        <v>11</v>
      </c>
      <c r="F37" s="26" t="s">
        <v>4</v>
      </c>
    </row>
    <row r="38" spans="1:6" s="3" customFormat="1" ht="12" customHeight="1">
      <c r="A38" s="28" t="s">
        <v>5</v>
      </c>
      <c r="B38" s="28" t="s">
        <v>6</v>
      </c>
      <c r="C38" s="28" t="s">
        <v>12</v>
      </c>
      <c r="D38" s="29" t="s">
        <v>13</v>
      </c>
      <c r="E38" s="29" t="s">
        <v>14</v>
      </c>
      <c r="F38" s="29" t="s">
        <v>8</v>
      </c>
    </row>
    <row r="39" spans="1:6" s="3" customFormat="1" ht="12" customHeight="1">
      <c r="A39" s="35" t="s">
        <v>40</v>
      </c>
      <c r="B39" s="35" t="s">
        <v>19</v>
      </c>
      <c r="C39" s="35" t="s">
        <v>73</v>
      </c>
      <c r="D39" s="31">
        <f>'[1]Priv in ME Sec'!L8</f>
        <v>12558.9</v>
      </c>
      <c r="E39" s="30">
        <f>'[1]Priv in ME Sec'!R8</f>
        <v>753.53</v>
      </c>
      <c r="F39" s="31">
        <f>'[1]Priv in ME Sec'!S8</f>
        <v>13312.43</v>
      </c>
    </row>
    <row r="40" spans="1:6" s="3" customFormat="1" ht="12" customHeight="1">
      <c r="A40" s="20" t="s">
        <v>50</v>
      </c>
      <c r="B40" s="19" t="s">
        <v>19</v>
      </c>
      <c r="C40" s="20" t="s">
        <v>49</v>
      </c>
      <c r="D40" s="32">
        <f>'[1]Priv in ME Sec'!L9</f>
        <v>11730.66015225</v>
      </c>
      <c r="E40" s="21">
        <f>'[1]Priv in ME Sec'!R9</f>
        <v>0</v>
      </c>
      <c r="F40" s="32">
        <f>'[1]Priv in ME Sec'!S9</f>
        <v>11730.66015225</v>
      </c>
    </row>
    <row r="41" spans="1:6" s="3" customFormat="1" ht="12" customHeight="1">
      <c r="A41" s="35" t="s">
        <v>23</v>
      </c>
      <c r="B41" s="35" t="s">
        <v>19</v>
      </c>
      <c r="C41" s="35" t="s">
        <v>24</v>
      </c>
      <c r="D41" s="31">
        <f>'[1]Priv in ME Sec'!L10</f>
        <v>12558.9</v>
      </c>
      <c r="E41" s="30">
        <f>'[1]Priv in ME Sec'!R10</f>
        <v>753.53</v>
      </c>
      <c r="F41" s="31">
        <f>'[1]Priv in ME Sec'!S10</f>
        <v>13312.43</v>
      </c>
    </row>
    <row r="42" spans="1:6" s="3" customFormat="1" ht="12" customHeight="1">
      <c r="A42" s="20" t="s">
        <v>38</v>
      </c>
      <c r="B42" s="19" t="s">
        <v>19</v>
      </c>
      <c r="C42" s="20" t="s">
        <v>39</v>
      </c>
      <c r="D42" s="32">
        <f>'[1]Priv in ME Sec'!L11</f>
        <v>9308.648832857532</v>
      </c>
      <c r="E42" s="21">
        <f>'[1]Priv in ME Sec'!R11</f>
        <v>707.1762170092337</v>
      </c>
      <c r="F42" s="32">
        <f>'[1]Priv in ME Sec'!S11</f>
        <v>10015.825049866766</v>
      </c>
    </row>
    <row r="43" spans="1:6" s="3" customFormat="1" ht="12" customHeight="1">
      <c r="A43" s="35" t="s">
        <v>61</v>
      </c>
      <c r="B43" s="35" t="s">
        <v>19</v>
      </c>
      <c r="C43" s="35" t="s">
        <v>62</v>
      </c>
      <c r="D43" s="31">
        <f>'[1]Priv in ME Sec'!L13</f>
        <v>12558.9</v>
      </c>
      <c r="E43" s="30">
        <f>'[1]Priv in ME Sec'!R13</f>
        <v>753.53</v>
      </c>
      <c r="F43" s="31">
        <f>'[1]Priv in ME Sec'!S13</f>
        <v>13312.43</v>
      </c>
    </row>
    <row r="44" spans="1:6" s="3" customFormat="1" ht="12" customHeight="1">
      <c r="A44" s="37" t="s">
        <v>56</v>
      </c>
      <c r="B44" s="37" t="s">
        <v>19</v>
      </c>
      <c r="C44" s="37" t="s">
        <v>55</v>
      </c>
      <c r="D44" s="32">
        <f>'[1]Priv in ME Sec'!L14</f>
        <v>12558.9</v>
      </c>
      <c r="E44" s="21">
        <f>'[1]Priv in ME Sec'!R14</f>
        <v>753.53</v>
      </c>
      <c r="F44" s="32">
        <f>'[1]Priv in ME Sec'!S14</f>
        <v>13312.43</v>
      </c>
    </row>
    <row r="45" spans="1:6" s="3" customFormat="1" ht="12" customHeight="1">
      <c r="A45" s="22" t="s">
        <v>80</v>
      </c>
      <c r="B45" s="40" t="s">
        <v>19</v>
      </c>
      <c r="C45" s="22" t="s">
        <v>82</v>
      </c>
      <c r="D45" s="31">
        <f>'[1]Priv in ME Sec'!L15</f>
        <v>12558.9</v>
      </c>
      <c r="E45" s="30">
        <f>'[1]Priv in ME Sec'!R15</f>
        <v>753.53</v>
      </c>
      <c r="F45" s="31">
        <f>'[1]Priv in ME Sec'!S15</f>
        <v>13312.43</v>
      </c>
    </row>
    <row r="46" spans="1:6" s="3" customFormat="1" ht="12" customHeight="1">
      <c r="A46" s="20" t="s">
        <v>40</v>
      </c>
      <c r="B46" s="19" t="s">
        <v>19</v>
      </c>
      <c r="C46" s="20" t="s">
        <v>63</v>
      </c>
      <c r="D46" s="32">
        <f>'[1]Priv in ME Sec'!L16</f>
        <v>12558.9</v>
      </c>
      <c r="E46" s="21">
        <f>'[1]Priv in ME Sec'!R16</f>
        <v>753.53</v>
      </c>
      <c r="F46" s="32">
        <f>'[1]Priv in ME Sec'!S16</f>
        <v>13312.43</v>
      </c>
    </row>
    <row r="47" spans="1:6" s="3" customFormat="1" ht="12" customHeight="1">
      <c r="A47" s="35" t="s">
        <v>84</v>
      </c>
      <c r="B47" s="35" t="s">
        <v>19</v>
      </c>
      <c r="C47" s="35" t="s">
        <v>85</v>
      </c>
      <c r="D47" s="31">
        <f>'[1]Priv in ME Sec'!L17</f>
        <v>12558.9</v>
      </c>
      <c r="E47" s="30">
        <f>'[1]Priv in ME Sec'!R17</f>
        <v>753.53</v>
      </c>
      <c r="F47" s="31">
        <f>'[1]Priv in ME Sec'!S17</f>
        <v>13312.43</v>
      </c>
    </row>
    <row r="48" spans="1:6" s="3" customFormat="1" ht="12" customHeight="1">
      <c r="A48" s="20" t="s">
        <v>74</v>
      </c>
      <c r="B48" s="19" t="s">
        <v>19</v>
      </c>
      <c r="C48" s="20" t="s">
        <v>75</v>
      </c>
      <c r="D48" s="32">
        <f>'[1]Priv in ME Sec'!L18</f>
        <v>12558.9</v>
      </c>
      <c r="E48" s="21">
        <f>'[1]Priv in ME Sec'!R18</f>
        <v>753.53</v>
      </c>
      <c r="F48" s="32">
        <f>'[1]Priv in ME Sec'!S18</f>
        <v>13312.43</v>
      </c>
    </row>
    <row r="49" spans="1:6" s="3" customFormat="1" ht="12" customHeight="1">
      <c r="A49" s="35" t="s">
        <v>59</v>
      </c>
      <c r="B49" s="35" t="s">
        <v>19</v>
      </c>
      <c r="C49" s="35" t="s">
        <v>57</v>
      </c>
      <c r="D49" s="31">
        <f>'[1]Priv in ME Sec'!L19</f>
        <v>12558.9</v>
      </c>
      <c r="E49" s="30">
        <f>'[1]Priv in ME Sec'!R19</f>
        <v>753.53</v>
      </c>
      <c r="F49" s="31">
        <f>'[1]Priv in ME Sec'!S19</f>
        <v>13312.43</v>
      </c>
    </row>
    <row r="50" spans="1:6" s="3" customFormat="1" ht="12" customHeight="1">
      <c r="A50" s="20" t="s">
        <v>60</v>
      </c>
      <c r="B50" s="19" t="s">
        <v>19</v>
      </c>
      <c r="C50" s="20" t="s">
        <v>58</v>
      </c>
      <c r="D50" s="32">
        <f>'[1]Priv in ME Sec'!L20</f>
        <v>12558.9</v>
      </c>
      <c r="E50" s="21">
        <f>'[1]Priv in ME Sec'!R20</f>
        <v>753.53</v>
      </c>
      <c r="F50" s="32">
        <f>'[1]Priv in ME Sec'!S20</f>
        <v>13312.43</v>
      </c>
    </row>
    <row r="51" spans="1:6" s="3" customFormat="1" ht="12" customHeight="1">
      <c r="A51" s="35" t="s">
        <v>68</v>
      </c>
      <c r="B51" s="35" t="s">
        <v>19</v>
      </c>
      <c r="C51" s="35" t="s">
        <v>69</v>
      </c>
      <c r="D51" s="31">
        <f>'[1]Priv in ME Sec'!L21</f>
        <v>12558.9</v>
      </c>
      <c r="E51" s="30">
        <f>'[1]Priv in ME Sec'!R21</f>
        <v>753.53</v>
      </c>
      <c r="F51" s="31">
        <f>'[1]Priv in ME Sec'!S21</f>
        <v>13312.43</v>
      </c>
    </row>
    <row r="52" spans="1:6" s="3" customFormat="1" ht="12" customHeight="1">
      <c r="A52" s="20" t="s">
        <v>52</v>
      </c>
      <c r="B52" s="19" t="s">
        <v>19</v>
      </c>
      <c r="C52" s="20" t="s">
        <v>51</v>
      </c>
      <c r="D52" s="32">
        <f>'[1]Priv in ME Sec'!L22</f>
        <v>12558.9</v>
      </c>
      <c r="E52" s="21">
        <f>'[1]Priv in ME Sec'!R22</f>
        <v>753.53</v>
      </c>
      <c r="F52" s="32">
        <f>'[1]Priv in ME Sec'!S22</f>
        <v>13312.43</v>
      </c>
    </row>
    <row r="53" spans="1:6" s="3" customFormat="1" ht="12" customHeight="1">
      <c r="A53" s="35" t="s">
        <v>70</v>
      </c>
      <c r="B53" s="35" t="s">
        <v>19</v>
      </c>
      <c r="C53" s="35" t="s">
        <v>71</v>
      </c>
      <c r="D53" s="31">
        <f>'[1]Priv in ME Sec'!L23</f>
        <v>12558.9</v>
      </c>
      <c r="E53" s="30">
        <f>'[1]Priv in ME Sec'!R23</f>
        <v>753.53</v>
      </c>
      <c r="F53" s="31">
        <f>'[1]Priv in ME Sec'!S23</f>
        <v>13312.43</v>
      </c>
    </row>
    <row r="54" spans="1:6" s="3" customFormat="1" ht="12" customHeight="1">
      <c r="A54" s="20" t="s">
        <v>66</v>
      </c>
      <c r="B54" s="19" t="s">
        <v>19</v>
      </c>
      <c r="C54" s="20" t="s">
        <v>67</v>
      </c>
      <c r="D54" s="32">
        <f>'[1]Priv in ME Sec'!L24</f>
        <v>12558.9</v>
      </c>
      <c r="E54" s="21">
        <f>'[1]Priv in ME Sec'!R24</f>
        <v>753.53</v>
      </c>
      <c r="F54" s="32">
        <f>'[1]Priv in ME Sec'!S24</f>
        <v>13312.43</v>
      </c>
    </row>
    <row r="55" spans="1:6" s="3" customFormat="1" ht="12" customHeight="1">
      <c r="A55" s="35" t="s">
        <v>76</v>
      </c>
      <c r="B55" s="35" t="s">
        <v>19</v>
      </c>
      <c r="C55" s="35" t="s">
        <v>86</v>
      </c>
      <c r="D55" s="31">
        <f>'[1]Priv in ME Sec'!L12</f>
        <v>12558.9</v>
      </c>
      <c r="E55" s="30">
        <f>'[1]Priv in ME Sec'!R12</f>
        <v>753.53</v>
      </c>
      <c r="F55" s="31">
        <f>'[1]Priv in ME Sec'!S12</f>
        <v>13312.43</v>
      </c>
    </row>
    <row r="56" spans="1:6" s="3" customFormat="1" ht="12" customHeight="1">
      <c r="A56" s="20" t="s">
        <v>65</v>
      </c>
      <c r="B56" s="19" t="s">
        <v>19</v>
      </c>
      <c r="C56" s="20" t="s">
        <v>64</v>
      </c>
      <c r="D56" s="32">
        <f>'[1]Priv in ME Sec'!L25</f>
        <v>12558.9</v>
      </c>
      <c r="E56" s="21">
        <f>'[1]Priv in ME Sec'!R25</f>
        <v>753.53</v>
      </c>
      <c r="F56" s="32">
        <f>'[1]Priv in ME Sec'!S25</f>
        <v>13312.43</v>
      </c>
    </row>
    <row r="57" spans="1:6" s="3" customFormat="1" ht="12" customHeight="1">
      <c r="A57" s="35" t="s">
        <v>42</v>
      </c>
      <c r="B57" s="35" t="s">
        <v>19</v>
      </c>
      <c r="C57" s="35" t="s">
        <v>43</v>
      </c>
      <c r="D57" s="31">
        <f>'[1]Priv in ME Sec'!L26</f>
        <v>12558.9</v>
      </c>
      <c r="E57" s="30">
        <f>'[1]Priv in ME Sec'!R26</f>
        <v>753.53</v>
      </c>
      <c r="F57" s="31">
        <f>'[1]Priv in ME Sec'!S26</f>
        <v>13312.43</v>
      </c>
    </row>
    <row r="58" spans="1:6" s="3" customFormat="1" ht="12" customHeight="1">
      <c r="A58" s="41" t="s">
        <v>92</v>
      </c>
      <c r="B58" s="3" t="s">
        <v>19</v>
      </c>
      <c r="C58" s="41" t="s">
        <v>93</v>
      </c>
      <c r="D58" s="32">
        <f>'[1]Priv in ME Sec'!L27</f>
        <v>10149.258080000001</v>
      </c>
      <c r="E58" s="21">
        <f>'[1]Priv in ME Sec'!R27</f>
        <v>707.1762170092337</v>
      </c>
      <c r="F58" s="32">
        <f>'[1]Priv in ME Sec'!S27</f>
        <v>10856.434297009235</v>
      </c>
    </row>
    <row r="59" spans="1:6" s="3" customFormat="1" ht="12" customHeight="1">
      <c r="A59" s="22" t="s">
        <v>27</v>
      </c>
      <c r="B59" s="40" t="s">
        <v>19</v>
      </c>
      <c r="C59" s="22" t="s">
        <v>28</v>
      </c>
      <c r="D59" s="31">
        <f>'[1]Priv in ME Sec'!L28</f>
        <v>12558.9</v>
      </c>
      <c r="E59" s="30">
        <f>'[1]Priv in ME Sec'!R28</f>
        <v>753.53</v>
      </c>
      <c r="F59" s="31">
        <f>'[1]Priv in ME Sec'!S28</f>
        <v>13312.43</v>
      </c>
    </row>
    <row r="60" spans="1:6" s="3" customFormat="1" ht="12" customHeight="1">
      <c r="A60" s="37" t="s">
        <v>78</v>
      </c>
      <c r="B60" s="37" t="s">
        <v>19</v>
      </c>
      <c r="C60" s="37" t="s">
        <v>81</v>
      </c>
      <c r="D60" s="32">
        <f>'[1]Priv in ME Sec'!L29</f>
        <v>12558.9</v>
      </c>
      <c r="E60" s="21">
        <f>'[1]Priv in ME Sec'!R29</f>
        <v>753.53</v>
      </c>
      <c r="F60" s="32">
        <f>'[1]Priv in ME Sec'!S29</f>
        <v>13312.43</v>
      </c>
    </row>
    <row r="61" spans="1:6" s="3" customFormat="1" ht="12" customHeight="1">
      <c r="A61" s="22" t="s">
        <v>54</v>
      </c>
      <c r="B61" s="40" t="s">
        <v>19</v>
      </c>
      <c r="C61" s="22" t="s">
        <v>53</v>
      </c>
      <c r="D61" s="31">
        <f>'[1]Priv in ME Sec'!L30</f>
        <v>12558.9</v>
      </c>
      <c r="E61" s="30">
        <f>'[1]Priv in ME Sec'!R30</f>
        <v>753.53</v>
      </c>
      <c r="F61" s="31">
        <f>'[1]Priv in ME Sec'!S30</f>
        <v>13312.43</v>
      </c>
    </row>
    <row r="62" spans="1:6" s="3" customFormat="1" ht="12" customHeight="1">
      <c r="A62" s="37" t="s">
        <v>44</v>
      </c>
      <c r="B62" s="37" t="s">
        <v>19</v>
      </c>
      <c r="C62" s="37" t="s">
        <v>72</v>
      </c>
      <c r="D62" s="32">
        <f>'[1]Priv in ME Sec'!L31</f>
        <v>12558.9</v>
      </c>
      <c r="E62" s="21">
        <f>'[1]Priv in ME Sec'!R31</f>
        <v>753.53</v>
      </c>
      <c r="F62" s="32">
        <f>'[1]Priv in ME Sec'!S31</f>
        <v>13312.43</v>
      </c>
    </row>
    <row r="63" spans="1:6" s="3" customFormat="1" ht="12" customHeight="1">
      <c r="A63" s="22" t="s">
        <v>44</v>
      </c>
      <c r="B63" s="40" t="s">
        <v>19</v>
      </c>
      <c r="C63" s="22" t="s">
        <v>45</v>
      </c>
      <c r="D63" s="31">
        <f>'[1]Priv in ME Sec'!L32</f>
        <v>12356.302057921528</v>
      </c>
      <c r="E63" s="30">
        <f>'[1]Priv in ME Sec'!R32</f>
        <v>741.38</v>
      </c>
      <c r="F63" s="31">
        <f>'[1]Priv in ME Sec'!S32</f>
        <v>13097.682057921527</v>
      </c>
    </row>
    <row r="64" spans="1:6" s="3" customFormat="1" ht="12" customHeight="1">
      <c r="A64" s="37" t="s">
        <v>46</v>
      </c>
      <c r="B64" s="37" t="s">
        <v>19</v>
      </c>
      <c r="C64" s="37" t="s">
        <v>47</v>
      </c>
      <c r="D64" s="32">
        <f>'[1]Priv in ME Sec'!L33</f>
        <v>12356.302057921528</v>
      </c>
      <c r="E64" s="21">
        <f>'[1]Priv in ME Sec'!R33</f>
        <v>741.38</v>
      </c>
      <c r="F64" s="32">
        <f>'[1]Priv in ME Sec'!S33</f>
        <v>13097.682057921527</v>
      </c>
    </row>
    <row r="65" spans="1:6" s="3" customFormat="1" ht="12" customHeight="1">
      <c r="A65" s="22" t="s">
        <v>38</v>
      </c>
      <c r="B65" s="40" t="s">
        <v>19</v>
      </c>
      <c r="C65" s="22" t="s">
        <v>48</v>
      </c>
      <c r="D65" s="31">
        <f>'[1]Priv in ME Sec'!L34</f>
        <v>12558.9</v>
      </c>
      <c r="E65" s="30">
        <f>'[1]Priv in ME Sec'!R34</f>
        <v>753.53</v>
      </c>
      <c r="F65" s="31">
        <f>'[1]Priv in ME Sec'!S34</f>
        <v>13312.43</v>
      </c>
    </row>
    <row r="66" spans="1:6" ht="12.75">
      <c r="A66" s="16" t="s">
        <v>15</v>
      </c>
      <c r="B66" s="13"/>
      <c r="C66" s="13"/>
      <c r="D66" s="13"/>
      <c r="E66" s="8"/>
      <c r="F66" s="8"/>
    </row>
    <row r="67" spans="1:6" ht="12.75">
      <c r="A67" s="14"/>
      <c r="B67" s="14"/>
      <c r="C67" s="25"/>
      <c r="D67" s="14"/>
      <c r="E67" s="26" t="str">
        <f>E14</f>
        <v>2022-23</v>
      </c>
      <c r="F67" s="26"/>
    </row>
    <row r="68" spans="1:6" ht="12.75" customHeight="1">
      <c r="A68" s="25"/>
      <c r="B68" s="25"/>
      <c r="C68" s="25"/>
      <c r="D68" s="26"/>
      <c r="E68" s="26" t="s">
        <v>4</v>
      </c>
      <c r="F68" s="26"/>
    </row>
    <row r="69" spans="1:6" ht="12.75" customHeight="1">
      <c r="A69" s="28" t="s">
        <v>5</v>
      </c>
      <c r="B69" s="28" t="s">
        <v>6</v>
      </c>
      <c r="C69" s="28"/>
      <c r="D69" s="29"/>
      <c r="E69" s="29" t="s">
        <v>8</v>
      </c>
      <c r="F69" s="29"/>
    </row>
    <row r="70" spans="1:6" ht="12.75" customHeight="1">
      <c r="A70" s="22" t="s">
        <v>20</v>
      </c>
      <c r="B70" s="22" t="s">
        <v>21</v>
      </c>
      <c r="C70" s="22" t="s">
        <v>22</v>
      </c>
      <c r="D70" s="24"/>
      <c r="E70" s="31">
        <f>'[1]Priv OutofSt Sec'!$K$22</f>
        <v>12558.9</v>
      </c>
      <c r="F70" s="31"/>
    </row>
    <row r="71" spans="1:6" s="3" customFormat="1" ht="12.75" customHeight="1">
      <c r="A71" s="20" t="s">
        <v>89</v>
      </c>
      <c r="B71" s="20" t="s">
        <v>87</v>
      </c>
      <c r="C71" s="20" t="s">
        <v>88</v>
      </c>
      <c r="D71" s="39"/>
      <c r="E71" s="32">
        <v>12558.9</v>
      </c>
      <c r="F71" s="32"/>
    </row>
    <row r="72" spans="1:6" ht="12.75" customHeight="1">
      <c r="A72" s="22" t="s">
        <v>29</v>
      </c>
      <c r="B72" s="22" t="s">
        <v>30</v>
      </c>
      <c r="C72" s="22" t="s">
        <v>31</v>
      </c>
      <c r="D72" s="24"/>
      <c r="E72" s="31">
        <f>'[1]Priv OutofSt Sec'!$K$77</f>
        <v>12558.9</v>
      </c>
      <c r="F72" s="31"/>
    </row>
    <row r="73" spans="1:6" ht="12.75" customHeight="1">
      <c r="A73" s="20" t="s">
        <v>34</v>
      </c>
      <c r="B73" s="20" t="s">
        <v>21</v>
      </c>
      <c r="C73" s="20" t="s">
        <v>35</v>
      </c>
      <c r="D73" s="39"/>
      <c r="E73" s="32">
        <f>'[1]Priv OutofSt Sec'!$K$82</f>
        <v>12558.9</v>
      </c>
      <c r="F73" s="32"/>
    </row>
  </sheetData>
  <sheetProtection/>
  <mergeCells count="9">
    <mergeCell ref="A32:F32"/>
    <mergeCell ref="A11:F11"/>
    <mergeCell ref="A9:F9"/>
    <mergeCell ref="A1:F1"/>
    <mergeCell ref="A2:F2"/>
    <mergeCell ref="A7:F7"/>
    <mergeCell ref="A4:F4"/>
    <mergeCell ref="A5:F5"/>
    <mergeCell ref="E3:F3"/>
  </mergeCells>
  <printOptions horizontalCentered="1"/>
  <pageMargins left="0.05" right="0.25" top="0.4" bottom="0.72" header="0.25" footer="0.25"/>
  <pageSetup fitToHeight="0" fitToWidth="1" horizontalDpi="600" verticalDpi="600" orientation="portrait" r:id="rId1"/>
  <headerFooter alignWithMargins="0">
    <oddHeader xml:space="preserve">&amp;C </oddHeader>
    <oddFooter>&amp;C&amp;F&amp;RPage &amp;P</oddFooter>
  </headerFooter>
  <rowBreaks count="1" manualBreakCount="1">
    <brk id="6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Gravelle</dc:creator>
  <cp:keywords/>
  <dc:description/>
  <cp:lastModifiedBy>Waltz, Wendy M</cp:lastModifiedBy>
  <cp:lastPrinted>2022-12-21T20:09:34Z</cp:lastPrinted>
  <dcterms:created xsi:type="dcterms:W3CDTF">2009-01-07T15:46:11Z</dcterms:created>
  <dcterms:modified xsi:type="dcterms:W3CDTF">2023-03-15T19:00:38Z</dcterms:modified>
  <cp:category/>
  <cp:version/>
  <cp:contentType/>
  <cp:contentStatus/>
</cp:coreProperties>
</file>