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Posted\Staff Data\"/>
    </mc:Choice>
  </mc:AlternateContent>
  <xr:revisionPtr revIDLastSave="0" documentId="13_ncr:1_{A84C7244-C821-4D2F-B85C-F3B81DC7FC61}" xr6:coauthVersionLast="44" xr6:coauthVersionMax="44" xr10:uidLastSave="{00000000-0000-0000-0000-000000000000}"/>
  <bookViews>
    <workbookView xWindow="-110" yWindow="-110" windowWidth="19420" windowHeight="10420" activeTab="2" xr2:uid="{75DEBD7E-2F37-4AFF-8D4C-C6BD259948CF}"/>
  </bookViews>
  <sheets>
    <sheet name="Metadata" sheetId="5" r:id="rId1"/>
    <sheet name="Year to Year" sheetId="4" r:id="rId2"/>
    <sheet name="Raw Data" sheetId="6" r:id="rId3"/>
  </sheets>
  <definedNames>
    <definedName name="_xlnm.Print_Titles" localSheetId="1">'Year to Year'!$A:$A,'Year to Year'!$1:$3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" i="4" l="1"/>
  <c r="W8" i="4"/>
  <c r="W4" i="4"/>
  <c r="V7" i="4"/>
  <c r="V8" i="4"/>
  <c r="V4" i="4"/>
  <c r="M11" i="4"/>
  <c r="K11" i="4"/>
  <c r="I11" i="4"/>
  <c r="G11" i="4"/>
  <c r="E11" i="4"/>
  <c r="C11" i="4"/>
  <c r="U11" i="4" l="1"/>
  <c r="W11" i="4" s="1"/>
  <c r="S11" i="4"/>
  <c r="Q11" i="4"/>
  <c r="O11" i="4"/>
</calcChain>
</file>

<file path=xl/sharedStrings.xml><?xml version="1.0" encoding="utf-8"?>
<sst xmlns="http://schemas.openxmlformats.org/spreadsheetml/2006/main" count="124" uniqueCount="35">
  <si>
    <t>Average Salary</t>
  </si>
  <si>
    <t>Count of Staff</t>
  </si>
  <si>
    <t>Substitute Teacher - Longterm</t>
  </si>
  <si>
    <t>Literacy Specialist</t>
  </si>
  <si>
    <t>Special Education Teacher</t>
  </si>
  <si>
    <t>Classroom Teacher</t>
  </si>
  <si>
    <t>English Language Learner Teacher</t>
  </si>
  <si>
    <t>Gifted and Talented (GT) Teacher</t>
  </si>
  <si>
    <t>Title I Teacher</t>
  </si>
  <si>
    <r>
      <t xml:space="preserve">% </t>
    </r>
    <r>
      <rPr>
        <b/>
        <sz val="16"/>
        <color theme="1"/>
        <rFont val="NSimSun"/>
        <family val="3"/>
      </rPr>
      <t>Δ</t>
    </r>
    <r>
      <rPr>
        <b/>
        <sz val="16"/>
        <color theme="1"/>
        <rFont val="Times New Roman"/>
        <family val="1"/>
      </rPr>
      <t xml:space="preserve"> in Salary</t>
    </r>
  </si>
  <si>
    <r>
      <t xml:space="preserve">% </t>
    </r>
    <r>
      <rPr>
        <b/>
        <sz val="16"/>
        <color theme="1"/>
        <rFont val="NSimSun"/>
        <family val="3"/>
      </rPr>
      <t>Δ</t>
    </r>
    <r>
      <rPr>
        <b/>
        <sz val="16"/>
        <color theme="1"/>
        <rFont val="Times New Roman"/>
        <family val="1"/>
      </rPr>
      <t xml:space="preserve"> in Staffing</t>
    </r>
  </si>
  <si>
    <t>Report Parameters</t>
  </si>
  <si>
    <t>Data Request</t>
  </si>
  <si>
    <t>:</t>
  </si>
  <si>
    <t>Granularity</t>
  </si>
  <si>
    <t>Data Set</t>
  </si>
  <si>
    <t>Parameters</t>
  </si>
  <si>
    <t>Filters</t>
  </si>
  <si>
    <t>Applicable use</t>
  </si>
  <si>
    <t>Comments</t>
  </si>
  <si>
    <t>Data Privacy</t>
  </si>
  <si>
    <t>https://www.maine.gov/doe/data-reporting/privacy</t>
  </si>
  <si>
    <t>School Year</t>
  </si>
  <si>
    <t>Grand Totals</t>
  </si>
  <si>
    <t>Position</t>
  </si>
  <si>
    <t>Staff Count</t>
  </si>
  <si>
    <t>Public Use</t>
  </si>
  <si>
    <t>Statewide</t>
  </si>
  <si>
    <t>[FED_REPORTING].[Reports].[StaffHistoricalDec1]
[FED_REPORTING].[Reports].school</t>
  </si>
  <si>
    <t>not [SAUOrgId] = 1436
positiontitleid IN(21, 61, 76, 87, 88, 112, 60)
[PublicFlag] = 'y'
FTE &gt;= 1.0
Salary &gt; 1000
Salary &lt; 250000</t>
  </si>
  <si>
    <t>Count of all Full Time Equivalent public school Teachers  by position and year with average salary</t>
  </si>
  <si>
    <t>Count of Teachers by Position on Dec 1 each school year
Average Salary by position on Dec 1 each school year</t>
  </si>
  <si>
    <t>Count and Average Salary for Full Time Equivalent Teachers by Year</t>
  </si>
  <si>
    <t>2012-2021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</si>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</sst>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NSimSun"/>
      <family val="3"/>
    </font>
    <font>
      <u/>
      <sz val="11"/>
      <color theme="10"/>
      <name val="Calibri"/>
      <family val="2"/>
      <scheme val="minor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b/>
      <sz val="14"/>
      <color rgb="FF162C40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theme="4" tint="0.79998168889431442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4" fillId="0" borderId="0" xfId="3"/>
    <xf numFmtId="0" fontId="5" fillId="0" borderId="0" xfId="3" applyFont="1" applyAlignment="1">
      <alignment wrapText="1"/>
    </xf>
    <xf numFmtId="0" fontId="4" fillId="0" borderId="0" xfId="3" applyAlignment="1">
      <alignment horizontal="center"/>
    </xf>
    <xf numFmtId="0" fontId="7" fillId="0" borderId="0" xfId="3" applyFont="1"/>
    <xf numFmtId="0" fontId="4" fillId="0" borderId="0" xfId="3" applyAlignme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4" applyFont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center" wrapText="1"/>
    </xf>
    <xf numFmtId="10" fontId="15" fillId="4" borderId="0" xfId="2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5" fillId="5" borderId="0" xfId="0" applyFont="1" applyFill="1" applyAlignment="1">
      <alignment horizontal="left"/>
    </xf>
    <xf numFmtId="0" fontId="16" fillId="6" borderId="0" xfId="0" applyFont="1" applyFill="1" applyAlignment="1">
      <alignment horizontal="center"/>
    </xf>
    <xf numFmtId="0" fontId="16" fillId="6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4" fontId="3" fillId="2" borderId="0" xfId="1" applyFont="1" applyFill="1"/>
    <xf numFmtId="44" fontId="3" fillId="2" borderId="0" xfId="1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/>
    <xf numFmtId="44" fontId="11" fillId="0" borderId="0" xfId="1" applyFont="1" applyAlignment="1">
      <alignment horizontal="center"/>
    </xf>
    <xf numFmtId="0" fontId="18" fillId="0" borderId="0" xfId="3" applyFont="1" applyAlignment="1">
      <alignment wrapText="1"/>
    </xf>
    <xf numFmtId="0" fontId="18" fillId="0" borderId="0" xfId="3" applyFont="1" applyAlignment="1">
      <alignment horizontal="center"/>
    </xf>
    <xf numFmtId="0" fontId="18" fillId="0" borderId="0" xfId="3" applyFont="1"/>
    <xf numFmtId="10" fontId="16" fillId="6" borderId="0" xfId="2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44" fontId="18" fillId="0" borderId="0" xfId="1" applyFont="1" applyAlignment="1">
      <alignment horizontal="center"/>
    </xf>
  </cellXfs>
  <cellStyles count="5">
    <cellStyle name="Currency" xfId="1" builtinId="4"/>
    <cellStyle name="Hyperlink" xfId="4" builtinId="8"/>
    <cellStyle name="Normal" xfId="0" builtinId="0"/>
    <cellStyle name="Normal 2" xfId="3" xr:uid="{06FDCD71-27D9-42D9-A8E4-416CCAE20736}"/>
    <cellStyle name="Percent" xfId="2" builtinId="5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6DA150-B23B-4AC4-AF9F-0EE1D185AC0C}" name="Table1" displayName="Table1" ref="A1:D57" totalsRowCount="1" headerRowDxfId="10" dataDxfId="9" totalsRowDxfId="8">
  <autoFilter ref="A1:D56" xr:uid="{CD1C333D-285E-46AA-883B-77A1118F5499}"/>
  <sortState xmlns:xlrd2="http://schemas.microsoft.com/office/spreadsheetml/2017/richdata2" ref="A2:D56">
    <sortCondition ref="A1:A56"/>
  </sortState>
  <tableColumns count="4">
    <tableColumn id="3" xr3:uid="{C6FE51B7-23F0-4DBC-B45E-5834A5635CE4}" name="School Year" dataDxfId="7" totalsRowDxfId="3"/>
    <tableColumn id="4" xr3:uid="{E3B04C10-6557-48E6-BFF0-F7A3D7005220}" name="Position" dataDxfId="6" totalsRowDxfId="2"/>
    <tableColumn id="5" xr3:uid="{389A7572-8146-47B0-B5BC-D28BEC49D402}" name="Average Salary" dataDxfId="5" totalsRowDxfId="1" dataCellStyle="Currency" totalsRowCellStyle="Currency"/>
    <tableColumn id="6" xr3:uid="{40653450-5FF6-45D4-A18D-41808C2C63E8}" name="Staff Count" dataDxfId="4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08E5-68F3-4FA4-A8C1-ED24592CE979}">
  <dimension ref="A1:C16"/>
  <sheetViews>
    <sheetView workbookViewId="0">
      <selection sqref="A1:C1"/>
    </sheetView>
  </sheetViews>
  <sheetFormatPr defaultColWidth="9.1796875" defaultRowHeight="14" x14ac:dyDescent="0.3"/>
  <cols>
    <col min="1" max="1" width="19.453125" style="9" bestFit="1" customWidth="1"/>
    <col min="2" max="2" width="2" style="9" bestFit="1" customWidth="1"/>
    <col min="3" max="3" width="68.453125" style="10" customWidth="1"/>
    <col min="4" max="16384" width="9.1796875" style="9"/>
  </cols>
  <sheetData>
    <row r="1" spans="1:3" ht="35.5" x14ac:dyDescent="0.75">
      <c r="A1" s="33" t="s">
        <v>11</v>
      </c>
      <c r="B1" s="33"/>
      <c r="C1" s="33"/>
    </row>
    <row r="2" spans="1:3" ht="28" x14ac:dyDescent="0.3">
      <c r="A2" s="9" t="s">
        <v>12</v>
      </c>
      <c r="B2" s="9" t="s">
        <v>13</v>
      </c>
      <c r="C2" s="10" t="s">
        <v>30</v>
      </c>
    </row>
    <row r="4" spans="1:3" x14ac:dyDescent="0.3">
      <c r="A4" s="9" t="s">
        <v>14</v>
      </c>
      <c r="B4" s="9" t="s">
        <v>13</v>
      </c>
      <c r="C4" s="10" t="s">
        <v>27</v>
      </c>
    </row>
    <row r="6" spans="1:3" ht="28" x14ac:dyDescent="0.3">
      <c r="A6" s="9" t="s">
        <v>15</v>
      </c>
      <c r="B6" s="9" t="s">
        <v>13</v>
      </c>
      <c r="C6" s="10" t="s">
        <v>28</v>
      </c>
    </row>
    <row r="8" spans="1:3" ht="28" x14ac:dyDescent="0.3">
      <c r="A8" s="9" t="s">
        <v>16</v>
      </c>
      <c r="B8" s="9" t="s">
        <v>13</v>
      </c>
      <c r="C8" s="10" t="s">
        <v>31</v>
      </c>
    </row>
    <row r="10" spans="1:3" ht="84" x14ac:dyDescent="0.3">
      <c r="A10" s="9" t="s">
        <v>17</v>
      </c>
      <c r="B10" s="9" t="s">
        <v>13</v>
      </c>
      <c r="C10" s="10" t="s">
        <v>29</v>
      </c>
    </row>
    <row r="12" spans="1:3" x14ac:dyDescent="0.3">
      <c r="A12" s="9" t="s">
        <v>18</v>
      </c>
      <c r="B12" s="9" t="s">
        <v>13</v>
      </c>
      <c r="C12" s="10" t="s">
        <v>26</v>
      </c>
    </row>
    <row r="14" spans="1:3" x14ac:dyDescent="0.3">
      <c r="A14" s="9" t="s">
        <v>19</v>
      </c>
      <c r="B14" s="9" t="s">
        <v>13</v>
      </c>
    </row>
    <row r="16" spans="1:3" x14ac:dyDescent="0.3">
      <c r="A16" s="9" t="s">
        <v>20</v>
      </c>
      <c r="B16" s="9" t="s">
        <v>13</v>
      </c>
      <c r="C16" s="11" t="s">
        <v>21</v>
      </c>
    </row>
  </sheetData>
  <mergeCells count="1">
    <mergeCell ref="A1:C1"/>
  </mergeCells>
  <hyperlinks>
    <hyperlink ref="C16" r:id="rId1" xr:uid="{EBEAD0E8-D75A-4124-967D-6C9430B6479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3814-21C5-4B75-9220-DC43525778AE}">
  <sheetPr>
    <pageSetUpPr fitToPage="1"/>
  </sheetPr>
  <dimension ref="A1:AD502"/>
  <sheetViews>
    <sheetView zoomScaleNormal="100" workbookViewId="0">
      <selection activeCell="C17" sqref="C17"/>
    </sheetView>
  </sheetViews>
  <sheetFormatPr defaultColWidth="9.1796875" defaultRowHeight="15.5" x14ac:dyDescent="0.35"/>
  <cols>
    <col min="1" max="1" width="31.7265625" style="5" bestFit="1" customWidth="1"/>
    <col min="2" max="5" width="12.6328125" style="6" customWidth="1"/>
    <col min="6" max="13" width="12.6328125" style="5" customWidth="1"/>
    <col min="14" max="21" width="12.6328125" style="6" customWidth="1"/>
    <col min="22" max="23" width="11.36328125" style="6" bestFit="1" customWidth="1"/>
    <col min="24" max="25" width="9.1796875" style="4"/>
    <col min="26" max="26" width="46.26953125" style="4" bestFit="1" customWidth="1"/>
    <col min="27" max="27" width="6" style="4" bestFit="1" customWidth="1"/>
    <col min="28" max="16384" width="9.1796875" style="4"/>
  </cols>
  <sheetData>
    <row r="1" spans="1:30" ht="34.5" x14ac:dyDescent="0.6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30" ht="45" x14ac:dyDescent="0.45">
      <c r="A2" s="14"/>
      <c r="B2" s="15" t="s">
        <v>0</v>
      </c>
      <c r="C2" s="15" t="s">
        <v>1</v>
      </c>
      <c r="D2" s="15" t="s">
        <v>0</v>
      </c>
      <c r="E2" s="15" t="s">
        <v>1</v>
      </c>
      <c r="F2" s="15" t="s">
        <v>0</v>
      </c>
      <c r="G2" s="15" t="s">
        <v>1</v>
      </c>
      <c r="H2" s="15" t="s">
        <v>0</v>
      </c>
      <c r="I2" s="15" t="s">
        <v>1</v>
      </c>
      <c r="J2" s="15" t="s">
        <v>0</v>
      </c>
      <c r="K2" s="15" t="s">
        <v>1</v>
      </c>
      <c r="L2" s="15" t="s">
        <v>0</v>
      </c>
      <c r="M2" s="15" t="s">
        <v>1</v>
      </c>
      <c r="N2" s="15" t="s">
        <v>0</v>
      </c>
      <c r="O2" s="15" t="s">
        <v>1</v>
      </c>
      <c r="P2" s="15" t="s">
        <v>0</v>
      </c>
      <c r="Q2" s="15" t="s">
        <v>1</v>
      </c>
      <c r="R2" s="15" t="s">
        <v>0</v>
      </c>
      <c r="S2" s="15" t="s">
        <v>1</v>
      </c>
      <c r="T2" s="15" t="s">
        <v>0</v>
      </c>
      <c r="U2" s="15" t="s">
        <v>1</v>
      </c>
      <c r="V2" s="15" t="s">
        <v>9</v>
      </c>
      <c r="W2" s="15" t="s">
        <v>10</v>
      </c>
    </row>
    <row r="3" spans="1:30" ht="22.5" x14ac:dyDescent="0.45">
      <c r="A3" s="14" t="s">
        <v>22</v>
      </c>
      <c r="B3" s="34">
        <v>2012</v>
      </c>
      <c r="C3" s="34"/>
      <c r="D3" s="34">
        <v>2013</v>
      </c>
      <c r="E3" s="34"/>
      <c r="F3" s="34">
        <v>2014</v>
      </c>
      <c r="G3" s="34"/>
      <c r="H3" s="34">
        <v>2015</v>
      </c>
      <c r="I3" s="34"/>
      <c r="J3" s="34">
        <v>2016</v>
      </c>
      <c r="K3" s="34"/>
      <c r="L3" s="34">
        <v>2017</v>
      </c>
      <c r="M3" s="34"/>
      <c r="N3" s="34">
        <v>2018</v>
      </c>
      <c r="O3" s="34"/>
      <c r="P3" s="34">
        <v>2019</v>
      </c>
      <c r="Q3" s="34"/>
      <c r="R3" s="34">
        <v>2020</v>
      </c>
      <c r="S3" s="34"/>
      <c r="T3" s="34">
        <v>2021</v>
      </c>
      <c r="U3" s="34"/>
      <c r="V3" s="34" t="s">
        <v>33</v>
      </c>
      <c r="W3" s="34"/>
      <c r="Z3" s="26"/>
      <c r="AA3" s="27"/>
    </row>
    <row r="4" spans="1:30" ht="14.25" customHeight="1" x14ac:dyDescent="0.35">
      <c r="A4" s="18" t="s">
        <v>5</v>
      </c>
      <c r="B4" s="28">
        <v>52711.87</v>
      </c>
      <c r="C4" s="17">
        <v>12204</v>
      </c>
      <c r="D4" s="28">
        <v>52890.73</v>
      </c>
      <c r="E4" s="17">
        <v>12246</v>
      </c>
      <c r="F4" s="28">
        <v>54057.21</v>
      </c>
      <c r="G4" s="17">
        <v>12368</v>
      </c>
      <c r="H4" s="28">
        <v>54717.48</v>
      </c>
      <c r="I4" s="17">
        <v>12066</v>
      </c>
      <c r="J4" s="28">
        <v>53280.65</v>
      </c>
      <c r="K4" s="17">
        <v>11315</v>
      </c>
      <c r="L4" s="28">
        <v>56620.22</v>
      </c>
      <c r="M4" s="17">
        <v>12320</v>
      </c>
      <c r="N4" s="28">
        <v>53192.37</v>
      </c>
      <c r="O4" s="17">
        <v>11212</v>
      </c>
      <c r="P4" s="28">
        <v>54104.77</v>
      </c>
      <c r="Q4" s="17">
        <v>11892</v>
      </c>
      <c r="R4" s="28">
        <v>55399.13</v>
      </c>
      <c r="S4" s="17">
        <v>11901</v>
      </c>
      <c r="T4" s="36">
        <v>56846.64</v>
      </c>
      <c r="U4" s="17">
        <v>11994</v>
      </c>
      <c r="V4" s="16">
        <f>SUM((T4-B4)/T4)</f>
        <v>7.2735521395811548E-2</v>
      </c>
      <c r="W4" s="16">
        <f>SUM((U4-C4)/U4)</f>
        <v>-1.7508754377188594E-2</v>
      </c>
      <c r="Z4" s="26"/>
      <c r="AA4" s="27"/>
    </row>
    <row r="5" spans="1:30" ht="14.25" customHeight="1" x14ac:dyDescent="0.35">
      <c r="A5" s="18" t="s">
        <v>6</v>
      </c>
      <c r="B5" s="28"/>
      <c r="C5" s="17"/>
      <c r="D5" s="28"/>
      <c r="E5" s="17"/>
      <c r="F5" s="28"/>
      <c r="G5" s="17"/>
      <c r="H5" s="28"/>
      <c r="I5" s="17"/>
      <c r="J5" s="28">
        <v>52954.38</v>
      </c>
      <c r="K5" s="17">
        <v>107</v>
      </c>
      <c r="L5" s="28">
        <v>54771.75</v>
      </c>
      <c r="M5" s="17">
        <v>139</v>
      </c>
      <c r="N5" s="28">
        <v>54103.98</v>
      </c>
      <c r="O5" s="17">
        <v>133</v>
      </c>
      <c r="P5" s="28">
        <v>55963.76</v>
      </c>
      <c r="Q5" s="17">
        <v>148</v>
      </c>
      <c r="R5" s="28">
        <v>56860.25</v>
      </c>
      <c r="S5" s="17">
        <v>160</v>
      </c>
      <c r="T5" s="36">
        <v>58485.33</v>
      </c>
      <c r="U5" s="17">
        <v>180</v>
      </c>
      <c r="V5" s="16" t="s">
        <v>34</v>
      </c>
      <c r="W5" s="16" t="s">
        <v>34</v>
      </c>
      <c r="Z5" s="26"/>
      <c r="AA5" s="27"/>
    </row>
    <row r="6" spans="1:30" ht="14.25" customHeight="1" x14ac:dyDescent="0.35">
      <c r="A6" s="18" t="s">
        <v>7</v>
      </c>
      <c r="B6" s="28"/>
      <c r="C6" s="17"/>
      <c r="D6" s="28"/>
      <c r="E6" s="17"/>
      <c r="F6" s="28"/>
      <c r="G6" s="17"/>
      <c r="H6" s="28"/>
      <c r="I6" s="17"/>
      <c r="J6" s="28"/>
      <c r="K6" s="17"/>
      <c r="L6" s="28"/>
      <c r="M6" s="17"/>
      <c r="N6" s="28">
        <v>57954.01</v>
      </c>
      <c r="O6" s="17">
        <v>70</v>
      </c>
      <c r="P6" s="28">
        <v>58389.89</v>
      </c>
      <c r="Q6" s="17">
        <v>106</v>
      </c>
      <c r="R6" s="28">
        <v>59428.05</v>
      </c>
      <c r="S6" s="17">
        <v>112</v>
      </c>
      <c r="T6" s="36">
        <v>62045.93</v>
      </c>
      <c r="U6" s="17">
        <v>107</v>
      </c>
      <c r="V6" s="16" t="s">
        <v>34</v>
      </c>
      <c r="W6" s="16" t="s">
        <v>34</v>
      </c>
      <c r="Z6" s="26"/>
      <c r="AA6" s="27"/>
    </row>
    <row r="7" spans="1:30" ht="14.25" customHeight="1" x14ac:dyDescent="0.35">
      <c r="A7" s="18" t="s">
        <v>3</v>
      </c>
      <c r="B7" s="28">
        <v>55201.42</v>
      </c>
      <c r="C7" s="17">
        <v>163</v>
      </c>
      <c r="D7" s="28">
        <v>56467.82</v>
      </c>
      <c r="E7" s="17">
        <v>171</v>
      </c>
      <c r="F7" s="28">
        <v>55666.19</v>
      </c>
      <c r="G7" s="17">
        <v>184</v>
      </c>
      <c r="H7" s="28">
        <v>59218.25</v>
      </c>
      <c r="I7" s="17">
        <v>157</v>
      </c>
      <c r="J7" s="28">
        <v>57880.86</v>
      </c>
      <c r="K7" s="17">
        <v>155</v>
      </c>
      <c r="L7" s="28">
        <v>62347.25</v>
      </c>
      <c r="M7" s="17">
        <v>162</v>
      </c>
      <c r="N7" s="28">
        <v>61663.16</v>
      </c>
      <c r="O7" s="17">
        <v>138</v>
      </c>
      <c r="P7" s="28">
        <v>64544.65</v>
      </c>
      <c r="Q7" s="17">
        <v>141</v>
      </c>
      <c r="R7" s="28">
        <v>67189.06</v>
      </c>
      <c r="S7" s="17">
        <v>137</v>
      </c>
      <c r="T7" s="36">
        <v>68814.14</v>
      </c>
      <c r="U7" s="17">
        <v>127</v>
      </c>
      <c r="V7" s="16">
        <f t="shared" ref="V7:V8" si="0">SUM((T7-B7)/T7)</f>
        <v>0.19781864599339613</v>
      </c>
      <c r="W7" s="16">
        <f t="shared" ref="W7:W11" si="1">SUM((U7-C7)/U7)</f>
        <v>-0.28346456692913385</v>
      </c>
      <c r="Z7" s="26"/>
      <c r="AA7" s="27"/>
    </row>
    <row r="8" spans="1:30" ht="14.25" customHeight="1" x14ac:dyDescent="0.35">
      <c r="A8" s="18" t="s">
        <v>4</v>
      </c>
      <c r="B8" s="28">
        <v>48449.14</v>
      </c>
      <c r="C8" s="17">
        <v>1966</v>
      </c>
      <c r="D8" s="28">
        <v>49031.12</v>
      </c>
      <c r="E8" s="17">
        <v>1981</v>
      </c>
      <c r="F8" s="28">
        <v>49875.38</v>
      </c>
      <c r="G8" s="17">
        <v>2043</v>
      </c>
      <c r="H8" s="28">
        <v>50403.34</v>
      </c>
      <c r="I8" s="17">
        <v>2005</v>
      </c>
      <c r="J8" s="28">
        <v>51396.9</v>
      </c>
      <c r="K8" s="17">
        <v>1772</v>
      </c>
      <c r="L8" s="28">
        <v>55006.36</v>
      </c>
      <c r="M8" s="17">
        <v>2052</v>
      </c>
      <c r="N8" s="28">
        <v>57403.54</v>
      </c>
      <c r="O8" s="17">
        <v>2027</v>
      </c>
      <c r="P8" s="28">
        <v>52719.93</v>
      </c>
      <c r="Q8" s="17">
        <v>1990</v>
      </c>
      <c r="R8" s="28">
        <v>53776.81</v>
      </c>
      <c r="S8" s="17">
        <v>2006</v>
      </c>
      <c r="T8" s="36">
        <v>55447.24</v>
      </c>
      <c r="U8" s="17">
        <v>2020</v>
      </c>
      <c r="V8" s="16">
        <f t="shared" si="0"/>
        <v>0.12621187276409068</v>
      </c>
      <c r="W8" s="16">
        <f t="shared" si="1"/>
        <v>2.6732673267326732E-2</v>
      </c>
      <c r="Z8" s="26"/>
      <c r="AA8" s="27"/>
    </row>
    <row r="9" spans="1:30" ht="14.25" customHeight="1" x14ac:dyDescent="0.35">
      <c r="A9" s="18" t="s">
        <v>2</v>
      </c>
      <c r="B9" s="28"/>
      <c r="C9" s="17"/>
      <c r="D9" s="28">
        <v>42242.8</v>
      </c>
      <c r="E9" s="17">
        <v>5</v>
      </c>
      <c r="F9" s="28">
        <v>37850.43</v>
      </c>
      <c r="G9" s="17">
        <v>7</v>
      </c>
      <c r="H9" s="28">
        <v>34896</v>
      </c>
      <c r="I9" s="17">
        <v>6</v>
      </c>
      <c r="J9" s="28">
        <v>19714.439999999999</v>
      </c>
      <c r="K9" s="17">
        <v>34</v>
      </c>
      <c r="L9" s="28">
        <v>16392.669999999998</v>
      </c>
      <c r="M9" s="17">
        <v>123</v>
      </c>
      <c r="N9" s="28">
        <v>10308.57</v>
      </c>
      <c r="O9" s="17">
        <v>6</v>
      </c>
      <c r="P9" s="28">
        <v>17387.93</v>
      </c>
      <c r="Q9" s="17">
        <v>22</v>
      </c>
      <c r="R9" s="28">
        <v>23304.29</v>
      </c>
      <c r="S9" s="17">
        <v>33</v>
      </c>
      <c r="T9" s="36">
        <v>22381</v>
      </c>
      <c r="U9" s="17">
        <v>30</v>
      </c>
      <c r="V9" s="16" t="s">
        <v>34</v>
      </c>
      <c r="W9" s="16" t="s">
        <v>34</v>
      </c>
      <c r="Z9" s="26"/>
      <c r="AA9" s="27"/>
    </row>
    <row r="10" spans="1:30" ht="14.25" customHeight="1" x14ac:dyDescent="0.35">
      <c r="A10" s="18" t="s">
        <v>8</v>
      </c>
      <c r="B10" s="28"/>
      <c r="C10" s="17"/>
      <c r="D10" s="28"/>
      <c r="E10" s="17"/>
      <c r="F10" s="28"/>
      <c r="G10" s="17"/>
      <c r="H10" s="28"/>
      <c r="I10" s="17"/>
      <c r="J10" s="28">
        <v>53604.93</v>
      </c>
      <c r="K10" s="17">
        <v>111</v>
      </c>
      <c r="L10" s="28">
        <v>54926.03</v>
      </c>
      <c r="M10" s="17">
        <v>163</v>
      </c>
      <c r="N10" s="28">
        <v>54880.800000000003</v>
      </c>
      <c r="O10" s="17">
        <v>156</v>
      </c>
      <c r="P10" s="28">
        <v>56451.11</v>
      </c>
      <c r="Q10" s="17">
        <v>175</v>
      </c>
      <c r="R10" s="28">
        <v>58678.87</v>
      </c>
      <c r="S10" s="17">
        <v>192</v>
      </c>
      <c r="T10" s="36">
        <v>59926.41</v>
      </c>
      <c r="U10" s="17">
        <v>187</v>
      </c>
      <c r="V10" s="16" t="s">
        <v>34</v>
      </c>
      <c r="W10" s="16" t="s">
        <v>34</v>
      </c>
      <c r="Z10" s="26"/>
      <c r="AA10" s="27"/>
    </row>
    <row r="11" spans="1:30" s="7" customFormat="1" ht="20.5" x14ac:dyDescent="0.45">
      <c r="A11" s="20" t="s">
        <v>23</v>
      </c>
      <c r="B11" s="19"/>
      <c r="C11" s="19">
        <f>SUM(C4:C10)</f>
        <v>14333</v>
      </c>
      <c r="D11" s="19"/>
      <c r="E11" s="19">
        <f>SUM(E4:E10)</f>
        <v>14403</v>
      </c>
      <c r="F11" s="19"/>
      <c r="G11" s="19">
        <f>SUM(G4:G10)</f>
        <v>14602</v>
      </c>
      <c r="H11" s="19"/>
      <c r="I11" s="19">
        <f>SUM(I4:I10)</f>
        <v>14234</v>
      </c>
      <c r="J11" s="19"/>
      <c r="K11" s="19">
        <f>SUM(K4:K10)</f>
        <v>13494</v>
      </c>
      <c r="L11" s="19"/>
      <c r="M11" s="19">
        <f>SUM(M4:M10)</f>
        <v>14959</v>
      </c>
      <c r="N11" s="19"/>
      <c r="O11" s="19">
        <f>SUM(O4:O10)</f>
        <v>13742</v>
      </c>
      <c r="P11" s="19"/>
      <c r="Q11" s="19">
        <f>SUM(Q4:Q10)</f>
        <v>14474</v>
      </c>
      <c r="R11" s="19"/>
      <c r="S11" s="19">
        <f>SUM(S4:S10)</f>
        <v>14541</v>
      </c>
      <c r="T11" s="19"/>
      <c r="U11" s="19">
        <f>SUM(U4:U10)</f>
        <v>14645</v>
      </c>
      <c r="V11" s="19"/>
      <c r="W11" s="32">
        <f t="shared" si="1"/>
        <v>2.1304199385455788E-2</v>
      </c>
    </row>
    <row r="12" spans="1:30" s="31" customFormat="1" x14ac:dyDescent="0.35">
      <c r="A12" s="29"/>
      <c r="B12" s="30"/>
      <c r="C12" s="30"/>
      <c r="D12" s="30"/>
      <c r="E12" s="30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30" s="31" customFormat="1" x14ac:dyDescent="0.35">
      <c r="D13" s="29"/>
      <c r="E13" s="29"/>
      <c r="F13" s="29"/>
      <c r="G13" s="29"/>
      <c r="H13" s="29"/>
      <c r="I13" s="30"/>
      <c r="J13" s="30"/>
      <c r="K13" s="30"/>
      <c r="L13" s="30"/>
      <c r="M13" s="29"/>
      <c r="N13" s="29"/>
      <c r="O13" s="29"/>
      <c r="P13" s="29"/>
      <c r="Q13" s="29"/>
      <c r="R13" s="29"/>
      <c r="S13" s="29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31" customFormat="1" x14ac:dyDescent="0.35">
      <c r="D14" s="29"/>
      <c r="E14" s="29"/>
      <c r="F14" s="29"/>
      <c r="G14" s="29"/>
      <c r="H14" s="29"/>
      <c r="I14" s="30"/>
      <c r="J14" s="30"/>
      <c r="K14" s="30"/>
      <c r="L14" s="30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31" customFormat="1" x14ac:dyDescent="0.35">
      <c r="D15" s="29"/>
      <c r="E15" s="29"/>
      <c r="F15" s="29"/>
      <c r="G15" s="29"/>
      <c r="H15" s="29"/>
      <c r="I15" s="30"/>
      <c r="J15" s="30"/>
      <c r="K15" s="30"/>
      <c r="L15" s="30"/>
      <c r="M15" s="29"/>
      <c r="N15" s="29"/>
      <c r="O15" s="29"/>
      <c r="P15" s="29"/>
      <c r="Q15" s="29"/>
      <c r="R15" s="29"/>
      <c r="S15" s="29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s="31" customFormat="1" x14ac:dyDescent="0.35">
      <c r="D16" s="29"/>
      <c r="E16" s="29"/>
      <c r="F16" s="29"/>
      <c r="G16" s="29"/>
      <c r="H16" s="29"/>
      <c r="I16" s="30"/>
      <c r="J16" s="30"/>
      <c r="K16" s="30"/>
      <c r="L16" s="30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31" customFormat="1" x14ac:dyDescent="0.35">
      <c r="D17" s="29"/>
      <c r="E17" s="29"/>
      <c r="F17" s="29"/>
      <c r="G17" s="29"/>
      <c r="H17" s="29"/>
      <c r="I17" s="30"/>
      <c r="J17" s="30"/>
      <c r="K17" s="30"/>
      <c r="L17" s="30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31" customFormat="1" x14ac:dyDescent="0.35">
      <c r="D18" s="29"/>
      <c r="E18" s="29"/>
      <c r="F18" s="29"/>
      <c r="G18" s="29"/>
      <c r="H18" s="29"/>
      <c r="I18" s="30"/>
      <c r="J18" s="30"/>
      <c r="K18" s="30"/>
      <c r="L18" s="30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31" customFormat="1" x14ac:dyDescent="0.35">
      <c r="D19" s="29"/>
      <c r="E19" s="29"/>
      <c r="F19" s="29"/>
      <c r="G19" s="29"/>
      <c r="H19" s="29"/>
      <c r="I19" s="30"/>
      <c r="J19" s="30"/>
      <c r="K19" s="30"/>
      <c r="L19" s="30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s="31" customFormat="1" x14ac:dyDescent="0.35">
      <c r="D20" s="29"/>
      <c r="E20" s="29"/>
      <c r="F20" s="29"/>
      <c r="G20" s="29"/>
      <c r="H20" s="29"/>
      <c r="I20" s="30"/>
      <c r="J20" s="30"/>
      <c r="K20" s="30"/>
      <c r="L20" s="30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s="31" customFormat="1" x14ac:dyDescent="0.35">
      <c r="D21" s="29"/>
      <c r="E21" s="29"/>
      <c r="F21" s="29"/>
      <c r="G21" s="29"/>
      <c r="H21" s="29"/>
      <c r="I21" s="30"/>
      <c r="J21" s="30"/>
      <c r="K21" s="30"/>
      <c r="L21" s="30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s="31" customFormat="1" x14ac:dyDescent="0.35">
      <c r="A22" s="29"/>
      <c r="B22" s="30"/>
      <c r="C22" s="30"/>
      <c r="D22" s="30"/>
      <c r="E22" s="30"/>
      <c r="F22" s="29"/>
      <c r="G22" s="29"/>
      <c r="H22" s="29"/>
      <c r="I22" s="29"/>
      <c r="J22" s="29"/>
      <c r="K22" s="29"/>
      <c r="L22" s="29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30" s="31" customFormat="1" x14ac:dyDescent="0.35">
      <c r="A23" s="29"/>
      <c r="B23" s="30"/>
      <c r="C23" s="30"/>
      <c r="D23" s="30"/>
      <c r="E23" s="30"/>
      <c r="F23" s="29"/>
      <c r="G23" s="29"/>
      <c r="H23" s="29"/>
      <c r="I23" s="29"/>
      <c r="J23" s="29"/>
      <c r="K23" s="29"/>
      <c r="L23" s="29"/>
      <c r="M23" s="29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30" s="31" customFormat="1" x14ac:dyDescent="0.35">
      <c r="A24" s="29"/>
      <c r="B24" s="30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30" s="31" customFormat="1" x14ac:dyDescent="0.35">
      <c r="A25" s="29"/>
      <c r="B25" s="30"/>
      <c r="C25" s="30"/>
      <c r="D25" s="30"/>
      <c r="E25" s="30"/>
      <c r="F25" s="29"/>
      <c r="G25" s="29"/>
      <c r="H25" s="29"/>
      <c r="I25" s="29"/>
      <c r="J25" s="29"/>
      <c r="K25" s="29"/>
      <c r="L25" s="29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30" s="31" customFormat="1" x14ac:dyDescent="0.35">
      <c r="A26" s="29"/>
      <c r="B26" s="30"/>
      <c r="C26" s="30"/>
      <c r="D26" s="30"/>
      <c r="E26" s="30"/>
      <c r="F26" s="29"/>
      <c r="G26" s="29"/>
      <c r="H26" s="29"/>
      <c r="I26" s="29"/>
      <c r="J26" s="29"/>
      <c r="K26" s="29"/>
      <c r="L26" s="29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34" spans="2:23" x14ac:dyDescent="0.35">
      <c r="B34" s="8"/>
      <c r="D34" s="8"/>
      <c r="N34" s="8"/>
      <c r="P34" s="8"/>
      <c r="R34" s="8"/>
      <c r="T34" s="8"/>
      <c r="W34" s="8"/>
    </row>
    <row r="66" spans="2:23" x14ac:dyDescent="0.35">
      <c r="B66" s="8"/>
      <c r="D66" s="8"/>
      <c r="N66" s="8"/>
      <c r="P66" s="8"/>
      <c r="R66" s="8"/>
      <c r="T66" s="8"/>
      <c r="W66" s="8"/>
    </row>
    <row r="109" spans="2:23" x14ac:dyDescent="0.35">
      <c r="B109" s="8"/>
      <c r="D109" s="8"/>
      <c r="N109" s="8"/>
      <c r="P109" s="8"/>
      <c r="R109" s="8"/>
      <c r="T109" s="8"/>
      <c r="W109" s="8"/>
    </row>
    <row r="141" spans="2:23" x14ac:dyDescent="0.35">
      <c r="B141" s="8"/>
      <c r="D141" s="8"/>
      <c r="N141" s="8"/>
      <c r="P141" s="8"/>
      <c r="R141" s="8"/>
      <c r="T141" s="8"/>
      <c r="W141" s="8"/>
    </row>
    <row r="161" spans="2:23" x14ac:dyDescent="0.35">
      <c r="B161" s="8"/>
      <c r="D161" s="8"/>
      <c r="N161" s="8"/>
      <c r="P161" s="8"/>
      <c r="R161" s="8"/>
      <c r="T161" s="8"/>
      <c r="W161" s="8"/>
    </row>
    <row r="182" spans="2:23" x14ac:dyDescent="0.35">
      <c r="B182" s="8"/>
      <c r="D182" s="8"/>
      <c r="N182" s="8"/>
      <c r="P182" s="8"/>
      <c r="R182" s="8"/>
      <c r="T182" s="8"/>
      <c r="W182" s="8"/>
    </row>
    <row r="187" spans="2:23" x14ac:dyDescent="0.35">
      <c r="B187" s="8"/>
      <c r="D187" s="8"/>
      <c r="N187" s="8"/>
      <c r="P187" s="8"/>
      <c r="R187" s="8"/>
      <c r="T187" s="8"/>
      <c r="W187" s="8"/>
    </row>
    <row r="231" spans="2:23" x14ac:dyDescent="0.35">
      <c r="B231" s="8"/>
      <c r="D231" s="8"/>
      <c r="N231" s="8"/>
      <c r="P231" s="8"/>
      <c r="R231" s="8"/>
      <c r="T231" s="8"/>
      <c r="W231" s="8"/>
    </row>
    <row r="310" spans="2:23" x14ac:dyDescent="0.35">
      <c r="B310" s="8"/>
      <c r="D310" s="8"/>
      <c r="N310" s="8"/>
      <c r="P310" s="8"/>
      <c r="R310" s="8"/>
      <c r="T310" s="8"/>
      <c r="W310" s="8"/>
    </row>
    <row r="346" spans="2:23" x14ac:dyDescent="0.35">
      <c r="B346" s="8"/>
      <c r="D346" s="8"/>
      <c r="N346" s="8"/>
      <c r="P346" s="8"/>
      <c r="R346" s="8"/>
      <c r="T346" s="8"/>
      <c r="W346" s="8"/>
    </row>
    <row r="358" spans="2:23" x14ac:dyDescent="0.35">
      <c r="B358" s="8"/>
      <c r="D358" s="8"/>
      <c r="N358" s="8"/>
      <c r="P358" s="8"/>
      <c r="R358" s="8"/>
      <c r="T358" s="8"/>
      <c r="W358" s="8"/>
    </row>
    <row r="410" spans="2:23" x14ac:dyDescent="0.35">
      <c r="B410" s="8"/>
      <c r="D410" s="8"/>
      <c r="N410" s="8"/>
      <c r="P410" s="8"/>
      <c r="R410" s="8"/>
      <c r="T410" s="8"/>
      <c r="W410" s="8"/>
    </row>
    <row r="438" spans="2:23" x14ac:dyDescent="0.35">
      <c r="B438" s="8"/>
      <c r="D438" s="8"/>
      <c r="N438" s="8"/>
      <c r="P438" s="8"/>
      <c r="R438" s="8"/>
      <c r="T438" s="8"/>
      <c r="W438" s="8"/>
    </row>
    <row r="502" spans="2:23" x14ac:dyDescent="0.35">
      <c r="B502" s="8"/>
      <c r="D502" s="8"/>
      <c r="N502" s="8"/>
      <c r="P502" s="8"/>
      <c r="R502" s="8"/>
      <c r="T502" s="8"/>
      <c r="W502" s="8"/>
    </row>
  </sheetData>
  <mergeCells count="12">
    <mergeCell ref="A1:W1"/>
    <mergeCell ref="B3:C3"/>
    <mergeCell ref="D3:E3"/>
    <mergeCell ref="F3:G3"/>
    <mergeCell ref="H3:I3"/>
    <mergeCell ref="J3:K3"/>
    <mergeCell ref="L3:M3"/>
    <mergeCell ref="V3:W3"/>
    <mergeCell ref="T3:U3"/>
    <mergeCell ref="R3:S3"/>
    <mergeCell ref="N3:O3"/>
    <mergeCell ref="P3:Q3"/>
  </mergeCells>
  <pageMargins left="0.7" right="0.7" top="0.75" bottom="0.75" header="0.3" footer="0.3"/>
  <pageSetup scale="35" orientation="landscape" r:id="rId1"/>
  <headerFooter>
    <oddHeader>&amp;CMaine Department of Education
Data Warehouse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E7A5-E37B-46AA-8DCA-A9329B35AD5C}">
  <dimension ref="A1:D57"/>
  <sheetViews>
    <sheetView tabSelected="1" topLeftCell="A46" workbookViewId="0">
      <selection activeCell="B62" sqref="B62"/>
    </sheetView>
  </sheetViews>
  <sheetFormatPr defaultColWidth="9.1796875" defaultRowHeight="14" x14ac:dyDescent="0.3"/>
  <cols>
    <col min="1" max="1" width="8" style="3" customWidth="1"/>
    <col min="2" max="2" width="28.7265625" style="1" bestFit="1" customWidth="1"/>
    <col min="3" max="3" width="13" style="2" bestFit="1" customWidth="1"/>
    <col min="4" max="4" width="9.1796875" style="3"/>
    <col min="5" max="6" width="9.1796875" style="1"/>
    <col min="7" max="7" width="31.26953125" style="1" bestFit="1" customWidth="1"/>
    <col min="8" max="8" width="16.26953125" style="1" bestFit="1" customWidth="1"/>
    <col min="9" max="11" width="6" style="1" bestFit="1" customWidth="1"/>
    <col min="12" max="12" width="11.26953125" style="1" bestFit="1" customWidth="1"/>
    <col min="13" max="16384" width="9.1796875" style="1"/>
  </cols>
  <sheetData>
    <row r="1" spans="1:4" s="23" customFormat="1" ht="28" x14ac:dyDescent="0.3">
      <c r="A1" s="21" t="s">
        <v>22</v>
      </c>
      <c r="B1" s="22" t="s">
        <v>24</v>
      </c>
      <c r="C1" s="25" t="s">
        <v>0</v>
      </c>
      <c r="D1" s="21" t="s">
        <v>25</v>
      </c>
    </row>
    <row r="2" spans="1:4" x14ac:dyDescent="0.3">
      <c r="A2" s="3">
        <v>2012</v>
      </c>
      <c r="B2" s="1" t="s">
        <v>5</v>
      </c>
      <c r="C2" s="2">
        <v>52711.87</v>
      </c>
      <c r="D2" s="3">
        <v>12204</v>
      </c>
    </row>
    <row r="3" spans="1:4" x14ac:dyDescent="0.3">
      <c r="A3" s="3">
        <v>2012</v>
      </c>
      <c r="B3" s="1" t="s">
        <v>4</v>
      </c>
      <c r="C3" s="2">
        <v>48449.14</v>
      </c>
      <c r="D3" s="3">
        <v>1966</v>
      </c>
    </row>
    <row r="4" spans="1:4" x14ac:dyDescent="0.3">
      <c r="A4" s="3">
        <v>2012</v>
      </c>
      <c r="B4" s="1" t="s">
        <v>3</v>
      </c>
      <c r="C4" s="2">
        <v>55201.42</v>
      </c>
      <c r="D4" s="3">
        <v>163</v>
      </c>
    </row>
    <row r="5" spans="1:4" x14ac:dyDescent="0.3">
      <c r="A5" s="3">
        <v>2013</v>
      </c>
      <c r="B5" s="1" t="s">
        <v>5</v>
      </c>
      <c r="C5" s="2">
        <v>52890.73</v>
      </c>
      <c r="D5" s="3">
        <v>12246</v>
      </c>
    </row>
    <row r="6" spans="1:4" x14ac:dyDescent="0.3">
      <c r="A6" s="3">
        <v>2013</v>
      </c>
      <c r="B6" s="1" t="s">
        <v>2</v>
      </c>
      <c r="C6" s="2">
        <v>42242.8</v>
      </c>
      <c r="D6" s="3">
        <v>5</v>
      </c>
    </row>
    <row r="7" spans="1:4" x14ac:dyDescent="0.3">
      <c r="A7" s="3">
        <v>2013</v>
      </c>
      <c r="B7" s="1" t="s">
        <v>3</v>
      </c>
      <c r="C7" s="2">
        <v>56467.82</v>
      </c>
      <c r="D7" s="3">
        <v>171</v>
      </c>
    </row>
    <row r="8" spans="1:4" x14ac:dyDescent="0.3">
      <c r="A8" s="3">
        <v>2013</v>
      </c>
      <c r="B8" s="1" t="s">
        <v>4</v>
      </c>
      <c r="C8" s="2">
        <v>49031.12</v>
      </c>
      <c r="D8" s="3">
        <v>1981</v>
      </c>
    </row>
    <row r="9" spans="1:4" x14ac:dyDescent="0.3">
      <c r="A9" s="3">
        <v>2014</v>
      </c>
      <c r="B9" s="1" t="s">
        <v>3</v>
      </c>
      <c r="C9" s="2">
        <v>55666.19</v>
      </c>
      <c r="D9" s="3">
        <v>184</v>
      </c>
    </row>
    <row r="10" spans="1:4" x14ac:dyDescent="0.3">
      <c r="A10" s="3">
        <v>2014</v>
      </c>
      <c r="B10" s="1" t="s">
        <v>2</v>
      </c>
      <c r="C10" s="2">
        <v>37850.43</v>
      </c>
      <c r="D10" s="3">
        <v>7</v>
      </c>
    </row>
    <row r="11" spans="1:4" x14ac:dyDescent="0.3">
      <c r="A11" s="3">
        <v>2014</v>
      </c>
      <c r="B11" s="1" t="s">
        <v>4</v>
      </c>
      <c r="C11" s="2">
        <v>49875.38</v>
      </c>
      <c r="D11" s="3">
        <v>2043</v>
      </c>
    </row>
    <row r="12" spans="1:4" x14ac:dyDescent="0.3">
      <c r="A12" s="3">
        <v>2014</v>
      </c>
      <c r="B12" s="1" t="s">
        <v>5</v>
      </c>
      <c r="C12" s="2">
        <v>54057.21</v>
      </c>
      <c r="D12" s="3">
        <v>12368</v>
      </c>
    </row>
    <row r="13" spans="1:4" x14ac:dyDescent="0.3">
      <c r="A13" s="3">
        <v>2015</v>
      </c>
      <c r="B13" s="1" t="s">
        <v>3</v>
      </c>
      <c r="C13" s="2">
        <v>59218.25</v>
      </c>
      <c r="D13" s="3">
        <v>157</v>
      </c>
    </row>
    <row r="14" spans="1:4" x14ac:dyDescent="0.3">
      <c r="A14" s="3">
        <v>2015</v>
      </c>
      <c r="B14" s="1" t="s">
        <v>2</v>
      </c>
      <c r="C14" s="2">
        <v>34896</v>
      </c>
      <c r="D14" s="3">
        <v>6</v>
      </c>
    </row>
    <row r="15" spans="1:4" x14ac:dyDescent="0.3">
      <c r="A15" s="3">
        <v>2015</v>
      </c>
      <c r="B15" s="1" t="s">
        <v>5</v>
      </c>
      <c r="C15" s="2">
        <v>54717.48</v>
      </c>
      <c r="D15" s="3">
        <v>12066</v>
      </c>
    </row>
    <row r="16" spans="1:4" x14ac:dyDescent="0.3">
      <c r="A16" s="3">
        <v>2015</v>
      </c>
      <c r="B16" s="1" t="s">
        <v>4</v>
      </c>
      <c r="C16" s="2">
        <v>50403.34</v>
      </c>
      <c r="D16" s="3">
        <v>2005</v>
      </c>
    </row>
    <row r="17" spans="1:4" x14ac:dyDescent="0.3">
      <c r="A17" s="3">
        <v>2016</v>
      </c>
      <c r="B17" s="1" t="s">
        <v>8</v>
      </c>
      <c r="C17" s="2">
        <v>53604.93</v>
      </c>
      <c r="D17" s="3">
        <v>111</v>
      </c>
    </row>
    <row r="18" spans="1:4" x14ac:dyDescent="0.3">
      <c r="A18" s="3">
        <v>2016</v>
      </c>
      <c r="B18" s="1" t="s">
        <v>6</v>
      </c>
      <c r="C18" s="2">
        <v>52954.38</v>
      </c>
      <c r="D18" s="3">
        <v>107</v>
      </c>
    </row>
    <row r="19" spans="1:4" x14ac:dyDescent="0.3">
      <c r="A19" s="3">
        <v>2016</v>
      </c>
      <c r="B19" s="1" t="s">
        <v>4</v>
      </c>
      <c r="C19" s="2">
        <v>51396.9</v>
      </c>
      <c r="D19" s="3">
        <v>1772</v>
      </c>
    </row>
    <row r="20" spans="1:4" x14ac:dyDescent="0.3">
      <c r="A20" s="3">
        <v>2016</v>
      </c>
      <c r="B20" s="1" t="s">
        <v>5</v>
      </c>
      <c r="C20" s="2">
        <v>53280.65</v>
      </c>
      <c r="D20" s="3">
        <v>11315</v>
      </c>
    </row>
    <row r="21" spans="1:4" x14ac:dyDescent="0.3">
      <c r="A21" s="3">
        <v>2016</v>
      </c>
      <c r="B21" s="1" t="s">
        <v>3</v>
      </c>
      <c r="C21" s="2">
        <v>57880.86</v>
      </c>
      <c r="D21" s="3">
        <v>155</v>
      </c>
    </row>
    <row r="22" spans="1:4" x14ac:dyDescent="0.3">
      <c r="A22" s="3">
        <v>2016</v>
      </c>
      <c r="B22" s="1" t="s">
        <v>2</v>
      </c>
      <c r="C22" s="2">
        <v>19714.439999999999</v>
      </c>
      <c r="D22" s="3">
        <v>34</v>
      </c>
    </row>
    <row r="23" spans="1:4" x14ac:dyDescent="0.3">
      <c r="A23" s="3">
        <v>2017</v>
      </c>
      <c r="B23" s="1" t="s">
        <v>6</v>
      </c>
      <c r="C23" s="2">
        <v>54771.75</v>
      </c>
      <c r="D23" s="3">
        <v>139</v>
      </c>
    </row>
    <row r="24" spans="1:4" x14ac:dyDescent="0.3">
      <c r="A24" s="3">
        <v>2017</v>
      </c>
      <c r="B24" s="1" t="s">
        <v>4</v>
      </c>
      <c r="C24" s="2">
        <v>55006.36</v>
      </c>
      <c r="D24" s="3">
        <v>2052</v>
      </c>
    </row>
    <row r="25" spans="1:4" x14ac:dyDescent="0.3">
      <c r="A25" s="3">
        <v>2017</v>
      </c>
      <c r="B25" s="1" t="s">
        <v>8</v>
      </c>
      <c r="C25" s="2">
        <v>54926.03</v>
      </c>
      <c r="D25" s="3">
        <v>163</v>
      </c>
    </row>
    <row r="26" spans="1:4" x14ac:dyDescent="0.3">
      <c r="A26" s="3">
        <v>2017</v>
      </c>
      <c r="B26" s="1" t="s">
        <v>2</v>
      </c>
      <c r="C26" s="2">
        <v>16392.669999999998</v>
      </c>
      <c r="D26" s="3">
        <v>123</v>
      </c>
    </row>
    <row r="27" spans="1:4" x14ac:dyDescent="0.3">
      <c r="A27" s="3">
        <v>2017</v>
      </c>
      <c r="B27" s="1" t="s">
        <v>3</v>
      </c>
      <c r="C27" s="2">
        <v>62347.25</v>
      </c>
      <c r="D27" s="3">
        <v>162</v>
      </c>
    </row>
    <row r="28" spans="1:4" x14ac:dyDescent="0.3">
      <c r="A28" s="3">
        <v>2017</v>
      </c>
      <c r="B28" s="1" t="s">
        <v>5</v>
      </c>
      <c r="C28" s="2">
        <v>56620.22</v>
      </c>
      <c r="D28" s="3">
        <v>12320</v>
      </c>
    </row>
    <row r="29" spans="1:4" x14ac:dyDescent="0.3">
      <c r="A29" s="3">
        <v>2018</v>
      </c>
      <c r="B29" s="1" t="s">
        <v>7</v>
      </c>
      <c r="C29" s="2">
        <v>57954.01</v>
      </c>
      <c r="D29" s="3">
        <v>70</v>
      </c>
    </row>
    <row r="30" spans="1:4" x14ac:dyDescent="0.3">
      <c r="A30" s="3">
        <v>2018</v>
      </c>
      <c r="B30" s="1" t="s">
        <v>2</v>
      </c>
      <c r="C30" s="2">
        <v>10308.57</v>
      </c>
      <c r="D30" s="3">
        <v>6</v>
      </c>
    </row>
    <row r="31" spans="1:4" x14ac:dyDescent="0.3">
      <c r="A31" s="3">
        <v>2018</v>
      </c>
      <c r="B31" s="1" t="s">
        <v>5</v>
      </c>
      <c r="C31" s="2">
        <v>53192.37</v>
      </c>
      <c r="D31" s="3">
        <v>11212</v>
      </c>
    </row>
    <row r="32" spans="1:4" x14ac:dyDescent="0.3">
      <c r="A32" s="3">
        <v>2018</v>
      </c>
      <c r="B32" s="1" t="s">
        <v>4</v>
      </c>
      <c r="C32" s="2">
        <v>57403.54</v>
      </c>
      <c r="D32" s="3">
        <v>2027</v>
      </c>
    </row>
    <row r="33" spans="1:4" x14ac:dyDescent="0.3">
      <c r="A33" s="3">
        <v>2018</v>
      </c>
      <c r="B33" s="1" t="s">
        <v>3</v>
      </c>
      <c r="C33" s="2">
        <v>61663.16</v>
      </c>
      <c r="D33" s="3">
        <v>138</v>
      </c>
    </row>
    <row r="34" spans="1:4" x14ac:dyDescent="0.3">
      <c r="A34" s="3">
        <v>2018</v>
      </c>
      <c r="B34" s="1" t="s">
        <v>6</v>
      </c>
      <c r="C34" s="2">
        <v>54103.98</v>
      </c>
      <c r="D34" s="3">
        <v>133</v>
      </c>
    </row>
    <row r="35" spans="1:4" x14ac:dyDescent="0.3">
      <c r="A35" s="3">
        <v>2018</v>
      </c>
      <c r="B35" s="1" t="s">
        <v>8</v>
      </c>
      <c r="C35" s="2">
        <v>54880.800000000003</v>
      </c>
      <c r="D35" s="3">
        <v>156</v>
      </c>
    </row>
    <row r="36" spans="1:4" x14ac:dyDescent="0.3">
      <c r="A36" s="3">
        <v>2019</v>
      </c>
      <c r="B36" s="1" t="s">
        <v>2</v>
      </c>
      <c r="C36" s="2">
        <v>17387.93</v>
      </c>
      <c r="D36" s="3">
        <v>22</v>
      </c>
    </row>
    <row r="37" spans="1:4" x14ac:dyDescent="0.3">
      <c r="A37" s="3">
        <v>2019</v>
      </c>
      <c r="B37" s="1" t="s">
        <v>3</v>
      </c>
      <c r="C37" s="2">
        <v>64544.65</v>
      </c>
      <c r="D37" s="3">
        <v>141</v>
      </c>
    </row>
    <row r="38" spans="1:4" x14ac:dyDescent="0.3">
      <c r="A38" s="3">
        <v>2019</v>
      </c>
      <c r="B38" s="1" t="s">
        <v>7</v>
      </c>
      <c r="C38" s="2">
        <v>58389.89</v>
      </c>
      <c r="D38" s="3">
        <v>106</v>
      </c>
    </row>
    <row r="39" spans="1:4" x14ac:dyDescent="0.3">
      <c r="A39" s="3">
        <v>2019</v>
      </c>
      <c r="B39" s="1" t="s">
        <v>6</v>
      </c>
      <c r="C39" s="2">
        <v>55963.76</v>
      </c>
      <c r="D39" s="3">
        <v>148</v>
      </c>
    </row>
    <row r="40" spans="1:4" x14ac:dyDescent="0.3">
      <c r="A40" s="3">
        <v>2019</v>
      </c>
      <c r="B40" s="1" t="s">
        <v>8</v>
      </c>
      <c r="C40" s="2">
        <v>56451.11</v>
      </c>
      <c r="D40" s="3">
        <v>175</v>
      </c>
    </row>
    <row r="41" spans="1:4" x14ac:dyDescent="0.3">
      <c r="A41" s="3">
        <v>2019</v>
      </c>
      <c r="B41" s="1" t="s">
        <v>4</v>
      </c>
      <c r="C41" s="2">
        <v>52719.93</v>
      </c>
      <c r="D41" s="3">
        <v>1990</v>
      </c>
    </row>
    <row r="42" spans="1:4" x14ac:dyDescent="0.3">
      <c r="A42" s="3">
        <v>2019</v>
      </c>
      <c r="B42" s="1" t="s">
        <v>5</v>
      </c>
      <c r="C42" s="2">
        <v>54104.77</v>
      </c>
      <c r="D42" s="3">
        <v>11892</v>
      </c>
    </row>
    <row r="43" spans="1:4" x14ac:dyDescent="0.3">
      <c r="A43" s="3">
        <v>2020</v>
      </c>
      <c r="B43" s="1" t="s">
        <v>2</v>
      </c>
      <c r="C43" s="2">
        <v>23304.29</v>
      </c>
      <c r="D43" s="3">
        <v>33</v>
      </c>
    </row>
    <row r="44" spans="1:4" x14ac:dyDescent="0.3">
      <c r="A44" s="3">
        <v>2020</v>
      </c>
      <c r="B44" s="1" t="s">
        <v>3</v>
      </c>
      <c r="C44" s="2">
        <v>67189.06</v>
      </c>
      <c r="D44" s="3">
        <v>137</v>
      </c>
    </row>
    <row r="45" spans="1:4" x14ac:dyDescent="0.3">
      <c r="A45" s="3">
        <v>2020</v>
      </c>
      <c r="B45" s="1" t="s">
        <v>7</v>
      </c>
      <c r="C45" s="2">
        <v>59428.05</v>
      </c>
      <c r="D45" s="3">
        <v>112</v>
      </c>
    </row>
    <row r="46" spans="1:4" x14ac:dyDescent="0.3">
      <c r="A46" s="3">
        <v>2020</v>
      </c>
      <c r="B46" s="1" t="s">
        <v>5</v>
      </c>
      <c r="C46" s="2">
        <v>55399.13</v>
      </c>
      <c r="D46" s="3">
        <v>11901</v>
      </c>
    </row>
    <row r="47" spans="1:4" x14ac:dyDescent="0.3">
      <c r="A47" s="3">
        <v>2020</v>
      </c>
      <c r="B47" s="1" t="s">
        <v>4</v>
      </c>
      <c r="C47" s="2">
        <v>53776.81</v>
      </c>
      <c r="D47" s="3">
        <v>2006</v>
      </c>
    </row>
    <row r="48" spans="1:4" x14ac:dyDescent="0.3">
      <c r="A48" s="3">
        <v>2020</v>
      </c>
      <c r="B48" s="1" t="s">
        <v>8</v>
      </c>
      <c r="C48" s="2">
        <v>58678.87</v>
      </c>
      <c r="D48" s="3">
        <v>192</v>
      </c>
    </row>
    <row r="49" spans="1:4" x14ac:dyDescent="0.3">
      <c r="A49" s="3">
        <v>2020</v>
      </c>
      <c r="B49" s="1" t="s">
        <v>6</v>
      </c>
      <c r="C49" s="2">
        <v>56860.25</v>
      </c>
      <c r="D49" s="3">
        <v>160</v>
      </c>
    </row>
    <row r="50" spans="1:4" x14ac:dyDescent="0.3">
      <c r="A50" s="3">
        <v>2021</v>
      </c>
      <c r="B50" s="1" t="s">
        <v>4</v>
      </c>
      <c r="C50" s="2">
        <v>55447.24</v>
      </c>
      <c r="D50" s="3">
        <v>2020</v>
      </c>
    </row>
    <row r="51" spans="1:4" x14ac:dyDescent="0.3">
      <c r="A51" s="3">
        <v>2021</v>
      </c>
      <c r="B51" s="1" t="s">
        <v>2</v>
      </c>
      <c r="C51" s="2">
        <v>22381</v>
      </c>
      <c r="D51" s="3">
        <v>30</v>
      </c>
    </row>
    <row r="52" spans="1:4" x14ac:dyDescent="0.3">
      <c r="A52" s="3">
        <v>2021</v>
      </c>
      <c r="B52" s="1" t="s">
        <v>6</v>
      </c>
      <c r="C52" s="2">
        <v>58485.33</v>
      </c>
      <c r="D52" s="3">
        <v>180</v>
      </c>
    </row>
    <row r="53" spans="1:4" x14ac:dyDescent="0.3">
      <c r="A53" s="3">
        <v>2021</v>
      </c>
      <c r="B53" s="1" t="s">
        <v>5</v>
      </c>
      <c r="C53" s="2">
        <v>56846.64</v>
      </c>
      <c r="D53" s="3">
        <v>11994</v>
      </c>
    </row>
    <row r="54" spans="1:4" x14ac:dyDescent="0.3">
      <c r="A54" s="3">
        <v>2021</v>
      </c>
      <c r="B54" s="1" t="s">
        <v>3</v>
      </c>
      <c r="C54" s="2">
        <v>68814.14</v>
      </c>
      <c r="D54" s="3">
        <v>127</v>
      </c>
    </row>
    <row r="55" spans="1:4" x14ac:dyDescent="0.3">
      <c r="A55" s="3">
        <v>2021</v>
      </c>
      <c r="B55" s="1" t="s">
        <v>8</v>
      </c>
      <c r="C55" s="2">
        <v>59926.41</v>
      </c>
      <c r="D55" s="3">
        <v>187</v>
      </c>
    </row>
    <row r="56" spans="1:4" x14ac:dyDescent="0.3">
      <c r="A56" s="3">
        <v>2021</v>
      </c>
      <c r="B56" s="1" t="s">
        <v>7</v>
      </c>
      <c r="C56" s="2">
        <v>62045.93</v>
      </c>
      <c r="D56" s="3">
        <v>107</v>
      </c>
    </row>
    <row r="57" spans="1:4" x14ac:dyDescent="0.3">
      <c r="A57" s="12"/>
      <c r="B57" s="13"/>
      <c r="C57" s="24"/>
      <c r="D57" s="12"/>
    </row>
  </sheetData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8E9F13F998C45AFE949C7C12837DB" ma:contentTypeVersion="13" ma:contentTypeDescription="Create a new document." ma:contentTypeScope="" ma:versionID="42b9195008408bb9cecf38f0c00ba1cd">
  <xsd:schema xmlns:xsd="http://www.w3.org/2001/XMLSchema" xmlns:xs="http://www.w3.org/2001/XMLSchema" xmlns:p="http://schemas.microsoft.com/office/2006/metadata/properties" xmlns:ns1="http://schemas.microsoft.com/sharepoint/v3" xmlns:ns3="0f2956d0-640d-4a8a-9a4d-54be5956dbba" xmlns:ns4="32fab47c-d684-4111-b3ea-dbbb3a1beb64" targetNamespace="http://schemas.microsoft.com/office/2006/metadata/properties" ma:root="true" ma:fieldsID="cb6f3be73bb19ab03722884884e5a98a" ns1:_="" ns3:_="" ns4:_="">
    <xsd:import namespace="http://schemas.microsoft.com/sharepoint/v3"/>
    <xsd:import namespace="0f2956d0-640d-4a8a-9a4d-54be5956dbba"/>
    <xsd:import namespace="32fab47c-d684-4111-b3ea-dbbb3a1beb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956d0-640d-4a8a-9a4d-54be5956d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ab47c-d684-4111-b3ea-dbbb3a1be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347F7E-0164-4406-8CDF-9B62EF4C8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2956d0-640d-4a8a-9a4d-54be5956dbba"/>
    <ds:schemaRef ds:uri="32fab47c-d684-4111-b3ea-dbbb3a1be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BC163D-08FD-42C9-A938-DAD8A30C88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3F03B-6AC8-4D82-9C27-048DBFB64188}">
  <ds:schemaRefs>
    <ds:schemaRef ds:uri="http://purl.org/dc/elements/1.1/"/>
    <ds:schemaRef ds:uri="http://schemas.microsoft.com/office/infopath/2007/PartnerControls"/>
    <ds:schemaRef ds:uri="32fab47c-d684-4111-b3ea-dbbb3a1beb64"/>
    <ds:schemaRef ds:uri="http://schemas.microsoft.com/office/2006/metadata/properties"/>
    <ds:schemaRef ds:uri="http://purl.org/dc/terms/"/>
    <ds:schemaRef ds:uri="0f2956d0-640d-4a8a-9a4d-54be5956dbba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Metadata</vt:lpstr>
      <vt:lpstr>Year to Year</vt:lpstr>
      <vt:lpstr>Raw Data</vt:lpstr>
      <vt:lpstr>'Year to Year'!Print_Titles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Piatt, Margaret L</cp:lastModifiedBy>
  <cp:lastPrinted>2021-01-20T19:32:34Z</cp:lastPrinted>
  <dcterms:created xsi:type="dcterms:W3CDTF">2019-11-21T20:57:03Z</dcterms:created>
  <dcterms:modified xsi:type="dcterms:W3CDTF">2021-01-20T19:44:44Z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0x0101001EB8E9F13F998C45AFE949C7C12837DB</vt:lpwstr>
  </property>
</Properties>
</file>