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Helpdesk\Historical Enrollment\old\Historical Attending Counts\by Grade\"/>
    </mc:Choice>
  </mc:AlternateContent>
  <bookViews>
    <workbookView xWindow="120" yWindow="36" windowWidth="15192" windowHeight="7428"/>
  </bookViews>
  <sheets>
    <sheet name="Attending Counts Oct 2011" sheetId="1" r:id="rId1"/>
    <sheet name="with SAU subTotals" sheetId="4" r:id="rId2"/>
  </sheets>
  <definedNames>
    <definedName name="_xlnm.Print_Titles" localSheetId="0">'Attending Counts Oct 2011'!$1:$1</definedName>
    <definedName name="_xlnm.Print_Titles" localSheetId="1">'with SAU subTotals'!$1:$1</definedName>
  </definedNames>
  <calcPr calcId="171027"/>
</workbook>
</file>

<file path=xl/calcChain.xml><?xml version="1.0" encoding="utf-8"?>
<calcChain xmlns="http://schemas.openxmlformats.org/spreadsheetml/2006/main">
  <c r="T607" i="1" l="1"/>
  <c r="R795" i="4" l="1"/>
  <c r="T794" i="4"/>
  <c r="S794" i="4"/>
  <c r="R794" i="4"/>
  <c r="Q794" i="4"/>
  <c r="P794" i="4"/>
  <c r="O794" i="4"/>
  <c r="N794" i="4"/>
  <c r="M794" i="4"/>
  <c r="L794" i="4"/>
  <c r="K794" i="4"/>
  <c r="J794" i="4"/>
  <c r="I794" i="4"/>
  <c r="H794" i="4"/>
  <c r="G794" i="4"/>
  <c r="F794" i="4"/>
  <c r="E794" i="4"/>
  <c r="T792" i="4"/>
  <c r="S792" i="4"/>
  <c r="R792" i="4"/>
  <c r="Q792" i="4"/>
  <c r="P792" i="4"/>
  <c r="O792" i="4"/>
  <c r="N792" i="4"/>
  <c r="M792" i="4"/>
  <c r="L792" i="4"/>
  <c r="K792" i="4"/>
  <c r="J792" i="4"/>
  <c r="I792" i="4"/>
  <c r="H792" i="4"/>
  <c r="G792" i="4"/>
  <c r="F792" i="4"/>
  <c r="E792" i="4"/>
  <c r="T790" i="4"/>
  <c r="S790" i="4"/>
  <c r="R790" i="4"/>
  <c r="Q790" i="4"/>
  <c r="P790" i="4"/>
  <c r="O790" i="4"/>
  <c r="N790" i="4"/>
  <c r="M790" i="4"/>
  <c r="L790" i="4"/>
  <c r="K790" i="4"/>
  <c r="J790" i="4"/>
  <c r="I790" i="4"/>
  <c r="H790" i="4"/>
  <c r="G790" i="4"/>
  <c r="F790" i="4"/>
  <c r="E790" i="4"/>
  <c r="T788" i="4"/>
  <c r="S788" i="4"/>
  <c r="R788" i="4"/>
  <c r="Q788" i="4"/>
  <c r="P788" i="4"/>
  <c r="O788" i="4"/>
  <c r="N788" i="4"/>
  <c r="M788" i="4"/>
  <c r="L788" i="4"/>
  <c r="K788" i="4"/>
  <c r="J788" i="4"/>
  <c r="I788" i="4"/>
  <c r="H788" i="4"/>
  <c r="G788" i="4"/>
  <c r="F788" i="4"/>
  <c r="E788" i="4"/>
  <c r="T786" i="4"/>
  <c r="S786" i="4"/>
  <c r="R786" i="4"/>
  <c r="Q786" i="4"/>
  <c r="P786" i="4"/>
  <c r="O786" i="4"/>
  <c r="N786" i="4"/>
  <c r="M786" i="4"/>
  <c r="L786" i="4"/>
  <c r="K786" i="4"/>
  <c r="J786" i="4"/>
  <c r="I786" i="4"/>
  <c r="H786" i="4"/>
  <c r="G786" i="4"/>
  <c r="F786" i="4"/>
  <c r="E786" i="4"/>
  <c r="T784" i="4"/>
  <c r="S784" i="4"/>
  <c r="R784" i="4"/>
  <c r="Q784" i="4"/>
  <c r="P784" i="4"/>
  <c r="O784" i="4"/>
  <c r="N784" i="4"/>
  <c r="M784" i="4"/>
  <c r="L784" i="4"/>
  <c r="K784" i="4"/>
  <c r="J784" i="4"/>
  <c r="I784" i="4"/>
  <c r="H784" i="4"/>
  <c r="G784" i="4"/>
  <c r="F784" i="4"/>
  <c r="E784" i="4"/>
  <c r="T782" i="4"/>
  <c r="S782" i="4"/>
  <c r="R782" i="4"/>
  <c r="Q782" i="4"/>
  <c r="P782" i="4"/>
  <c r="O782" i="4"/>
  <c r="N782" i="4"/>
  <c r="M782" i="4"/>
  <c r="L782" i="4"/>
  <c r="K782" i="4"/>
  <c r="J782" i="4"/>
  <c r="I782" i="4"/>
  <c r="H782" i="4"/>
  <c r="G782" i="4"/>
  <c r="F782" i="4"/>
  <c r="E782" i="4"/>
  <c r="T780" i="4"/>
  <c r="S780" i="4"/>
  <c r="R780" i="4"/>
  <c r="Q780" i="4"/>
  <c r="P780" i="4"/>
  <c r="O780" i="4"/>
  <c r="N780" i="4"/>
  <c r="M780" i="4"/>
  <c r="L780" i="4"/>
  <c r="K780" i="4"/>
  <c r="J780" i="4"/>
  <c r="I780" i="4"/>
  <c r="H780" i="4"/>
  <c r="G780" i="4"/>
  <c r="F780" i="4"/>
  <c r="E780" i="4"/>
  <c r="T778" i="4"/>
  <c r="S778" i="4"/>
  <c r="R778" i="4"/>
  <c r="Q778" i="4"/>
  <c r="P778" i="4"/>
  <c r="O778" i="4"/>
  <c r="N778" i="4"/>
  <c r="M778" i="4"/>
  <c r="L778" i="4"/>
  <c r="K778" i="4"/>
  <c r="J778" i="4"/>
  <c r="I778" i="4"/>
  <c r="H778" i="4"/>
  <c r="G778" i="4"/>
  <c r="F778" i="4"/>
  <c r="E778" i="4"/>
  <c r="T776" i="4"/>
  <c r="S776" i="4"/>
  <c r="R776" i="4"/>
  <c r="Q776" i="4"/>
  <c r="P776" i="4"/>
  <c r="O776" i="4"/>
  <c r="N776" i="4"/>
  <c r="M776" i="4"/>
  <c r="L776" i="4"/>
  <c r="K776" i="4"/>
  <c r="J776" i="4"/>
  <c r="I776" i="4"/>
  <c r="H776" i="4"/>
  <c r="G776" i="4"/>
  <c r="F776" i="4"/>
  <c r="E776" i="4"/>
  <c r="T774" i="4"/>
  <c r="S774" i="4"/>
  <c r="R774" i="4"/>
  <c r="Q774" i="4"/>
  <c r="P774" i="4"/>
  <c r="O774" i="4"/>
  <c r="N774" i="4"/>
  <c r="M774" i="4"/>
  <c r="L774" i="4"/>
  <c r="K774" i="4"/>
  <c r="J774" i="4"/>
  <c r="I774" i="4"/>
  <c r="H774" i="4"/>
  <c r="G774" i="4"/>
  <c r="F774" i="4"/>
  <c r="E774" i="4"/>
  <c r="T772" i="4"/>
  <c r="S772" i="4"/>
  <c r="R772" i="4"/>
  <c r="Q772" i="4"/>
  <c r="P772" i="4"/>
  <c r="O772" i="4"/>
  <c r="N772" i="4"/>
  <c r="M772" i="4"/>
  <c r="L772" i="4"/>
  <c r="K772" i="4"/>
  <c r="J772" i="4"/>
  <c r="I772" i="4"/>
  <c r="H772" i="4"/>
  <c r="G772" i="4"/>
  <c r="F772" i="4"/>
  <c r="E772" i="4"/>
  <c r="T770" i="4"/>
  <c r="S770" i="4"/>
  <c r="R770" i="4"/>
  <c r="Q770" i="4"/>
  <c r="P770" i="4"/>
  <c r="O770" i="4"/>
  <c r="N770" i="4"/>
  <c r="M770" i="4"/>
  <c r="L770" i="4"/>
  <c r="K770" i="4"/>
  <c r="J770" i="4"/>
  <c r="I770" i="4"/>
  <c r="H770" i="4"/>
  <c r="G770" i="4"/>
  <c r="F770" i="4"/>
  <c r="E770" i="4"/>
  <c r="T765" i="4"/>
  <c r="S765" i="4"/>
  <c r="R765" i="4"/>
  <c r="Q765" i="4"/>
  <c r="P765" i="4"/>
  <c r="O765" i="4"/>
  <c r="N765" i="4"/>
  <c r="M765" i="4"/>
  <c r="L765" i="4"/>
  <c r="K765" i="4"/>
  <c r="J765" i="4"/>
  <c r="I765" i="4"/>
  <c r="H765" i="4"/>
  <c r="G765" i="4"/>
  <c r="F765" i="4"/>
  <c r="E765" i="4"/>
  <c r="T760" i="4"/>
  <c r="S760" i="4"/>
  <c r="R760" i="4"/>
  <c r="Q760" i="4"/>
  <c r="P760" i="4"/>
  <c r="O760" i="4"/>
  <c r="N760" i="4"/>
  <c r="M760" i="4"/>
  <c r="L760" i="4"/>
  <c r="K760" i="4"/>
  <c r="J760" i="4"/>
  <c r="I760" i="4"/>
  <c r="H760" i="4"/>
  <c r="G760" i="4"/>
  <c r="F760" i="4"/>
  <c r="E760" i="4"/>
  <c r="T758" i="4"/>
  <c r="S758" i="4"/>
  <c r="R758" i="4"/>
  <c r="Q758" i="4"/>
  <c r="P758" i="4"/>
  <c r="O758" i="4"/>
  <c r="N758" i="4"/>
  <c r="M758" i="4"/>
  <c r="L758" i="4"/>
  <c r="K758" i="4"/>
  <c r="J758" i="4"/>
  <c r="I758" i="4"/>
  <c r="H758" i="4"/>
  <c r="G758" i="4"/>
  <c r="F758" i="4"/>
  <c r="E758" i="4"/>
  <c r="T754" i="4"/>
  <c r="S754" i="4"/>
  <c r="R754" i="4"/>
  <c r="Q754" i="4"/>
  <c r="P754" i="4"/>
  <c r="O754" i="4"/>
  <c r="N754" i="4"/>
  <c r="M754" i="4"/>
  <c r="L754" i="4"/>
  <c r="K754" i="4"/>
  <c r="J754" i="4"/>
  <c r="I754" i="4"/>
  <c r="H754" i="4"/>
  <c r="G754" i="4"/>
  <c r="F754" i="4"/>
  <c r="E754" i="4"/>
  <c r="T750" i="4"/>
  <c r="S750" i="4"/>
  <c r="R750" i="4"/>
  <c r="Q750" i="4"/>
  <c r="P750" i="4"/>
  <c r="O750" i="4"/>
  <c r="N750" i="4"/>
  <c r="M750" i="4"/>
  <c r="L750" i="4"/>
  <c r="K750" i="4"/>
  <c r="J750" i="4"/>
  <c r="I750" i="4"/>
  <c r="H750" i="4"/>
  <c r="G750" i="4"/>
  <c r="F750" i="4"/>
  <c r="E750" i="4"/>
  <c r="T748" i="4"/>
  <c r="S748" i="4"/>
  <c r="R748" i="4"/>
  <c r="Q748" i="4"/>
  <c r="P748" i="4"/>
  <c r="O748" i="4"/>
  <c r="N748" i="4"/>
  <c r="M748" i="4"/>
  <c r="L748" i="4"/>
  <c r="K748" i="4"/>
  <c r="J748" i="4"/>
  <c r="I748" i="4"/>
  <c r="H748" i="4"/>
  <c r="G748" i="4"/>
  <c r="F748" i="4"/>
  <c r="E748" i="4"/>
  <c r="T741" i="4"/>
  <c r="S741" i="4"/>
  <c r="R741" i="4"/>
  <c r="Q741" i="4"/>
  <c r="P741" i="4"/>
  <c r="O741" i="4"/>
  <c r="N741" i="4"/>
  <c r="M741" i="4"/>
  <c r="L741" i="4"/>
  <c r="K741" i="4"/>
  <c r="J741" i="4"/>
  <c r="I741" i="4"/>
  <c r="H741" i="4"/>
  <c r="G741" i="4"/>
  <c r="F741" i="4"/>
  <c r="E741" i="4"/>
  <c r="T739" i="4"/>
  <c r="S739" i="4"/>
  <c r="R739" i="4"/>
  <c r="Q739" i="4"/>
  <c r="P739" i="4"/>
  <c r="O739" i="4"/>
  <c r="N739" i="4"/>
  <c r="M739" i="4"/>
  <c r="L739" i="4"/>
  <c r="K739" i="4"/>
  <c r="J739" i="4"/>
  <c r="I739" i="4"/>
  <c r="H739" i="4"/>
  <c r="G739" i="4"/>
  <c r="F739" i="4"/>
  <c r="E739" i="4"/>
  <c r="T735" i="4"/>
  <c r="S735" i="4"/>
  <c r="R735" i="4"/>
  <c r="Q735" i="4"/>
  <c r="P735" i="4"/>
  <c r="O735" i="4"/>
  <c r="N735" i="4"/>
  <c r="M735" i="4"/>
  <c r="L735" i="4"/>
  <c r="K735" i="4"/>
  <c r="J735" i="4"/>
  <c r="I735" i="4"/>
  <c r="H735" i="4"/>
  <c r="G735" i="4"/>
  <c r="F735" i="4"/>
  <c r="E735" i="4"/>
  <c r="T730" i="4"/>
  <c r="S730" i="4"/>
  <c r="R730" i="4"/>
  <c r="Q730" i="4"/>
  <c r="P730" i="4"/>
  <c r="O730" i="4"/>
  <c r="N730" i="4"/>
  <c r="M730" i="4"/>
  <c r="L730" i="4"/>
  <c r="K730" i="4"/>
  <c r="J730" i="4"/>
  <c r="I730" i="4"/>
  <c r="H730" i="4"/>
  <c r="G730" i="4"/>
  <c r="F730" i="4"/>
  <c r="E730" i="4"/>
  <c r="T728" i="4"/>
  <c r="S728" i="4"/>
  <c r="R728" i="4"/>
  <c r="Q728" i="4"/>
  <c r="P728" i="4"/>
  <c r="O728" i="4"/>
  <c r="N728" i="4"/>
  <c r="M728" i="4"/>
  <c r="L728" i="4"/>
  <c r="K728" i="4"/>
  <c r="J728" i="4"/>
  <c r="I728" i="4"/>
  <c r="H728" i="4"/>
  <c r="G728" i="4"/>
  <c r="F728" i="4"/>
  <c r="E728" i="4"/>
  <c r="T726" i="4"/>
  <c r="S726" i="4"/>
  <c r="R726" i="4"/>
  <c r="Q726" i="4"/>
  <c r="P726" i="4"/>
  <c r="O726" i="4"/>
  <c r="N726" i="4"/>
  <c r="M726" i="4"/>
  <c r="L726" i="4"/>
  <c r="K726" i="4"/>
  <c r="J726" i="4"/>
  <c r="I726" i="4"/>
  <c r="H726" i="4"/>
  <c r="G726" i="4"/>
  <c r="F726" i="4"/>
  <c r="E726" i="4"/>
  <c r="T724" i="4"/>
  <c r="S724" i="4"/>
  <c r="R724" i="4"/>
  <c r="Q724" i="4"/>
  <c r="P724" i="4"/>
  <c r="O724" i="4"/>
  <c r="N724" i="4"/>
  <c r="M724" i="4"/>
  <c r="L724" i="4"/>
  <c r="K724" i="4"/>
  <c r="J724" i="4"/>
  <c r="I724" i="4"/>
  <c r="H724" i="4"/>
  <c r="G724" i="4"/>
  <c r="F724" i="4"/>
  <c r="E724" i="4"/>
  <c r="T722" i="4"/>
  <c r="S722" i="4"/>
  <c r="R722" i="4"/>
  <c r="Q722" i="4"/>
  <c r="P722" i="4"/>
  <c r="O722" i="4"/>
  <c r="N722" i="4"/>
  <c r="M722" i="4"/>
  <c r="L722" i="4"/>
  <c r="K722" i="4"/>
  <c r="J722" i="4"/>
  <c r="I722" i="4"/>
  <c r="H722" i="4"/>
  <c r="G722" i="4"/>
  <c r="F722" i="4"/>
  <c r="E722" i="4"/>
  <c r="T720" i="4"/>
  <c r="S720" i="4"/>
  <c r="R720" i="4"/>
  <c r="Q720" i="4"/>
  <c r="P720" i="4"/>
  <c r="O720" i="4"/>
  <c r="N720" i="4"/>
  <c r="M720" i="4"/>
  <c r="L720" i="4"/>
  <c r="K720" i="4"/>
  <c r="J720" i="4"/>
  <c r="I720" i="4"/>
  <c r="H720" i="4"/>
  <c r="G720" i="4"/>
  <c r="F720" i="4"/>
  <c r="E720" i="4"/>
  <c r="T718" i="4"/>
  <c r="S718" i="4"/>
  <c r="R718" i="4"/>
  <c r="Q718" i="4"/>
  <c r="P718" i="4"/>
  <c r="O718" i="4"/>
  <c r="N718" i="4"/>
  <c r="M718" i="4"/>
  <c r="L718" i="4"/>
  <c r="K718" i="4"/>
  <c r="J718" i="4"/>
  <c r="I718" i="4"/>
  <c r="H718" i="4"/>
  <c r="G718" i="4"/>
  <c r="F718" i="4"/>
  <c r="E718" i="4"/>
  <c r="T716" i="4"/>
  <c r="S716" i="4"/>
  <c r="R716" i="4"/>
  <c r="Q716" i="4"/>
  <c r="P716" i="4"/>
  <c r="O716" i="4"/>
  <c r="N716" i="4"/>
  <c r="M716" i="4"/>
  <c r="L716" i="4"/>
  <c r="K716" i="4"/>
  <c r="J716" i="4"/>
  <c r="I716" i="4"/>
  <c r="H716" i="4"/>
  <c r="G716" i="4"/>
  <c r="F716" i="4"/>
  <c r="E716" i="4"/>
  <c r="T707" i="4"/>
  <c r="S707" i="4"/>
  <c r="R707" i="4"/>
  <c r="Q707" i="4"/>
  <c r="P707" i="4"/>
  <c r="O707" i="4"/>
  <c r="N707" i="4"/>
  <c r="M707" i="4"/>
  <c r="L707" i="4"/>
  <c r="K707" i="4"/>
  <c r="J707" i="4"/>
  <c r="I707" i="4"/>
  <c r="H707" i="4"/>
  <c r="G707" i="4"/>
  <c r="F707" i="4"/>
  <c r="E707" i="4"/>
  <c r="T705" i="4"/>
  <c r="S705" i="4"/>
  <c r="R705" i="4"/>
  <c r="Q705" i="4"/>
  <c r="P705" i="4"/>
  <c r="O705" i="4"/>
  <c r="N705" i="4"/>
  <c r="M705" i="4"/>
  <c r="L705" i="4"/>
  <c r="K705" i="4"/>
  <c r="J705" i="4"/>
  <c r="I705" i="4"/>
  <c r="H705" i="4"/>
  <c r="G705" i="4"/>
  <c r="F705" i="4"/>
  <c r="E705" i="4"/>
  <c r="T703" i="4"/>
  <c r="S703" i="4"/>
  <c r="R703" i="4"/>
  <c r="Q703" i="4"/>
  <c r="P703" i="4"/>
  <c r="O703" i="4"/>
  <c r="N703" i="4"/>
  <c r="M703" i="4"/>
  <c r="L703" i="4"/>
  <c r="K703" i="4"/>
  <c r="J703" i="4"/>
  <c r="I703" i="4"/>
  <c r="H703" i="4"/>
  <c r="G703" i="4"/>
  <c r="F703" i="4"/>
  <c r="E703" i="4"/>
  <c r="T696" i="4"/>
  <c r="S696" i="4"/>
  <c r="R696" i="4"/>
  <c r="Q696" i="4"/>
  <c r="P696" i="4"/>
  <c r="O696" i="4"/>
  <c r="N696" i="4"/>
  <c r="M696" i="4"/>
  <c r="L696" i="4"/>
  <c r="K696" i="4"/>
  <c r="J696" i="4"/>
  <c r="I696" i="4"/>
  <c r="H696" i="4"/>
  <c r="G696" i="4"/>
  <c r="F696" i="4"/>
  <c r="E696" i="4"/>
  <c r="T688" i="4"/>
  <c r="S688" i="4"/>
  <c r="R688" i="4"/>
  <c r="Q688" i="4"/>
  <c r="P688" i="4"/>
  <c r="O688" i="4"/>
  <c r="N688" i="4"/>
  <c r="M688" i="4"/>
  <c r="L688" i="4"/>
  <c r="K688" i="4"/>
  <c r="J688" i="4"/>
  <c r="I688" i="4"/>
  <c r="H688" i="4"/>
  <c r="G688" i="4"/>
  <c r="F688" i="4"/>
  <c r="E688" i="4"/>
  <c r="T685" i="4"/>
  <c r="S685" i="4"/>
  <c r="R685" i="4"/>
  <c r="Q685" i="4"/>
  <c r="P685" i="4"/>
  <c r="O685" i="4"/>
  <c r="N685" i="4"/>
  <c r="M685" i="4"/>
  <c r="L685" i="4"/>
  <c r="K685" i="4"/>
  <c r="J685" i="4"/>
  <c r="I685" i="4"/>
  <c r="H685" i="4"/>
  <c r="G685" i="4"/>
  <c r="F685" i="4"/>
  <c r="E685" i="4"/>
  <c r="T681" i="4"/>
  <c r="S681" i="4"/>
  <c r="R681" i="4"/>
  <c r="Q681" i="4"/>
  <c r="P681" i="4"/>
  <c r="O681" i="4"/>
  <c r="N681" i="4"/>
  <c r="M681" i="4"/>
  <c r="L681" i="4"/>
  <c r="K681" i="4"/>
  <c r="J681" i="4"/>
  <c r="I681" i="4"/>
  <c r="H681" i="4"/>
  <c r="G681" i="4"/>
  <c r="F681" i="4"/>
  <c r="E681" i="4"/>
  <c r="T678" i="4"/>
  <c r="S678" i="4"/>
  <c r="R678" i="4"/>
  <c r="Q678" i="4"/>
  <c r="P678" i="4"/>
  <c r="O678" i="4"/>
  <c r="N678" i="4"/>
  <c r="M678" i="4"/>
  <c r="L678" i="4"/>
  <c r="K678" i="4"/>
  <c r="J678" i="4"/>
  <c r="I678" i="4"/>
  <c r="H678" i="4"/>
  <c r="G678" i="4"/>
  <c r="F678" i="4"/>
  <c r="E678" i="4"/>
  <c r="T676" i="4"/>
  <c r="S676" i="4"/>
  <c r="R676" i="4"/>
  <c r="Q676" i="4"/>
  <c r="P676" i="4"/>
  <c r="O676" i="4"/>
  <c r="N676" i="4"/>
  <c r="M676" i="4"/>
  <c r="L676" i="4"/>
  <c r="K676" i="4"/>
  <c r="J676" i="4"/>
  <c r="I676" i="4"/>
  <c r="H676" i="4"/>
  <c r="G676" i="4"/>
  <c r="F676" i="4"/>
  <c r="E676" i="4"/>
  <c r="T674" i="4"/>
  <c r="S674" i="4"/>
  <c r="R674" i="4"/>
  <c r="Q674" i="4"/>
  <c r="P674" i="4"/>
  <c r="O674" i="4"/>
  <c r="N674" i="4"/>
  <c r="M674" i="4"/>
  <c r="L674" i="4"/>
  <c r="K674" i="4"/>
  <c r="J674" i="4"/>
  <c r="I674" i="4"/>
  <c r="H674" i="4"/>
  <c r="G674" i="4"/>
  <c r="F674" i="4"/>
  <c r="E674" i="4"/>
  <c r="T670" i="4"/>
  <c r="S670" i="4"/>
  <c r="R670" i="4"/>
  <c r="Q670" i="4"/>
  <c r="P670" i="4"/>
  <c r="O670" i="4"/>
  <c r="N670" i="4"/>
  <c r="M670" i="4"/>
  <c r="L670" i="4"/>
  <c r="K670" i="4"/>
  <c r="J670" i="4"/>
  <c r="I670" i="4"/>
  <c r="H670" i="4"/>
  <c r="G670" i="4"/>
  <c r="F670" i="4"/>
  <c r="E670" i="4"/>
  <c r="T668" i="4"/>
  <c r="S668" i="4"/>
  <c r="R668" i="4"/>
  <c r="Q668" i="4"/>
  <c r="P668" i="4"/>
  <c r="O668" i="4"/>
  <c r="N668" i="4"/>
  <c r="M668" i="4"/>
  <c r="L668" i="4"/>
  <c r="K668" i="4"/>
  <c r="J668" i="4"/>
  <c r="I668" i="4"/>
  <c r="H668" i="4"/>
  <c r="G668" i="4"/>
  <c r="F668" i="4"/>
  <c r="E668" i="4"/>
  <c r="T665" i="4"/>
  <c r="S665" i="4"/>
  <c r="R665" i="4"/>
  <c r="Q665" i="4"/>
  <c r="P665" i="4"/>
  <c r="O665" i="4"/>
  <c r="N665" i="4"/>
  <c r="M665" i="4"/>
  <c r="L665" i="4"/>
  <c r="K665" i="4"/>
  <c r="J665" i="4"/>
  <c r="I665" i="4"/>
  <c r="H665" i="4"/>
  <c r="G665" i="4"/>
  <c r="F665" i="4"/>
  <c r="E665" i="4"/>
  <c r="T658" i="4"/>
  <c r="S658" i="4"/>
  <c r="R658" i="4"/>
  <c r="Q658" i="4"/>
  <c r="P658" i="4"/>
  <c r="O658" i="4"/>
  <c r="N658" i="4"/>
  <c r="M658" i="4"/>
  <c r="L658" i="4"/>
  <c r="K658" i="4"/>
  <c r="J658" i="4"/>
  <c r="I658" i="4"/>
  <c r="H658" i="4"/>
  <c r="G658" i="4"/>
  <c r="F658" i="4"/>
  <c r="E658" i="4"/>
  <c r="T656" i="4"/>
  <c r="S656" i="4"/>
  <c r="R656" i="4"/>
  <c r="Q656" i="4"/>
  <c r="P656" i="4"/>
  <c r="O656" i="4"/>
  <c r="N656" i="4"/>
  <c r="M656" i="4"/>
  <c r="L656" i="4"/>
  <c r="K656" i="4"/>
  <c r="J656" i="4"/>
  <c r="I656" i="4"/>
  <c r="H656" i="4"/>
  <c r="G656" i="4"/>
  <c r="F656" i="4"/>
  <c r="E656" i="4"/>
  <c r="T648" i="4"/>
  <c r="S648" i="4"/>
  <c r="R648" i="4"/>
  <c r="Q648" i="4"/>
  <c r="P648" i="4"/>
  <c r="O648" i="4"/>
  <c r="N648" i="4"/>
  <c r="M648" i="4"/>
  <c r="L648" i="4"/>
  <c r="K648" i="4"/>
  <c r="J648" i="4"/>
  <c r="I648" i="4"/>
  <c r="H648" i="4"/>
  <c r="G648" i="4"/>
  <c r="F648" i="4"/>
  <c r="E648" i="4"/>
  <c r="T643" i="4"/>
  <c r="S643" i="4"/>
  <c r="R643" i="4"/>
  <c r="Q643" i="4"/>
  <c r="P643" i="4"/>
  <c r="O643" i="4"/>
  <c r="N643" i="4"/>
  <c r="M643" i="4"/>
  <c r="L643" i="4"/>
  <c r="K643" i="4"/>
  <c r="J643" i="4"/>
  <c r="I643" i="4"/>
  <c r="H643" i="4"/>
  <c r="G643" i="4"/>
  <c r="F643" i="4"/>
  <c r="E643" i="4"/>
  <c r="T637" i="4"/>
  <c r="S637" i="4"/>
  <c r="R637" i="4"/>
  <c r="Q637" i="4"/>
  <c r="P637" i="4"/>
  <c r="O637" i="4"/>
  <c r="N637" i="4"/>
  <c r="M637" i="4"/>
  <c r="L637" i="4"/>
  <c r="K637" i="4"/>
  <c r="J637" i="4"/>
  <c r="I637" i="4"/>
  <c r="H637" i="4"/>
  <c r="G637" i="4"/>
  <c r="F637" i="4"/>
  <c r="E637" i="4"/>
  <c r="T632" i="4"/>
  <c r="S632" i="4"/>
  <c r="R632" i="4"/>
  <c r="Q632" i="4"/>
  <c r="P632" i="4"/>
  <c r="O632" i="4"/>
  <c r="N632" i="4"/>
  <c r="M632" i="4"/>
  <c r="L632" i="4"/>
  <c r="K632" i="4"/>
  <c r="J632" i="4"/>
  <c r="I632" i="4"/>
  <c r="H632" i="4"/>
  <c r="G632" i="4"/>
  <c r="F632" i="4"/>
  <c r="E632" i="4"/>
  <c r="T629" i="4"/>
  <c r="S629" i="4"/>
  <c r="R629" i="4"/>
  <c r="Q629" i="4"/>
  <c r="P629" i="4"/>
  <c r="O629" i="4"/>
  <c r="N629" i="4"/>
  <c r="M629" i="4"/>
  <c r="L629" i="4"/>
  <c r="K629" i="4"/>
  <c r="J629" i="4"/>
  <c r="I629" i="4"/>
  <c r="H629" i="4"/>
  <c r="G629" i="4"/>
  <c r="F629" i="4"/>
  <c r="E629" i="4"/>
  <c r="T626" i="4"/>
  <c r="S626" i="4"/>
  <c r="R626" i="4"/>
  <c r="Q626" i="4"/>
  <c r="P626" i="4"/>
  <c r="O626" i="4"/>
  <c r="N626" i="4"/>
  <c r="M626" i="4"/>
  <c r="L626" i="4"/>
  <c r="K626" i="4"/>
  <c r="J626" i="4"/>
  <c r="I626" i="4"/>
  <c r="H626" i="4"/>
  <c r="G626" i="4"/>
  <c r="F626" i="4"/>
  <c r="E626" i="4"/>
  <c r="T622" i="4"/>
  <c r="S622" i="4"/>
  <c r="R622" i="4"/>
  <c r="Q622" i="4"/>
  <c r="P622" i="4"/>
  <c r="O622" i="4"/>
  <c r="N622" i="4"/>
  <c r="M622" i="4"/>
  <c r="L622" i="4"/>
  <c r="K622" i="4"/>
  <c r="J622" i="4"/>
  <c r="I622" i="4"/>
  <c r="H622" i="4"/>
  <c r="G622" i="4"/>
  <c r="F622" i="4"/>
  <c r="E622" i="4"/>
  <c r="T614" i="4"/>
  <c r="S614" i="4"/>
  <c r="R614" i="4"/>
  <c r="Q614" i="4"/>
  <c r="P614" i="4"/>
  <c r="O614" i="4"/>
  <c r="N614" i="4"/>
  <c r="M614" i="4"/>
  <c r="L614" i="4"/>
  <c r="K614" i="4"/>
  <c r="J614" i="4"/>
  <c r="I614" i="4"/>
  <c r="H614" i="4"/>
  <c r="G614" i="4"/>
  <c r="F614" i="4"/>
  <c r="E614" i="4"/>
  <c r="T610" i="4"/>
  <c r="S610" i="4"/>
  <c r="R610" i="4"/>
  <c r="Q610" i="4"/>
  <c r="P610" i="4"/>
  <c r="O610" i="4"/>
  <c r="N610" i="4"/>
  <c r="M610" i="4"/>
  <c r="L610" i="4"/>
  <c r="K610" i="4"/>
  <c r="J610" i="4"/>
  <c r="I610" i="4"/>
  <c r="H610" i="4"/>
  <c r="G610" i="4"/>
  <c r="F610" i="4"/>
  <c r="E610" i="4"/>
  <c r="T604" i="4"/>
  <c r="S604" i="4"/>
  <c r="R604" i="4"/>
  <c r="Q604" i="4"/>
  <c r="P604" i="4"/>
  <c r="O604" i="4"/>
  <c r="N604" i="4"/>
  <c r="M604" i="4"/>
  <c r="L604" i="4"/>
  <c r="K604" i="4"/>
  <c r="J604" i="4"/>
  <c r="I604" i="4"/>
  <c r="H604" i="4"/>
  <c r="G604" i="4"/>
  <c r="F604" i="4"/>
  <c r="E604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T592" i="4"/>
  <c r="S592" i="4"/>
  <c r="R592" i="4"/>
  <c r="Q592" i="4"/>
  <c r="P592" i="4"/>
  <c r="O592" i="4"/>
  <c r="N592" i="4"/>
  <c r="M592" i="4"/>
  <c r="L592" i="4"/>
  <c r="K592" i="4"/>
  <c r="J592" i="4"/>
  <c r="I592" i="4"/>
  <c r="H592" i="4"/>
  <c r="G592" i="4"/>
  <c r="F592" i="4"/>
  <c r="E592" i="4"/>
  <c r="T586" i="4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T578" i="4"/>
  <c r="S578" i="4"/>
  <c r="R578" i="4"/>
  <c r="Q578" i="4"/>
  <c r="P578" i="4"/>
  <c r="O578" i="4"/>
  <c r="N578" i="4"/>
  <c r="M578" i="4"/>
  <c r="L578" i="4"/>
  <c r="K578" i="4"/>
  <c r="J578" i="4"/>
  <c r="I578" i="4"/>
  <c r="H578" i="4"/>
  <c r="G578" i="4"/>
  <c r="F578" i="4"/>
  <c r="E578" i="4"/>
  <c r="T572" i="4"/>
  <c r="S572" i="4"/>
  <c r="R572" i="4"/>
  <c r="Q572" i="4"/>
  <c r="P572" i="4"/>
  <c r="O572" i="4"/>
  <c r="N572" i="4"/>
  <c r="M572" i="4"/>
  <c r="L572" i="4"/>
  <c r="K572" i="4"/>
  <c r="J572" i="4"/>
  <c r="I572" i="4"/>
  <c r="H572" i="4"/>
  <c r="G572" i="4"/>
  <c r="F572" i="4"/>
  <c r="E572" i="4"/>
  <c r="T564" i="4"/>
  <c r="S564" i="4"/>
  <c r="R564" i="4"/>
  <c r="Q564" i="4"/>
  <c r="P564" i="4"/>
  <c r="O564" i="4"/>
  <c r="N564" i="4"/>
  <c r="M564" i="4"/>
  <c r="L564" i="4"/>
  <c r="K564" i="4"/>
  <c r="J564" i="4"/>
  <c r="I564" i="4"/>
  <c r="H564" i="4"/>
  <c r="G564" i="4"/>
  <c r="F564" i="4"/>
  <c r="E564" i="4"/>
  <c r="T559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T552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T547" i="4"/>
  <c r="S547" i="4"/>
  <c r="R547" i="4"/>
  <c r="Q547" i="4"/>
  <c r="P547" i="4"/>
  <c r="O547" i="4"/>
  <c r="N547" i="4"/>
  <c r="M547" i="4"/>
  <c r="L547" i="4"/>
  <c r="K547" i="4"/>
  <c r="J547" i="4"/>
  <c r="I547" i="4"/>
  <c r="H547" i="4"/>
  <c r="G547" i="4"/>
  <c r="F547" i="4"/>
  <c r="E547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T524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T519" i="4"/>
  <c r="S519" i="4"/>
  <c r="R519" i="4"/>
  <c r="Q519" i="4"/>
  <c r="P519" i="4"/>
  <c r="O519" i="4"/>
  <c r="N519" i="4"/>
  <c r="M519" i="4"/>
  <c r="L519" i="4"/>
  <c r="K519" i="4"/>
  <c r="J519" i="4"/>
  <c r="I519" i="4"/>
  <c r="H519" i="4"/>
  <c r="G519" i="4"/>
  <c r="F519" i="4"/>
  <c r="E519" i="4"/>
  <c r="T511" i="4"/>
  <c r="S511" i="4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T3" i="4"/>
  <c r="T795" i="4" s="1"/>
  <c r="S3" i="4"/>
  <c r="S795" i="4" s="1"/>
  <c r="R3" i="4"/>
  <c r="Q3" i="4"/>
  <c r="Q795" i="4" s="1"/>
  <c r="P3" i="4"/>
  <c r="P795" i="4" s="1"/>
  <c r="O3" i="4"/>
  <c r="O795" i="4" s="1"/>
  <c r="N3" i="4"/>
  <c r="N795" i="4" s="1"/>
  <c r="M3" i="4"/>
  <c r="M795" i="4" s="1"/>
  <c r="L3" i="4"/>
  <c r="L795" i="4" s="1"/>
  <c r="K3" i="4"/>
  <c r="K795" i="4" s="1"/>
  <c r="J3" i="4"/>
  <c r="J795" i="4" s="1"/>
  <c r="I3" i="4"/>
  <c r="I795" i="4" s="1"/>
  <c r="H3" i="4"/>
  <c r="H795" i="4" s="1"/>
  <c r="G3" i="4"/>
  <c r="G795" i="4" s="1"/>
  <c r="F3" i="4"/>
  <c r="F795" i="4" s="1"/>
  <c r="E3" i="4"/>
  <c r="E795" i="4" s="1"/>
  <c r="E605" i="1" l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</calcChain>
</file>

<file path=xl/sharedStrings.xml><?xml version="1.0" encoding="utf-8"?>
<sst xmlns="http://schemas.openxmlformats.org/spreadsheetml/2006/main" count="2643" uniqueCount="1181">
  <si>
    <t>SAU ID</t>
  </si>
  <si>
    <t>SAU Name</t>
  </si>
  <si>
    <t>School ID</t>
  </si>
  <si>
    <t>School Name</t>
  </si>
  <si>
    <t>4YO</t>
  </si>
  <si>
    <t>EK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</si>
  <si>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</si>
  <si>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</si>
  <si>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</si>
  <si>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</si>
  <si>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</si>
  <si>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</si>
  <si>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</si>
  <si>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</si>
  <si>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</si>
  <si>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</si>
  <si>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</si>
  <si>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</si>
  <si>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</si>
  <si>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Attending Count</t>
  </si>
  <si>
    <t xml:space="preserve">Acton School Department                           </t>
  </si>
  <si>
    <t xml:space="preserve">Airline CSD                                       </t>
  </si>
  <si>
    <t xml:space="preserve">Alexander School Department                       </t>
  </si>
  <si>
    <t xml:space="preserve">Appleton School Department                        </t>
  </si>
  <si>
    <t xml:space="preserve">Auburn School Department                          </t>
  </si>
  <si>
    <t xml:space="preserve">Augusta Public Schools                            </t>
  </si>
  <si>
    <t xml:space="preserve">Baileyville School Department                     </t>
  </si>
  <si>
    <t xml:space="preserve">Bangor School Department                          </t>
  </si>
  <si>
    <t xml:space="preserve">Bar Harbor School Department                      </t>
  </si>
  <si>
    <t xml:space="preserve">Beals School Department                           </t>
  </si>
  <si>
    <t xml:space="preserve">Biddeford School Department                       </t>
  </si>
  <si>
    <t xml:space="preserve">Blue Hill School Department                       </t>
  </si>
  <si>
    <t xml:space="preserve">Boothbay-Boothbay Hbr CSD                         </t>
  </si>
  <si>
    <t xml:space="preserve">Brewer School Department                          </t>
  </si>
  <si>
    <t xml:space="preserve">Bristol School Department                         </t>
  </si>
  <si>
    <t xml:space="preserve">Brooklin School Department                        </t>
  </si>
  <si>
    <t xml:space="preserve">Brooksville School Department                     </t>
  </si>
  <si>
    <t xml:space="preserve">Brunswick School Department                       </t>
  </si>
  <si>
    <t xml:space="preserve">Calais School Department                          </t>
  </si>
  <si>
    <t xml:space="preserve">Cape Elizabeth School Department                  </t>
  </si>
  <si>
    <t xml:space="preserve">Castine School Department                         </t>
  </si>
  <si>
    <t xml:space="preserve">Caswell School Department                         </t>
  </si>
  <si>
    <t xml:space="preserve">Charlotte School Department                       </t>
  </si>
  <si>
    <t xml:space="preserve">Chebeague Island School Department                </t>
  </si>
  <si>
    <t xml:space="preserve">Cranberry Isles School Department                 </t>
  </si>
  <si>
    <t xml:space="preserve">Cutler School Department                          </t>
  </si>
  <si>
    <t xml:space="preserve">Dedham School Department                          </t>
  </si>
  <si>
    <t xml:space="preserve">Deer Isle-Stonington CSD                          </t>
  </si>
  <si>
    <t xml:space="preserve">East Machias School Department                    </t>
  </si>
  <si>
    <t xml:space="preserve">East Millinocket School Department                </t>
  </si>
  <si>
    <t xml:space="preserve">East Range CSD                                    </t>
  </si>
  <si>
    <t xml:space="preserve">Easton School Department                          </t>
  </si>
  <si>
    <t xml:space="preserve">Eastport School Department                        </t>
  </si>
  <si>
    <t xml:space="preserve">Edgecomb School Department                        </t>
  </si>
  <si>
    <t xml:space="preserve">Education in Unorganized Terr                     </t>
  </si>
  <si>
    <t xml:space="preserve">Falmouth School Department                        </t>
  </si>
  <si>
    <t xml:space="preserve">Fayette School Department                         </t>
  </si>
  <si>
    <t xml:space="preserve">Five Town CSD                                     </t>
  </si>
  <si>
    <t xml:space="preserve">Frenchboro School Department                      </t>
  </si>
  <si>
    <t xml:space="preserve">Georgetown School Department                      </t>
  </si>
  <si>
    <t xml:space="preserve">Gorham School Department                          </t>
  </si>
  <si>
    <t xml:space="preserve">Great Salt Bay CSD                                </t>
  </si>
  <si>
    <t xml:space="preserve">Greenbush School Department                       </t>
  </si>
  <si>
    <t xml:space="preserve">Greenville School Department                      </t>
  </si>
  <si>
    <t xml:space="preserve">Harmony School Department                         </t>
  </si>
  <si>
    <t xml:space="preserve">Hermon School Department                          </t>
  </si>
  <si>
    <t xml:space="preserve">Hope School Department                            </t>
  </si>
  <si>
    <t xml:space="preserve">Indian Island                                     </t>
  </si>
  <si>
    <t xml:space="preserve">Indian Township                                   </t>
  </si>
  <si>
    <t xml:space="preserve">Islesboro School Department                       </t>
  </si>
  <si>
    <t xml:space="preserve">Jefferson School Department                       </t>
  </si>
  <si>
    <t xml:space="preserve">Jonesboro School Department                       </t>
  </si>
  <si>
    <t xml:space="preserve">Jonesport School Department                       </t>
  </si>
  <si>
    <t xml:space="preserve">Kittery School Department                         </t>
  </si>
  <si>
    <t xml:space="preserve">Lewiston School Department                        </t>
  </si>
  <si>
    <t xml:space="preserve">Lincolnville School Department                    </t>
  </si>
  <si>
    <t xml:space="preserve">Lisbon School Department                          </t>
  </si>
  <si>
    <t xml:space="preserve">Long Island School Department                     </t>
  </si>
  <si>
    <t xml:space="preserve">Machias School Department                         </t>
  </si>
  <si>
    <t xml:space="preserve">Machiasport School Department                     </t>
  </si>
  <si>
    <t xml:space="preserve">Madawaska School Department                       </t>
  </si>
  <si>
    <t xml:space="preserve">ME Sch of Science &amp; Mathematics                   </t>
  </si>
  <si>
    <t xml:space="preserve">Medway School Department                          </t>
  </si>
  <si>
    <t xml:space="preserve">Milford School Department                         </t>
  </si>
  <si>
    <t xml:space="preserve">Millinocket School Department                     </t>
  </si>
  <si>
    <t xml:space="preserve">Monhegan Plt School Dept                          </t>
  </si>
  <si>
    <t xml:space="preserve">Moosabec CSD                                      </t>
  </si>
  <si>
    <t xml:space="preserve">Mount Desert School Department                    </t>
  </si>
  <si>
    <t xml:space="preserve">MSAD 27                                           </t>
  </si>
  <si>
    <t xml:space="preserve">MSAD 46                                           </t>
  </si>
  <si>
    <t xml:space="preserve">MSAD 76                                           </t>
  </si>
  <si>
    <t xml:space="preserve">Mt Desert CSD                                     </t>
  </si>
  <si>
    <t xml:space="preserve">New Sweden School Department                      </t>
  </si>
  <si>
    <t xml:space="preserve">Nobleboro School Department                       </t>
  </si>
  <si>
    <t xml:space="preserve">Orrington School Department                       </t>
  </si>
  <si>
    <t xml:space="preserve">Otis School Department                            </t>
  </si>
  <si>
    <t xml:space="preserve">Pembroke School Department                        </t>
  </si>
  <si>
    <t xml:space="preserve">Penobscot School Department                       </t>
  </si>
  <si>
    <t xml:space="preserve">Perry School Department                           </t>
  </si>
  <si>
    <t xml:space="preserve">Pleasant Point                                    </t>
  </si>
  <si>
    <t xml:space="preserve">Portland Public Schools                           </t>
  </si>
  <si>
    <t xml:space="preserve">Princeton School Department                       </t>
  </si>
  <si>
    <t xml:space="preserve">Robbinston School Department                      </t>
  </si>
  <si>
    <t xml:space="preserve">RSU 01 - LKRSU                                    </t>
  </si>
  <si>
    <t xml:space="preserve">RSU 02                                            </t>
  </si>
  <si>
    <t xml:space="preserve">RSU 03/MSAD 03                                    </t>
  </si>
  <si>
    <t xml:space="preserve">RSU 04                                            </t>
  </si>
  <si>
    <t xml:space="preserve">RSU 05                                            </t>
  </si>
  <si>
    <t xml:space="preserve">RSU 06/MSAD 06                                    </t>
  </si>
  <si>
    <t xml:space="preserve">RSU 07/MSAD 07                                    </t>
  </si>
  <si>
    <t xml:space="preserve">RSU 08/MSAD 08                                    </t>
  </si>
  <si>
    <t xml:space="preserve">RSU 09/MSAD 09                                    </t>
  </si>
  <si>
    <t xml:space="preserve">RSU 10                                            </t>
  </si>
  <si>
    <t xml:space="preserve">RSU 11/MSAD 11                                    </t>
  </si>
  <si>
    <t xml:space="preserve">RSU 12                                            </t>
  </si>
  <si>
    <t xml:space="preserve">RSU 13                                            </t>
  </si>
  <si>
    <t xml:space="preserve">RSU 14                                            </t>
  </si>
  <si>
    <t xml:space="preserve">RSU 15/MSAD 15                                    </t>
  </si>
  <si>
    <t xml:space="preserve">RSU 16                                            </t>
  </si>
  <si>
    <t xml:space="preserve">RSU 17/MSAD 17                                    </t>
  </si>
  <si>
    <t xml:space="preserve">RSU 18                                            </t>
  </si>
  <si>
    <t xml:space="preserve">RSU 19                                            </t>
  </si>
  <si>
    <t xml:space="preserve">RSU 20                                            </t>
  </si>
  <si>
    <t xml:space="preserve">RSU 21                                            </t>
  </si>
  <si>
    <t xml:space="preserve">RSU 22/MSAD 22                                    </t>
  </si>
  <si>
    <t xml:space="preserve">RSU 23                                            </t>
  </si>
  <si>
    <t xml:space="preserve">RSU 24                                            </t>
  </si>
  <si>
    <t xml:space="preserve">RSU 25                                            </t>
  </si>
  <si>
    <t xml:space="preserve">RSU 26                                            </t>
  </si>
  <si>
    <t xml:space="preserve">RSU 28/MSAD 28                                    </t>
  </si>
  <si>
    <t xml:space="preserve">RSU 29/MSAD 29                                    </t>
  </si>
  <si>
    <t xml:space="preserve">RSU 30/MSAD 30                                    </t>
  </si>
  <si>
    <t xml:space="preserve">RSU 31/MSAD 31                                    </t>
  </si>
  <si>
    <t xml:space="preserve">RSU 32/MSAD 32                                    </t>
  </si>
  <si>
    <t xml:space="preserve">RSU 33/MSAD 33                                    </t>
  </si>
  <si>
    <t xml:space="preserve">RSU 34                                            </t>
  </si>
  <si>
    <t xml:space="preserve">RSU 35/MSAD 35                                    </t>
  </si>
  <si>
    <t xml:space="preserve">RSU 37/MSAD 37                                    </t>
  </si>
  <si>
    <t xml:space="preserve">RSU 38                                            </t>
  </si>
  <si>
    <t xml:space="preserve">RSU 39                                            </t>
  </si>
  <si>
    <t xml:space="preserve">RSU 40/MSAD 40                                    </t>
  </si>
  <si>
    <t xml:space="preserve">RSU 41/MSAD 41                                    </t>
  </si>
  <si>
    <t xml:space="preserve">RSU 42/MSAD 42                                    </t>
  </si>
  <si>
    <t xml:space="preserve">RSU 44/MSAD 44                                    </t>
  </si>
  <si>
    <t xml:space="preserve">RSU 45/MSAD 45                                    </t>
  </si>
  <si>
    <t xml:space="preserve">RSU 49/MSAD 49                                    </t>
  </si>
  <si>
    <t xml:space="preserve">RSU 50                                            </t>
  </si>
  <si>
    <t xml:space="preserve">RSU 51/MSAD 51                                    </t>
  </si>
  <si>
    <t xml:space="preserve">RSU 52/MSAD 52                                    </t>
  </si>
  <si>
    <t xml:space="preserve">RSU 53/MSAD 53                                    </t>
  </si>
  <si>
    <t xml:space="preserve">RSU 54/MSAD 54                                    </t>
  </si>
  <si>
    <t xml:space="preserve">RSU 55/MSAD 55                                    </t>
  </si>
  <si>
    <t xml:space="preserve">RSU 57/MSAD 57                                    </t>
  </si>
  <si>
    <t xml:space="preserve">RSU 58/MSAD 58                                    </t>
  </si>
  <si>
    <t xml:space="preserve">RSU 59/MSAD 59                                    </t>
  </si>
  <si>
    <t xml:space="preserve">RSU 60/MSAD 60                                    </t>
  </si>
  <si>
    <t xml:space="preserve">RSU 61/MSAD 61                                    </t>
  </si>
  <si>
    <t xml:space="preserve">RSU 63/MSAD 63                                    </t>
  </si>
  <si>
    <t xml:space="preserve">RSU 64/MSAD 64                                    </t>
  </si>
  <si>
    <t xml:space="preserve">RSU 67                                            </t>
  </si>
  <si>
    <t xml:space="preserve">RSU 68/MSAD 68                                    </t>
  </si>
  <si>
    <t xml:space="preserve">RSU 70/MSAD 70                                    </t>
  </si>
  <si>
    <t xml:space="preserve">RSU 72/MSAD 72                                    </t>
  </si>
  <si>
    <t xml:space="preserve">RSU 73                                            </t>
  </si>
  <si>
    <t xml:space="preserve">RSU 74/MSAD 74                                    </t>
  </si>
  <si>
    <t xml:space="preserve">RSU 75/MSAD 75                                    </t>
  </si>
  <si>
    <t xml:space="preserve">RSU 78                                            </t>
  </si>
  <si>
    <t xml:space="preserve">RSU 79/MSAD 01                                    </t>
  </si>
  <si>
    <t xml:space="preserve">RSU 80/MSAD 04                                    </t>
  </si>
  <si>
    <t xml:space="preserve">RSU 82/MSAD 12                                    </t>
  </si>
  <si>
    <t xml:space="preserve">RSU 83/MSAD 13                                    </t>
  </si>
  <si>
    <t xml:space="preserve">RSU 84/MSAD 14                                    </t>
  </si>
  <si>
    <t xml:space="preserve">RSU 85/MSAD 19                                    </t>
  </si>
  <si>
    <t xml:space="preserve">RSU 86/MSAD 20                                    </t>
  </si>
  <si>
    <t xml:space="preserve">RSU 87/MSAD 23                                    </t>
  </si>
  <si>
    <t xml:space="preserve">RSU 88/MSAD 24                                    </t>
  </si>
  <si>
    <t xml:space="preserve">Sanford School Department                         </t>
  </si>
  <si>
    <t xml:space="preserve">Scarborough School Department                     </t>
  </si>
  <si>
    <t xml:space="preserve">Sedgwick School Department                        </t>
  </si>
  <si>
    <t xml:space="preserve">South Bristol School Department                   </t>
  </si>
  <si>
    <t xml:space="preserve">South Portland School Department                  </t>
  </si>
  <si>
    <t xml:space="preserve">Southport School Department                       </t>
  </si>
  <si>
    <t xml:space="preserve">Southwest Harbor School Department                </t>
  </si>
  <si>
    <t xml:space="preserve">Surry School Department                           </t>
  </si>
  <si>
    <t xml:space="preserve">Tremont School Department                         </t>
  </si>
  <si>
    <t xml:space="preserve">Trenton School Department                         </t>
  </si>
  <si>
    <t xml:space="preserve">Vanceboro School Department                       </t>
  </si>
  <si>
    <t xml:space="preserve">Vassalboro School Department                      </t>
  </si>
  <si>
    <t xml:space="preserve">Waterville Public Schools                         </t>
  </si>
  <si>
    <t xml:space="preserve">Wells-Ogunquit CSD                                </t>
  </si>
  <si>
    <t xml:space="preserve">Wesley School Department                          </t>
  </si>
  <si>
    <t xml:space="preserve">Westbrook School Department                       </t>
  </si>
  <si>
    <t xml:space="preserve">Whiting School Department                         </t>
  </si>
  <si>
    <t xml:space="preserve">Winslow Schools                                   </t>
  </si>
  <si>
    <t xml:space="preserve">Winthrop Public Schools                           </t>
  </si>
  <si>
    <t xml:space="preserve">Woodland School Department                        </t>
  </si>
  <si>
    <t xml:space="preserve">Yarmouth Schools                                  </t>
  </si>
  <si>
    <t xml:space="preserve">York School Department                            </t>
  </si>
  <si>
    <t xml:space="preserve">Blue Hill Harbor School                           </t>
  </si>
  <si>
    <t xml:space="preserve">Erskine Academy                                   </t>
  </si>
  <si>
    <t xml:space="preserve">Foxcroft Academy                                  </t>
  </si>
  <si>
    <t xml:space="preserve">Fryeburg Academy                                  </t>
  </si>
  <si>
    <t xml:space="preserve">George Stevens Academy                            </t>
  </si>
  <si>
    <t xml:space="preserve">John Bapst Memorial High School                   </t>
  </si>
  <si>
    <t xml:space="preserve">Lee Academy                                       </t>
  </si>
  <si>
    <t xml:space="preserve">Lincoln Academy                                   </t>
  </si>
  <si>
    <t xml:space="preserve">Maine Academy of Natural Sciences                 </t>
  </si>
  <si>
    <t xml:space="preserve">Maine Central Institute                           </t>
  </si>
  <si>
    <t xml:space="preserve">Thornton Academy                                  </t>
  </si>
  <si>
    <t xml:space="preserve">Washington Academy                                </t>
  </si>
  <si>
    <t>Grand Total</t>
  </si>
  <si>
    <t>Acton School Department</t>
  </si>
  <si>
    <t>Airline CSD</t>
  </si>
  <si>
    <t>Alexander School Department</t>
  </si>
  <si>
    <t>Appleton School Department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</si>
  <si>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</si>
  <si>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</si>
  <si>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</si>
  <si>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</si>
  <si>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</si>
  <si>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</si>
  <si>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Biddeford School Department</t>
  </si>
  <si>
    <t>Blue Hill School Department</t>
  </si>
  <si>
    <t>Boothbay-Boothbay Hbr CSD</t>
  </si>
  <si>
    <t>Brewer School Department</t>
  </si>
  <si>
    <t>Bristol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</si>
  <si>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</si>
  <si>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</si>
  <si>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</si>
  <si>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</si>
  <si>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</si>
  <si>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Castine School Department</t>
  </si>
  <si>
    <t>Caswell School Department</t>
  </si>
  <si>
    <t>Charlotte School Department</t>
  </si>
  <si>
    <t>Chebeague Island School Department</t>
  </si>
  <si>
    <t>Cranberry Isles School Department</t>
  </si>
  <si>
    <t>Cutler School Department</t>
  </si>
  <si>
    <t>Dedham School Department</t>
  </si>
  <si>
    <t>Deer Isle-Stonington CSD</t>
  </si>
  <si>
    <t>East Machias School Department</t>
  </si>
  <si>
    <t>East Millinocket School Department</t>
  </si>
  <si>
    <t>East Range CSD</t>
  </si>
  <si>
    <t>Easton School Department</t>
  </si>
  <si>
    <t>Eastport School Department</t>
  </si>
  <si>
    <t>Edgecomb School Department</t>
  </si>
  <si>
    <t>Education in Unorganized Terr</t>
  </si>
  <si>
    <t>Falmouth School Department</t>
  </si>
  <si>
    <t>Fayette School Department</t>
  </si>
  <si>
    <t>Five Town CSD</t>
  </si>
  <si>
    <t>Frenchboro School Department</t>
  </si>
  <si>
    <t>Georgetown School Department</t>
  </si>
  <si>
    <t>Gorham School Department</t>
  </si>
  <si>
    <t>Great Salt Bay CSD</t>
  </si>
  <si>
    <t>Greenbush School Department</t>
  </si>
  <si>
    <t>Greenville School Department</t>
  </si>
  <si>
    <t>Harmony School Department</t>
  </si>
  <si>
    <t>Hermon School Department</t>
  </si>
  <si>
    <t>Hope School Department</t>
  </si>
  <si>
    <t>Indian Island</t>
  </si>
  <si>
    <t>Indian Township</t>
  </si>
  <si>
    <t>Islesboro School Department</t>
  </si>
  <si>
    <t>Jefferson School Department</t>
  </si>
  <si>
    <t>Jonesboro School Department</t>
  </si>
  <si>
    <t>Jonesport School Department</t>
  </si>
  <si>
    <t>Kittery School Department</t>
  </si>
  <si>
    <t>Lewiston School Department</t>
  </si>
  <si>
    <t>Lincolnville School Department</t>
  </si>
  <si>
    <t>Lisbon School Department</t>
  </si>
  <si>
    <t>Long Island School Department</t>
  </si>
  <si>
    <t>Machias School Department</t>
  </si>
  <si>
    <t>Machiasport School Department</t>
  </si>
  <si>
    <t>Madawaska School Department</t>
  </si>
  <si>
    <t>ME Sch of Science &amp; Mathematics</t>
  </si>
  <si>
    <t>Medway School Department</t>
  </si>
  <si>
    <t>Milford School Department</t>
  </si>
  <si>
    <t>Millinocket School Department</t>
  </si>
  <si>
    <t>Monhegan Plt School Dept</t>
  </si>
  <si>
    <t>Moosabec CSD</t>
  </si>
  <si>
    <t>Mount Desert School Department</t>
  </si>
  <si>
    <t>MSAD 27</t>
  </si>
  <si>
    <t>MSAD 46</t>
  </si>
  <si>
    <t>MSAD 76</t>
  </si>
  <si>
    <t>Mt Desert CSD</t>
  </si>
  <si>
    <t>New Sweden School Department</t>
  </si>
  <si>
    <t>Nobleboro School Department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</si>
  <si>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</si>
  <si>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</si>
  <si>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</si>
  <si>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</si>
  <si>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</si>
  <si>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Pleasant Point</t>
  </si>
  <si>
    <t>Portland Public Schools</t>
  </si>
  <si>
    <t>Princeton School Department</t>
  </si>
  <si>
    <t>Robbinston School Department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</si>
  <si>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</si>
  <si>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</si>
  <si>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</si>
  <si>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</si>
  <si>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</si>
  <si>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</si>
  <si>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</si>
  <si>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</si>
  <si>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09/MSAD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</si>
  <si>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</si>
  <si>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</si>
  <si>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</si>
  <si>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</si>
  <si>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</si>
  <si>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</si>
  <si>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</si>
  <si>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</si>
  <si>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</si>
  <si>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</si>
  <si>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</si>
  <si>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</si>
  <si>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</si>
  <si>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</si>
  <si>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</si>
  <si>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</si>
  <si>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</si>
  <si>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</si>
  <si>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</si>
  <si>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</si>
  <si>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</si>
  <si>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</si>
  <si>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</si>
  <si>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</si>
  <si>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</si>
  <si>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</si>
  <si>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</si>
  <si>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</si>
  <si>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</si>
  <si>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</si>
  <si>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</si>
  <si>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</si>
  <si>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</si>
  <si>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</si>
  <si>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</si>
  <si>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</si>
  <si>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</si>
  <si>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</si>
  <si>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</si>
  <si>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</si>
  <si>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</si>
  <si>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</si>
  <si>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</si>
  <si>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</si>
  <si>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</si>
  <si>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</si>
  <si>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</si>
  <si>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</si>
  <si>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</si>
  <si>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</si>
  <si>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</si>
  <si>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</si>
  <si>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</si>
  <si>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</si>
  <si>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</si>
  <si>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</si>
  <si>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</si>
  <si>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</si>
  <si>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</si>
  <si>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</si>
  <si>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</si>
  <si>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</si>
  <si>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</si>
  <si>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</si>
  <si>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Sanford School Department</t>
  </si>
  <si>
    <t>Scarborough School Department</t>
  </si>
  <si>
    <t>Sedgwick School Department</t>
  </si>
  <si>
    <t>South Bristol School Department</t>
  </si>
  <si>
    <t>South Portland School Department</t>
  </si>
  <si>
    <t>Southport School Department</t>
  </si>
  <si>
    <t>Southwest Harbor School Department</t>
  </si>
  <si>
    <t>Surry School Department</t>
  </si>
  <si>
    <t>Tremont School Department</t>
  </si>
  <si>
    <t>Trenton School Department</t>
  </si>
  <si>
    <t>Vanceboro School Department</t>
  </si>
  <si>
    <t>Vassalboro School Department</t>
  </si>
  <si>
    <t>Waterville Public Schools</t>
  </si>
  <si>
    <t>Wells-Ogunquit CSD</t>
  </si>
  <si>
    <t>Wesley School Department</t>
  </si>
  <si>
    <t>Westbrook School Department</t>
  </si>
  <si>
    <t>Whiting School Department</t>
  </si>
  <si>
    <t>Winslow Schools</t>
  </si>
  <si>
    <t>Winthrop Public Schools</t>
  </si>
  <si>
    <t>Woodland School Department</t>
  </si>
  <si>
    <t>Yarmouth Schools</t>
  </si>
  <si>
    <t>York School Department</t>
  </si>
  <si>
    <t>Blue Hill Harbor School</t>
  </si>
  <si>
    <t>Erskine Academy</t>
  </si>
  <si>
    <t>Foxcroft Academy</t>
  </si>
  <si>
    <t>Fryeburg Academy</t>
  </si>
  <si>
    <t>George Stevens Academy</t>
  </si>
  <si>
    <t>John Bapst Memorial High School</t>
  </si>
  <si>
    <t>Lee Academy</t>
  </si>
  <si>
    <t>Lincoln Academy</t>
  </si>
  <si>
    <t>Maine Academy of Natural Sciences</t>
  </si>
  <si>
    <t>Maine Central Institute</t>
  </si>
  <si>
    <t>Thornton Academy</t>
  </si>
  <si>
    <t>Washington Academy</t>
  </si>
  <si>
    <t>Acton School Department Total</t>
  </si>
  <si>
    <t>Airline CSD Total</t>
  </si>
  <si>
    <t>Alexander School Department Total</t>
  </si>
  <si>
    <t>Appleton School Department Total</t>
  </si>
  <si>
    <t>Auburn School Department Total</t>
  </si>
  <si>
    <t>Augusta Public Schools Total</t>
  </si>
  <si>
    <t>Baileyville School Department Total</t>
  </si>
  <si>
    <t>Bangor School Department Total</t>
  </si>
  <si>
    <t>Bar Harbor School Department Total</t>
  </si>
  <si>
    <t>Beals School Department Total</t>
  </si>
  <si>
    <t>Biddeford School Department Total</t>
  </si>
  <si>
    <t>Blue Hill School Department Total</t>
  </si>
  <si>
    <t>Boothbay-Boothbay Hbr CSD Total</t>
  </si>
  <si>
    <t>Brewer School Department Total</t>
  </si>
  <si>
    <t>Bristol School Department Total</t>
  </si>
  <si>
    <t>Brooklin School Department Total</t>
  </si>
  <si>
    <t>Brooksville School Department Total</t>
  </si>
  <si>
    <t>Brunswick School Department Total</t>
  </si>
  <si>
    <t>Calais School Department Total</t>
  </si>
  <si>
    <t>Cape Elizabeth School Department Total</t>
  </si>
  <si>
    <t>Castine School Department Total</t>
  </si>
  <si>
    <t>Caswell School Department Total</t>
  </si>
  <si>
    <t>Charlotte School Department Total</t>
  </si>
  <si>
    <t>Chebeague Island School Department Total</t>
  </si>
  <si>
    <t>Cranberry Isles School Department Total</t>
  </si>
  <si>
    <t>Cutler School Department Total</t>
  </si>
  <si>
    <t>Dedham School Department Total</t>
  </si>
  <si>
    <t>Deer Isle-Stonington CSD Total</t>
  </si>
  <si>
    <t>East Machias School Department Total</t>
  </si>
  <si>
    <t>East Millinocket School Department Total</t>
  </si>
  <si>
    <t>East Range CSD Total</t>
  </si>
  <si>
    <t>Easton School Department Total</t>
  </si>
  <si>
    <t>Eastport School Department Total</t>
  </si>
  <si>
    <t>Edgecomb School Department Total</t>
  </si>
  <si>
    <t>Education in Unorganized Terr Total</t>
  </si>
  <si>
    <t>Falmouth School Department Total</t>
  </si>
  <si>
    <t>Fayette School Department Total</t>
  </si>
  <si>
    <t>Five Town CSD Total</t>
  </si>
  <si>
    <t>Frenchboro School Department Total</t>
  </si>
  <si>
    <t>Georgetown School Department Total</t>
  </si>
  <si>
    <t>Gorham School Department Total</t>
  </si>
  <si>
    <t>Great Salt Bay CSD Total</t>
  </si>
  <si>
    <t>Greenbush School Department Total</t>
  </si>
  <si>
    <t>Greenville School Department Total</t>
  </si>
  <si>
    <t>Harmony School Department Total</t>
  </si>
  <si>
    <t>Hermon School Department Total</t>
  </si>
  <si>
    <t>Hope School Department Total</t>
  </si>
  <si>
    <t>Indian Island Total</t>
  </si>
  <si>
    <t>Indian Township Total</t>
  </si>
  <si>
    <t>Islesboro School Department Total</t>
  </si>
  <si>
    <t>Jefferson School Department Total</t>
  </si>
  <si>
    <t>Jonesboro School Department Total</t>
  </si>
  <si>
    <t>Jonesport School Department Total</t>
  </si>
  <si>
    <t>Kittery School Department Total</t>
  </si>
  <si>
    <t>Lewiston School Department Total</t>
  </si>
  <si>
    <t>Lincolnville School Department Total</t>
  </si>
  <si>
    <t>Lisbon School Department Total</t>
  </si>
  <si>
    <t>Long Island School Department Total</t>
  </si>
  <si>
    <t>Machias School Department Total</t>
  </si>
  <si>
    <t>Machiasport School Department Total</t>
  </si>
  <si>
    <t>Madawaska School Department Total</t>
  </si>
  <si>
    <t>ME Sch of Science &amp; Mathematics Total</t>
  </si>
  <si>
    <t>Medway School Department Total</t>
  </si>
  <si>
    <t>Milford School Department Total</t>
  </si>
  <si>
    <t>Millinocket School Department Total</t>
  </si>
  <si>
    <t>Monhegan Plt School Dept Total</t>
  </si>
  <si>
    <t>Moosabec CSD Total</t>
  </si>
  <si>
    <t>Mount Desert School Department Total</t>
  </si>
  <si>
    <t>MSAD 27 Total</t>
  </si>
  <si>
    <t>MSAD 46 Total</t>
  </si>
  <si>
    <t>MSAD 76 Total</t>
  </si>
  <si>
    <t>Mt Desert CSD Total</t>
  </si>
  <si>
    <t>New Sweden School Department Total</t>
  </si>
  <si>
    <t>Nobleboro School Department Total</t>
  </si>
  <si>
    <t>Orrington School Department Total</t>
  </si>
  <si>
    <t>Otis School Department Total</t>
  </si>
  <si>
    <t>Pembroke School Department Total</t>
  </si>
  <si>
    <t>Penobscot School Department Total</t>
  </si>
  <si>
    <t>Perry School Department Total</t>
  </si>
  <si>
    <t>Pleasant Point Total</t>
  </si>
  <si>
    <t>Portland Public Schools Total</t>
  </si>
  <si>
    <t>Princeton School Department Total</t>
  </si>
  <si>
    <t>Robbinston School Department Total</t>
  </si>
  <si>
    <t>RSU 01 - LKRSU Total</t>
  </si>
  <si>
    <t>RSU 02 Total</t>
  </si>
  <si>
    <t>RSU 03/MSAD 03 Total</t>
  </si>
  <si>
    <t>RSU 04 Total</t>
  </si>
  <si>
    <t>RSU 05 Total</t>
  </si>
  <si>
    <t>RSU 06/MSAD 06 Total</t>
  </si>
  <si>
    <t>RSU 07/MSAD 07 Total</t>
  </si>
  <si>
    <t>RSU 08/MSAD 08 Total</t>
  </si>
  <si>
    <t>RSU 09/MSAD 09 Total</t>
  </si>
  <si>
    <t>RSU 10 Total</t>
  </si>
  <si>
    <t>RSU 11/MSAD 11 Total</t>
  </si>
  <si>
    <t>RSU 12 Total</t>
  </si>
  <si>
    <t>RSU 13 Total</t>
  </si>
  <si>
    <t>RSU 14 Total</t>
  </si>
  <si>
    <t>RSU 15/MSAD 15 Total</t>
  </si>
  <si>
    <t>RSU 16 Total</t>
  </si>
  <si>
    <t>RSU 17/MSAD 17 Total</t>
  </si>
  <si>
    <t>RSU 18 Total</t>
  </si>
  <si>
    <t>RSU 19 Total</t>
  </si>
  <si>
    <t>RSU 20 Total</t>
  </si>
  <si>
    <t>RSU 21 Total</t>
  </si>
  <si>
    <t>RSU 22/MSAD 22 Total</t>
  </si>
  <si>
    <t>RSU 23 Total</t>
  </si>
  <si>
    <t>RSU 24 Total</t>
  </si>
  <si>
    <t>RSU 25 Total</t>
  </si>
  <si>
    <t>RSU 26 Total</t>
  </si>
  <si>
    <t>RSU 28/MSAD 28 Total</t>
  </si>
  <si>
    <t>RSU 29/MSAD 29 Total</t>
  </si>
  <si>
    <t>RSU 30/MSAD 30 Total</t>
  </si>
  <si>
    <t>RSU 31/MSAD 31 Total</t>
  </si>
  <si>
    <t>RSU 32/MSAD 32 Total</t>
  </si>
  <si>
    <t>RSU 33/MSAD 33 Total</t>
  </si>
  <si>
    <t>RSU 34 Total</t>
  </si>
  <si>
    <t>RSU 35/MSAD 35 Total</t>
  </si>
  <si>
    <t>RSU 37/MSAD 37 Total</t>
  </si>
  <si>
    <t>RSU 38 Total</t>
  </si>
  <si>
    <t>RSU 39 Total</t>
  </si>
  <si>
    <t>RSU 40/MSAD 40 Total</t>
  </si>
  <si>
    <t>RSU 41/MSAD 41 Total</t>
  </si>
  <si>
    <t>RSU 42/MSAD 42 Total</t>
  </si>
  <si>
    <t>RSU 44/MSAD 44 Total</t>
  </si>
  <si>
    <t>RSU 45/MSAD 45 Total</t>
  </si>
  <si>
    <t>RSU 49/MSAD 49 Total</t>
  </si>
  <si>
    <t>RSU 50 Total</t>
  </si>
  <si>
    <t>RSU 51/MSAD 51 Total</t>
  </si>
  <si>
    <t>RSU 52/MSAD 52 Total</t>
  </si>
  <si>
    <t>RSU 53/MSAD 53 Total</t>
  </si>
  <si>
    <t>RSU 54/MSAD 54 Total</t>
  </si>
  <si>
    <t>RSU 55/MSAD 55 Total</t>
  </si>
  <si>
    <t>RSU 57/MSAD 57 Total</t>
  </si>
  <si>
    <t>RSU 58/MSAD 58 Total</t>
  </si>
  <si>
    <t>RSU 59/MSAD 59 Total</t>
  </si>
  <si>
    <t>RSU 60/MSAD 60 Total</t>
  </si>
  <si>
    <t>RSU 61/MSAD 61 Total</t>
  </si>
  <si>
    <t>RSU 63/MSAD 63 Total</t>
  </si>
  <si>
    <t>RSU 64/MSAD 64 Total</t>
  </si>
  <si>
    <t>RSU 67 Total</t>
  </si>
  <si>
    <t>RSU 68/MSAD 68 Total</t>
  </si>
  <si>
    <t>RSU 70/MSAD 70 Total</t>
  </si>
  <si>
    <t>RSU 72/MSAD 72 Total</t>
  </si>
  <si>
    <t>RSU 73 Total</t>
  </si>
  <si>
    <t>RSU 74/MSAD 74 Total</t>
  </si>
  <si>
    <t>RSU 75/MSAD 75 Total</t>
  </si>
  <si>
    <t>RSU 78 Total</t>
  </si>
  <si>
    <t>RSU 79/MSAD 01 Total</t>
  </si>
  <si>
    <t>RSU 80/MSAD 04 Total</t>
  </si>
  <si>
    <t>RSU 82/MSAD 12 Total</t>
  </si>
  <si>
    <t>RSU 83/MSAD 13 Total</t>
  </si>
  <si>
    <t>RSU 84/MSAD 14 Total</t>
  </si>
  <si>
    <t>RSU 85/MSAD 19 Total</t>
  </si>
  <si>
    <t>RSU 86/MSAD 20 Total</t>
  </si>
  <si>
    <t>RSU 87/MSAD 23 Total</t>
  </si>
  <si>
    <t>RSU 88/MSAD 24 Total</t>
  </si>
  <si>
    <t>Sanford School Department Total</t>
  </si>
  <si>
    <t>Scarborough School Department Total</t>
  </si>
  <si>
    <t>Sedgwick School Department Total</t>
  </si>
  <si>
    <t>South Bristol School Department Total</t>
  </si>
  <si>
    <t>South Portland School Department Total</t>
  </si>
  <si>
    <t>Southport School Department Total</t>
  </si>
  <si>
    <t>Southwest Harbor School Department Total</t>
  </si>
  <si>
    <t>Surry School Department Total</t>
  </si>
  <si>
    <t>Tremont School Department Total</t>
  </si>
  <si>
    <t>Trenton School Department Total</t>
  </si>
  <si>
    <t>Vanceboro School Department Total</t>
  </si>
  <si>
    <t>Vassalboro School Department Total</t>
  </si>
  <si>
    <t>Waterville Public Schools Total</t>
  </si>
  <si>
    <t>Wells-Ogunquit CSD Total</t>
  </si>
  <si>
    <t>Wesley School Department Total</t>
  </si>
  <si>
    <t>Westbrook School Department Total</t>
  </si>
  <si>
    <t>Whiting School Department Total</t>
  </si>
  <si>
    <t>Winslow Schools Total</t>
  </si>
  <si>
    <t>Winthrop Public Schools Total</t>
  </si>
  <si>
    <t>Woodland School Department Total</t>
  </si>
  <si>
    <t>Yarmouth Schools Total</t>
  </si>
  <si>
    <t>York School Department Total</t>
  </si>
  <si>
    <t>Blue Hill Harbor School Total</t>
  </si>
  <si>
    <t>Erskine Academy Total</t>
  </si>
  <si>
    <t>Foxcroft Academy Total</t>
  </si>
  <si>
    <t>Fryeburg Academy Total</t>
  </si>
  <si>
    <t>George Stevens Academy Total</t>
  </si>
  <si>
    <t>John Bapst Memorial High School Total</t>
  </si>
  <si>
    <t>Lee Academy Total</t>
  </si>
  <si>
    <t>Lincoln Academy Total</t>
  </si>
  <si>
    <t>Maine Academy of Natural Sciences Total</t>
  </si>
  <si>
    <t>Maine Central Institute Total</t>
  </si>
  <si>
    <t>Thornton Academy Total</t>
  </si>
  <si>
    <t>Washington Academy Total</t>
  </si>
  <si>
    <t>Acton Elementary School</t>
  </si>
  <si>
    <t>Airline Community School</t>
  </si>
  <si>
    <t>Alexander Elementary</t>
  </si>
  <si>
    <t>Appleton Village School</t>
  </si>
  <si>
    <t>Auburn Middle School</t>
  </si>
  <si>
    <t>East Auburn Community School</t>
  </si>
  <si>
    <t>Edward Little High School</t>
  </si>
  <si>
    <t>Fairview School</t>
  </si>
  <si>
    <t>Park Avenue Elementary School</t>
  </si>
  <si>
    <t>Sherwood Heights Elementary Sch</t>
  </si>
  <si>
    <t>Walton School</t>
  </si>
  <si>
    <t>Washburn School</t>
  </si>
  <si>
    <t>Cony</t>
  </si>
  <si>
    <t>Farrington School</t>
  </si>
  <si>
    <t>Lillian Parks Hussey School</t>
  </si>
  <si>
    <t>Lincoln School</t>
  </si>
  <si>
    <t>Sylvio J Gilbert School</t>
  </si>
  <si>
    <t>Woodland Elementary School</t>
  </si>
  <si>
    <t>Woodland Jr-Sr High School</t>
  </si>
  <si>
    <t>Abraham Lincoln School</t>
  </si>
  <si>
    <t>Bangor High School</t>
  </si>
  <si>
    <t>Downeast School</t>
  </si>
  <si>
    <t>Fairmount School</t>
  </si>
  <si>
    <t>Fourteenth Street School</t>
  </si>
  <si>
    <t>Fruit Street School</t>
  </si>
  <si>
    <t>James F. Doughty School</t>
  </si>
  <si>
    <t>Mary Snow School</t>
  </si>
  <si>
    <t>Vine Street School</t>
  </si>
  <si>
    <t>William S. Cohen School</t>
  </si>
  <si>
    <t>Conners-Emerson School</t>
  </si>
  <si>
    <t>Beals Elementary School</t>
  </si>
  <si>
    <t>Biddeford High School</t>
  </si>
  <si>
    <t>Biddeford Intermediate School</t>
  </si>
  <si>
    <t>Biddeford Middle School</t>
  </si>
  <si>
    <t>Biddeford Primary School</t>
  </si>
  <si>
    <t>John F Kennedy Memorial School</t>
  </si>
  <si>
    <t>Blue Hill Consolidated School</t>
  </si>
  <si>
    <t>Boothbay Region Elem School</t>
  </si>
  <si>
    <t>Boothbay Region High School</t>
  </si>
  <si>
    <t>Brewer Community School</t>
  </si>
  <si>
    <t>Brewer High School</t>
  </si>
  <si>
    <t>Bristol Consolidated School</t>
  </si>
  <si>
    <t>Brooklin School</t>
  </si>
  <si>
    <t>Brooksville Elementary School</t>
  </si>
  <si>
    <t>Brunswick High School</t>
  </si>
  <si>
    <t>Brunswick Jr High School</t>
  </si>
  <si>
    <t>Coffin School</t>
  </si>
  <si>
    <t>Harriet Beecher Stowe Elementary</t>
  </si>
  <si>
    <t>Calais Elementary School</t>
  </si>
  <si>
    <t>Calais Middle/High School</t>
  </si>
  <si>
    <t>Cape Elizabeth High School</t>
  </si>
  <si>
    <t>Cape Elizabeth Middle School</t>
  </si>
  <si>
    <t>Pond Cove Elementary</t>
  </si>
  <si>
    <t>Adams School</t>
  </si>
  <si>
    <t>Dawn F Barnes Elementary Sch</t>
  </si>
  <si>
    <t>Charlotte Elementary School</t>
  </si>
  <si>
    <t>Chebeague Island School</t>
  </si>
  <si>
    <t>Islesford Elementary School</t>
  </si>
  <si>
    <t>Bay Ridge Elementary</t>
  </si>
  <si>
    <t>Dedham School</t>
  </si>
  <si>
    <t>Deer Isle-Stonington Elementary Sch</t>
  </si>
  <si>
    <t>Deer Isle-Stonington High Sch</t>
  </si>
  <si>
    <t>Elm Street School-East Machias</t>
  </si>
  <si>
    <t>Opal Myrick Elementary School</t>
  </si>
  <si>
    <t>Schenck High School</t>
  </si>
  <si>
    <t>East Range II CSD School</t>
  </si>
  <si>
    <t>Easton Elementary School</t>
  </si>
  <si>
    <t>Easton Junior-Senior High Sch</t>
  </si>
  <si>
    <t>Eastport Elementary School</t>
  </si>
  <si>
    <t>Shead High School</t>
  </si>
  <si>
    <t>Edgecomb Eddy School</t>
  </si>
  <si>
    <t>Connor Consolidated School</t>
  </si>
  <si>
    <t>Edmunds Consolidated School</t>
  </si>
  <si>
    <t>Kingman Elementary School</t>
  </si>
  <si>
    <t>Falmouth Elementary School</t>
  </si>
  <si>
    <t>Falmouth High School</t>
  </si>
  <si>
    <t>Falmouth Middle School</t>
  </si>
  <si>
    <t>Fayette Central School</t>
  </si>
  <si>
    <t>Camden Hills Regional H S</t>
  </si>
  <si>
    <t>Frenchboro Elementary School</t>
  </si>
  <si>
    <t>Georgetown Central School</t>
  </si>
  <si>
    <t>Gorham High School</t>
  </si>
  <si>
    <t>Gorham Middle School</t>
  </si>
  <si>
    <t>Great Falls Elementary School</t>
  </si>
  <si>
    <t>Narragansett Elementary School</t>
  </si>
  <si>
    <t>Village Elementary School-Gorham</t>
  </si>
  <si>
    <t>Great Salt Bay Community School</t>
  </si>
  <si>
    <t>Helen S Dunn Elementary School</t>
  </si>
  <si>
    <t>Greenville Middle/High School</t>
  </si>
  <si>
    <t>Nickerson Elementary School</t>
  </si>
  <si>
    <t>Harmony Elementary</t>
  </si>
  <si>
    <t>Hermon Elementary School</t>
  </si>
  <si>
    <t>Hermon High School</t>
  </si>
  <si>
    <t>Hermon Middle School</t>
  </si>
  <si>
    <t>Hope Elementary School</t>
  </si>
  <si>
    <t>Indian Island School</t>
  </si>
  <si>
    <t>Indian Township School</t>
  </si>
  <si>
    <t>Islesboro Central School</t>
  </si>
  <si>
    <t>Jefferson Village School</t>
  </si>
  <si>
    <t>Jonesboro Elementary School</t>
  </si>
  <si>
    <t>Jonesport Elementary School</t>
  </si>
  <si>
    <t>Horace Mitchell Primary School</t>
  </si>
  <si>
    <t>Robert W Traip Academy</t>
  </si>
  <si>
    <t>Shapleigh School</t>
  </si>
  <si>
    <t>Farwell Elementary School</t>
  </si>
  <si>
    <t>Governor James B Longley Elem Sch</t>
  </si>
  <si>
    <t>Lewiston High School</t>
  </si>
  <si>
    <t>Lewiston Middle School</t>
  </si>
  <si>
    <t>Martel School</t>
  </si>
  <si>
    <t>Montello School</t>
  </si>
  <si>
    <t>Raymond A. Geiger Elementary School</t>
  </si>
  <si>
    <t>Thomas J McMahon Elementary Sch</t>
  </si>
  <si>
    <t>Lincolnville Central School</t>
  </si>
  <si>
    <t>Lisbon Community School</t>
  </si>
  <si>
    <t>Lisbon High School</t>
  </si>
  <si>
    <t>Philip W Sugg Middle School</t>
  </si>
  <si>
    <t>Long Island Elementary School</t>
  </si>
  <si>
    <t>Machias Memorial High School</t>
  </si>
  <si>
    <t>Rose M Gaffney School</t>
  </si>
  <si>
    <t>Fort O'Brien School</t>
  </si>
  <si>
    <t>Madawaska Elementary School</t>
  </si>
  <si>
    <t>Madawaska Middle/High School</t>
  </si>
  <si>
    <t>Medway Middle School</t>
  </si>
  <si>
    <t>Dr Lewis S Libby School</t>
  </si>
  <si>
    <t>Granite Street School</t>
  </si>
  <si>
    <t>Millinocket Middle School</t>
  </si>
  <si>
    <t>Stearns High School</t>
  </si>
  <si>
    <t>Monhegan Island School</t>
  </si>
  <si>
    <t>Jonesport-Beals High School</t>
  </si>
  <si>
    <t>Mt Desert Elementary School</t>
  </si>
  <si>
    <t>Eagle Lake Elem/Jr High School</t>
  </si>
  <si>
    <t>Fort Kent Community High School</t>
  </si>
  <si>
    <t>Fort Kent Elementary School</t>
  </si>
  <si>
    <t>St Francis Elementary School</t>
  </si>
  <si>
    <t>Wallagrass Elementary School</t>
  </si>
  <si>
    <t>Dexter Regional High School</t>
  </si>
  <si>
    <t>Ridge View Community School</t>
  </si>
  <si>
    <t>Swans Island Elementary School</t>
  </si>
  <si>
    <t>Mt Desert Island High School</t>
  </si>
  <si>
    <t>New Sweden Consolidated School</t>
  </si>
  <si>
    <t>Nobleboro Central School</t>
  </si>
  <si>
    <t>Center Drive School</t>
  </si>
  <si>
    <t>Beech Hill School</t>
  </si>
  <si>
    <t>Pembroke Elementary School</t>
  </si>
  <si>
    <t>Penobscot Elementary School</t>
  </si>
  <si>
    <t>Perry Elementary School</t>
  </si>
  <si>
    <t>Beatrice Rafferty School</t>
  </si>
  <si>
    <t>Casco Bay High School</t>
  </si>
  <si>
    <t>Cliff Island School</t>
  </si>
  <si>
    <t>Deering High School</t>
  </si>
  <si>
    <t>East End Community School</t>
  </si>
  <si>
    <t>Fred P Hall School</t>
  </si>
  <si>
    <t>Harrison Lyseth Elem School</t>
  </si>
  <si>
    <t>Howard C Reiche Community Sch</t>
  </si>
  <si>
    <t>King Middle School</t>
  </si>
  <si>
    <t>Lincoln Middle School</t>
  </si>
  <si>
    <t>Longfellow School-Portland</t>
  </si>
  <si>
    <t>Lyman Moore Middle School</t>
  </si>
  <si>
    <t>Ocean Avenue</t>
  </si>
  <si>
    <t>Peaks Island School</t>
  </si>
  <si>
    <t>Portland High School</t>
  </si>
  <si>
    <t>Presumpscot School</t>
  </si>
  <si>
    <t>Riverton School</t>
  </si>
  <si>
    <t>Princeton Elementary School</t>
  </si>
  <si>
    <t>Robbinston Grade School</t>
  </si>
  <si>
    <t>Bath Middle School</t>
  </si>
  <si>
    <t>Dike-Newell School</t>
  </si>
  <si>
    <t>Fisher-Mitchell School</t>
  </si>
  <si>
    <t>Morse High School</t>
  </si>
  <si>
    <t>Phippsburg Elementary School</t>
  </si>
  <si>
    <t>West Bath School</t>
  </si>
  <si>
    <t>Woolwich Central School</t>
  </si>
  <si>
    <t>Dresden Elementary School</t>
  </si>
  <si>
    <t>Hall-Dale Elementary School</t>
  </si>
  <si>
    <t>Hall-Dale High School</t>
  </si>
  <si>
    <t>Hall-Dale Middle School</t>
  </si>
  <si>
    <t>Henry L Cottrell School</t>
  </si>
  <si>
    <t>Marcia Buker School</t>
  </si>
  <si>
    <t>Monmouth Academy</t>
  </si>
  <si>
    <t>Monmouth Middle School</t>
  </si>
  <si>
    <t>Richmond High School</t>
  </si>
  <si>
    <t>Richmond Middle School</t>
  </si>
  <si>
    <t>Monroe Elementary School</t>
  </si>
  <si>
    <t>Morse Memorial School</t>
  </si>
  <si>
    <t>Mt View Elementary School</t>
  </si>
  <si>
    <t>Mt View High School</t>
  </si>
  <si>
    <t>Mt View Middle School</t>
  </si>
  <si>
    <t>Troy Central School</t>
  </si>
  <si>
    <t>Unity Elementary School</t>
  </si>
  <si>
    <t>Walker Memorial School</t>
  </si>
  <si>
    <t>Carrie Ricker School</t>
  </si>
  <si>
    <t>Libby-Tozier School</t>
  </si>
  <si>
    <t>Oak Hill High School</t>
  </si>
  <si>
    <t>Oak Hill Middle School</t>
  </si>
  <si>
    <t>Sabattus Primary School</t>
  </si>
  <si>
    <t>Durham Community School</t>
  </si>
  <si>
    <t>Freeport High School</t>
  </si>
  <si>
    <t>Freeport Middle School</t>
  </si>
  <si>
    <t>Mast Landing School</t>
  </si>
  <si>
    <t>Morse Street School</t>
  </si>
  <si>
    <t>Pownal Elementary School</t>
  </si>
  <si>
    <t>Bonny Eagle High School</t>
  </si>
  <si>
    <t>Bonny Eagle Middle School</t>
  </si>
  <si>
    <t>Buxton Center Elementary School</t>
  </si>
  <si>
    <t>Edna Libby Elementary School</t>
  </si>
  <si>
    <t>George E Jack School</t>
  </si>
  <si>
    <t>H B Emery Jr Memorial School</t>
  </si>
  <si>
    <t>Hollis School</t>
  </si>
  <si>
    <t>Steep Falls Elementary School</t>
  </si>
  <si>
    <t>North Haven Community School</t>
  </si>
  <si>
    <t>Vinalhaven School</t>
  </si>
  <si>
    <t>Academy Hill School</t>
  </si>
  <si>
    <t>Cape Cod Hill Elem School</t>
  </si>
  <si>
    <t>Cascade Brook School</t>
  </si>
  <si>
    <t>Gerald D Cushing School</t>
  </si>
  <si>
    <t>Mt Blue High School</t>
  </si>
  <si>
    <t>Mt Blue Middle School</t>
  </si>
  <si>
    <t>W G Mallett School</t>
  </si>
  <si>
    <t>Buckfield Jr-Sr High School</t>
  </si>
  <si>
    <t>Dirigo Elementary School</t>
  </si>
  <si>
    <t>Dirigo High School</t>
  </si>
  <si>
    <t>Hartford-Sumner Elementary School</t>
  </si>
  <si>
    <t>Meroby Elementary School</t>
  </si>
  <si>
    <t>Mountain Valley High School</t>
  </si>
  <si>
    <t>Mountain Valley Middle School</t>
  </si>
  <si>
    <t>Rumford Elementary</t>
  </si>
  <si>
    <t>T W Kelly Dirigo Middle School</t>
  </si>
  <si>
    <t>Gardiner Area High School</t>
  </si>
  <si>
    <t>Gardiner Regional Middle School</t>
  </si>
  <si>
    <t>Helen Thompson School</t>
  </si>
  <si>
    <t>Laura E Richards School</t>
  </si>
  <si>
    <t>Pittston Consolidated School</t>
  </si>
  <si>
    <t>River View Community School</t>
  </si>
  <si>
    <t>Teresa C Hamlin Elem School</t>
  </si>
  <si>
    <t>Chelsea Elementary School</t>
  </si>
  <si>
    <t>Palermo Consolidated School</t>
  </si>
  <si>
    <t>Somerville Elementary School</t>
  </si>
  <si>
    <t>Whitefield Elementary School</t>
  </si>
  <si>
    <t>Windsor Elementary School</t>
  </si>
  <si>
    <t>Wiscasset High School</t>
  </si>
  <si>
    <t>Wiscasset Middle School</t>
  </si>
  <si>
    <t>Wiscasset Primary School</t>
  </si>
  <si>
    <t>Cushing Community School</t>
  </si>
  <si>
    <t>Gilford Butler School</t>
  </si>
  <si>
    <t>Lura Libby School</t>
  </si>
  <si>
    <t>Oceanside High School East</t>
  </si>
  <si>
    <t>Oceanside High School West</t>
  </si>
  <si>
    <t>Owls Head Central School</t>
  </si>
  <si>
    <t>Rockland District Middle School</t>
  </si>
  <si>
    <t>South School</t>
  </si>
  <si>
    <t>St George School</t>
  </si>
  <si>
    <t>Thomaston Grammar School</t>
  </si>
  <si>
    <t>Jordan-Small Middle School</t>
  </si>
  <si>
    <t>Manchester School</t>
  </si>
  <si>
    <t>Raymond Elementary School</t>
  </si>
  <si>
    <t>Windham High School</t>
  </si>
  <si>
    <t>Windham Middle School</t>
  </si>
  <si>
    <t>Windham Primary School</t>
  </si>
  <si>
    <t>Burchard A Dunn School</t>
  </si>
  <si>
    <t>Gray-New Gloucester High School</t>
  </si>
  <si>
    <t>Gray-New Gloucester Middle School</t>
  </si>
  <si>
    <t>Memorial School</t>
  </si>
  <si>
    <t>Russell School</t>
  </si>
  <si>
    <t>Bruce M Whittier Middle School</t>
  </si>
  <si>
    <t>Elm Street School-Mechanic Falls</t>
  </si>
  <si>
    <t>Minot Consolidated School</t>
  </si>
  <si>
    <t>Poland Community School</t>
  </si>
  <si>
    <t>Poland Regional H S</t>
  </si>
  <si>
    <t>Agnes Gray School</t>
  </si>
  <si>
    <t>Guy E Rowe School</t>
  </si>
  <si>
    <t>Harrison Elementary</t>
  </si>
  <si>
    <t>Hebron Station School</t>
  </si>
  <si>
    <t>Otisfield Community School</t>
  </si>
  <si>
    <t>Oxford Elementary School</t>
  </si>
  <si>
    <t>Oxford Hills Comprehensive H S</t>
  </si>
  <si>
    <t>Oxford Hills Middle School</t>
  </si>
  <si>
    <t>Paris Elementary School</t>
  </si>
  <si>
    <t>Waterford Memorial School</t>
  </si>
  <si>
    <t>Belgrade Central School</t>
  </si>
  <si>
    <t>China Middle School</t>
  </si>
  <si>
    <t>China Primary School</t>
  </si>
  <si>
    <t>James H Bean School</t>
  </si>
  <si>
    <t>Messalonskee High School</t>
  </si>
  <si>
    <t>Messalonskee Middle School</t>
  </si>
  <si>
    <t>Ralph M Atwood Primary School</t>
  </si>
  <si>
    <t>Williams Elementary School</t>
  </si>
  <si>
    <t>Corinna Elementary School</t>
  </si>
  <si>
    <t>Etna-Dixmont School</t>
  </si>
  <si>
    <t>Hartland Consolidated School</t>
  </si>
  <si>
    <t>Newport Elementary School</t>
  </si>
  <si>
    <t>Nokomis Regional High School</t>
  </si>
  <si>
    <t>Sebasticook Valley Middle School</t>
  </si>
  <si>
    <t>Somerset Valley Middle School</t>
  </si>
  <si>
    <t>St Albans Consolidated</t>
  </si>
  <si>
    <t>Ames Elementary School</t>
  </si>
  <si>
    <t>Belfast Area High School</t>
  </si>
  <si>
    <t>Captain Albert W. Stevens School</t>
  </si>
  <si>
    <t>East Belfast School</t>
  </si>
  <si>
    <t>Edna Drinkwater School</t>
  </si>
  <si>
    <t>Frankfort Elementary School</t>
  </si>
  <si>
    <t>Gladys Weymouth Elem School</t>
  </si>
  <si>
    <t>Kermit S Nickerson School</t>
  </si>
  <si>
    <t>Searsport District High School</t>
  </si>
  <si>
    <t>Searsport District Middle School</t>
  </si>
  <si>
    <t>Searsport Elementary</t>
  </si>
  <si>
    <t>Stockton Springs Elementary Sch</t>
  </si>
  <si>
    <t>Troy A Howard Middle School</t>
  </si>
  <si>
    <t>Kennebunk Elementary School</t>
  </si>
  <si>
    <t>Kennebunk High School</t>
  </si>
  <si>
    <t>Kennebunkport Consolidated Sch</t>
  </si>
  <si>
    <t>Middle School of the Kennebunks</t>
  </si>
  <si>
    <t>Mildred L Day School</t>
  </si>
  <si>
    <t>Sea Road School</t>
  </si>
  <si>
    <t>Earl C McGraw School</t>
  </si>
  <si>
    <t>George B Weatherbee School</t>
  </si>
  <si>
    <t>Hampden Academy</t>
  </si>
  <si>
    <t>Leroy H Smith School</t>
  </si>
  <si>
    <t>Newburgh Elementary School</t>
  </si>
  <si>
    <t>Reeds Brook Middle School</t>
  </si>
  <si>
    <t>Samuel L Wagner Middle School</t>
  </si>
  <si>
    <t>C K Burns School</t>
  </si>
  <si>
    <t>Dayton Consolidated School</t>
  </si>
  <si>
    <t>Governor John Fairfield School</t>
  </si>
  <si>
    <t>Jameson Elementary School</t>
  </si>
  <si>
    <t>Loranger Middle School</t>
  </si>
  <si>
    <t>Old Orchard Beach High School</t>
  </si>
  <si>
    <t>Saco Middle School</t>
  </si>
  <si>
    <t>Saco Transition Program</t>
  </si>
  <si>
    <t>Young School</t>
  </si>
  <si>
    <t>Cave Hill School</t>
  </si>
  <si>
    <t>Ella Lewis School</t>
  </si>
  <si>
    <t>Ellsworth Elementary-Middle School</t>
  </si>
  <si>
    <t>Ellsworth High School</t>
  </si>
  <si>
    <t>Hancock Grammar School</t>
  </si>
  <si>
    <t>Lamoine Consolidated School</t>
  </si>
  <si>
    <t>Mountain View School</t>
  </si>
  <si>
    <t>Peninsula School</t>
  </si>
  <si>
    <t>Sumner Memorial High School</t>
  </si>
  <si>
    <t>Bucksport High School</t>
  </si>
  <si>
    <t>Bucksport Middle School</t>
  </si>
  <si>
    <t>G Herbert Jewett School</t>
  </si>
  <si>
    <t>Miles Lane School</t>
  </si>
  <si>
    <t>Asa C Adams School</t>
  </si>
  <si>
    <t>Glenburn Elementary School</t>
  </si>
  <si>
    <t>Orono High School</t>
  </si>
  <si>
    <t>Orono Middle School</t>
  </si>
  <si>
    <t>Veazie Community School</t>
  </si>
  <si>
    <t>Camden-Rockport Elementary School</t>
  </si>
  <si>
    <t>Camden-Rockport Middle School</t>
  </si>
  <si>
    <t>Houlton Elementary School</t>
  </si>
  <si>
    <t>Houlton High School</t>
  </si>
  <si>
    <t>Houlton Junior High School</t>
  </si>
  <si>
    <t>Houlton Southside School</t>
  </si>
  <si>
    <t>Wellington School</t>
  </si>
  <si>
    <t>Edith A Lombard School</t>
  </si>
  <si>
    <t>Lee/Winn School</t>
  </si>
  <si>
    <t>Mt Jefferson Jr High School</t>
  </si>
  <si>
    <t>Enfield Station Elementary School</t>
  </si>
  <si>
    <t>Hichborn Middle School</t>
  </si>
  <si>
    <t>Penobscot Valley High School</t>
  </si>
  <si>
    <t>Ashland District School</t>
  </si>
  <si>
    <t>Dr Levesque Elementary School</t>
  </si>
  <si>
    <t>Wisdom Middle High School</t>
  </si>
  <si>
    <t>Alton Elementary School</t>
  </si>
  <si>
    <t>Leonard Middle School</t>
  </si>
  <si>
    <t>Old Town Elementary School</t>
  </si>
  <si>
    <t>Old Town High School</t>
  </si>
  <si>
    <t>Viola Rand School</t>
  </si>
  <si>
    <t>Central School</t>
  </si>
  <si>
    <t>Eliot Elementary School</t>
  </si>
  <si>
    <t>Marshwood Great Works School</t>
  </si>
  <si>
    <t>Marshwood High School</t>
  </si>
  <si>
    <t>Marshwood Middle School</t>
  </si>
  <si>
    <t>Cherryfield Elementary</t>
  </si>
  <si>
    <t>Daniel W Merritt School</t>
  </si>
  <si>
    <t>Harrington Elementary School</t>
  </si>
  <si>
    <t>Milbridge Elementary School</t>
  </si>
  <si>
    <t>Narraguagus High School</t>
  </si>
  <si>
    <t>Manchester Elementary School</t>
  </si>
  <si>
    <t>Maranacook Community High Sch</t>
  </si>
  <si>
    <t>Maranacook Community Middle Sch</t>
  </si>
  <si>
    <t>Mt Vernon Elementary School</t>
  </si>
  <si>
    <t>Readfield Elementary School</t>
  </si>
  <si>
    <t>Wayne Elementary School</t>
  </si>
  <si>
    <t>Caribou High School</t>
  </si>
  <si>
    <t>Caribou Middle School</t>
  </si>
  <si>
    <t>Hilltop Elementary School</t>
  </si>
  <si>
    <t>Limestone Community School</t>
  </si>
  <si>
    <t>Teague Park School</t>
  </si>
  <si>
    <t>Friendship Village School</t>
  </si>
  <si>
    <t>Medomak Middle School</t>
  </si>
  <si>
    <t>Medomak Valley High School</t>
  </si>
  <si>
    <t>Miller School</t>
  </si>
  <si>
    <t>Prescott Memorial School</t>
  </si>
  <si>
    <t>Union Elementary</t>
  </si>
  <si>
    <t>Warren Community School</t>
  </si>
  <si>
    <t>Brownville Elementary School</t>
  </si>
  <si>
    <t>Marion C Cook School</t>
  </si>
  <si>
    <t>Milo Elementary School</t>
  </si>
  <si>
    <t>Penquis Valley High School</t>
  </si>
  <si>
    <t>Central Aroostook Jr-Sr H S</t>
  </si>
  <si>
    <t>Fort Street School</t>
  </si>
  <si>
    <t>Andover Elementary School</t>
  </si>
  <si>
    <t>Crescent Park School</t>
  </si>
  <si>
    <t>Telstar High School</t>
  </si>
  <si>
    <t>Telstar Middle School</t>
  </si>
  <si>
    <t>Woodstock School</t>
  </si>
  <si>
    <t>Washburn District Elem School</t>
  </si>
  <si>
    <t>Washburn District High School</t>
  </si>
  <si>
    <t>Albion Elementary School</t>
  </si>
  <si>
    <t>Benton Elementary School</t>
  </si>
  <si>
    <t>Clinton Elementary School</t>
  </si>
  <si>
    <t>Fairfield Primary School</t>
  </si>
  <si>
    <t>Lawrence High School</t>
  </si>
  <si>
    <t>Lawrence Jr High School</t>
  </si>
  <si>
    <t>Katahdin Elementary School</t>
  </si>
  <si>
    <t>Katahdin Middle/High School</t>
  </si>
  <si>
    <t>So Aroostook School</t>
  </si>
  <si>
    <t>Greely High School</t>
  </si>
  <si>
    <t>Greely Middle School</t>
  </si>
  <si>
    <t>Mabel I Wilson School</t>
  </si>
  <si>
    <t>North Yarmouth Memorial School</t>
  </si>
  <si>
    <t>Greene Central School</t>
  </si>
  <si>
    <t>Leavitt Area High School</t>
  </si>
  <si>
    <t>Leeds Central School</t>
  </si>
  <si>
    <t>Tripp Middle School</t>
  </si>
  <si>
    <t>Turner Elementary School</t>
  </si>
  <si>
    <t>Turner Primary School</t>
  </si>
  <si>
    <t>Manson Park School</t>
  </si>
  <si>
    <t>SAD #53 Alternative Education</t>
  </si>
  <si>
    <t>Vickery School</t>
  </si>
  <si>
    <t>Warsaw Middle School</t>
  </si>
  <si>
    <t>Bloomfield Elementary School</t>
  </si>
  <si>
    <t>Canaan Elementary School</t>
  </si>
  <si>
    <t>Margaret Chase Smith Sch.-Skowhegan</t>
  </si>
  <si>
    <t>Mill Stream Elementary School</t>
  </si>
  <si>
    <t>North Elementary School</t>
  </si>
  <si>
    <t>Skowhegan Area High School</t>
  </si>
  <si>
    <t>Skowhegan Area Middle School</t>
  </si>
  <si>
    <t>Baldwin Consolidated School</t>
  </si>
  <si>
    <t>Cornish Elementary School</t>
  </si>
  <si>
    <t>Sacopee Valley High Sch</t>
  </si>
  <si>
    <t>Sacopee Valley Middle School</t>
  </si>
  <si>
    <t>South Hiram Elementary School</t>
  </si>
  <si>
    <t>Alfred Elementary School</t>
  </si>
  <si>
    <t>Line Elementary</t>
  </si>
  <si>
    <t>Lyman Elementary School</t>
  </si>
  <si>
    <t>Massabesic High School</t>
  </si>
  <si>
    <t>Massabesic Middle School</t>
  </si>
  <si>
    <t>Shapleigh Memorial School</t>
  </si>
  <si>
    <t>Waterboro Elementary School</t>
  </si>
  <si>
    <t>Kingfield Elementary School</t>
  </si>
  <si>
    <t>Mt Abram Regional High School</t>
  </si>
  <si>
    <t>Phillips Elementary School</t>
  </si>
  <si>
    <t>Stratton Elementary School</t>
  </si>
  <si>
    <t>Strong Elementary School</t>
  </si>
  <si>
    <t>Athens Elementary School</t>
  </si>
  <si>
    <t>Madison Area Memorial H S</t>
  </si>
  <si>
    <t>Madison Elementary School</t>
  </si>
  <si>
    <t>Madison Junior High School</t>
  </si>
  <si>
    <t>Eric L Knowlton School</t>
  </si>
  <si>
    <t>Lebanon School</t>
  </si>
  <si>
    <t>Noble High School</t>
  </si>
  <si>
    <t>Noble Middle School</t>
  </si>
  <si>
    <t>North Berwick Elementary School</t>
  </si>
  <si>
    <t>Vivian E Hussey Primary</t>
  </si>
  <si>
    <t>Lake Region High School</t>
  </si>
  <si>
    <t>Lake Region Middle School</t>
  </si>
  <si>
    <t>Sebago Elementary School</t>
  </si>
  <si>
    <t>Songo Locks School</t>
  </si>
  <si>
    <t>Stevens Brook School</t>
  </si>
  <si>
    <t>Eddington School</t>
  </si>
  <si>
    <t>Holbrook School</t>
  </si>
  <si>
    <t>Holden School</t>
  </si>
  <si>
    <t>Bradford Elementary School</t>
  </si>
  <si>
    <t>Central High School</t>
  </si>
  <si>
    <t>Central Middle School</t>
  </si>
  <si>
    <t>Hudson Elementary School</t>
  </si>
  <si>
    <t>Kenduskeag Elementary School</t>
  </si>
  <si>
    <t>Morison Memorial School</t>
  </si>
  <si>
    <t>Stetson Elementary School</t>
  </si>
  <si>
    <t>Ella P Burr School</t>
  </si>
  <si>
    <t>Mattanawcook Academy</t>
  </si>
  <si>
    <t>Mattanawcook Jr High School</t>
  </si>
  <si>
    <t>Se Do Mo Cha Elementary School</t>
  </si>
  <si>
    <t>Se Do Mo Cha Middle School</t>
  </si>
  <si>
    <t>Mill Pond School</t>
  </si>
  <si>
    <t>SAD 70 Hodgdon High School</t>
  </si>
  <si>
    <t>Charles A Snow School</t>
  </si>
  <si>
    <t>Denmark Elementary School</t>
  </si>
  <si>
    <t>Molly Ockett Middle School</t>
  </si>
  <si>
    <t>New Suncook School</t>
  </si>
  <si>
    <t>Jay Elementary School</t>
  </si>
  <si>
    <t>Livermore Elementary School</t>
  </si>
  <si>
    <t>Spruce Mountain High School, North</t>
  </si>
  <si>
    <t>Spruce Mountain High School, South</t>
  </si>
  <si>
    <t>Spruce Mountain Middle School</t>
  </si>
  <si>
    <t>Carrabec Community School</t>
  </si>
  <si>
    <t>Carrabec High School</t>
  </si>
  <si>
    <t>Garret Schenck School</t>
  </si>
  <si>
    <t>Solon Elementary School</t>
  </si>
  <si>
    <t>Bowdoin Central School</t>
  </si>
  <si>
    <t>Bowdoinham Community School</t>
  </si>
  <si>
    <t>Harpswell Community School</t>
  </si>
  <si>
    <t>Mt Ararat High School</t>
  </si>
  <si>
    <t>Mt Ararat Middle School</t>
  </si>
  <si>
    <t>Williams-Cone School</t>
  </si>
  <si>
    <t>Woodside Elementary School</t>
  </si>
  <si>
    <t>Rangeley Lakes Regional School</t>
  </si>
  <si>
    <t>Eva Hoyt Zippel School</t>
  </si>
  <si>
    <t>Mapleton Elementary School</t>
  </si>
  <si>
    <t>Pine Street Elementary School</t>
  </si>
  <si>
    <t>Presque Isle High School</t>
  </si>
  <si>
    <t>Presque Isle Middle School</t>
  </si>
  <si>
    <t>Skyway Education Learning Center</t>
  </si>
  <si>
    <t>Piscataquis Community Elementary</t>
  </si>
  <si>
    <t>Piscataquis Community Secondary Sch</t>
  </si>
  <si>
    <t>Forest Hills Consolidated School</t>
  </si>
  <si>
    <t>Moscow Elementary</t>
  </si>
  <si>
    <t>Quimby Middle School</t>
  </si>
  <si>
    <t>Upper Kennebec Valley Senior HS</t>
  </si>
  <si>
    <t>East Grand School</t>
  </si>
  <si>
    <t>Lubec Consolidated School</t>
  </si>
  <si>
    <t>Fort Fairfield Elementary School</t>
  </si>
  <si>
    <t>Fort Fairfield Middle/High School</t>
  </si>
  <si>
    <t>Caravel Middle School</t>
  </si>
  <si>
    <t>Carmel Elementary School</t>
  </si>
  <si>
    <t>Suzanne M Smith Elementary School</t>
  </si>
  <si>
    <t>Van Buren District Secondary Sch</t>
  </si>
  <si>
    <t>Van Buren Elementary School</t>
  </si>
  <si>
    <t>Carl J Lamb School</t>
  </si>
  <si>
    <t>Emerson School</t>
  </si>
  <si>
    <t>Lafayette School</t>
  </si>
  <si>
    <t>Margaret Chase Smith Sch.-Sanford</t>
  </si>
  <si>
    <t>Sanford High School</t>
  </si>
  <si>
    <t>Sanford Jr High School</t>
  </si>
  <si>
    <t>Willard School</t>
  </si>
  <si>
    <t>Benjamin Wentworth Intermediate</t>
  </si>
  <si>
    <t>Blue Point School</t>
  </si>
  <si>
    <t>Eight Corners Elementary School</t>
  </si>
  <si>
    <t>Pleasant Hill School</t>
  </si>
  <si>
    <t>Scarborough High School</t>
  </si>
  <si>
    <t>Scarborough Middle School</t>
  </si>
  <si>
    <t>Sedgwick Elementary School</t>
  </si>
  <si>
    <t>South Bristol Elementary School</t>
  </si>
  <si>
    <t>Daniel F. Mahoney Middle School</t>
  </si>
  <si>
    <t>Dora L Small Elementary School</t>
  </si>
  <si>
    <t>Dyer Elementary School</t>
  </si>
  <si>
    <t>Frank I Brown Elementary School</t>
  </si>
  <si>
    <t>James Otis Kaler Elementary School</t>
  </si>
  <si>
    <t>Memorial Middle School</t>
  </si>
  <si>
    <t>South Portland High School</t>
  </si>
  <si>
    <t>Waldo T Skillin Elementary School</t>
  </si>
  <si>
    <t>Southport Central School</t>
  </si>
  <si>
    <t>Pemetic Elementary School</t>
  </si>
  <si>
    <t>Surry Elementary School</t>
  </si>
  <si>
    <t>Tremont Consolidated School</t>
  </si>
  <si>
    <t>Trenton Elementary School</t>
  </si>
  <si>
    <t>Vanceboro Elementary School</t>
  </si>
  <si>
    <t>Vassalboro Community School</t>
  </si>
  <si>
    <t>Albert S Hall School</t>
  </si>
  <si>
    <t>George J Mitchell School</t>
  </si>
  <si>
    <t>Waterville Junior High School</t>
  </si>
  <si>
    <t>Waterville Senior High School</t>
  </si>
  <si>
    <t>Wells Elementary School</t>
  </si>
  <si>
    <t>Wells High School</t>
  </si>
  <si>
    <t>Wells Junior High School</t>
  </si>
  <si>
    <t>Wesley Elementary School</t>
  </si>
  <si>
    <t>Congin School</t>
  </si>
  <si>
    <t>Oxford-Cumberland Canal School</t>
  </si>
  <si>
    <t>Prides Corner School</t>
  </si>
  <si>
    <t>Saccarappa School</t>
  </si>
  <si>
    <t>Westbrook High School</t>
  </si>
  <si>
    <t>Westbrook Middle School</t>
  </si>
  <si>
    <t>Whiting Village School</t>
  </si>
  <si>
    <t>Winslow Elementary School</t>
  </si>
  <si>
    <t>Winslow High School</t>
  </si>
  <si>
    <t>Winslow Junior High School</t>
  </si>
  <si>
    <t>Winthrop Grade School</t>
  </si>
  <si>
    <t>Winthrop High School</t>
  </si>
  <si>
    <t>Winthrop Middle School</t>
  </si>
  <si>
    <t>Woodland Consolidated Sch</t>
  </si>
  <si>
    <t>Frank H Harrison Middle School</t>
  </si>
  <si>
    <t>William H Rowe School</t>
  </si>
  <si>
    <t>Yarmouth Elementary School</t>
  </si>
  <si>
    <t>Yarmouth High School</t>
  </si>
  <si>
    <t>Coastal Ridge Elementary</t>
  </si>
  <si>
    <t>Village Elementary School-York</t>
  </si>
  <si>
    <t>York High School</t>
  </si>
  <si>
    <t>York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</si>
</sst>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/>
    <xf numFmtId="3" fontId="1" fillId="2" borderId="0" xfId="0" applyNumberFormat="1" applyFont="1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5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T605" totalsRowCount="1" headerRowDxfId="56">
  <autoFilter ref="A1:T604"/>
  <tableColumns count="20">
    <tableColumn id="1" name="SAU ID" dataDxfId="55" totalsRowDxfId="54"/>
    <tableColumn id="2" name="SAU Name"/>
    <tableColumn id="3" name="School ID" dataDxfId="53" totalsRowDxfId="52"/>
    <tableColumn id="21" name="School Name" dataDxfId="51" totalsRowDxfId="50"/>
    <tableColumn id="5" name="4YO" totalsRowFunction="sum" dataDxfId="49" totalsRowDxfId="48"/>
    <tableColumn id="6" name="EK" totalsRowFunction="sum" dataDxfId="47" totalsRowDxfId="46"/>
    <tableColumn id="7" name="K" totalsRowFunction="sum" dataDxfId="45" totalsRowDxfId="44"/>
    <tableColumn id="8" name="1" totalsRowFunction="sum" dataDxfId="43" totalsRowDxfId="42"/>
    <tableColumn id="9" name="2" totalsRowFunction="sum" dataDxfId="41" totalsRowDxfId="40"/>
    <tableColumn id="10" name="3" totalsRowFunction="sum" dataDxfId="39" totalsRowDxfId="38"/>
    <tableColumn id="11" name="4" totalsRowFunction="sum" dataDxfId="37" totalsRowDxfId="36"/>
    <tableColumn id="12" name="5" totalsRowFunction="sum" dataDxfId="35" totalsRowDxfId="34"/>
    <tableColumn id="13" name="6" totalsRowFunction="sum" dataDxfId="33" totalsRowDxfId="32"/>
    <tableColumn id="14" name="7" totalsRowFunction="sum" dataDxfId="31" totalsRowDxfId="30"/>
    <tableColumn id="15" name="8" totalsRowFunction="sum" dataDxfId="29" totalsRowDxfId="28"/>
    <tableColumn id="16" name="9" totalsRowFunction="sum" dataDxfId="27" totalsRowDxfId="26"/>
    <tableColumn id="17" name="10" totalsRowFunction="sum" dataDxfId="25" totalsRowDxfId="24"/>
    <tableColumn id="18" name="11" totalsRowFunction="sum" dataDxfId="23" totalsRowDxfId="22"/>
    <tableColumn id="19" name="12" totalsRowFunction="sum" dataDxfId="21" totalsRowDxfId="20"/>
    <tableColumn id="20" name="Attending Count" totalsRowFunction="sum" dataDxfId="19" totalsRow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T795" totalsRowShown="0" headerRowDxfId="17">
  <autoFilter ref="A1:T795"/>
  <tableColumns count="20">
    <tableColumn id="1" name="SAU ID"/>
    <tableColumn id="2" name="SAU Name" dataDxfId="16"/>
    <tableColumn id="3" name="School ID"/>
    <tableColumn id="4" name="School Name"/>
    <tableColumn id="5" name="4YO" dataDxfId="15"/>
    <tableColumn id="6" name="EK" dataDxfId="14"/>
    <tableColumn id="7" name="K" dataDxfId="13"/>
    <tableColumn id="8" name="1" dataDxfId="12"/>
    <tableColumn id="9" name="2" dataDxfId="11"/>
    <tableColumn id="10" name="3" dataDxfId="10"/>
    <tableColumn id="11" name="4" dataDxfId="9"/>
    <tableColumn id="12" name="5" dataDxfId="8"/>
    <tableColumn id="13" name="6" dataDxfId="7"/>
    <tableColumn id="14" name="7" dataDxfId="6"/>
    <tableColumn id="15" name="8" dataDxfId="5"/>
    <tableColumn id="16" name="9" dataDxfId="4"/>
    <tableColumn id="17" name="10" dataDxfId="3"/>
    <tableColumn id="18" name="11" dataDxfId="2"/>
    <tableColumn id="19" name="12" dataDxfId="1"/>
    <tableColumn id="20" name="Attending Count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7"/>
  <sheetViews>
    <sheetView tabSelected="1" zoomScaleNormal="100" workbookViewId="0">
      <pane ySplit="1" topLeftCell="A589" activePane="bottomLeft" state="frozen"/>
      <selection pane="bottomLeft" activeCell="T607" sqref="T607"/>
    </sheetView>
  </sheetViews>
  <sheetFormatPr defaultRowHeight="14.4" x14ac:dyDescent="0.3"/>
  <cols>
    <col min="1" max="1" width="6.33203125" style="3" customWidth="1"/>
    <col min="2" max="2" width="30.44140625" customWidth="1"/>
    <col min="3" max="3" width="7.33203125" style="3" customWidth="1"/>
    <col min="4" max="4" width="33" style="8" customWidth="1"/>
    <col min="5" max="5" width="6.5546875" style="4" customWidth="1"/>
    <col min="6" max="6" width="5.33203125" style="4" customWidth="1"/>
    <col min="7" max="19" width="6.5546875" style="4" bestFit="1" customWidth="1"/>
    <col min="20" max="20" width="10.33203125" style="4" customWidth="1"/>
  </cols>
  <sheetData>
    <row r="1" spans="1:20" s="3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3">
      <c r="A2" s="3">
        <v>1000</v>
      </c>
      <c r="B2" t="s">
        <v>20</v>
      </c>
      <c r="C2" s="3">
        <v>1129</v>
      </c>
      <c r="D2" s="8" t="s">
        <v>591</v>
      </c>
      <c r="G2" s="4">
        <v>18</v>
      </c>
      <c r="H2" s="4">
        <v>11</v>
      </c>
      <c r="I2" s="4">
        <v>24</v>
      </c>
      <c r="J2" s="4">
        <v>27</v>
      </c>
      <c r="K2" s="4">
        <v>19</v>
      </c>
      <c r="L2" s="4">
        <v>27</v>
      </c>
      <c r="M2" s="4">
        <v>28</v>
      </c>
      <c r="N2" s="4">
        <v>34</v>
      </c>
      <c r="O2" s="4">
        <v>26</v>
      </c>
      <c r="T2" s="4">
        <v>214</v>
      </c>
    </row>
    <row r="3" spans="1:20" x14ac:dyDescent="0.3">
      <c r="A3" s="3">
        <v>1284</v>
      </c>
      <c r="B3" t="s">
        <v>21</v>
      </c>
      <c r="C3" s="3">
        <v>1835</v>
      </c>
      <c r="D3" s="8" t="s">
        <v>592</v>
      </c>
      <c r="E3" s="4">
        <v>1</v>
      </c>
      <c r="G3" s="4">
        <v>3</v>
      </c>
      <c r="H3" s="4">
        <v>6</v>
      </c>
      <c r="I3" s="4">
        <v>3</v>
      </c>
      <c r="J3" s="4">
        <v>2</v>
      </c>
      <c r="K3" s="4">
        <v>8</v>
      </c>
      <c r="L3" s="4">
        <v>1</v>
      </c>
      <c r="M3" s="4">
        <v>6</v>
      </c>
      <c r="N3" s="4">
        <v>8</v>
      </c>
      <c r="O3" s="4">
        <v>4</v>
      </c>
      <c r="T3" s="4">
        <v>42</v>
      </c>
    </row>
    <row r="4" spans="1:20" x14ac:dyDescent="0.3">
      <c r="A4" s="3">
        <v>1001</v>
      </c>
      <c r="B4" t="s">
        <v>22</v>
      </c>
      <c r="C4" s="3">
        <v>1130</v>
      </c>
      <c r="D4" s="8" t="s">
        <v>593</v>
      </c>
      <c r="E4" s="4">
        <v>5</v>
      </c>
      <c r="G4" s="4">
        <v>4</v>
      </c>
      <c r="H4" s="4">
        <v>2</v>
      </c>
      <c r="I4" s="4">
        <v>8</v>
      </c>
      <c r="J4" s="4">
        <v>5</v>
      </c>
      <c r="K4" s="4">
        <v>5</v>
      </c>
      <c r="L4" s="4">
        <v>3</v>
      </c>
      <c r="M4" s="4">
        <v>7</v>
      </c>
      <c r="N4" s="4">
        <v>10</v>
      </c>
      <c r="O4" s="4">
        <v>3</v>
      </c>
      <c r="T4" s="4">
        <v>52</v>
      </c>
    </row>
    <row r="5" spans="1:20" x14ac:dyDescent="0.3">
      <c r="A5" s="3">
        <v>1004</v>
      </c>
      <c r="B5" t="s">
        <v>23</v>
      </c>
      <c r="C5" s="3">
        <v>1132</v>
      </c>
      <c r="D5" s="8" t="s">
        <v>594</v>
      </c>
      <c r="G5" s="4">
        <v>16</v>
      </c>
      <c r="H5" s="4">
        <v>13</v>
      </c>
      <c r="I5" s="4">
        <v>8</v>
      </c>
      <c r="J5" s="4">
        <v>18</v>
      </c>
      <c r="K5" s="4">
        <v>14</v>
      </c>
      <c r="L5" s="4">
        <v>18</v>
      </c>
      <c r="M5" s="4">
        <v>19</v>
      </c>
      <c r="N5" s="4">
        <v>19</v>
      </c>
      <c r="O5" s="4">
        <v>12</v>
      </c>
      <c r="T5" s="4">
        <v>137</v>
      </c>
    </row>
    <row r="6" spans="1:20" x14ac:dyDescent="0.3">
      <c r="A6" s="3">
        <v>1007</v>
      </c>
      <c r="B6" t="s">
        <v>24</v>
      </c>
      <c r="C6" s="3">
        <v>1144</v>
      </c>
      <c r="D6" s="8" t="s">
        <v>595</v>
      </c>
      <c r="N6" s="4">
        <v>276</v>
      </c>
      <c r="O6" s="4">
        <v>280</v>
      </c>
      <c r="T6" s="4">
        <v>556</v>
      </c>
    </row>
    <row r="7" spans="1:20" x14ac:dyDescent="0.3">
      <c r="A7" s="3">
        <v>1007</v>
      </c>
      <c r="B7" t="s">
        <v>24</v>
      </c>
      <c r="C7" s="3">
        <v>1134</v>
      </c>
      <c r="D7" s="8" t="s">
        <v>596</v>
      </c>
      <c r="E7" s="4">
        <v>28</v>
      </c>
      <c r="F7" s="4">
        <v>4</v>
      </c>
      <c r="G7" s="4">
        <v>20</v>
      </c>
      <c r="H7" s="4">
        <v>17</v>
      </c>
      <c r="I7" s="4">
        <v>17</v>
      </c>
      <c r="J7" s="4">
        <v>19</v>
      </c>
      <c r="K7" s="4">
        <v>23</v>
      </c>
      <c r="L7" s="4">
        <v>21</v>
      </c>
      <c r="M7" s="4">
        <v>21</v>
      </c>
      <c r="T7" s="4">
        <v>170</v>
      </c>
    </row>
    <row r="8" spans="1:20" x14ac:dyDescent="0.3">
      <c r="A8" s="3">
        <v>1007</v>
      </c>
      <c r="B8" t="s">
        <v>24</v>
      </c>
      <c r="C8" s="3">
        <v>1142</v>
      </c>
      <c r="D8" s="8" t="s">
        <v>597</v>
      </c>
      <c r="P8" s="4">
        <v>236</v>
      </c>
      <c r="Q8" s="4">
        <v>252</v>
      </c>
      <c r="R8" s="4">
        <v>244</v>
      </c>
      <c r="S8" s="4">
        <v>254</v>
      </c>
      <c r="T8" s="4">
        <v>986</v>
      </c>
    </row>
    <row r="9" spans="1:20" x14ac:dyDescent="0.3">
      <c r="A9" s="3">
        <v>1007</v>
      </c>
      <c r="B9" t="s">
        <v>24</v>
      </c>
      <c r="C9" s="3">
        <v>1135</v>
      </c>
      <c r="D9" s="8" t="s">
        <v>598</v>
      </c>
      <c r="E9" s="4">
        <v>25</v>
      </c>
      <c r="F9" s="4">
        <v>8</v>
      </c>
      <c r="G9" s="4">
        <v>66</v>
      </c>
      <c r="H9" s="4">
        <v>84</v>
      </c>
      <c r="I9" s="4">
        <v>63</v>
      </c>
      <c r="J9" s="4">
        <v>94</v>
      </c>
      <c r="K9" s="4">
        <v>75</v>
      </c>
      <c r="L9" s="4">
        <v>74</v>
      </c>
      <c r="M9" s="4">
        <v>80</v>
      </c>
      <c r="T9" s="4">
        <v>569</v>
      </c>
    </row>
    <row r="10" spans="1:20" x14ac:dyDescent="0.3">
      <c r="A10" s="3">
        <v>1007</v>
      </c>
      <c r="B10" t="s">
        <v>24</v>
      </c>
      <c r="C10" s="3">
        <v>1908</v>
      </c>
      <c r="D10" s="8" t="s">
        <v>599</v>
      </c>
      <c r="E10" s="4">
        <v>26</v>
      </c>
      <c r="F10" s="4">
        <v>3</v>
      </c>
      <c r="G10" s="4">
        <v>49</v>
      </c>
      <c r="H10" s="4">
        <v>49</v>
      </c>
      <c r="I10" s="4">
        <v>51</v>
      </c>
      <c r="J10" s="4">
        <v>49</v>
      </c>
      <c r="K10" s="4">
        <v>39</v>
      </c>
      <c r="L10" s="4">
        <v>54</v>
      </c>
      <c r="M10" s="4">
        <v>43</v>
      </c>
      <c r="T10" s="4">
        <v>363</v>
      </c>
    </row>
    <row r="11" spans="1:20" x14ac:dyDescent="0.3">
      <c r="A11" s="3">
        <v>1007</v>
      </c>
      <c r="B11" t="s">
        <v>24</v>
      </c>
      <c r="C11" s="3">
        <v>1143</v>
      </c>
      <c r="D11" s="8" t="s">
        <v>600</v>
      </c>
      <c r="E11" s="4">
        <v>28</v>
      </c>
      <c r="F11" s="4">
        <v>5</v>
      </c>
      <c r="G11" s="4">
        <v>51</v>
      </c>
      <c r="H11" s="4">
        <v>53</v>
      </c>
      <c r="I11" s="4">
        <v>55</v>
      </c>
      <c r="J11" s="4">
        <v>64</v>
      </c>
      <c r="K11" s="4">
        <v>52</v>
      </c>
      <c r="L11" s="4">
        <v>50</v>
      </c>
      <c r="M11" s="4">
        <v>42</v>
      </c>
      <c r="T11" s="4">
        <v>400</v>
      </c>
    </row>
    <row r="12" spans="1:20" x14ac:dyDescent="0.3">
      <c r="A12" s="3">
        <v>1007</v>
      </c>
      <c r="B12" t="s">
        <v>24</v>
      </c>
      <c r="C12" s="3">
        <v>1140</v>
      </c>
      <c r="D12" s="8" t="s">
        <v>601</v>
      </c>
      <c r="E12" s="4">
        <v>30</v>
      </c>
      <c r="F12" s="4">
        <v>25</v>
      </c>
      <c r="G12" s="4">
        <v>17</v>
      </c>
      <c r="H12" s="4">
        <v>36</v>
      </c>
      <c r="I12" s="4">
        <v>42</v>
      </c>
      <c r="J12" s="4">
        <v>44</v>
      </c>
      <c r="K12" s="4">
        <v>39</v>
      </c>
      <c r="L12" s="4">
        <v>35</v>
      </c>
      <c r="M12" s="4">
        <v>33</v>
      </c>
      <c r="T12" s="4">
        <v>301</v>
      </c>
    </row>
    <row r="13" spans="1:20" x14ac:dyDescent="0.3">
      <c r="A13" s="3">
        <v>1007</v>
      </c>
      <c r="B13" t="s">
        <v>24</v>
      </c>
      <c r="C13" s="3">
        <v>1138</v>
      </c>
      <c r="D13" s="8" t="s">
        <v>602</v>
      </c>
      <c r="G13" s="4">
        <v>51</v>
      </c>
      <c r="H13" s="4">
        <v>38</v>
      </c>
      <c r="I13" s="4">
        <v>38</v>
      </c>
      <c r="J13" s="4">
        <v>35</v>
      </c>
      <c r="K13" s="4">
        <v>34</v>
      </c>
      <c r="L13" s="4">
        <v>31</v>
      </c>
      <c r="M13" s="4">
        <v>31</v>
      </c>
      <c r="T13" s="4">
        <v>258</v>
      </c>
    </row>
    <row r="14" spans="1:20" x14ac:dyDescent="0.3">
      <c r="A14" s="3">
        <v>1008</v>
      </c>
      <c r="B14" t="s">
        <v>25</v>
      </c>
      <c r="C14" s="3">
        <v>2602</v>
      </c>
      <c r="D14" s="8" t="s">
        <v>603</v>
      </c>
      <c r="N14" s="4">
        <v>143</v>
      </c>
      <c r="O14" s="4">
        <v>145</v>
      </c>
      <c r="P14" s="4">
        <v>181</v>
      </c>
      <c r="Q14" s="4">
        <v>190</v>
      </c>
      <c r="R14" s="4">
        <v>187</v>
      </c>
      <c r="S14" s="4">
        <v>229</v>
      </c>
      <c r="T14" s="4">
        <v>1075</v>
      </c>
    </row>
    <row r="15" spans="1:20" x14ac:dyDescent="0.3">
      <c r="A15" s="3">
        <v>1008</v>
      </c>
      <c r="B15" t="s">
        <v>25</v>
      </c>
      <c r="C15" s="3">
        <v>1151</v>
      </c>
      <c r="D15" s="8" t="s">
        <v>604</v>
      </c>
      <c r="G15" s="4">
        <v>66</v>
      </c>
      <c r="H15" s="4">
        <v>55</v>
      </c>
      <c r="I15" s="4">
        <v>55</v>
      </c>
      <c r="J15" s="4">
        <v>43</v>
      </c>
      <c r="K15" s="4">
        <v>48</v>
      </c>
      <c r="L15" s="4">
        <v>63</v>
      </c>
      <c r="M15" s="4">
        <v>46</v>
      </c>
      <c r="T15" s="4">
        <v>376</v>
      </c>
    </row>
    <row r="16" spans="1:20" x14ac:dyDescent="0.3">
      <c r="A16" s="3">
        <v>1008</v>
      </c>
      <c r="B16" t="s">
        <v>25</v>
      </c>
      <c r="C16" s="3">
        <v>1148</v>
      </c>
      <c r="D16" s="8" t="s">
        <v>605</v>
      </c>
      <c r="G16" s="4">
        <v>39</v>
      </c>
      <c r="H16" s="4">
        <v>39</v>
      </c>
      <c r="I16" s="4">
        <v>25</v>
      </c>
      <c r="J16" s="4">
        <v>39</v>
      </c>
      <c r="K16" s="4">
        <v>20</v>
      </c>
      <c r="L16" s="4">
        <v>20</v>
      </c>
      <c r="M16" s="4">
        <v>22</v>
      </c>
      <c r="T16" s="4">
        <v>204</v>
      </c>
    </row>
    <row r="17" spans="1:20" x14ac:dyDescent="0.3">
      <c r="A17" s="3">
        <v>1008</v>
      </c>
      <c r="B17" t="s">
        <v>25</v>
      </c>
      <c r="C17" s="3">
        <v>1152</v>
      </c>
      <c r="D17" s="8" t="s">
        <v>606</v>
      </c>
      <c r="G17" s="4">
        <v>50</v>
      </c>
      <c r="H17" s="4">
        <v>42</v>
      </c>
      <c r="I17" s="4">
        <v>40</v>
      </c>
      <c r="J17" s="4">
        <v>36</v>
      </c>
      <c r="K17" s="4">
        <v>41</v>
      </c>
      <c r="L17" s="4">
        <v>36</v>
      </c>
      <c r="M17" s="4">
        <v>34</v>
      </c>
      <c r="T17" s="4">
        <v>279</v>
      </c>
    </row>
    <row r="18" spans="1:20" x14ac:dyDescent="0.3">
      <c r="A18" s="3">
        <v>1008</v>
      </c>
      <c r="B18" t="s">
        <v>25</v>
      </c>
      <c r="C18" s="3">
        <v>1150</v>
      </c>
      <c r="D18" s="8" t="s">
        <v>607</v>
      </c>
      <c r="E18" s="4">
        <v>97</v>
      </c>
      <c r="G18" s="4">
        <v>44</v>
      </c>
      <c r="H18" s="4">
        <v>37</v>
      </c>
      <c r="I18" s="4">
        <v>45</v>
      </c>
      <c r="J18" s="4">
        <v>45</v>
      </c>
      <c r="K18" s="4">
        <v>43</v>
      </c>
      <c r="L18" s="4">
        <v>46</v>
      </c>
      <c r="M18" s="4">
        <v>47</v>
      </c>
      <c r="T18" s="4">
        <v>404</v>
      </c>
    </row>
    <row r="19" spans="1:20" x14ac:dyDescent="0.3">
      <c r="A19" s="3">
        <v>1009</v>
      </c>
      <c r="B19" t="s">
        <v>26</v>
      </c>
      <c r="C19" s="3">
        <v>1155</v>
      </c>
      <c r="D19" s="8" t="s">
        <v>608</v>
      </c>
      <c r="E19" s="4">
        <v>28</v>
      </c>
      <c r="G19" s="4">
        <v>20</v>
      </c>
      <c r="H19" s="4">
        <v>15</v>
      </c>
      <c r="I19" s="4">
        <v>16</v>
      </c>
      <c r="J19" s="4">
        <v>19</v>
      </c>
      <c r="K19" s="4">
        <v>17</v>
      </c>
      <c r="L19" s="4">
        <v>15</v>
      </c>
      <c r="M19" s="4">
        <v>14</v>
      </c>
      <c r="T19" s="4">
        <v>144</v>
      </c>
    </row>
    <row r="20" spans="1:20" x14ac:dyDescent="0.3">
      <c r="A20" s="3">
        <v>1009</v>
      </c>
      <c r="B20" t="s">
        <v>26</v>
      </c>
      <c r="C20" s="3">
        <v>1154</v>
      </c>
      <c r="D20" s="8" t="s">
        <v>609</v>
      </c>
      <c r="N20" s="4">
        <v>21</v>
      </c>
      <c r="O20" s="4">
        <v>19</v>
      </c>
      <c r="P20" s="4">
        <v>42</v>
      </c>
      <c r="Q20" s="4">
        <v>35</v>
      </c>
      <c r="R20" s="4">
        <v>47</v>
      </c>
      <c r="S20" s="4">
        <v>45</v>
      </c>
      <c r="T20" s="4">
        <v>209</v>
      </c>
    </row>
    <row r="21" spans="1:20" x14ac:dyDescent="0.3">
      <c r="A21" s="3">
        <v>1011</v>
      </c>
      <c r="B21" t="s">
        <v>27</v>
      </c>
      <c r="C21" s="3">
        <v>1158</v>
      </c>
      <c r="D21" s="8" t="s">
        <v>610</v>
      </c>
      <c r="E21" s="4">
        <v>32</v>
      </c>
      <c r="G21" s="4">
        <v>48</v>
      </c>
      <c r="H21" s="4">
        <v>52</v>
      </c>
      <c r="I21" s="4">
        <v>40</v>
      </c>
      <c r="J21" s="4">
        <v>43</v>
      </c>
      <c r="T21" s="4">
        <v>215</v>
      </c>
    </row>
    <row r="22" spans="1:20" x14ac:dyDescent="0.3">
      <c r="A22" s="3">
        <v>1011</v>
      </c>
      <c r="B22" t="s">
        <v>27</v>
      </c>
      <c r="C22" s="3">
        <v>1165</v>
      </c>
      <c r="D22" s="8" t="s">
        <v>611</v>
      </c>
      <c r="P22" s="4">
        <v>279</v>
      </c>
      <c r="Q22" s="4">
        <v>324</v>
      </c>
      <c r="R22" s="4">
        <v>323</v>
      </c>
      <c r="S22" s="4">
        <v>286</v>
      </c>
      <c r="T22" s="4">
        <v>1212</v>
      </c>
    </row>
    <row r="23" spans="1:20" x14ac:dyDescent="0.3">
      <c r="A23" s="3">
        <v>1011</v>
      </c>
      <c r="B23" t="s">
        <v>27</v>
      </c>
      <c r="C23" s="3">
        <v>1161</v>
      </c>
      <c r="D23" s="8" t="s">
        <v>612</v>
      </c>
      <c r="E23" s="4">
        <v>60</v>
      </c>
      <c r="G23" s="4">
        <v>77</v>
      </c>
      <c r="H23" s="4">
        <v>81</v>
      </c>
      <c r="I23" s="4">
        <v>67</v>
      </c>
      <c r="J23" s="4">
        <v>51</v>
      </c>
      <c r="T23" s="4">
        <v>336</v>
      </c>
    </row>
    <row r="24" spans="1:20" x14ac:dyDescent="0.3">
      <c r="A24" s="3">
        <v>1011</v>
      </c>
      <c r="B24" t="s">
        <v>27</v>
      </c>
      <c r="C24" s="3">
        <v>1156</v>
      </c>
      <c r="D24" s="8" t="s">
        <v>613</v>
      </c>
      <c r="K24" s="4">
        <v>144</v>
      </c>
      <c r="L24" s="4">
        <v>156</v>
      </c>
      <c r="T24" s="4">
        <v>300</v>
      </c>
    </row>
    <row r="25" spans="1:20" x14ac:dyDescent="0.3">
      <c r="A25" s="3">
        <v>1011</v>
      </c>
      <c r="B25" t="s">
        <v>27</v>
      </c>
      <c r="C25" s="3">
        <v>1162</v>
      </c>
      <c r="D25" s="8" t="s">
        <v>614</v>
      </c>
      <c r="E25" s="4">
        <v>20</v>
      </c>
      <c r="G25" s="4">
        <v>32</v>
      </c>
      <c r="H25" s="4">
        <v>36</v>
      </c>
      <c r="I25" s="4">
        <v>37</v>
      </c>
      <c r="J25" s="4">
        <v>30</v>
      </c>
      <c r="T25" s="4">
        <v>155</v>
      </c>
    </row>
    <row r="26" spans="1:20" x14ac:dyDescent="0.3">
      <c r="A26" s="3">
        <v>1011</v>
      </c>
      <c r="B26" t="s">
        <v>27</v>
      </c>
      <c r="C26" s="3">
        <v>1157</v>
      </c>
      <c r="D26" s="8" t="s">
        <v>615</v>
      </c>
      <c r="E26" s="4">
        <v>34</v>
      </c>
      <c r="G26" s="4">
        <v>80</v>
      </c>
      <c r="H26" s="4">
        <v>76</v>
      </c>
      <c r="I26" s="4">
        <v>83</v>
      </c>
      <c r="J26" s="4">
        <v>67</v>
      </c>
      <c r="T26" s="4">
        <v>340</v>
      </c>
    </row>
    <row r="27" spans="1:20" x14ac:dyDescent="0.3">
      <c r="A27" s="3">
        <v>1011</v>
      </c>
      <c r="B27" t="s">
        <v>27</v>
      </c>
      <c r="C27" s="3">
        <v>1163</v>
      </c>
      <c r="D27" s="8" t="s">
        <v>616</v>
      </c>
      <c r="M27" s="4">
        <v>123</v>
      </c>
      <c r="N27" s="4">
        <v>124</v>
      </c>
      <c r="O27" s="4">
        <v>134</v>
      </c>
      <c r="T27" s="4">
        <v>381</v>
      </c>
    </row>
    <row r="28" spans="1:20" x14ac:dyDescent="0.3">
      <c r="A28" s="3">
        <v>1011</v>
      </c>
      <c r="B28" t="s">
        <v>27</v>
      </c>
      <c r="C28" s="3">
        <v>1159</v>
      </c>
      <c r="D28" s="8" t="s">
        <v>617</v>
      </c>
      <c r="K28" s="4">
        <v>139</v>
      </c>
      <c r="L28" s="4">
        <v>121</v>
      </c>
      <c r="T28" s="4">
        <v>260</v>
      </c>
    </row>
    <row r="29" spans="1:20" x14ac:dyDescent="0.3">
      <c r="A29" s="3">
        <v>1011</v>
      </c>
      <c r="B29" t="s">
        <v>27</v>
      </c>
      <c r="C29" s="3">
        <v>1160</v>
      </c>
      <c r="D29" s="8" t="s">
        <v>618</v>
      </c>
      <c r="E29" s="4">
        <v>37</v>
      </c>
      <c r="G29" s="4">
        <v>58</v>
      </c>
      <c r="H29" s="4">
        <v>53</v>
      </c>
      <c r="I29" s="4">
        <v>60</v>
      </c>
      <c r="J29" s="4">
        <v>43</v>
      </c>
      <c r="T29" s="4">
        <v>251</v>
      </c>
    </row>
    <row r="30" spans="1:20" x14ac:dyDescent="0.3">
      <c r="A30" s="3">
        <v>1011</v>
      </c>
      <c r="B30" t="s">
        <v>27</v>
      </c>
      <c r="C30" s="3">
        <v>1164</v>
      </c>
      <c r="D30" s="8" t="s">
        <v>619</v>
      </c>
      <c r="M30" s="4">
        <v>128</v>
      </c>
      <c r="N30" s="4">
        <v>125</v>
      </c>
      <c r="O30" s="4">
        <v>141</v>
      </c>
      <c r="T30" s="4">
        <v>394</v>
      </c>
    </row>
    <row r="31" spans="1:20" x14ac:dyDescent="0.3">
      <c r="A31" s="3">
        <v>1012</v>
      </c>
      <c r="B31" t="s">
        <v>28</v>
      </c>
      <c r="C31" s="3">
        <v>1166</v>
      </c>
      <c r="D31" s="8" t="s">
        <v>620</v>
      </c>
      <c r="G31" s="4">
        <v>41</v>
      </c>
      <c r="H31" s="4">
        <v>39</v>
      </c>
      <c r="I31" s="4">
        <v>45</v>
      </c>
      <c r="J31" s="4">
        <v>52</v>
      </c>
      <c r="K31" s="4">
        <v>52</v>
      </c>
      <c r="L31" s="4">
        <v>48</v>
      </c>
      <c r="M31" s="4">
        <v>35</v>
      </c>
      <c r="N31" s="4">
        <v>56</v>
      </c>
      <c r="O31" s="4">
        <v>55</v>
      </c>
      <c r="T31" s="4">
        <v>423</v>
      </c>
    </row>
    <row r="32" spans="1:20" x14ac:dyDescent="0.3">
      <c r="A32" s="3">
        <v>1014</v>
      </c>
      <c r="B32" t="s">
        <v>29</v>
      </c>
      <c r="C32" s="3">
        <v>1173</v>
      </c>
      <c r="D32" s="8" t="s">
        <v>621</v>
      </c>
      <c r="E32" s="4">
        <v>8</v>
      </c>
      <c r="G32" s="4">
        <v>10</v>
      </c>
      <c r="H32" s="4">
        <v>6</v>
      </c>
      <c r="I32" s="4">
        <v>5</v>
      </c>
      <c r="J32" s="4">
        <v>1</v>
      </c>
      <c r="K32" s="4">
        <v>7</v>
      </c>
      <c r="L32" s="4">
        <v>5</v>
      </c>
      <c r="M32" s="4">
        <v>2</v>
      </c>
      <c r="N32" s="4">
        <v>4</v>
      </c>
      <c r="O32" s="4">
        <v>2</v>
      </c>
      <c r="T32" s="4">
        <v>50</v>
      </c>
    </row>
    <row r="33" spans="1:20" x14ac:dyDescent="0.3">
      <c r="A33" s="3">
        <v>1016</v>
      </c>
      <c r="B33" t="s">
        <v>30</v>
      </c>
      <c r="C33" s="3">
        <v>1174</v>
      </c>
      <c r="D33" s="8" t="s">
        <v>622</v>
      </c>
      <c r="P33" s="4">
        <v>216</v>
      </c>
      <c r="Q33" s="4">
        <v>193</v>
      </c>
      <c r="R33" s="4">
        <v>211</v>
      </c>
      <c r="S33" s="4">
        <v>228</v>
      </c>
      <c r="T33" s="4">
        <v>848</v>
      </c>
    </row>
    <row r="34" spans="1:20" x14ac:dyDescent="0.3">
      <c r="A34" s="3">
        <v>1016</v>
      </c>
      <c r="B34" t="s">
        <v>30</v>
      </c>
      <c r="C34" s="3">
        <v>1910</v>
      </c>
      <c r="D34" s="8" t="s">
        <v>623</v>
      </c>
      <c r="K34" s="4">
        <v>215</v>
      </c>
      <c r="L34" s="4">
        <v>162</v>
      </c>
      <c r="T34" s="4">
        <v>377</v>
      </c>
    </row>
    <row r="35" spans="1:20" x14ac:dyDescent="0.3">
      <c r="A35" s="3">
        <v>1016</v>
      </c>
      <c r="B35" t="s">
        <v>30</v>
      </c>
      <c r="C35" s="3">
        <v>1176</v>
      </c>
      <c r="D35" s="8" t="s">
        <v>624</v>
      </c>
      <c r="M35" s="4">
        <v>200</v>
      </c>
      <c r="N35" s="4">
        <v>203</v>
      </c>
      <c r="O35" s="4">
        <v>194</v>
      </c>
      <c r="T35" s="4">
        <v>597</v>
      </c>
    </row>
    <row r="36" spans="1:20" x14ac:dyDescent="0.3">
      <c r="A36" s="3">
        <v>1016</v>
      </c>
      <c r="B36" t="s">
        <v>30</v>
      </c>
      <c r="C36" s="3">
        <v>1177</v>
      </c>
      <c r="D36" s="8" t="s">
        <v>625</v>
      </c>
      <c r="H36" s="4">
        <v>197</v>
      </c>
      <c r="I36" s="4">
        <v>211</v>
      </c>
      <c r="J36" s="4">
        <v>164</v>
      </c>
      <c r="T36" s="4">
        <v>572</v>
      </c>
    </row>
    <row r="37" spans="1:20" x14ac:dyDescent="0.3">
      <c r="A37" s="3">
        <v>1016</v>
      </c>
      <c r="B37" t="s">
        <v>30</v>
      </c>
      <c r="C37" s="3">
        <v>1175</v>
      </c>
      <c r="D37" s="8" t="s">
        <v>626</v>
      </c>
      <c r="G37" s="4">
        <v>216</v>
      </c>
      <c r="T37" s="4">
        <v>216</v>
      </c>
    </row>
    <row r="38" spans="1:20" x14ac:dyDescent="0.3">
      <c r="A38" s="3">
        <v>1017</v>
      </c>
      <c r="B38" t="s">
        <v>31</v>
      </c>
      <c r="C38" s="3">
        <v>1179</v>
      </c>
      <c r="D38" s="8" t="s">
        <v>627</v>
      </c>
      <c r="G38" s="4">
        <v>18</v>
      </c>
      <c r="H38" s="4">
        <v>22</v>
      </c>
      <c r="I38" s="4">
        <v>25</v>
      </c>
      <c r="J38" s="4">
        <v>27</v>
      </c>
      <c r="K38" s="4">
        <v>29</v>
      </c>
      <c r="L38" s="4">
        <v>33</v>
      </c>
      <c r="M38" s="4">
        <v>25</v>
      </c>
      <c r="N38" s="4">
        <v>36</v>
      </c>
      <c r="O38" s="4">
        <v>22</v>
      </c>
      <c r="T38" s="4">
        <v>237</v>
      </c>
    </row>
    <row r="39" spans="1:20" x14ac:dyDescent="0.3">
      <c r="A39" s="3">
        <v>1281</v>
      </c>
      <c r="B39" t="s">
        <v>32</v>
      </c>
      <c r="C39" s="3">
        <v>1832</v>
      </c>
      <c r="D39" s="8" t="s">
        <v>628</v>
      </c>
      <c r="G39" s="4">
        <v>27</v>
      </c>
      <c r="H39" s="4">
        <v>31</v>
      </c>
      <c r="I39" s="4">
        <v>40</v>
      </c>
      <c r="J39" s="4">
        <v>39</v>
      </c>
      <c r="K39" s="4">
        <v>33</v>
      </c>
      <c r="L39" s="4">
        <v>40</v>
      </c>
      <c r="M39" s="4">
        <v>49</v>
      </c>
      <c r="N39" s="4">
        <v>58</v>
      </c>
      <c r="O39" s="4">
        <v>64</v>
      </c>
      <c r="T39" s="4">
        <v>381</v>
      </c>
    </row>
    <row r="40" spans="1:20" x14ac:dyDescent="0.3">
      <c r="A40" s="3">
        <v>1281</v>
      </c>
      <c r="B40" t="s">
        <v>32</v>
      </c>
      <c r="C40" s="3">
        <v>1831</v>
      </c>
      <c r="D40" s="8" t="s">
        <v>629</v>
      </c>
      <c r="P40" s="4">
        <v>52</v>
      </c>
      <c r="Q40" s="4">
        <v>55</v>
      </c>
      <c r="R40" s="4">
        <v>53</v>
      </c>
      <c r="S40" s="4">
        <v>57</v>
      </c>
      <c r="T40" s="4">
        <v>217</v>
      </c>
    </row>
    <row r="41" spans="1:20" x14ac:dyDescent="0.3">
      <c r="A41" s="3">
        <v>1021</v>
      </c>
      <c r="B41" t="s">
        <v>33</v>
      </c>
      <c r="C41" s="3">
        <v>2633</v>
      </c>
      <c r="D41" s="8" t="s">
        <v>630</v>
      </c>
      <c r="E41" s="4">
        <v>58</v>
      </c>
      <c r="G41" s="4">
        <v>87</v>
      </c>
      <c r="H41" s="4">
        <v>105</v>
      </c>
      <c r="I41" s="4">
        <v>96</v>
      </c>
      <c r="J41" s="4">
        <v>83</v>
      </c>
      <c r="K41" s="4">
        <v>106</v>
      </c>
      <c r="L41" s="4">
        <v>120</v>
      </c>
      <c r="M41" s="4">
        <v>100</v>
      </c>
      <c r="N41" s="4">
        <v>96</v>
      </c>
      <c r="O41" s="4">
        <v>94</v>
      </c>
      <c r="T41" s="4">
        <v>945</v>
      </c>
    </row>
    <row r="42" spans="1:20" x14ac:dyDescent="0.3">
      <c r="A42" s="3">
        <v>1021</v>
      </c>
      <c r="B42" t="s">
        <v>33</v>
      </c>
      <c r="C42" s="3">
        <v>1186</v>
      </c>
      <c r="D42" s="8" t="s">
        <v>631</v>
      </c>
      <c r="P42" s="4">
        <v>181</v>
      </c>
      <c r="Q42" s="4">
        <v>187</v>
      </c>
      <c r="R42" s="4">
        <v>186</v>
      </c>
      <c r="S42" s="4">
        <v>166</v>
      </c>
      <c r="T42" s="4">
        <v>720</v>
      </c>
    </row>
    <row r="43" spans="1:20" x14ac:dyDescent="0.3">
      <c r="A43" s="3">
        <v>1023</v>
      </c>
      <c r="B43" t="s">
        <v>34</v>
      </c>
      <c r="C43" s="3">
        <v>1188</v>
      </c>
      <c r="D43" s="8" t="s">
        <v>632</v>
      </c>
      <c r="G43" s="4">
        <v>18</v>
      </c>
      <c r="H43" s="4">
        <v>21</v>
      </c>
      <c r="I43" s="4">
        <v>19</v>
      </c>
      <c r="J43" s="4">
        <v>17</v>
      </c>
      <c r="K43" s="4">
        <v>17</v>
      </c>
      <c r="L43" s="4">
        <v>20</v>
      </c>
      <c r="M43" s="4">
        <v>21</v>
      </c>
      <c r="N43" s="4">
        <v>21</v>
      </c>
      <c r="O43" s="4">
        <v>22</v>
      </c>
      <c r="T43" s="4">
        <v>176</v>
      </c>
    </row>
    <row r="44" spans="1:20" x14ac:dyDescent="0.3">
      <c r="A44" s="3">
        <v>1024</v>
      </c>
      <c r="B44" t="s">
        <v>35</v>
      </c>
      <c r="C44" s="3">
        <v>1189</v>
      </c>
      <c r="D44" s="8" t="s">
        <v>633</v>
      </c>
      <c r="G44" s="4">
        <v>7</v>
      </c>
      <c r="H44" s="4">
        <v>8</v>
      </c>
      <c r="I44" s="4">
        <v>2</v>
      </c>
      <c r="J44" s="4">
        <v>11</v>
      </c>
      <c r="K44" s="4">
        <v>4</v>
      </c>
      <c r="L44" s="4">
        <v>5</v>
      </c>
      <c r="M44" s="4">
        <v>4</v>
      </c>
      <c r="N44" s="4">
        <v>8</v>
      </c>
      <c r="O44" s="4">
        <v>7</v>
      </c>
      <c r="T44" s="4">
        <v>56</v>
      </c>
    </row>
    <row r="45" spans="1:20" x14ac:dyDescent="0.3">
      <c r="A45" s="3">
        <v>1025</v>
      </c>
      <c r="B45" t="s">
        <v>36</v>
      </c>
      <c r="C45" s="3">
        <v>1190</v>
      </c>
      <c r="D45" s="8" t="s">
        <v>634</v>
      </c>
      <c r="E45" s="4">
        <v>12</v>
      </c>
      <c r="G45" s="4">
        <v>3</v>
      </c>
      <c r="H45" s="4">
        <v>10</v>
      </c>
      <c r="I45" s="4">
        <v>5</v>
      </c>
      <c r="J45" s="4">
        <v>5</v>
      </c>
      <c r="K45" s="4">
        <v>4</v>
      </c>
      <c r="L45" s="4">
        <v>6</v>
      </c>
      <c r="M45" s="4">
        <v>5</v>
      </c>
      <c r="N45" s="4">
        <v>11</v>
      </c>
      <c r="O45" s="4">
        <v>3</v>
      </c>
      <c r="T45" s="4">
        <v>64</v>
      </c>
    </row>
    <row r="46" spans="1:20" x14ac:dyDescent="0.3">
      <c r="A46" s="3">
        <v>1026</v>
      </c>
      <c r="B46" t="s">
        <v>37</v>
      </c>
      <c r="C46" s="3">
        <v>1196</v>
      </c>
      <c r="D46" s="8" t="s">
        <v>635</v>
      </c>
      <c r="P46" s="4">
        <v>221</v>
      </c>
      <c r="Q46" s="4">
        <v>236</v>
      </c>
      <c r="R46" s="4">
        <v>218</v>
      </c>
      <c r="S46" s="4">
        <v>214</v>
      </c>
      <c r="T46" s="4">
        <v>889</v>
      </c>
    </row>
    <row r="47" spans="1:20" x14ac:dyDescent="0.3">
      <c r="A47" s="3">
        <v>1026</v>
      </c>
      <c r="B47" t="s">
        <v>37</v>
      </c>
      <c r="C47" s="3">
        <v>1195</v>
      </c>
      <c r="D47" s="8" t="s">
        <v>636</v>
      </c>
      <c r="M47" s="4">
        <v>178</v>
      </c>
      <c r="N47" s="4">
        <v>178</v>
      </c>
      <c r="O47" s="4">
        <v>181</v>
      </c>
      <c r="T47" s="4">
        <v>537</v>
      </c>
    </row>
    <row r="48" spans="1:20" x14ac:dyDescent="0.3">
      <c r="A48" s="3">
        <v>1026</v>
      </c>
      <c r="B48" t="s">
        <v>37</v>
      </c>
      <c r="C48" s="3">
        <v>1191</v>
      </c>
      <c r="D48" s="8" t="s">
        <v>637</v>
      </c>
      <c r="G48" s="4">
        <v>182</v>
      </c>
      <c r="H48" s="4">
        <v>174</v>
      </c>
      <c r="T48" s="4">
        <v>356</v>
      </c>
    </row>
    <row r="49" spans="1:20" x14ac:dyDescent="0.3">
      <c r="A49" s="3">
        <v>1026</v>
      </c>
      <c r="B49" t="s">
        <v>37</v>
      </c>
      <c r="C49" s="3">
        <v>2631</v>
      </c>
      <c r="D49" s="8" t="s">
        <v>638</v>
      </c>
      <c r="I49" s="4">
        <v>189</v>
      </c>
      <c r="J49" s="4">
        <v>142</v>
      </c>
      <c r="K49" s="4">
        <v>169</v>
      </c>
      <c r="L49" s="4">
        <v>175</v>
      </c>
      <c r="T49" s="4">
        <v>675</v>
      </c>
    </row>
    <row r="50" spans="1:20" x14ac:dyDescent="0.3">
      <c r="A50" s="3">
        <v>1028</v>
      </c>
      <c r="B50" t="s">
        <v>38</v>
      </c>
      <c r="C50" s="3">
        <v>1201</v>
      </c>
      <c r="D50" s="8" t="s">
        <v>639</v>
      </c>
      <c r="E50" s="4">
        <v>19</v>
      </c>
      <c r="G50" s="4">
        <v>39</v>
      </c>
      <c r="H50" s="4">
        <v>45</v>
      </c>
      <c r="I50" s="4">
        <v>33</v>
      </c>
      <c r="J50" s="4">
        <v>40</v>
      </c>
      <c r="K50" s="4">
        <v>36</v>
      </c>
      <c r="L50" s="4">
        <v>41</v>
      </c>
      <c r="M50" s="4">
        <v>28</v>
      </c>
      <c r="T50" s="4">
        <v>281</v>
      </c>
    </row>
    <row r="51" spans="1:20" x14ac:dyDescent="0.3">
      <c r="A51" s="3">
        <v>1028</v>
      </c>
      <c r="B51" t="s">
        <v>38</v>
      </c>
      <c r="C51" s="3">
        <v>1203</v>
      </c>
      <c r="D51" s="8" t="s">
        <v>640</v>
      </c>
      <c r="N51" s="4">
        <v>39</v>
      </c>
      <c r="O51" s="4">
        <v>31</v>
      </c>
      <c r="P51" s="4">
        <v>66</v>
      </c>
      <c r="Q51" s="4">
        <v>63</v>
      </c>
      <c r="R51" s="4">
        <v>64</v>
      </c>
      <c r="S51" s="4">
        <v>65</v>
      </c>
      <c r="T51" s="4">
        <v>328</v>
      </c>
    </row>
    <row r="52" spans="1:20" x14ac:dyDescent="0.3">
      <c r="A52" s="3">
        <v>1029</v>
      </c>
      <c r="B52" t="s">
        <v>39</v>
      </c>
      <c r="C52" s="3">
        <v>1207</v>
      </c>
      <c r="D52" s="8" t="s">
        <v>641</v>
      </c>
      <c r="P52" s="4">
        <v>137</v>
      </c>
      <c r="Q52" s="4">
        <v>135</v>
      </c>
      <c r="R52" s="4">
        <v>139</v>
      </c>
      <c r="S52" s="4">
        <v>137</v>
      </c>
      <c r="T52" s="4">
        <v>548</v>
      </c>
    </row>
    <row r="53" spans="1:20" x14ac:dyDescent="0.3">
      <c r="A53" s="3">
        <v>1029</v>
      </c>
      <c r="B53" t="s">
        <v>39</v>
      </c>
      <c r="C53" s="3">
        <v>1206</v>
      </c>
      <c r="D53" s="8" t="s">
        <v>642</v>
      </c>
      <c r="L53" s="4">
        <v>145</v>
      </c>
      <c r="M53" s="4">
        <v>119</v>
      </c>
      <c r="N53" s="4">
        <v>142</v>
      </c>
      <c r="O53" s="4">
        <v>150</v>
      </c>
      <c r="T53" s="4">
        <v>556</v>
      </c>
    </row>
    <row r="54" spans="1:20" x14ac:dyDescent="0.3">
      <c r="A54" s="3">
        <v>1029</v>
      </c>
      <c r="B54" t="s">
        <v>39</v>
      </c>
      <c r="C54" s="3">
        <v>1205</v>
      </c>
      <c r="D54" s="8" t="s">
        <v>643</v>
      </c>
      <c r="G54" s="4">
        <v>107</v>
      </c>
      <c r="H54" s="4">
        <v>105</v>
      </c>
      <c r="I54" s="4">
        <v>120</v>
      </c>
      <c r="J54" s="4">
        <v>127</v>
      </c>
      <c r="K54" s="4">
        <v>120</v>
      </c>
      <c r="T54" s="4">
        <v>579</v>
      </c>
    </row>
    <row r="55" spans="1:20" x14ac:dyDescent="0.3">
      <c r="A55" s="3">
        <v>1032</v>
      </c>
      <c r="B55" t="s">
        <v>40</v>
      </c>
      <c r="C55" s="3">
        <v>1214</v>
      </c>
      <c r="D55" s="8" t="s">
        <v>644</v>
      </c>
      <c r="E55" s="4">
        <v>8</v>
      </c>
      <c r="G55" s="4">
        <v>8</v>
      </c>
      <c r="H55" s="4">
        <v>3</v>
      </c>
      <c r="I55" s="4">
        <v>7</v>
      </c>
      <c r="J55" s="4">
        <v>6</v>
      </c>
      <c r="K55" s="4">
        <v>4</v>
      </c>
      <c r="L55" s="4">
        <v>3</v>
      </c>
      <c r="M55" s="4">
        <v>6</v>
      </c>
      <c r="N55" s="4">
        <v>8</v>
      </c>
      <c r="O55" s="4">
        <v>9</v>
      </c>
      <c r="T55" s="4">
        <v>62</v>
      </c>
    </row>
    <row r="56" spans="1:20" x14ac:dyDescent="0.3">
      <c r="A56" s="3">
        <v>1033</v>
      </c>
      <c r="B56" t="s">
        <v>41</v>
      </c>
      <c r="C56" s="3">
        <v>1215</v>
      </c>
      <c r="D56" s="8" t="s">
        <v>645</v>
      </c>
      <c r="E56" s="4">
        <v>4</v>
      </c>
      <c r="G56" s="4">
        <v>4</v>
      </c>
      <c r="H56" s="4">
        <v>2</v>
      </c>
      <c r="I56" s="4">
        <v>5</v>
      </c>
      <c r="J56" s="4">
        <v>2</v>
      </c>
      <c r="K56" s="4">
        <v>7</v>
      </c>
      <c r="L56" s="4">
        <v>3</v>
      </c>
      <c r="M56" s="4">
        <v>3</v>
      </c>
      <c r="N56" s="4">
        <v>5</v>
      </c>
      <c r="O56" s="4">
        <v>6</v>
      </c>
      <c r="T56" s="4">
        <v>41</v>
      </c>
    </row>
    <row r="57" spans="1:20" x14ac:dyDescent="0.3">
      <c r="A57" s="3">
        <v>1035</v>
      </c>
      <c r="B57" t="s">
        <v>42</v>
      </c>
      <c r="C57" s="3">
        <v>1216</v>
      </c>
      <c r="D57" s="8" t="s">
        <v>646</v>
      </c>
      <c r="E57" s="4">
        <v>4</v>
      </c>
      <c r="G57" s="4">
        <v>5</v>
      </c>
      <c r="H57" s="4">
        <v>4</v>
      </c>
      <c r="I57" s="4">
        <v>3</v>
      </c>
      <c r="J57" s="4">
        <v>4</v>
      </c>
      <c r="K57" s="4">
        <v>6</v>
      </c>
      <c r="L57" s="4">
        <v>1</v>
      </c>
      <c r="M57" s="4">
        <v>6</v>
      </c>
      <c r="N57" s="4">
        <v>6</v>
      </c>
      <c r="O57" s="4">
        <v>3</v>
      </c>
      <c r="T57" s="4">
        <v>42</v>
      </c>
    </row>
    <row r="58" spans="1:20" x14ac:dyDescent="0.3">
      <c r="A58" s="3">
        <v>3149</v>
      </c>
      <c r="B58" t="s">
        <v>43</v>
      </c>
      <c r="C58" s="3">
        <v>1686</v>
      </c>
      <c r="D58" s="8" t="s">
        <v>647</v>
      </c>
      <c r="G58" s="4">
        <v>2</v>
      </c>
      <c r="H58" s="4">
        <v>2</v>
      </c>
      <c r="I58" s="4">
        <v>3</v>
      </c>
      <c r="J58" s="4">
        <v>5</v>
      </c>
      <c r="L58" s="4">
        <v>5</v>
      </c>
      <c r="T58" s="4">
        <v>17</v>
      </c>
    </row>
    <row r="59" spans="1:20" x14ac:dyDescent="0.3">
      <c r="A59" s="3">
        <v>1040</v>
      </c>
      <c r="B59" t="s">
        <v>44</v>
      </c>
      <c r="C59" s="3">
        <v>1221</v>
      </c>
      <c r="D59" s="8" t="s">
        <v>648</v>
      </c>
      <c r="G59" s="4">
        <v>2</v>
      </c>
      <c r="I59" s="4">
        <v>4</v>
      </c>
      <c r="J59" s="4">
        <v>2</v>
      </c>
      <c r="K59" s="4">
        <v>2</v>
      </c>
      <c r="O59" s="4">
        <v>2</v>
      </c>
      <c r="T59" s="4">
        <v>12</v>
      </c>
    </row>
    <row r="60" spans="1:20" x14ac:dyDescent="0.3">
      <c r="A60" s="3">
        <v>3136</v>
      </c>
      <c r="B60" t="s">
        <v>45</v>
      </c>
      <c r="C60" s="3">
        <v>1809</v>
      </c>
      <c r="D60" s="8" t="s">
        <v>649</v>
      </c>
      <c r="E60" s="4">
        <v>4</v>
      </c>
      <c r="G60" s="4">
        <v>10</v>
      </c>
      <c r="H60" s="4">
        <v>10</v>
      </c>
      <c r="I60" s="4">
        <v>4</v>
      </c>
      <c r="J60" s="4">
        <v>7</v>
      </c>
      <c r="K60" s="4">
        <v>8</v>
      </c>
      <c r="M60" s="4">
        <v>5</v>
      </c>
      <c r="N60" s="4">
        <v>6</v>
      </c>
      <c r="O60" s="4">
        <v>7</v>
      </c>
      <c r="T60" s="4">
        <v>61</v>
      </c>
    </row>
    <row r="61" spans="1:20" x14ac:dyDescent="0.3">
      <c r="A61" s="3">
        <v>1046</v>
      </c>
      <c r="B61" t="s">
        <v>46</v>
      </c>
      <c r="C61" s="3">
        <v>1223</v>
      </c>
      <c r="D61" s="8" t="s">
        <v>650</v>
      </c>
      <c r="E61" s="4">
        <v>18</v>
      </c>
      <c r="G61" s="4">
        <v>16</v>
      </c>
      <c r="H61" s="4">
        <v>21</v>
      </c>
      <c r="I61" s="4">
        <v>18</v>
      </c>
      <c r="J61" s="4">
        <v>18</v>
      </c>
      <c r="K61" s="4">
        <v>12</v>
      </c>
      <c r="L61" s="4">
        <v>22</v>
      </c>
      <c r="M61" s="4">
        <v>15</v>
      </c>
      <c r="N61" s="4">
        <v>23</v>
      </c>
      <c r="O61" s="4">
        <v>16</v>
      </c>
      <c r="T61" s="4">
        <v>179</v>
      </c>
    </row>
    <row r="62" spans="1:20" x14ac:dyDescent="0.3">
      <c r="A62" s="3">
        <v>1289</v>
      </c>
      <c r="B62" t="s">
        <v>47</v>
      </c>
      <c r="C62" s="3">
        <v>1843</v>
      </c>
      <c r="D62" s="8" t="s">
        <v>651</v>
      </c>
      <c r="G62" s="4">
        <v>24</v>
      </c>
      <c r="H62" s="4">
        <v>22</v>
      </c>
      <c r="I62" s="4">
        <v>22</v>
      </c>
      <c r="J62" s="4">
        <v>30</v>
      </c>
      <c r="K62" s="4">
        <v>22</v>
      </c>
      <c r="L62" s="4">
        <v>16</v>
      </c>
      <c r="M62" s="4">
        <v>34</v>
      </c>
      <c r="N62" s="4">
        <v>15</v>
      </c>
      <c r="O62" s="4">
        <v>24</v>
      </c>
      <c r="T62" s="4">
        <v>209</v>
      </c>
    </row>
    <row r="63" spans="1:20" x14ac:dyDescent="0.3">
      <c r="A63" s="3">
        <v>1289</v>
      </c>
      <c r="B63" t="s">
        <v>47</v>
      </c>
      <c r="C63" s="3">
        <v>1842</v>
      </c>
      <c r="D63" s="8" t="s">
        <v>652</v>
      </c>
      <c r="P63" s="4">
        <v>26</v>
      </c>
      <c r="Q63" s="4">
        <v>38</v>
      </c>
      <c r="R63" s="4">
        <v>41</v>
      </c>
      <c r="S63" s="4">
        <v>34</v>
      </c>
      <c r="T63" s="4">
        <v>139</v>
      </c>
    </row>
    <row r="64" spans="1:20" x14ac:dyDescent="0.3">
      <c r="A64" s="3">
        <v>3129</v>
      </c>
      <c r="B64" t="s">
        <v>48</v>
      </c>
      <c r="C64" s="3">
        <v>1811</v>
      </c>
      <c r="D64" s="8" t="s">
        <v>653</v>
      </c>
      <c r="E64" s="4">
        <v>17</v>
      </c>
      <c r="G64" s="4">
        <v>20</v>
      </c>
      <c r="H64" s="4">
        <v>23</v>
      </c>
      <c r="I64" s="4">
        <v>17</v>
      </c>
      <c r="J64" s="4">
        <v>20</v>
      </c>
      <c r="K64" s="4">
        <v>22</v>
      </c>
      <c r="L64" s="4">
        <v>20</v>
      </c>
      <c r="M64" s="4">
        <v>16</v>
      </c>
      <c r="N64" s="4">
        <v>22</v>
      </c>
      <c r="O64" s="4">
        <v>26</v>
      </c>
      <c r="T64" s="4">
        <v>203</v>
      </c>
    </row>
    <row r="65" spans="1:20" x14ac:dyDescent="0.3">
      <c r="A65" s="3">
        <v>1052</v>
      </c>
      <c r="B65" t="s">
        <v>49</v>
      </c>
      <c r="C65" s="3">
        <v>1226</v>
      </c>
      <c r="D65" s="8" t="s">
        <v>654</v>
      </c>
      <c r="G65" s="4">
        <v>28</v>
      </c>
      <c r="H65" s="4">
        <v>25</v>
      </c>
      <c r="I65" s="4">
        <v>27</v>
      </c>
      <c r="J65" s="4">
        <v>35</v>
      </c>
      <c r="K65" s="4">
        <v>27</v>
      </c>
      <c r="T65" s="4">
        <v>142</v>
      </c>
    </row>
    <row r="66" spans="1:20" x14ac:dyDescent="0.3">
      <c r="A66" s="3">
        <v>1052</v>
      </c>
      <c r="B66" t="s">
        <v>49</v>
      </c>
      <c r="C66" s="3">
        <v>1227</v>
      </c>
      <c r="D66" s="8" t="s">
        <v>655</v>
      </c>
      <c r="P66" s="4">
        <v>38</v>
      </c>
      <c r="Q66" s="4">
        <v>48</v>
      </c>
      <c r="R66" s="4">
        <v>36</v>
      </c>
      <c r="S66" s="4">
        <v>38</v>
      </c>
      <c r="T66" s="4">
        <v>160</v>
      </c>
    </row>
    <row r="67" spans="1:20" x14ac:dyDescent="0.3">
      <c r="A67" s="3">
        <v>1288</v>
      </c>
      <c r="B67" t="s">
        <v>50</v>
      </c>
      <c r="C67" s="3">
        <v>1840</v>
      </c>
      <c r="D67" s="8" t="s">
        <v>656</v>
      </c>
      <c r="G67" s="4">
        <v>6</v>
      </c>
      <c r="H67" s="4">
        <v>3</v>
      </c>
      <c r="I67" s="4">
        <v>3</v>
      </c>
      <c r="J67" s="4">
        <v>6</v>
      </c>
      <c r="K67" s="4">
        <v>5</v>
      </c>
      <c r="L67" s="4">
        <v>3</v>
      </c>
      <c r="M67" s="4">
        <v>6</v>
      </c>
      <c r="N67" s="4">
        <v>3</v>
      </c>
      <c r="O67" s="4">
        <v>2</v>
      </c>
      <c r="T67" s="4">
        <v>37</v>
      </c>
    </row>
    <row r="68" spans="1:20" x14ac:dyDescent="0.3">
      <c r="A68" s="3">
        <v>1053</v>
      </c>
      <c r="B68" t="s">
        <v>51</v>
      </c>
      <c r="C68" s="3">
        <v>1229</v>
      </c>
      <c r="D68" s="8" t="s">
        <v>657</v>
      </c>
      <c r="E68" s="4">
        <v>12</v>
      </c>
      <c r="F68" s="4">
        <v>3</v>
      </c>
      <c r="G68" s="4">
        <v>20</v>
      </c>
      <c r="H68" s="4">
        <v>16</v>
      </c>
      <c r="I68" s="4">
        <v>16</v>
      </c>
      <c r="J68" s="4">
        <v>13</v>
      </c>
      <c r="K68" s="4">
        <v>10</v>
      </c>
      <c r="L68" s="4">
        <v>12</v>
      </c>
      <c r="M68" s="4">
        <v>23</v>
      </c>
      <c r="T68" s="4">
        <v>125</v>
      </c>
    </row>
    <row r="69" spans="1:20" x14ac:dyDescent="0.3">
      <c r="A69" s="3">
        <v>1053</v>
      </c>
      <c r="B69" t="s">
        <v>51</v>
      </c>
      <c r="C69" s="3">
        <v>1228</v>
      </c>
      <c r="D69" s="8" t="s">
        <v>658</v>
      </c>
      <c r="N69" s="4">
        <v>15</v>
      </c>
      <c r="O69" s="4">
        <v>9</v>
      </c>
      <c r="P69" s="4">
        <v>24</v>
      </c>
      <c r="Q69" s="4">
        <v>12</v>
      </c>
      <c r="R69" s="4">
        <v>15</v>
      </c>
      <c r="S69" s="4">
        <v>22</v>
      </c>
      <c r="T69" s="4">
        <v>97</v>
      </c>
    </row>
    <row r="70" spans="1:20" x14ac:dyDescent="0.3">
      <c r="A70" s="3">
        <v>1054</v>
      </c>
      <c r="B70" t="s">
        <v>52</v>
      </c>
      <c r="C70" s="3">
        <v>1230</v>
      </c>
      <c r="D70" s="8" t="s">
        <v>659</v>
      </c>
      <c r="E70" s="4">
        <v>3</v>
      </c>
      <c r="G70" s="4">
        <v>6</v>
      </c>
      <c r="H70" s="4">
        <v>6</v>
      </c>
      <c r="I70" s="4">
        <v>8</v>
      </c>
      <c r="J70" s="4">
        <v>8</v>
      </c>
      <c r="K70" s="4">
        <v>9</v>
      </c>
      <c r="L70" s="4">
        <v>10</v>
      </c>
      <c r="M70" s="4">
        <v>7</v>
      </c>
      <c r="N70" s="4">
        <v>7</v>
      </c>
      <c r="O70" s="4">
        <v>15</v>
      </c>
      <c r="T70" s="4">
        <v>79</v>
      </c>
    </row>
    <row r="71" spans="1:20" x14ac:dyDescent="0.3">
      <c r="A71" s="3">
        <v>1054</v>
      </c>
      <c r="B71" t="s">
        <v>52</v>
      </c>
      <c r="C71" s="3">
        <v>1231</v>
      </c>
      <c r="D71" s="8" t="s">
        <v>660</v>
      </c>
      <c r="P71" s="4">
        <v>25</v>
      </c>
      <c r="Q71" s="4">
        <v>32</v>
      </c>
      <c r="R71" s="4">
        <v>26</v>
      </c>
      <c r="S71" s="4">
        <v>33</v>
      </c>
      <c r="T71" s="4">
        <v>116</v>
      </c>
    </row>
    <row r="72" spans="1:20" x14ac:dyDescent="0.3">
      <c r="A72" s="3">
        <v>1055</v>
      </c>
      <c r="B72" t="s">
        <v>53</v>
      </c>
      <c r="C72" s="3">
        <v>1232</v>
      </c>
      <c r="D72" s="8" t="s">
        <v>661</v>
      </c>
      <c r="G72" s="4">
        <v>8</v>
      </c>
      <c r="H72" s="4">
        <v>22</v>
      </c>
      <c r="I72" s="4">
        <v>16</v>
      </c>
      <c r="J72" s="4">
        <v>9</v>
      </c>
      <c r="K72" s="4">
        <v>16</v>
      </c>
      <c r="L72" s="4">
        <v>14</v>
      </c>
      <c r="M72" s="4">
        <v>15</v>
      </c>
      <c r="T72" s="4">
        <v>100</v>
      </c>
    </row>
    <row r="73" spans="1:20" x14ac:dyDescent="0.3">
      <c r="A73" s="3">
        <v>1269</v>
      </c>
      <c r="B73" t="s">
        <v>54</v>
      </c>
      <c r="C73" s="3">
        <v>1814</v>
      </c>
      <c r="D73" s="8" t="s">
        <v>662</v>
      </c>
      <c r="E73" s="4">
        <v>4</v>
      </c>
      <c r="G73" s="4">
        <v>6</v>
      </c>
      <c r="H73" s="4">
        <v>10</v>
      </c>
      <c r="I73" s="4">
        <v>8</v>
      </c>
      <c r="J73" s="4">
        <v>2</v>
      </c>
      <c r="K73" s="4">
        <v>5</v>
      </c>
      <c r="L73" s="4">
        <v>9</v>
      </c>
      <c r="M73" s="4">
        <v>1</v>
      </c>
      <c r="T73" s="4">
        <v>45</v>
      </c>
    </row>
    <row r="74" spans="1:20" x14ac:dyDescent="0.3">
      <c r="A74" s="3">
        <v>1269</v>
      </c>
      <c r="B74" t="s">
        <v>54</v>
      </c>
      <c r="C74" s="3">
        <v>1815</v>
      </c>
      <c r="D74" s="8" t="s">
        <v>663</v>
      </c>
      <c r="E74" s="4">
        <v>3</v>
      </c>
      <c r="G74" s="4">
        <v>4</v>
      </c>
      <c r="H74" s="4">
        <v>2</v>
      </c>
      <c r="I74" s="4">
        <v>8</v>
      </c>
      <c r="J74" s="4">
        <v>5</v>
      </c>
      <c r="K74" s="4">
        <v>5</v>
      </c>
      <c r="L74" s="4">
        <v>6</v>
      </c>
      <c r="M74" s="4">
        <v>4</v>
      </c>
      <c r="N74" s="4">
        <v>7</v>
      </c>
      <c r="O74" s="4">
        <v>7</v>
      </c>
      <c r="T74" s="4">
        <v>51</v>
      </c>
    </row>
    <row r="75" spans="1:20" x14ac:dyDescent="0.3">
      <c r="A75" s="3">
        <v>1269</v>
      </c>
      <c r="B75" t="s">
        <v>54</v>
      </c>
      <c r="C75" s="3">
        <v>1816</v>
      </c>
      <c r="D75" s="8" t="s">
        <v>664</v>
      </c>
      <c r="G75" s="4">
        <v>2</v>
      </c>
      <c r="H75" s="4">
        <v>3</v>
      </c>
      <c r="I75" s="4">
        <v>3</v>
      </c>
      <c r="K75" s="4">
        <v>1</v>
      </c>
      <c r="T75" s="4">
        <v>9</v>
      </c>
    </row>
    <row r="76" spans="1:20" x14ac:dyDescent="0.3">
      <c r="A76" s="3">
        <v>1057</v>
      </c>
      <c r="B76" t="s">
        <v>55</v>
      </c>
      <c r="C76" s="3">
        <v>2634</v>
      </c>
      <c r="D76" s="8" t="s">
        <v>665</v>
      </c>
      <c r="G76" s="4">
        <v>140</v>
      </c>
      <c r="H76" s="4">
        <v>135</v>
      </c>
      <c r="I76" s="4">
        <v>132</v>
      </c>
      <c r="J76" s="4">
        <v>163</v>
      </c>
      <c r="K76" s="4">
        <v>166</v>
      </c>
      <c r="L76" s="4">
        <v>157</v>
      </c>
      <c r="T76" s="4">
        <v>893</v>
      </c>
    </row>
    <row r="77" spans="1:20" x14ac:dyDescent="0.3">
      <c r="A77" s="3">
        <v>1057</v>
      </c>
      <c r="B77" t="s">
        <v>55</v>
      </c>
      <c r="C77" s="3">
        <v>1240</v>
      </c>
      <c r="D77" s="8" t="s">
        <v>666</v>
      </c>
      <c r="P77" s="4">
        <v>176</v>
      </c>
      <c r="Q77" s="4">
        <v>193</v>
      </c>
      <c r="R77" s="4">
        <v>184</v>
      </c>
      <c r="S77" s="4">
        <v>180</v>
      </c>
      <c r="T77" s="4">
        <v>733</v>
      </c>
    </row>
    <row r="78" spans="1:20" x14ac:dyDescent="0.3">
      <c r="A78" s="3">
        <v>1057</v>
      </c>
      <c r="B78" t="s">
        <v>55</v>
      </c>
      <c r="C78" s="3">
        <v>1241</v>
      </c>
      <c r="D78" s="8" t="s">
        <v>667</v>
      </c>
      <c r="M78" s="4">
        <v>172</v>
      </c>
      <c r="N78" s="4">
        <v>170</v>
      </c>
      <c r="O78" s="4">
        <v>183</v>
      </c>
      <c r="T78" s="4">
        <v>525</v>
      </c>
    </row>
    <row r="79" spans="1:20" x14ac:dyDescent="0.3">
      <c r="A79" s="3">
        <v>1058</v>
      </c>
      <c r="B79" t="s">
        <v>56</v>
      </c>
      <c r="C79" s="3">
        <v>1242</v>
      </c>
      <c r="D79" s="8" t="s">
        <v>668</v>
      </c>
      <c r="E79" s="4">
        <v>9</v>
      </c>
      <c r="F79" s="4">
        <v>5</v>
      </c>
      <c r="G79" s="4">
        <v>7</v>
      </c>
      <c r="H79" s="4">
        <v>9</v>
      </c>
      <c r="I79" s="4">
        <v>11</v>
      </c>
      <c r="J79" s="4">
        <v>8</v>
      </c>
      <c r="K79" s="4">
        <v>6</v>
      </c>
      <c r="L79" s="4">
        <v>13</v>
      </c>
      <c r="T79" s="4">
        <v>68</v>
      </c>
    </row>
    <row r="80" spans="1:20" x14ac:dyDescent="0.3">
      <c r="A80" s="3">
        <v>1294</v>
      </c>
      <c r="B80" t="s">
        <v>57</v>
      </c>
      <c r="C80" s="3">
        <v>1852</v>
      </c>
      <c r="D80" s="8" t="s">
        <v>669</v>
      </c>
      <c r="P80" s="4">
        <v>156</v>
      </c>
      <c r="Q80" s="4">
        <v>176</v>
      </c>
      <c r="R80" s="4">
        <v>152</v>
      </c>
      <c r="S80" s="4">
        <v>158</v>
      </c>
      <c r="T80" s="4">
        <v>642</v>
      </c>
    </row>
    <row r="81" spans="1:20" x14ac:dyDescent="0.3">
      <c r="A81" s="3">
        <v>1094</v>
      </c>
      <c r="B81" t="s">
        <v>58</v>
      </c>
      <c r="C81" s="3">
        <v>1296</v>
      </c>
      <c r="D81" s="8" t="s">
        <v>670</v>
      </c>
      <c r="G81" s="4">
        <v>1</v>
      </c>
      <c r="H81" s="4">
        <v>1</v>
      </c>
      <c r="I81" s="4">
        <v>1</v>
      </c>
      <c r="J81" s="4">
        <v>2</v>
      </c>
      <c r="K81" s="4">
        <v>1</v>
      </c>
      <c r="L81" s="4">
        <v>2</v>
      </c>
      <c r="M81" s="4">
        <v>3</v>
      </c>
      <c r="T81" s="4">
        <v>11</v>
      </c>
    </row>
    <row r="82" spans="1:20" x14ac:dyDescent="0.3">
      <c r="A82" s="3">
        <v>1061</v>
      </c>
      <c r="B82" t="s">
        <v>59</v>
      </c>
      <c r="C82" s="3">
        <v>1247</v>
      </c>
      <c r="D82" s="8" t="s">
        <v>671</v>
      </c>
      <c r="E82" s="4">
        <v>10</v>
      </c>
      <c r="G82" s="4">
        <v>18</v>
      </c>
      <c r="H82" s="4">
        <v>13</v>
      </c>
      <c r="I82" s="4">
        <v>10</v>
      </c>
      <c r="J82" s="4">
        <v>10</v>
      </c>
      <c r="K82" s="4">
        <v>17</v>
      </c>
      <c r="L82" s="4">
        <v>5</v>
      </c>
      <c r="M82" s="4">
        <v>6</v>
      </c>
      <c r="T82" s="4">
        <v>89</v>
      </c>
    </row>
    <row r="83" spans="1:20" x14ac:dyDescent="0.3">
      <c r="A83" s="3">
        <v>1065</v>
      </c>
      <c r="B83" t="s">
        <v>60</v>
      </c>
      <c r="C83" s="3">
        <v>1253</v>
      </c>
      <c r="D83" s="8" t="s">
        <v>672</v>
      </c>
      <c r="P83" s="4">
        <v>222</v>
      </c>
      <c r="Q83" s="4">
        <v>226</v>
      </c>
      <c r="R83" s="4">
        <v>211</v>
      </c>
      <c r="S83" s="4">
        <v>201</v>
      </c>
      <c r="T83" s="4">
        <v>860</v>
      </c>
    </row>
    <row r="84" spans="1:20" x14ac:dyDescent="0.3">
      <c r="A84" s="3">
        <v>1065</v>
      </c>
      <c r="B84" t="s">
        <v>60</v>
      </c>
      <c r="C84" s="3">
        <v>1858</v>
      </c>
      <c r="D84" s="8" t="s">
        <v>673</v>
      </c>
      <c r="M84" s="4">
        <v>202</v>
      </c>
      <c r="N84" s="4">
        <v>221</v>
      </c>
      <c r="O84" s="4">
        <v>203</v>
      </c>
      <c r="T84" s="4">
        <v>626</v>
      </c>
    </row>
    <row r="85" spans="1:20" x14ac:dyDescent="0.3">
      <c r="A85" s="3">
        <v>1065</v>
      </c>
      <c r="B85" t="s">
        <v>60</v>
      </c>
      <c r="C85" s="3">
        <v>2632</v>
      </c>
      <c r="D85" s="8" t="s">
        <v>674</v>
      </c>
      <c r="G85" s="4">
        <v>78</v>
      </c>
      <c r="H85" s="4">
        <v>79</v>
      </c>
      <c r="I85" s="4">
        <v>92</v>
      </c>
      <c r="J85" s="4">
        <v>92</v>
      </c>
      <c r="K85" s="4">
        <v>89</v>
      </c>
      <c r="L85" s="4">
        <v>69</v>
      </c>
      <c r="T85" s="4">
        <v>499</v>
      </c>
    </row>
    <row r="86" spans="1:20" x14ac:dyDescent="0.3">
      <c r="A86" s="3">
        <v>1065</v>
      </c>
      <c r="B86" t="s">
        <v>60</v>
      </c>
      <c r="C86" s="3">
        <v>1254</v>
      </c>
      <c r="D86" s="8" t="s">
        <v>675</v>
      </c>
      <c r="G86" s="4">
        <v>36</v>
      </c>
      <c r="H86" s="4">
        <v>36</v>
      </c>
      <c r="I86" s="4">
        <v>63</v>
      </c>
      <c r="J86" s="4">
        <v>48</v>
      </c>
      <c r="K86" s="4">
        <v>40</v>
      </c>
      <c r="L86" s="4">
        <v>54</v>
      </c>
      <c r="T86" s="4">
        <v>277</v>
      </c>
    </row>
    <row r="87" spans="1:20" x14ac:dyDescent="0.3">
      <c r="A87" s="3">
        <v>1065</v>
      </c>
      <c r="B87" t="s">
        <v>60</v>
      </c>
      <c r="C87" s="3">
        <v>1251</v>
      </c>
      <c r="D87" s="8" t="s">
        <v>676</v>
      </c>
      <c r="G87" s="4">
        <v>69</v>
      </c>
      <c r="H87" s="4">
        <v>77</v>
      </c>
      <c r="I87" s="4">
        <v>68</v>
      </c>
      <c r="J87" s="4">
        <v>73</v>
      </c>
      <c r="K87" s="4">
        <v>85</v>
      </c>
      <c r="L87" s="4">
        <v>62</v>
      </c>
      <c r="T87" s="4">
        <v>434</v>
      </c>
    </row>
    <row r="88" spans="1:20" x14ac:dyDescent="0.3">
      <c r="A88" s="3">
        <v>1290</v>
      </c>
      <c r="B88" t="s">
        <v>61</v>
      </c>
      <c r="C88" s="3">
        <v>1845</v>
      </c>
      <c r="D88" s="8" t="s">
        <v>677</v>
      </c>
      <c r="G88" s="4">
        <v>47</v>
      </c>
      <c r="H88" s="4">
        <v>34</v>
      </c>
      <c r="I88" s="4">
        <v>50</v>
      </c>
      <c r="J88" s="4">
        <v>38</v>
      </c>
      <c r="K88" s="4">
        <v>46</v>
      </c>
      <c r="L88" s="4">
        <v>52</v>
      </c>
      <c r="M88" s="4">
        <v>52</v>
      </c>
      <c r="N88" s="4">
        <v>45</v>
      </c>
      <c r="O88" s="4">
        <v>50</v>
      </c>
      <c r="T88" s="4">
        <v>414</v>
      </c>
    </row>
    <row r="89" spans="1:20" x14ac:dyDescent="0.3">
      <c r="A89" s="3">
        <v>1069</v>
      </c>
      <c r="B89" t="s">
        <v>62</v>
      </c>
      <c r="C89" s="3">
        <v>1257</v>
      </c>
      <c r="D89" s="8" t="s">
        <v>678</v>
      </c>
      <c r="E89" s="4">
        <v>12</v>
      </c>
      <c r="F89" s="4">
        <v>1</v>
      </c>
      <c r="G89" s="4">
        <v>18</v>
      </c>
      <c r="H89" s="4">
        <v>11</v>
      </c>
      <c r="I89" s="4">
        <v>15</v>
      </c>
      <c r="J89" s="4">
        <v>19</v>
      </c>
      <c r="K89" s="4">
        <v>17</v>
      </c>
      <c r="L89" s="4">
        <v>11</v>
      </c>
      <c r="M89" s="4">
        <v>16</v>
      </c>
      <c r="N89" s="4">
        <v>15</v>
      </c>
      <c r="O89" s="4">
        <v>17</v>
      </c>
      <c r="T89" s="4">
        <v>152</v>
      </c>
    </row>
    <row r="90" spans="1:20" x14ac:dyDescent="0.3">
      <c r="A90" s="3">
        <v>1070</v>
      </c>
      <c r="B90" t="s">
        <v>63</v>
      </c>
      <c r="C90" s="3">
        <v>1258</v>
      </c>
      <c r="D90" s="8" t="s">
        <v>679</v>
      </c>
      <c r="M90" s="4">
        <v>24</v>
      </c>
      <c r="N90" s="4">
        <v>12</v>
      </c>
      <c r="O90" s="4">
        <v>14</v>
      </c>
      <c r="P90" s="4">
        <v>22</v>
      </c>
      <c r="Q90" s="4">
        <v>14</v>
      </c>
      <c r="R90" s="4">
        <v>27</v>
      </c>
      <c r="S90" s="4">
        <v>21</v>
      </c>
      <c r="T90" s="4">
        <v>134</v>
      </c>
    </row>
    <row r="91" spans="1:20" x14ac:dyDescent="0.3">
      <c r="A91" s="3">
        <v>1070</v>
      </c>
      <c r="B91" t="s">
        <v>63</v>
      </c>
      <c r="C91" s="3">
        <v>1259</v>
      </c>
      <c r="D91" s="8" t="s">
        <v>680</v>
      </c>
      <c r="G91" s="4">
        <v>15</v>
      </c>
      <c r="H91" s="4">
        <v>13</v>
      </c>
      <c r="I91" s="4">
        <v>17</v>
      </c>
      <c r="J91" s="4">
        <v>13</v>
      </c>
      <c r="K91" s="4">
        <v>24</v>
      </c>
      <c r="L91" s="4">
        <v>19</v>
      </c>
      <c r="T91" s="4">
        <v>101</v>
      </c>
    </row>
    <row r="92" spans="1:20" x14ac:dyDescent="0.3">
      <c r="A92" s="3">
        <v>1073</v>
      </c>
      <c r="B92" t="s">
        <v>64</v>
      </c>
      <c r="C92" s="3">
        <v>1261</v>
      </c>
      <c r="D92" s="8" t="s">
        <v>681</v>
      </c>
      <c r="G92" s="4">
        <v>10</v>
      </c>
      <c r="H92" s="4">
        <v>7</v>
      </c>
      <c r="I92" s="4">
        <v>9</v>
      </c>
      <c r="J92" s="4">
        <v>6</v>
      </c>
      <c r="K92" s="4">
        <v>16</v>
      </c>
      <c r="L92" s="4">
        <v>14</v>
      </c>
      <c r="M92" s="4">
        <v>14</v>
      </c>
      <c r="N92" s="4">
        <v>17</v>
      </c>
      <c r="O92" s="4">
        <v>10</v>
      </c>
      <c r="T92" s="4">
        <v>103</v>
      </c>
    </row>
    <row r="93" spans="1:20" x14ac:dyDescent="0.3">
      <c r="A93" s="3">
        <v>1074</v>
      </c>
      <c r="B93" t="s">
        <v>65</v>
      </c>
      <c r="C93" s="3">
        <v>1262</v>
      </c>
      <c r="D93" s="8" t="s">
        <v>682</v>
      </c>
      <c r="E93" s="4">
        <v>34</v>
      </c>
      <c r="G93" s="4">
        <v>67</v>
      </c>
      <c r="H93" s="4">
        <v>76</v>
      </c>
      <c r="I93" s="4">
        <v>69</v>
      </c>
      <c r="J93" s="4">
        <v>54</v>
      </c>
      <c r="K93" s="4">
        <v>61</v>
      </c>
      <c r="T93" s="4">
        <v>361</v>
      </c>
    </row>
    <row r="94" spans="1:20" x14ac:dyDescent="0.3">
      <c r="A94" s="3">
        <v>1074</v>
      </c>
      <c r="B94" t="s">
        <v>65</v>
      </c>
      <c r="C94" s="3">
        <v>1264</v>
      </c>
      <c r="D94" s="8" t="s">
        <v>683</v>
      </c>
      <c r="P94" s="4">
        <v>128</v>
      </c>
      <c r="Q94" s="4">
        <v>139</v>
      </c>
      <c r="R94" s="4">
        <v>137</v>
      </c>
      <c r="S94" s="4">
        <v>146</v>
      </c>
      <c r="T94" s="4">
        <v>550</v>
      </c>
    </row>
    <row r="95" spans="1:20" x14ac:dyDescent="0.3">
      <c r="A95" s="3">
        <v>1074</v>
      </c>
      <c r="B95" t="s">
        <v>65</v>
      </c>
      <c r="C95" s="3">
        <v>1263</v>
      </c>
      <c r="D95" s="8" t="s">
        <v>684</v>
      </c>
      <c r="L95" s="4">
        <v>73</v>
      </c>
      <c r="M95" s="4">
        <v>85</v>
      </c>
      <c r="N95" s="4">
        <v>60</v>
      </c>
      <c r="O95" s="4">
        <v>73</v>
      </c>
      <c r="T95" s="4">
        <v>291</v>
      </c>
    </row>
    <row r="96" spans="1:20" x14ac:dyDescent="0.3">
      <c r="A96" s="3">
        <v>1077</v>
      </c>
      <c r="B96" t="s">
        <v>66</v>
      </c>
      <c r="C96" s="3">
        <v>1265</v>
      </c>
      <c r="D96" s="8" t="s">
        <v>685</v>
      </c>
      <c r="G96" s="4">
        <v>15</v>
      </c>
      <c r="H96" s="4">
        <v>13</v>
      </c>
      <c r="I96" s="4">
        <v>19</v>
      </c>
      <c r="J96" s="4">
        <v>19</v>
      </c>
      <c r="K96" s="4">
        <v>22</v>
      </c>
      <c r="L96" s="4">
        <v>20</v>
      </c>
      <c r="M96" s="4">
        <v>29</v>
      </c>
      <c r="N96" s="4">
        <v>17</v>
      </c>
      <c r="O96" s="4">
        <v>15</v>
      </c>
      <c r="T96" s="4">
        <v>169</v>
      </c>
    </row>
    <row r="97" spans="1:20" x14ac:dyDescent="0.3">
      <c r="A97" s="3">
        <v>1270</v>
      </c>
      <c r="B97" t="s">
        <v>67</v>
      </c>
      <c r="C97" s="3">
        <v>1820</v>
      </c>
      <c r="D97" s="8" t="s">
        <v>686</v>
      </c>
      <c r="E97" s="4">
        <v>11</v>
      </c>
      <c r="G97" s="4">
        <v>13</v>
      </c>
      <c r="H97" s="4">
        <v>15</v>
      </c>
      <c r="I97" s="4">
        <v>12</v>
      </c>
      <c r="J97" s="4">
        <v>9</v>
      </c>
      <c r="K97" s="4">
        <v>17</v>
      </c>
      <c r="L97" s="4">
        <v>17</v>
      </c>
      <c r="M97" s="4">
        <v>7</v>
      </c>
      <c r="N97" s="4">
        <v>10</v>
      </c>
      <c r="O97" s="4">
        <v>11</v>
      </c>
      <c r="T97" s="4">
        <v>122</v>
      </c>
    </row>
    <row r="98" spans="1:20" x14ac:dyDescent="0.3">
      <c r="A98" s="3">
        <v>1271</v>
      </c>
      <c r="B98" t="s">
        <v>68</v>
      </c>
      <c r="C98" s="3">
        <v>1821</v>
      </c>
      <c r="D98" s="8" t="s">
        <v>687</v>
      </c>
      <c r="E98" s="4">
        <v>20</v>
      </c>
      <c r="G98" s="4">
        <v>20</v>
      </c>
      <c r="H98" s="4">
        <v>19</v>
      </c>
      <c r="I98" s="4">
        <v>11</v>
      </c>
      <c r="J98" s="4">
        <v>13</v>
      </c>
      <c r="K98" s="4">
        <v>12</v>
      </c>
      <c r="L98" s="4">
        <v>13</v>
      </c>
      <c r="M98" s="4">
        <v>9</v>
      </c>
      <c r="N98" s="4">
        <v>12</v>
      </c>
      <c r="O98" s="4">
        <v>9</v>
      </c>
      <c r="T98" s="4">
        <v>138</v>
      </c>
    </row>
    <row r="99" spans="1:20" x14ac:dyDescent="0.3">
      <c r="A99" s="3">
        <v>1079</v>
      </c>
      <c r="B99" t="s">
        <v>69</v>
      </c>
      <c r="C99" s="3">
        <v>1267</v>
      </c>
      <c r="D99" s="8" t="s">
        <v>688</v>
      </c>
      <c r="G99" s="4">
        <v>1</v>
      </c>
      <c r="H99" s="4">
        <v>5</v>
      </c>
      <c r="I99" s="4">
        <v>4</v>
      </c>
      <c r="J99" s="4">
        <v>5</v>
      </c>
      <c r="K99" s="4">
        <v>2</v>
      </c>
      <c r="L99" s="4">
        <v>5</v>
      </c>
      <c r="M99" s="4">
        <v>8</v>
      </c>
      <c r="N99" s="4">
        <v>8</v>
      </c>
      <c r="O99" s="4">
        <v>12</v>
      </c>
      <c r="P99" s="4">
        <v>11</v>
      </c>
      <c r="Q99" s="4">
        <v>6</v>
      </c>
      <c r="R99" s="4">
        <v>11</v>
      </c>
      <c r="S99" s="4">
        <v>8</v>
      </c>
      <c r="T99" s="4">
        <v>86</v>
      </c>
    </row>
    <row r="100" spans="1:20" x14ac:dyDescent="0.3">
      <c r="A100" s="3">
        <v>1081</v>
      </c>
      <c r="B100" t="s">
        <v>70</v>
      </c>
      <c r="C100" s="3">
        <v>1271</v>
      </c>
      <c r="D100" s="8" t="s">
        <v>689</v>
      </c>
      <c r="G100" s="4">
        <v>22</v>
      </c>
      <c r="H100" s="4">
        <v>23</v>
      </c>
      <c r="I100" s="4">
        <v>20</v>
      </c>
      <c r="J100" s="4">
        <v>26</v>
      </c>
      <c r="K100" s="4">
        <v>15</v>
      </c>
      <c r="L100" s="4">
        <v>20</v>
      </c>
      <c r="M100" s="4">
        <v>18</v>
      </c>
      <c r="N100" s="4">
        <v>17</v>
      </c>
      <c r="O100" s="4">
        <v>24</v>
      </c>
      <c r="T100" s="4">
        <v>185</v>
      </c>
    </row>
    <row r="101" spans="1:20" x14ac:dyDescent="0.3">
      <c r="A101" s="3">
        <v>1082</v>
      </c>
      <c r="B101" t="s">
        <v>71</v>
      </c>
      <c r="C101" s="3">
        <v>1272</v>
      </c>
      <c r="D101" s="8" t="s">
        <v>690</v>
      </c>
      <c r="E101" s="4">
        <v>8</v>
      </c>
      <c r="G101" s="4">
        <v>5</v>
      </c>
      <c r="H101" s="4">
        <v>6</v>
      </c>
      <c r="I101" s="4">
        <v>5</v>
      </c>
      <c r="J101" s="4">
        <v>3</v>
      </c>
      <c r="K101" s="4">
        <v>4</v>
      </c>
      <c r="L101" s="4">
        <v>7</v>
      </c>
      <c r="M101" s="4">
        <v>7</v>
      </c>
      <c r="N101" s="4">
        <v>5</v>
      </c>
      <c r="O101" s="4">
        <v>7</v>
      </c>
      <c r="T101" s="4">
        <v>57</v>
      </c>
    </row>
    <row r="102" spans="1:20" x14ac:dyDescent="0.3">
      <c r="A102" s="3">
        <v>1083</v>
      </c>
      <c r="B102" t="s">
        <v>72</v>
      </c>
      <c r="C102" s="3">
        <v>1273</v>
      </c>
      <c r="D102" s="8" t="s">
        <v>691</v>
      </c>
      <c r="E102" s="4">
        <v>5</v>
      </c>
      <c r="G102" s="4">
        <v>11</v>
      </c>
      <c r="H102" s="4">
        <v>17</v>
      </c>
      <c r="I102" s="4">
        <v>9</v>
      </c>
      <c r="J102" s="4">
        <v>21</v>
      </c>
      <c r="K102" s="4">
        <v>12</v>
      </c>
      <c r="L102" s="4">
        <v>8</v>
      </c>
      <c r="M102" s="4">
        <v>13</v>
      </c>
      <c r="N102" s="4">
        <v>14</v>
      </c>
      <c r="O102" s="4">
        <v>12</v>
      </c>
      <c r="T102" s="4">
        <v>122</v>
      </c>
    </row>
    <row r="103" spans="1:20" x14ac:dyDescent="0.3">
      <c r="A103" s="3">
        <v>1085</v>
      </c>
      <c r="B103" t="s">
        <v>73</v>
      </c>
      <c r="C103" s="3">
        <v>1274</v>
      </c>
      <c r="D103" s="8" t="s">
        <v>692</v>
      </c>
      <c r="G103" s="4">
        <v>107</v>
      </c>
      <c r="H103" s="4">
        <v>102</v>
      </c>
      <c r="I103" s="4">
        <v>88</v>
      </c>
      <c r="J103" s="4">
        <v>81</v>
      </c>
      <c r="T103" s="4">
        <v>378</v>
      </c>
    </row>
    <row r="104" spans="1:20" x14ac:dyDescent="0.3">
      <c r="A104" s="3">
        <v>1085</v>
      </c>
      <c r="B104" t="s">
        <v>73</v>
      </c>
      <c r="C104" s="3">
        <v>1277</v>
      </c>
      <c r="D104" s="8" t="s">
        <v>693</v>
      </c>
      <c r="P104" s="4">
        <v>69</v>
      </c>
      <c r="Q104" s="4">
        <v>74</v>
      </c>
      <c r="R104" s="4">
        <v>67</v>
      </c>
      <c r="S104" s="4">
        <v>63</v>
      </c>
      <c r="T104" s="4">
        <v>273</v>
      </c>
    </row>
    <row r="105" spans="1:20" x14ac:dyDescent="0.3">
      <c r="A105" s="3">
        <v>1085</v>
      </c>
      <c r="B105" t="s">
        <v>73</v>
      </c>
      <c r="C105" s="3">
        <v>1275</v>
      </c>
      <c r="D105" s="8" t="s">
        <v>694</v>
      </c>
      <c r="K105" s="4">
        <v>84</v>
      </c>
      <c r="L105" s="4">
        <v>64</v>
      </c>
      <c r="M105" s="4">
        <v>72</v>
      </c>
      <c r="N105" s="4">
        <v>76</v>
      </c>
      <c r="O105" s="4">
        <v>66</v>
      </c>
      <c r="T105" s="4">
        <v>362</v>
      </c>
    </row>
    <row r="106" spans="1:20" x14ac:dyDescent="0.3">
      <c r="A106" s="3">
        <v>1088</v>
      </c>
      <c r="B106" t="s">
        <v>74</v>
      </c>
      <c r="C106" s="3">
        <v>1279</v>
      </c>
      <c r="D106" s="8" t="s">
        <v>695</v>
      </c>
      <c r="G106" s="4">
        <v>59</v>
      </c>
      <c r="H106" s="4">
        <v>53</v>
      </c>
      <c r="I106" s="4">
        <v>54</v>
      </c>
      <c r="J106" s="4">
        <v>53</v>
      </c>
      <c r="K106" s="4">
        <v>46</v>
      </c>
      <c r="L106" s="4">
        <v>40</v>
      </c>
      <c r="M106" s="4">
        <v>52</v>
      </c>
      <c r="T106" s="4">
        <v>357</v>
      </c>
    </row>
    <row r="107" spans="1:20" x14ac:dyDescent="0.3">
      <c r="A107" s="3">
        <v>1088</v>
      </c>
      <c r="B107" t="s">
        <v>74</v>
      </c>
      <c r="C107" s="3">
        <v>1286</v>
      </c>
      <c r="D107" s="8" t="s">
        <v>696</v>
      </c>
      <c r="E107" s="4">
        <v>32</v>
      </c>
      <c r="G107" s="4">
        <v>65</v>
      </c>
      <c r="H107" s="4">
        <v>65</v>
      </c>
      <c r="I107" s="4">
        <v>35</v>
      </c>
      <c r="J107" s="4">
        <v>45</v>
      </c>
      <c r="K107" s="4">
        <v>39</v>
      </c>
      <c r="L107" s="4">
        <v>35</v>
      </c>
      <c r="M107" s="4">
        <v>32</v>
      </c>
      <c r="T107" s="4">
        <v>348</v>
      </c>
    </row>
    <row r="108" spans="1:20" x14ac:dyDescent="0.3">
      <c r="A108" s="3">
        <v>1088</v>
      </c>
      <c r="B108" t="s">
        <v>74</v>
      </c>
      <c r="C108" s="3">
        <v>1283</v>
      </c>
      <c r="D108" s="8" t="s">
        <v>697</v>
      </c>
      <c r="P108" s="4">
        <v>307</v>
      </c>
      <c r="Q108" s="4">
        <v>336</v>
      </c>
      <c r="R108" s="4">
        <v>336</v>
      </c>
      <c r="S108" s="4">
        <v>359</v>
      </c>
      <c r="T108" s="4">
        <v>1338</v>
      </c>
    </row>
    <row r="109" spans="1:20" x14ac:dyDescent="0.3">
      <c r="A109" s="3">
        <v>1088</v>
      </c>
      <c r="B109" t="s">
        <v>74</v>
      </c>
      <c r="C109" s="3">
        <v>1285</v>
      </c>
      <c r="D109" s="8" t="s">
        <v>698</v>
      </c>
      <c r="N109" s="4">
        <v>389</v>
      </c>
      <c r="O109" s="4">
        <v>316</v>
      </c>
      <c r="T109" s="4">
        <v>705</v>
      </c>
    </row>
    <row r="110" spans="1:20" x14ac:dyDescent="0.3">
      <c r="A110" s="3">
        <v>1088</v>
      </c>
      <c r="B110" t="s">
        <v>74</v>
      </c>
      <c r="C110" s="3">
        <v>1280</v>
      </c>
      <c r="D110" s="8" t="s">
        <v>699</v>
      </c>
      <c r="G110" s="4">
        <v>48</v>
      </c>
      <c r="H110" s="4">
        <v>53</v>
      </c>
      <c r="I110" s="4">
        <v>47</v>
      </c>
      <c r="J110" s="4">
        <v>35</v>
      </c>
      <c r="K110" s="4">
        <v>35</v>
      </c>
      <c r="L110" s="4">
        <v>39</v>
      </c>
      <c r="M110" s="4">
        <v>42</v>
      </c>
      <c r="T110" s="4">
        <v>299</v>
      </c>
    </row>
    <row r="111" spans="1:20" x14ac:dyDescent="0.3">
      <c r="A111" s="3">
        <v>1088</v>
      </c>
      <c r="B111" t="s">
        <v>74</v>
      </c>
      <c r="C111" s="3">
        <v>1282</v>
      </c>
      <c r="D111" s="8" t="s">
        <v>700</v>
      </c>
      <c r="E111" s="4">
        <v>64</v>
      </c>
      <c r="G111" s="4">
        <v>109</v>
      </c>
      <c r="H111" s="4">
        <v>106</v>
      </c>
      <c r="I111" s="4">
        <v>88</v>
      </c>
      <c r="J111" s="4">
        <v>93</v>
      </c>
      <c r="K111" s="4">
        <v>70</v>
      </c>
      <c r="L111" s="4">
        <v>94</v>
      </c>
      <c r="M111" s="4">
        <v>85</v>
      </c>
      <c r="T111" s="4">
        <v>709</v>
      </c>
    </row>
    <row r="112" spans="1:20" x14ac:dyDescent="0.3">
      <c r="A112" s="3">
        <v>1088</v>
      </c>
      <c r="B112" t="s">
        <v>74</v>
      </c>
      <c r="C112" s="3">
        <v>1960</v>
      </c>
      <c r="D112" s="8" t="s">
        <v>701</v>
      </c>
      <c r="E112" s="4">
        <v>32</v>
      </c>
      <c r="G112" s="4">
        <v>109</v>
      </c>
      <c r="H112" s="4">
        <v>107</v>
      </c>
      <c r="I112" s="4">
        <v>100</v>
      </c>
      <c r="J112" s="4">
        <v>83</v>
      </c>
      <c r="K112" s="4">
        <v>100</v>
      </c>
      <c r="L112" s="4">
        <v>93</v>
      </c>
      <c r="M112" s="4">
        <v>84</v>
      </c>
      <c r="T112" s="4">
        <v>708</v>
      </c>
    </row>
    <row r="113" spans="1:20" x14ac:dyDescent="0.3">
      <c r="A113" s="3">
        <v>1088</v>
      </c>
      <c r="B113" t="s">
        <v>74</v>
      </c>
      <c r="C113" s="3">
        <v>1284</v>
      </c>
      <c r="D113" s="8" t="s">
        <v>702</v>
      </c>
      <c r="E113" s="4">
        <v>64</v>
      </c>
      <c r="G113" s="4">
        <v>75</v>
      </c>
      <c r="H113" s="4">
        <v>74</v>
      </c>
      <c r="I113" s="4">
        <v>67</v>
      </c>
      <c r="J113" s="4">
        <v>75</v>
      </c>
      <c r="K113" s="4">
        <v>66</v>
      </c>
      <c r="L113" s="4">
        <v>65</v>
      </c>
      <c r="M113" s="4">
        <v>63</v>
      </c>
      <c r="T113" s="4">
        <v>549</v>
      </c>
    </row>
    <row r="114" spans="1:20" x14ac:dyDescent="0.3">
      <c r="A114" s="3">
        <v>1091</v>
      </c>
      <c r="B114" t="s">
        <v>75</v>
      </c>
      <c r="C114" s="3">
        <v>1289</v>
      </c>
      <c r="D114" s="8" t="s">
        <v>703</v>
      </c>
      <c r="G114" s="4">
        <v>21</v>
      </c>
      <c r="H114" s="4">
        <v>22</v>
      </c>
      <c r="I114" s="4">
        <v>21</v>
      </c>
      <c r="J114" s="4">
        <v>22</v>
      </c>
      <c r="K114" s="4">
        <v>23</v>
      </c>
      <c r="L114" s="4">
        <v>16</v>
      </c>
      <c r="M114" s="4">
        <v>17</v>
      </c>
      <c r="N114" s="4">
        <v>26</v>
      </c>
      <c r="O114" s="4">
        <v>23</v>
      </c>
      <c r="T114" s="4">
        <v>191</v>
      </c>
    </row>
    <row r="115" spans="1:20" x14ac:dyDescent="0.3">
      <c r="A115" s="3">
        <v>1092</v>
      </c>
      <c r="B115" t="s">
        <v>76</v>
      </c>
      <c r="C115" s="3">
        <v>1872</v>
      </c>
      <c r="D115" s="8" t="s">
        <v>704</v>
      </c>
      <c r="E115" s="4">
        <v>56</v>
      </c>
      <c r="G115" s="4">
        <v>97</v>
      </c>
      <c r="H115" s="4">
        <v>107</v>
      </c>
      <c r="I115" s="4">
        <v>87</v>
      </c>
      <c r="J115" s="4">
        <v>95</v>
      </c>
      <c r="K115" s="4">
        <v>94</v>
      </c>
      <c r="L115" s="4">
        <v>95</v>
      </c>
      <c r="T115" s="4">
        <v>631</v>
      </c>
    </row>
    <row r="116" spans="1:20" x14ac:dyDescent="0.3">
      <c r="A116" s="3">
        <v>1092</v>
      </c>
      <c r="B116" t="s">
        <v>76</v>
      </c>
      <c r="C116" s="3">
        <v>1293</v>
      </c>
      <c r="D116" s="8" t="s">
        <v>705</v>
      </c>
      <c r="P116" s="4">
        <v>95</v>
      </c>
      <c r="Q116" s="4">
        <v>117</v>
      </c>
      <c r="R116" s="4">
        <v>88</v>
      </c>
      <c r="S116" s="4">
        <v>127</v>
      </c>
      <c r="T116" s="4">
        <v>427</v>
      </c>
    </row>
    <row r="117" spans="1:20" x14ac:dyDescent="0.3">
      <c r="A117" s="3">
        <v>1092</v>
      </c>
      <c r="B117" t="s">
        <v>76</v>
      </c>
      <c r="C117" s="3">
        <v>1292</v>
      </c>
      <c r="D117" s="8" t="s">
        <v>706</v>
      </c>
      <c r="M117" s="4">
        <v>95</v>
      </c>
      <c r="N117" s="4">
        <v>102</v>
      </c>
      <c r="O117" s="4">
        <v>83</v>
      </c>
      <c r="T117" s="4">
        <v>280</v>
      </c>
    </row>
    <row r="118" spans="1:20" x14ac:dyDescent="0.3">
      <c r="A118" s="3">
        <v>1135</v>
      </c>
      <c r="B118" t="s">
        <v>77</v>
      </c>
      <c r="C118" s="3">
        <v>1362</v>
      </c>
      <c r="D118" s="8" t="s">
        <v>707</v>
      </c>
      <c r="G118" s="4">
        <v>1</v>
      </c>
      <c r="H118" s="4">
        <v>3</v>
      </c>
      <c r="J118" s="4">
        <v>6</v>
      </c>
      <c r="K118" s="4">
        <v>1</v>
      </c>
      <c r="L118" s="4">
        <v>5</v>
      </c>
      <c r="T118" s="4">
        <v>16</v>
      </c>
    </row>
    <row r="119" spans="1:20" x14ac:dyDescent="0.3">
      <c r="A119" s="3">
        <v>1095</v>
      </c>
      <c r="B119" t="s">
        <v>78</v>
      </c>
      <c r="C119" s="3">
        <v>1298</v>
      </c>
      <c r="D119" s="8" t="s">
        <v>708</v>
      </c>
      <c r="P119" s="4">
        <v>28</v>
      </c>
      <c r="Q119" s="4">
        <v>19</v>
      </c>
      <c r="R119" s="4">
        <v>32</v>
      </c>
      <c r="S119" s="4">
        <v>39</v>
      </c>
      <c r="T119" s="4">
        <v>118</v>
      </c>
    </row>
    <row r="120" spans="1:20" x14ac:dyDescent="0.3">
      <c r="A120" s="3">
        <v>1095</v>
      </c>
      <c r="B120" t="s">
        <v>78</v>
      </c>
      <c r="C120" s="3">
        <v>1297</v>
      </c>
      <c r="D120" s="8" t="s">
        <v>709</v>
      </c>
      <c r="E120" s="4">
        <v>31</v>
      </c>
      <c r="G120" s="4">
        <v>36</v>
      </c>
      <c r="H120" s="4">
        <v>41</v>
      </c>
      <c r="I120" s="4">
        <v>38</v>
      </c>
      <c r="J120" s="4">
        <v>31</v>
      </c>
      <c r="K120" s="4">
        <v>45</v>
      </c>
      <c r="L120" s="4">
        <v>31</v>
      </c>
      <c r="M120" s="4">
        <v>35</v>
      </c>
      <c r="N120" s="4">
        <v>25</v>
      </c>
      <c r="O120" s="4">
        <v>29</v>
      </c>
      <c r="T120" s="4">
        <v>342</v>
      </c>
    </row>
    <row r="121" spans="1:20" x14ac:dyDescent="0.3">
      <c r="A121" s="3">
        <v>3137</v>
      </c>
      <c r="B121" t="s">
        <v>79</v>
      </c>
      <c r="C121" s="3">
        <v>1812</v>
      </c>
      <c r="D121" s="8" t="s">
        <v>710</v>
      </c>
      <c r="E121" s="4">
        <v>5</v>
      </c>
      <c r="G121" s="4">
        <v>9</v>
      </c>
      <c r="H121" s="4">
        <v>6</v>
      </c>
      <c r="I121" s="4">
        <v>12</v>
      </c>
      <c r="J121" s="4">
        <v>4</v>
      </c>
      <c r="K121" s="4">
        <v>1</v>
      </c>
      <c r="M121" s="4">
        <v>7</v>
      </c>
      <c r="N121" s="4">
        <v>7</v>
      </c>
      <c r="O121" s="4">
        <v>3</v>
      </c>
      <c r="T121" s="4">
        <v>54</v>
      </c>
    </row>
    <row r="122" spans="1:20" x14ac:dyDescent="0.3">
      <c r="A122" s="3">
        <v>1097</v>
      </c>
      <c r="B122" t="s">
        <v>80</v>
      </c>
      <c r="C122" s="3">
        <v>1301</v>
      </c>
      <c r="D122" s="8" t="s">
        <v>711</v>
      </c>
      <c r="E122" s="4">
        <v>30</v>
      </c>
      <c r="F122" s="4">
        <v>7</v>
      </c>
      <c r="G122" s="4">
        <v>30</v>
      </c>
      <c r="H122" s="4">
        <v>32</v>
      </c>
      <c r="I122" s="4">
        <v>29</v>
      </c>
      <c r="J122" s="4">
        <v>36</v>
      </c>
      <c r="K122" s="4">
        <v>42</v>
      </c>
      <c r="L122" s="4">
        <v>36</v>
      </c>
      <c r="M122" s="4">
        <v>42</v>
      </c>
      <c r="T122" s="4">
        <v>284</v>
      </c>
    </row>
    <row r="123" spans="1:20" x14ac:dyDescent="0.3">
      <c r="A123" s="3">
        <v>1097</v>
      </c>
      <c r="B123" t="s">
        <v>80</v>
      </c>
      <c r="C123" s="3">
        <v>1300</v>
      </c>
      <c r="D123" s="8" t="s">
        <v>712</v>
      </c>
      <c r="N123" s="4">
        <v>42</v>
      </c>
      <c r="O123" s="4">
        <v>42</v>
      </c>
      <c r="P123" s="4">
        <v>41</v>
      </c>
      <c r="Q123" s="4">
        <v>46</v>
      </c>
      <c r="R123" s="4">
        <v>50</v>
      </c>
      <c r="S123" s="4">
        <v>58</v>
      </c>
      <c r="T123" s="4">
        <v>279</v>
      </c>
    </row>
    <row r="124" spans="1:20" x14ac:dyDescent="0.3">
      <c r="A124" s="3">
        <v>1295</v>
      </c>
      <c r="B124" t="s">
        <v>81</v>
      </c>
      <c r="C124" s="3">
        <v>1853</v>
      </c>
      <c r="D124" s="8" t="s">
        <v>272</v>
      </c>
      <c r="P124" s="4">
        <v>15</v>
      </c>
      <c r="Q124" s="4">
        <v>18</v>
      </c>
      <c r="R124" s="4">
        <v>42</v>
      </c>
      <c r="S124" s="4">
        <v>33</v>
      </c>
      <c r="T124" s="4">
        <v>108</v>
      </c>
    </row>
    <row r="125" spans="1:20" x14ac:dyDescent="0.3">
      <c r="A125" s="3">
        <v>1105</v>
      </c>
      <c r="B125" t="s">
        <v>82</v>
      </c>
      <c r="C125" s="3">
        <v>1304</v>
      </c>
      <c r="D125" s="8" t="s">
        <v>713</v>
      </c>
      <c r="L125" s="4">
        <v>33</v>
      </c>
      <c r="M125" s="4">
        <v>31</v>
      </c>
      <c r="N125" s="4">
        <v>43</v>
      </c>
      <c r="O125" s="4">
        <v>31</v>
      </c>
      <c r="T125" s="4">
        <v>138</v>
      </c>
    </row>
    <row r="126" spans="1:20" x14ac:dyDescent="0.3">
      <c r="A126" s="3">
        <v>1106</v>
      </c>
      <c r="B126" t="s">
        <v>83</v>
      </c>
      <c r="C126" s="3">
        <v>1305</v>
      </c>
      <c r="D126" s="8" t="s">
        <v>714</v>
      </c>
      <c r="E126" s="4">
        <v>31</v>
      </c>
      <c r="F126" s="4">
        <v>2</v>
      </c>
      <c r="G126" s="4">
        <v>36</v>
      </c>
      <c r="H126" s="4">
        <v>42</v>
      </c>
      <c r="I126" s="4">
        <v>30</v>
      </c>
      <c r="J126" s="4">
        <v>40</v>
      </c>
      <c r="K126" s="4">
        <v>29</v>
      </c>
      <c r="L126" s="4">
        <v>33</v>
      </c>
      <c r="M126" s="4">
        <v>27</v>
      </c>
      <c r="N126" s="4">
        <v>31</v>
      </c>
      <c r="O126" s="4">
        <v>35</v>
      </c>
      <c r="T126" s="4">
        <v>336</v>
      </c>
    </row>
    <row r="127" spans="1:20" x14ac:dyDescent="0.3">
      <c r="A127" s="3">
        <v>1107</v>
      </c>
      <c r="B127" t="s">
        <v>84</v>
      </c>
      <c r="C127" s="3">
        <v>1306</v>
      </c>
      <c r="D127" s="8" t="s">
        <v>715</v>
      </c>
      <c r="G127" s="4">
        <v>50</v>
      </c>
      <c r="H127" s="4">
        <v>37</v>
      </c>
      <c r="I127" s="4">
        <v>35</v>
      </c>
      <c r="J127" s="4">
        <v>43</v>
      </c>
      <c r="K127" s="4">
        <v>30</v>
      </c>
      <c r="L127" s="4">
        <v>40</v>
      </c>
      <c r="M127" s="4">
        <v>41</v>
      </c>
      <c r="T127" s="4">
        <v>276</v>
      </c>
    </row>
    <row r="128" spans="1:20" x14ac:dyDescent="0.3">
      <c r="A128" s="3">
        <v>1107</v>
      </c>
      <c r="B128" t="s">
        <v>84</v>
      </c>
      <c r="C128" s="3">
        <v>1307</v>
      </c>
      <c r="D128" s="8" t="s">
        <v>716</v>
      </c>
      <c r="N128" s="4">
        <v>33</v>
      </c>
      <c r="O128" s="4">
        <v>34</v>
      </c>
      <c r="T128" s="4">
        <v>67</v>
      </c>
    </row>
    <row r="129" spans="1:20" x14ac:dyDescent="0.3">
      <c r="A129" s="3">
        <v>1107</v>
      </c>
      <c r="B129" t="s">
        <v>84</v>
      </c>
      <c r="C129" s="3">
        <v>1308</v>
      </c>
      <c r="D129" s="8" t="s">
        <v>717</v>
      </c>
      <c r="P129" s="4">
        <v>53</v>
      </c>
      <c r="Q129" s="4">
        <v>44</v>
      </c>
      <c r="R129" s="4">
        <v>49</v>
      </c>
      <c r="S129" s="4">
        <v>44</v>
      </c>
      <c r="T129" s="4">
        <v>190</v>
      </c>
    </row>
    <row r="130" spans="1:20" x14ac:dyDescent="0.3">
      <c r="A130" s="3">
        <v>1109</v>
      </c>
      <c r="B130" t="s">
        <v>85</v>
      </c>
      <c r="C130" s="3">
        <v>1310</v>
      </c>
      <c r="D130" s="8" t="s">
        <v>718</v>
      </c>
      <c r="M130" s="4">
        <v>1</v>
      </c>
      <c r="O130" s="4">
        <v>1</v>
      </c>
      <c r="T130" s="4">
        <v>2</v>
      </c>
    </row>
    <row r="131" spans="1:20" x14ac:dyDescent="0.3">
      <c r="A131" s="3">
        <v>1292</v>
      </c>
      <c r="B131" t="s">
        <v>86</v>
      </c>
      <c r="C131" s="3">
        <v>1847</v>
      </c>
      <c r="D131" s="8" t="s">
        <v>719</v>
      </c>
      <c r="P131" s="4">
        <v>15</v>
      </c>
      <c r="Q131" s="4">
        <v>13</v>
      </c>
      <c r="R131" s="4">
        <v>14</v>
      </c>
      <c r="S131" s="4">
        <v>16</v>
      </c>
      <c r="T131" s="4">
        <v>58</v>
      </c>
    </row>
    <row r="132" spans="1:20" x14ac:dyDescent="0.3">
      <c r="A132" s="3">
        <v>1112</v>
      </c>
      <c r="B132" t="s">
        <v>87</v>
      </c>
      <c r="C132" s="3">
        <v>1314</v>
      </c>
      <c r="D132" s="8" t="s">
        <v>720</v>
      </c>
      <c r="G132" s="4">
        <v>26</v>
      </c>
      <c r="H132" s="4">
        <v>19</v>
      </c>
      <c r="I132" s="4">
        <v>19</v>
      </c>
      <c r="J132" s="4">
        <v>21</v>
      </c>
      <c r="K132" s="4">
        <v>24</v>
      </c>
      <c r="L132" s="4">
        <v>12</v>
      </c>
      <c r="M132" s="4">
        <v>13</v>
      </c>
      <c r="N132" s="4">
        <v>19</v>
      </c>
      <c r="O132" s="4">
        <v>14</v>
      </c>
      <c r="T132" s="4">
        <v>167</v>
      </c>
    </row>
    <row r="133" spans="1:20" x14ac:dyDescent="0.3">
      <c r="A133" s="3">
        <v>1221</v>
      </c>
      <c r="B133" t="s">
        <v>88</v>
      </c>
      <c r="C133" s="3">
        <v>1573</v>
      </c>
      <c r="D133" s="8" t="s">
        <v>721</v>
      </c>
      <c r="E133" s="4">
        <v>6</v>
      </c>
      <c r="G133" s="4">
        <v>10</v>
      </c>
      <c r="H133" s="4">
        <v>14</v>
      </c>
      <c r="I133" s="4">
        <v>14</v>
      </c>
      <c r="J133" s="4">
        <v>9</v>
      </c>
      <c r="K133" s="4">
        <v>9</v>
      </c>
      <c r="L133" s="4">
        <v>6</v>
      </c>
      <c r="M133" s="4">
        <v>9</v>
      </c>
      <c r="T133" s="4">
        <v>77</v>
      </c>
    </row>
    <row r="134" spans="1:20" x14ac:dyDescent="0.3">
      <c r="A134" s="3">
        <v>1221</v>
      </c>
      <c r="B134" t="s">
        <v>88</v>
      </c>
      <c r="C134" s="3">
        <v>1575</v>
      </c>
      <c r="D134" s="8" t="s">
        <v>722</v>
      </c>
      <c r="P134" s="4">
        <v>66</v>
      </c>
      <c r="Q134" s="4">
        <v>74</v>
      </c>
      <c r="R134" s="4">
        <v>75</v>
      </c>
      <c r="S134" s="4">
        <v>83</v>
      </c>
      <c r="T134" s="4">
        <v>298</v>
      </c>
    </row>
    <row r="135" spans="1:20" x14ac:dyDescent="0.3">
      <c r="A135" s="3">
        <v>1221</v>
      </c>
      <c r="B135" t="s">
        <v>88</v>
      </c>
      <c r="C135" s="3">
        <v>1574</v>
      </c>
      <c r="D135" s="8" t="s">
        <v>723</v>
      </c>
      <c r="E135" s="4">
        <v>41</v>
      </c>
      <c r="G135" s="4">
        <v>44</v>
      </c>
      <c r="H135" s="4">
        <v>45</v>
      </c>
      <c r="I135" s="4">
        <v>38</v>
      </c>
      <c r="J135" s="4">
        <v>47</v>
      </c>
      <c r="K135" s="4">
        <v>43</v>
      </c>
      <c r="L135" s="4">
        <v>49</v>
      </c>
      <c r="M135" s="4">
        <v>45</v>
      </c>
      <c r="N135" s="4">
        <v>88</v>
      </c>
      <c r="O135" s="4">
        <v>80</v>
      </c>
      <c r="T135" s="4">
        <v>520</v>
      </c>
    </row>
    <row r="136" spans="1:20" x14ac:dyDescent="0.3">
      <c r="A136" s="3">
        <v>1221</v>
      </c>
      <c r="B136" t="s">
        <v>88</v>
      </c>
      <c r="C136" s="3">
        <v>1576</v>
      </c>
      <c r="D136" s="8" t="s">
        <v>724</v>
      </c>
      <c r="E136" s="4">
        <v>6</v>
      </c>
      <c r="G136" s="4">
        <v>6</v>
      </c>
      <c r="H136" s="4">
        <v>4</v>
      </c>
      <c r="I136" s="4">
        <v>5</v>
      </c>
      <c r="J136" s="4">
        <v>6</v>
      </c>
      <c r="T136" s="4">
        <v>27</v>
      </c>
    </row>
    <row r="137" spans="1:20" x14ac:dyDescent="0.3">
      <c r="A137" s="3">
        <v>1221</v>
      </c>
      <c r="B137" t="s">
        <v>88</v>
      </c>
      <c r="C137" s="3">
        <v>1577</v>
      </c>
      <c r="D137" s="8" t="s">
        <v>725</v>
      </c>
      <c r="E137" s="4">
        <v>11</v>
      </c>
      <c r="G137" s="4">
        <v>17</v>
      </c>
      <c r="H137" s="4">
        <v>10</v>
      </c>
      <c r="I137" s="4">
        <v>10</v>
      </c>
      <c r="J137" s="4">
        <v>10</v>
      </c>
      <c r="K137" s="4">
        <v>10</v>
      </c>
      <c r="L137" s="4">
        <v>13</v>
      </c>
      <c r="M137" s="4">
        <v>13</v>
      </c>
      <c r="T137" s="4">
        <v>94</v>
      </c>
    </row>
    <row r="138" spans="1:20" x14ac:dyDescent="0.3">
      <c r="A138" s="3">
        <v>1240</v>
      </c>
      <c r="B138" t="s">
        <v>89</v>
      </c>
      <c r="C138" s="3">
        <v>1650</v>
      </c>
      <c r="D138" s="8" t="s">
        <v>726</v>
      </c>
      <c r="P138" s="4">
        <v>88</v>
      </c>
      <c r="Q138" s="4">
        <v>68</v>
      </c>
      <c r="R138" s="4">
        <v>76</v>
      </c>
      <c r="S138" s="4">
        <v>69</v>
      </c>
      <c r="T138" s="4">
        <v>301</v>
      </c>
    </row>
    <row r="139" spans="1:20" x14ac:dyDescent="0.3">
      <c r="A139" s="3">
        <v>1240</v>
      </c>
      <c r="B139" t="s">
        <v>89</v>
      </c>
      <c r="C139" s="3">
        <v>2605</v>
      </c>
      <c r="D139" s="8" t="s">
        <v>727</v>
      </c>
      <c r="E139" s="4">
        <v>32</v>
      </c>
      <c r="G139" s="4">
        <v>72</v>
      </c>
      <c r="H139" s="4">
        <v>81</v>
      </c>
      <c r="I139" s="4">
        <v>69</v>
      </c>
      <c r="J139" s="4">
        <v>64</v>
      </c>
      <c r="K139" s="4">
        <v>68</v>
      </c>
      <c r="L139" s="4">
        <v>78</v>
      </c>
      <c r="M139" s="4">
        <v>70</v>
      </c>
      <c r="N139" s="4">
        <v>71</v>
      </c>
      <c r="O139" s="4">
        <v>85</v>
      </c>
      <c r="T139" s="4">
        <v>690</v>
      </c>
    </row>
    <row r="140" spans="1:20" x14ac:dyDescent="0.3">
      <c r="A140" s="3">
        <v>1267</v>
      </c>
      <c r="B140" t="s">
        <v>90</v>
      </c>
      <c r="C140" s="3">
        <v>1808</v>
      </c>
      <c r="D140" s="8" t="s">
        <v>728</v>
      </c>
      <c r="G140" s="4">
        <v>4</v>
      </c>
      <c r="H140" s="4">
        <v>4</v>
      </c>
      <c r="I140" s="4">
        <v>3</v>
      </c>
      <c r="J140" s="4">
        <v>6</v>
      </c>
      <c r="K140" s="4">
        <v>3</v>
      </c>
      <c r="L140" s="4">
        <v>4</v>
      </c>
      <c r="M140" s="4">
        <v>6</v>
      </c>
      <c r="N140" s="4">
        <v>7</v>
      </c>
      <c r="O140" s="4">
        <v>2</v>
      </c>
      <c r="T140" s="4">
        <v>39</v>
      </c>
    </row>
    <row r="141" spans="1:20" x14ac:dyDescent="0.3">
      <c r="A141" s="3">
        <v>1283</v>
      </c>
      <c r="B141" t="s">
        <v>91</v>
      </c>
      <c r="C141" s="3">
        <v>1834</v>
      </c>
      <c r="D141" s="8" t="s">
        <v>729</v>
      </c>
      <c r="P141" s="4">
        <v>130</v>
      </c>
      <c r="Q141" s="4">
        <v>140</v>
      </c>
      <c r="R141" s="4">
        <v>138</v>
      </c>
      <c r="S141" s="4">
        <v>121</v>
      </c>
      <c r="T141" s="4">
        <v>529</v>
      </c>
    </row>
    <row r="142" spans="1:20" x14ac:dyDescent="0.3">
      <c r="A142" s="3">
        <v>1116</v>
      </c>
      <c r="B142" t="s">
        <v>92</v>
      </c>
      <c r="C142" s="3">
        <v>1316</v>
      </c>
      <c r="D142" s="8" t="s">
        <v>730</v>
      </c>
      <c r="E142" s="4">
        <v>4</v>
      </c>
      <c r="G142" s="4">
        <v>11</v>
      </c>
      <c r="H142" s="4">
        <v>8</v>
      </c>
      <c r="I142" s="4">
        <v>11</v>
      </c>
      <c r="J142" s="4">
        <v>2</v>
      </c>
      <c r="K142" s="4">
        <v>8</v>
      </c>
      <c r="L142" s="4">
        <v>3</v>
      </c>
      <c r="M142" s="4">
        <v>7</v>
      </c>
      <c r="N142" s="4">
        <v>10</v>
      </c>
      <c r="O142" s="4">
        <v>8</v>
      </c>
      <c r="T142" s="4">
        <v>72</v>
      </c>
    </row>
    <row r="143" spans="1:20" x14ac:dyDescent="0.3">
      <c r="A143" s="3">
        <v>1117</v>
      </c>
      <c r="B143" t="s">
        <v>93</v>
      </c>
      <c r="C143" s="3">
        <v>1317</v>
      </c>
      <c r="D143" s="8" t="s">
        <v>731</v>
      </c>
      <c r="G143" s="4">
        <v>12</v>
      </c>
      <c r="H143" s="4">
        <v>17</v>
      </c>
      <c r="I143" s="4">
        <v>17</v>
      </c>
      <c r="J143" s="4">
        <v>12</v>
      </c>
      <c r="K143" s="4">
        <v>9</v>
      </c>
      <c r="L143" s="4">
        <v>18</v>
      </c>
      <c r="M143" s="4">
        <v>19</v>
      </c>
      <c r="N143" s="4">
        <v>14</v>
      </c>
      <c r="O143" s="4">
        <v>12</v>
      </c>
      <c r="T143" s="4">
        <v>130</v>
      </c>
    </row>
    <row r="144" spans="1:20" x14ac:dyDescent="0.3">
      <c r="A144" s="3">
        <v>1124</v>
      </c>
      <c r="B144" t="s">
        <v>94</v>
      </c>
      <c r="C144" s="3">
        <v>1332</v>
      </c>
      <c r="D144" s="8" t="s">
        <v>732</v>
      </c>
      <c r="E144" s="4">
        <v>29</v>
      </c>
      <c r="F144" s="4">
        <v>5</v>
      </c>
      <c r="G144" s="4">
        <v>47</v>
      </c>
      <c r="H144" s="4">
        <v>46</v>
      </c>
      <c r="I144" s="4">
        <v>50</v>
      </c>
      <c r="J144" s="4">
        <v>37</v>
      </c>
      <c r="K144" s="4">
        <v>34</v>
      </c>
      <c r="L144" s="4">
        <v>35</v>
      </c>
      <c r="M144" s="4">
        <v>43</v>
      </c>
      <c r="N144" s="4">
        <v>38</v>
      </c>
      <c r="O144" s="4">
        <v>43</v>
      </c>
      <c r="T144" s="4">
        <v>407</v>
      </c>
    </row>
    <row r="145" spans="1:20" x14ac:dyDescent="0.3">
      <c r="A145" s="3">
        <v>1125</v>
      </c>
      <c r="B145" t="s">
        <v>95</v>
      </c>
      <c r="C145" s="3">
        <v>1333</v>
      </c>
      <c r="D145" s="8" t="s">
        <v>733</v>
      </c>
      <c r="E145" s="4">
        <v>12</v>
      </c>
      <c r="F145" s="4">
        <v>1</v>
      </c>
      <c r="G145" s="4">
        <v>12</v>
      </c>
      <c r="H145" s="4">
        <v>6</v>
      </c>
      <c r="I145" s="4">
        <v>10</v>
      </c>
      <c r="J145" s="4">
        <v>5</v>
      </c>
      <c r="K145" s="4">
        <v>7</v>
      </c>
      <c r="L145" s="4">
        <v>11</v>
      </c>
      <c r="M145" s="4">
        <v>9</v>
      </c>
      <c r="N145" s="4">
        <v>4</v>
      </c>
      <c r="O145" s="4">
        <v>4</v>
      </c>
      <c r="T145" s="4">
        <v>81</v>
      </c>
    </row>
    <row r="146" spans="1:20" x14ac:dyDescent="0.3">
      <c r="A146" s="3">
        <v>1127</v>
      </c>
      <c r="B146" t="s">
        <v>96</v>
      </c>
      <c r="C146" s="3">
        <v>1335</v>
      </c>
      <c r="D146" s="8" t="s">
        <v>734</v>
      </c>
      <c r="E146" s="4">
        <v>8</v>
      </c>
      <c r="G146" s="4">
        <v>4</v>
      </c>
      <c r="H146" s="4">
        <v>9</v>
      </c>
      <c r="I146" s="4">
        <v>12</v>
      </c>
      <c r="J146" s="4">
        <v>9</v>
      </c>
      <c r="K146" s="4">
        <v>11</v>
      </c>
      <c r="L146" s="4">
        <v>11</v>
      </c>
      <c r="M146" s="4">
        <v>18</v>
      </c>
      <c r="N146" s="4">
        <v>10</v>
      </c>
      <c r="O146" s="4">
        <v>10</v>
      </c>
      <c r="T146" s="4">
        <v>102</v>
      </c>
    </row>
    <row r="147" spans="1:20" x14ac:dyDescent="0.3">
      <c r="A147" s="3">
        <v>1128</v>
      </c>
      <c r="B147" t="s">
        <v>97</v>
      </c>
      <c r="C147" s="3">
        <v>1336</v>
      </c>
      <c r="D147" s="8" t="s">
        <v>735</v>
      </c>
      <c r="G147" s="4">
        <v>11</v>
      </c>
      <c r="H147" s="4">
        <v>6</v>
      </c>
      <c r="I147" s="4">
        <v>8</v>
      </c>
      <c r="J147" s="4">
        <v>8</v>
      </c>
      <c r="K147" s="4">
        <v>5</v>
      </c>
      <c r="L147" s="4">
        <v>5</v>
      </c>
      <c r="M147" s="4">
        <v>4</v>
      </c>
      <c r="N147" s="4">
        <v>10</v>
      </c>
      <c r="O147" s="4">
        <v>9</v>
      </c>
      <c r="T147" s="4">
        <v>66</v>
      </c>
    </row>
    <row r="148" spans="1:20" x14ac:dyDescent="0.3">
      <c r="A148" s="3">
        <v>1129</v>
      </c>
      <c r="B148" t="s">
        <v>98</v>
      </c>
      <c r="C148" s="3">
        <v>1337</v>
      </c>
      <c r="D148" s="8" t="s">
        <v>736</v>
      </c>
      <c r="E148" s="4">
        <v>13</v>
      </c>
      <c r="G148" s="4">
        <v>9</v>
      </c>
      <c r="H148" s="4">
        <v>9</v>
      </c>
      <c r="I148" s="4">
        <v>14</v>
      </c>
      <c r="J148" s="4">
        <v>9</v>
      </c>
      <c r="K148" s="4">
        <v>10</v>
      </c>
      <c r="L148" s="4">
        <v>7</v>
      </c>
      <c r="M148" s="4">
        <v>14</v>
      </c>
      <c r="N148" s="4">
        <v>3</v>
      </c>
      <c r="O148" s="4">
        <v>12</v>
      </c>
      <c r="T148" s="4">
        <v>100</v>
      </c>
    </row>
    <row r="149" spans="1:20" x14ac:dyDescent="0.3">
      <c r="A149" s="3">
        <v>1272</v>
      </c>
      <c r="B149" t="s">
        <v>99</v>
      </c>
      <c r="C149" s="3">
        <v>1822</v>
      </c>
      <c r="D149" s="8" t="s">
        <v>737</v>
      </c>
      <c r="G149" s="4">
        <v>9</v>
      </c>
      <c r="H149" s="4">
        <v>13</v>
      </c>
      <c r="I149" s="4">
        <v>13</v>
      </c>
      <c r="J149" s="4">
        <v>13</v>
      </c>
      <c r="K149" s="4">
        <v>12</v>
      </c>
      <c r="L149" s="4">
        <v>13</v>
      </c>
      <c r="M149" s="4">
        <v>12</v>
      </c>
      <c r="N149" s="4">
        <v>15</v>
      </c>
      <c r="O149" s="4">
        <v>11</v>
      </c>
      <c r="T149" s="4">
        <v>111</v>
      </c>
    </row>
    <row r="150" spans="1:20" x14ac:dyDescent="0.3">
      <c r="A150" s="3">
        <v>1134</v>
      </c>
      <c r="B150" t="s">
        <v>100</v>
      </c>
      <c r="C150" s="3">
        <v>1904</v>
      </c>
      <c r="D150" s="8" t="s">
        <v>738</v>
      </c>
      <c r="P150" s="4">
        <v>74</v>
      </c>
      <c r="Q150" s="4">
        <v>73</v>
      </c>
      <c r="R150" s="4">
        <v>65</v>
      </c>
      <c r="S150" s="4">
        <v>63</v>
      </c>
      <c r="T150" s="4">
        <v>275</v>
      </c>
    </row>
    <row r="151" spans="1:20" x14ac:dyDescent="0.3">
      <c r="A151" s="3">
        <v>1134</v>
      </c>
      <c r="B151" t="s">
        <v>100</v>
      </c>
      <c r="C151" s="3">
        <v>1345</v>
      </c>
      <c r="D151" s="8" t="s">
        <v>739</v>
      </c>
      <c r="E151" s="4">
        <v>2</v>
      </c>
      <c r="G151" s="4">
        <v>1</v>
      </c>
      <c r="J151" s="4">
        <v>1</v>
      </c>
      <c r="T151" s="4">
        <v>4</v>
      </c>
    </row>
    <row r="152" spans="1:20" x14ac:dyDescent="0.3">
      <c r="A152" s="3">
        <v>1134</v>
      </c>
      <c r="B152" t="s">
        <v>100</v>
      </c>
      <c r="C152" s="3">
        <v>1357</v>
      </c>
      <c r="D152" s="8" t="s">
        <v>740</v>
      </c>
      <c r="P152" s="4">
        <v>227</v>
      </c>
      <c r="Q152" s="4">
        <v>239</v>
      </c>
      <c r="R152" s="4">
        <v>219</v>
      </c>
      <c r="S152" s="4">
        <v>254</v>
      </c>
      <c r="T152" s="4">
        <v>939</v>
      </c>
    </row>
    <row r="153" spans="1:20" x14ac:dyDescent="0.3">
      <c r="A153" s="3">
        <v>1134</v>
      </c>
      <c r="B153" t="s">
        <v>100</v>
      </c>
      <c r="C153" s="3">
        <v>1939</v>
      </c>
      <c r="D153" s="8" t="s">
        <v>741</v>
      </c>
      <c r="E153" s="4">
        <v>18</v>
      </c>
      <c r="G153" s="4">
        <v>68</v>
      </c>
      <c r="H153" s="4">
        <v>79</v>
      </c>
      <c r="I153" s="4">
        <v>69</v>
      </c>
      <c r="J153" s="4">
        <v>69</v>
      </c>
      <c r="K153" s="4">
        <v>76</v>
      </c>
      <c r="L153" s="4">
        <v>62</v>
      </c>
      <c r="T153" s="4">
        <v>441</v>
      </c>
    </row>
    <row r="154" spans="1:20" x14ac:dyDescent="0.3">
      <c r="A154" s="3">
        <v>1134</v>
      </c>
      <c r="B154" t="s">
        <v>100</v>
      </c>
      <c r="C154" s="3">
        <v>1347</v>
      </c>
      <c r="D154" s="8" t="s">
        <v>742</v>
      </c>
      <c r="G154" s="4">
        <v>73</v>
      </c>
      <c r="H154" s="4">
        <v>72</v>
      </c>
      <c r="I154" s="4">
        <v>76</v>
      </c>
      <c r="J154" s="4">
        <v>77</v>
      </c>
      <c r="K154" s="4">
        <v>70</v>
      </c>
      <c r="L154" s="4">
        <v>79</v>
      </c>
      <c r="T154" s="4">
        <v>447</v>
      </c>
    </row>
    <row r="155" spans="1:20" x14ac:dyDescent="0.3">
      <c r="A155" s="3">
        <v>1134</v>
      </c>
      <c r="B155" t="s">
        <v>100</v>
      </c>
      <c r="C155" s="3">
        <v>1351</v>
      </c>
      <c r="D155" s="8" t="s">
        <v>743</v>
      </c>
      <c r="G155" s="4">
        <v>76</v>
      </c>
      <c r="H155" s="4">
        <v>79</v>
      </c>
      <c r="I155" s="4">
        <v>92</v>
      </c>
      <c r="J155" s="4">
        <v>93</v>
      </c>
      <c r="K155" s="4">
        <v>74</v>
      </c>
      <c r="L155" s="4">
        <v>87</v>
      </c>
      <c r="T155" s="4">
        <v>501</v>
      </c>
    </row>
    <row r="156" spans="1:20" x14ac:dyDescent="0.3">
      <c r="A156" s="3">
        <v>1134</v>
      </c>
      <c r="B156" t="s">
        <v>100</v>
      </c>
      <c r="C156" s="3">
        <v>1358</v>
      </c>
      <c r="D156" s="8" t="s">
        <v>744</v>
      </c>
      <c r="G156" s="4">
        <v>61</v>
      </c>
      <c r="H156" s="4">
        <v>79</v>
      </c>
      <c r="I156" s="4">
        <v>52</v>
      </c>
      <c r="J156" s="4">
        <v>51</v>
      </c>
      <c r="K156" s="4">
        <v>42</v>
      </c>
      <c r="L156" s="4">
        <v>44</v>
      </c>
      <c r="T156" s="4">
        <v>329</v>
      </c>
    </row>
    <row r="157" spans="1:20" x14ac:dyDescent="0.3">
      <c r="A157" s="3">
        <v>1134</v>
      </c>
      <c r="B157" t="s">
        <v>100</v>
      </c>
      <c r="C157" s="3">
        <v>1353</v>
      </c>
      <c r="D157" s="8" t="s">
        <v>745</v>
      </c>
      <c r="M157" s="4">
        <v>173</v>
      </c>
      <c r="N157" s="4">
        <v>189</v>
      </c>
      <c r="O157" s="4">
        <v>177</v>
      </c>
      <c r="T157" s="4">
        <v>539</v>
      </c>
    </row>
    <row r="158" spans="1:20" x14ac:dyDescent="0.3">
      <c r="A158" s="3">
        <v>1134</v>
      </c>
      <c r="B158" t="s">
        <v>100</v>
      </c>
      <c r="C158" s="3">
        <v>1354</v>
      </c>
      <c r="D158" s="8" t="s">
        <v>746</v>
      </c>
      <c r="M158" s="4">
        <v>168</v>
      </c>
      <c r="N158" s="4">
        <v>144</v>
      </c>
      <c r="O158" s="4">
        <v>155</v>
      </c>
      <c r="T158" s="4">
        <v>467</v>
      </c>
    </row>
    <row r="159" spans="1:20" x14ac:dyDescent="0.3">
      <c r="A159" s="3">
        <v>1134</v>
      </c>
      <c r="B159" t="s">
        <v>100</v>
      </c>
      <c r="C159" s="3">
        <v>1348</v>
      </c>
      <c r="D159" s="8" t="s">
        <v>747</v>
      </c>
      <c r="E159" s="4">
        <v>14</v>
      </c>
      <c r="G159" s="4">
        <v>55</v>
      </c>
      <c r="H159" s="4">
        <v>63</v>
      </c>
      <c r="I159" s="4">
        <v>66</v>
      </c>
      <c r="J159" s="4">
        <v>67</v>
      </c>
      <c r="K159" s="4">
        <v>58</v>
      </c>
      <c r="L159" s="4">
        <v>69</v>
      </c>
      <c r="T159" s="4">
        <v>392</v>
      </c>
    </row>
    <row r="160" spans="1:20" x14ac:dyDescent="0.3">
      <c r="A160" s="3">
        <v>1134</v>
      </c>
      <c r="B160" t="s">
        <v>100</v>
      </c>
      <c r="C160" s="3">
        <v>1355</v>
      </c>
      <c r="D160" s="8" t="s">
        <v>748</v>
      </c>
      <c r="M160" s="4">
        <v>177</v>
      </c>
      <c r="N160" s="4">
        <v>151</v>
      </c>
      <c r="O160" s="4">
        <v>178</v>
      </c>
      <c r="T160" s="4">
        <v>506</v>
      </c>
    </row>
    <row r="161" spans="1:20" x14ac:dyDescent="0.3">
      <c r="A161" s="3">
        <v>1134</v>
      </c>
      <c r="B161" t="s">
        <v>100</v>
      </c>
      <c r="C161" s="3">
        <v>2626</v>
      </c>
      <c r="D161" s="8" t="s">
        <v>749</v>
      </c>
      <c r="G161" s="4">
        <v>95</v>
      </c>
      <c r="H161" s="4">
        <v>67</v>
      </c>
      <c r="I161" s="4">
        <v>74</v>
      </c>
      <c r="J161" s="4">
        <v>66</v>
      </c>
      <c r="K161" s="4">
        <v>73</v>
      </c>
      <c r="L161" s="4">
        <v>52</v>
      </c>
      <c r="T161" s="4">
        <v>427</v>
      </c>
    </row>
    <row r="162" spans="1:20" x14ac:dyDescent="0.3">
      <c r="A162" s="3">
        <v>1134</v>
      </c>
      <c r="B162" t="s">
        <v>100</v>
      </c>
      <c r="C162" s="3">
        <v>1349</v>
      </c>
      <c r="D162" s="8" t="s">
        <v>750</v>
      </c>
      <c r="G162" s="4">
        <v>12</v>
      </c>
      <c r="H162" s="4">
        <v>14</v>
      </c>
      <c r="I162" s="4">
        <v>9</v>
      </c>
      <c r="J162" s="4">
        <v>8</v>
      </c>
      <c r="K162" s="4">
        <v>11</v>
      </c>
      <c r="L162" s="4">
        <v>10</v>
      </c>
      <c r="T162" s="4">
        <v>64</v>
      </c>
    </row>
    <row r="163" spans="1:20" x14ac:dyDescent="0.3">
      <c r="A163" s="3">
        <v>1134</v>
      </c>
      <c r="B163" t="s">
        <v>100</v>
      </c>
      <c r="C163" s="3">
        <v>1356</v>
      </c>
      <c r="D163" s="8" t="s">
        <v>751</v>
      </c>
      <c r="P163" s="4">
        <v>221</v>
      </c>
      <c r="Q163" s="4">
        <v>253</v>
      </c>
      <c r="R163" s="4">
        <v>221</v>
      </c>
      <c r="S163" s="4">
        <v>224</v>
      </c>
      <c r="T163" s="4">
        <v>919</v>
      </c>
    </row>
    <row r="164" spans="1:20" x14ac:dyDescent="0.3">
      <c r="A164" s="3">
        <v>1134</v>
      </c>
      <c r="B164" t="s">
        <v>100</v>
      </c>
      <c r="C164" s="3">
        <v>1350</v>
      </c>
      <c r="D164" s="8" t="s">
        <v>752</v>
      </c>
      <c r="G164" s="4">
        <v>35</v>
      </c>
      <c r="H164" s="4">
        <v>56</v>
      </c>
      <c r="I164" s="4">
        <v>53</v>
      </c>
      <c r="J164" s="4">
        <v>32</v>
      </c>
      <c r="K164" s="4">
        <v>47</v>
      </c>
      <c r="L164" s="4">
        <v>48</v>
      </c>
      <c r="T164" s="4">
        <v>271</v>
      </c>
    </row>
    <row r="165" spans="1:20" x14ac:dyDescent="0.3">
      <c r="A165" s="3">
        <v>1134</v>
      </c>
      <c r="B165" t="s">
        <v>100</v>
      </c>
      <c r="C165" s="3">
        <v>1359</v>
      </c>
      <c r="D165" s="8" t="s">
        <v>753</v>
      </c>
      <c r="E165" s="4">
        <v>30</v>
      </c>
      <c r="G165" s="4">
        <v>56</v>
      </c>
      <c r="H165" s="4">
        <v>65</v>
      </c>
      <c r="I165" s="4">
        <v>70</v>
      </c>
      <c r="J165" s="4">
        <v>60</v>
      </c>
      <c r="K165" s="4">
        <v>57</v>
      </c>
      <c r="L165" s="4">
        <v>59</v>
      </c>
      <c r="T165" s="4">
        <v>397</v>
      </c>
    </row>
    <row r="166" spans="1:20" x14ac:dyDescent="0.3">
      <c r="A166" s="3">
        <v>1136</v>
      </c>
      <c r="B166" t="s">
        <v>101</v>
      </c>
      <c r="C166" s="3">
        <v>1363</v>
      </c>
      <c r="D166" s="8" t="s">
        <v>754</v>
      </c>
      <c r="E166" s="4">
        <v>13</v>
      </c>
      <c r="G166" s="4">
        <v>14</v>
      </c>
      <c r="H166" s="4">
        <v>14</v>
      </c>
      <c r="I166" s="4">
        <v>11</v>
      </c>
      <c r="J166" s="4">
        <v>16</v>
      </c>
      <c r="K166" s="4">
        <v>8</v>
      </c>
      <c r="L166" s="4">
        <v>12</v>
      </c>
      <c r="M166" s="4">
        <v>9</v>
      </c>
      <c r="N166" s="4">
        <v>8</v>
      </c>
      <c r="O166" s="4">
        <v>8</v>
      </c>
      <c r="T166" s="4">
        <v>113</v>
      </c>
    </row>
    <row r="167" spans="1:20" x14ac:dyDescent="0.3">
      <c r="A167" s="3">
        <v>1143</v>
      </c>
      <c r="B167" t="s">
        <v>102</v>
      </c>
      <c r="C167" s="3">
        <v>1372</v>
      </c>
      <c r="D167" s="8" t="s">
        <v>755</v>
      </c>
      <c r="G167" s="4">
        <v>8</v>
      </c>
      <c r="H167" s="4">
        <v>5</v>
      </c>
      <c r="I167" s="4">
        <v>4</v>
      </c>
      <c r="J167" s="4">
        <v>7</v>
      </c>
      <c r="K167" s="4">
        <v>2</v>
      </c>
      <c r="L167" s="4">
        <v>5</v>
      </c>
      <c r="M167" s="4">
        <v>8</v>
      </c>
      <c r="N167" s="4">
        <v>5</v>
      </c>
      <c r="O167" s="4">
        <v>5</v>
      </c>
      <c r="T167" s="4">
        <v>49</v>
      </c>
    </row>
    <row r="168" spans="1:20" x14ac:dyDescent="0.3">
      <c r="A168" s="3">
        <v>3152</v>
      </c>
      <c r="B168" t="s">
        <v>103</v>
      </c>
      <c r="C168" s="3">
        <v>1170</v>
      </c>
      <c r="D168" s="8" t="s">
        <v>756</v>
      </c>
      <c r="M168" s="4">
        <v>129</v>
      </c>
      <c r="N168" s="4">
        <v>133</v>
      </c>
      <c r="O168" s="4">
        <v>120</v>
      </c>
      <c r="T168" s="4">
        <v>382</v>
      </c>
    </row>
    <row r="169" spans="1:20" x14ac:dyDescent="0.3">
      <c r="A169" s="3">
        <v>3152</v>
      </c>
      <c r="B169" t="s">
        <v>103</v>
      </c>
      <c r="C169" s="3">
        <v>1169</v>
      </c>
      <c r="D169" s="8" t="s">
        <v>757</v>
      </c>
      <c r="E169" s="4">
        <v>47</v>
      </c>
      <c r="G169" s="4">
        <v>94</v>
      </c>
      <c r="H169" s="4">
        <v>91</v>
      </c>
      <c r="I169" s="4">
        <v>81</v>
      </c>
      <c r="T169" s="4">
        <v>313</v>
      </c>
    </row>
    <row r="170" spans="1:20" x14ac:dyDescent="0.3">
      <c r="A170" s="3">
        <v>3152</v>
      </c>
      <c r="B170" t="s">
        <v>103</v>
      </c>
      <c r="C170" s="3">
        <v>1168</v>
      </c>
      <c r="D170" s="8" t="s">
        <v>758</v>
      </c>
      <c r="J170" s="4">
        <v>73</v>
      </c>
      <c r="K170" s="4">
        <v>71</v>
      </c>
      <c r="L170" s="4">
        <v>83</v>
      </c>
      <c r="T170" s="4">
        <v>227</v>
      </c>
    </row>
    <row r="171" spans="1:20" x14ac:dyDescent="0.3">
      <c r="A171" s="3">
        <v>3152</v>
      </c>
      <c r="B171" t="s">
        <v>103</v>
      </c>
      <c r="C171" s="3">
        <v>1171</v>
      </c>
      <c r="D171" s="8" t="s">
        <v>759</v>
      </c>
      <c r="P171" s="4">
        <v>155</v>
      </c>
      <c r="Q171" s="4">
        <v>149</v>
      </c>
      <c r="R171" s="4">
        <v>160</v>
      </c>
      <c r="S171" s="4">
        <v>178</v>
      </c>
      <c r="T171" s="4">
        <v>642</v>
      </c>
    </row>
    <row r="172" spans="1:20" x14ac:dyDescent="0.3">
      <c r="A172" s="3">
        <v>3152</v>
      </c>
      <c r="B172" t="s">
        <v>103</v>
      </c>
      <c r="C172" s="3">
        <v>1339</v>
      </c>
      <c r="D172" s="8" t="s">
        <v>760</v>
      </c>
      <c r="E172" s="4">
        <v>6</v>
      </c>
      <c r="G172" s="4">
        <v>13</v>
      </c>
      <c r="H172" s="4">
        <v>15</v>
      </c>
      <c r="I172" s="4">
        <v>12</v>
      </c>
      <c r="J172" s="4">
        <v>18</v>
      </c>
      <c r="K172" s="4">
        <v>16</v>
      </c>
      <c r="L172" s="4">
        <v>13</v>
      </c>
      <c r="T172" s="4">
        <v>93</v>
      </c>
    </row>
    <row r="173" spans="1:20" x14ac:dyDescent="0.3">
      <c r="A173" s="3">
        <v>3152</v>
      </c>
      <c r="B173" t="s">
        <v>103</v>
      </c>
      <c r="C173" s="3">
        <v>1426</v>
      </c>
      <c r="D173" s="8" t="s">
        <v>761</v>
      </c>
      <c r="E173" s="4">
        <v>7</v>
      </c>
      <c r="G173" s="4">
        <v>30</v>
      </c>
      <c r="H173" s="4">
        <v>20</v>
      </c>
      <c r="I173" s="4">
        <v>28</v>
      </c>
      <c r="J173" s="4">
        <v>21</v>
      </c>
      <c r="K173" s="4">
        <v>18</v>
      </c>
      <c r="L173" s="4">
        <v>16</v>
      </c>
      <c r="T173" s="4">
        <v>140</v>
      </c>
    </row>
    <row r="174" spans="1:20" x14ac:dyDescent="0.3">
      <c r="A174" s="3">
        <v>3152</v>
      </c>
      <c r="B174" t="s">
        <v>103</v>
      </c>
      <c r="C174" s="3">
        <v>1452</v>
      </c>
      <c r="D174" s="8" t="s">
        <v>762</v>
      </c>
      <c r="E174" s="4">
        <v>12</v>
      </c>
      <c r="G174" s="4">
        <v>39</v>
      </c>
      <c r="H174" s="4">
        <v>32</v>
      </c>
      <c r="I174" s="4">
        <v>38</v>
      </c>
      <c r="J174" s="4">
        <v>41</v>
      </c>
      <c r="K174" s="4">
        <v>23</v>
      </c>
      <c r="L174" s="4">
        <v>28</v>
      </c>
      <c r="M174" s="4">
        <v>35</v>
      </c>
      <c r="N174" s="4">
        <v>43</v>
      </c>
      <c r="O174" s="4">
        <v>40</v>
      </c>
      <c r="T174" s="4">
        <v>331</v>
      </c>
    </row>
    <row r="175" spans="1:20" x14ac:dyDescent="0.3">
      <c r="A175" s="3">
        <v>3156</v>
      </c>
      <c r="B175" t="s">
        <v>104</v>
      </c>
      <c r="C175" s="3">
        <v>1224</v>
      </c>
      <c r="D175" s="8" t="s">
        <v>763</v>
      </c>
      <c r="E175" s="4">
        <v>8</v>
      </c>
      <c r="G175" s="4">
        <v>13</v>
      </c>
      <c r="H175" s="4">
        <v>13</v>
      </c>
      <c r="I175" s="4">
        <v>13</v>
      </c>
      <c r="J175" s="4">
        <v>14</v>
      </c>
      <c r="K175" s="4">
        <v>14</v>
      </c>
      <c r="L175" s="4">
        <v>17</v>
      </c>
      <c r="T175" s="4">
        <v>92</v>
      </c>
    </row>
    <row r="176" spans="1:20" x14ac:dyDescent="0.3">
      <c r="A176" s="3">
        <v>3156</v>
      </c>
      <c r="B176" t="s">
        <v>104</v>
      </c>
      <c r="C176" s="3">
        <v>1536</v>
      </c>
      <c r="D176" s="8" t="s">
        <v>764</v>
      </c>
      <c r="E176" s="4">
        <v>2</v>
      </c>
      <c r="F176" s="4">
        <v>4</v>
      </c>
      <c r="G176" s="4">
        <v>45</v>
      </c>
      <c r="H176" s="4">
        <v>63</v>
      </c>
      <c r="I176" s="4">
        <v>67</v>
      </c>
      <c r="J176" s="4">
        <v>55</v>
      </c>
      <c r="K176" s="4">
        <v>56</v>
      </c>
      <c r="L176" s="4">
        <v>62</v>
      </c>
      <c r="T176" s="4">
        <v>354</v>
      </c>
    </row>
    <row r="177" spans="1:20" x14ac:dyDescent="0.3">
      <c r="A177" s="3">
        <v>3156</v>
      </c>
      <c r="B177" t="s">
        <v>104</v>
      </c>
      <c r="C177" s="3">
        <v>1534</v>
      </c>
      <c r="D177" s="8" t="s">
        <v>765</v>
      </c>
      <c r="P177" s="4">
        <v>78</v>
      </c>
      <c r="Q177" s="4">
        <v>67</v>
      </c>
      <c r="R177" s="4">
        <v>85</v>
      </c>
      <c r="S177" s="4">
        <v>80</v>
      </c>
      <c r="T177" s="4">
        <v>310</v>
      </c>
    </row>
    <row r="178" spans="1:20" x14ac:dyDescent="0.3">
      <c r="A178" s="3">
        <v>3156</v>
      </c>
      <c r="B178" t="s">
        <v>104</v>
      </c>
      <c r="C178" s="3">
        <v>1535</v>
      </c>
      <c r="D178" s="8" t="s">
        <v>766</v>
      </c>
      <c r="M178" s="4">
        <v>81</v>
      </c>
      <c r="N178" s="4">
        <v>56</v>
      </c>
      <c r="O178" s="4">
        <v>78</v>
      </c>
      <c r="T178" s="4">
        <v>215</v>
      </c>
    </row>
    <row r="179" spans="1:20" x14ac:dyDescent="0.3">
      <c r="A179" s="3">
        <v>3156</v>
      </c>
      <c r="B179" t="s">
        <v>104</v>
      </c>
      <c r="C179" s="3">
        <v>1311</v>
      </c>
      <c r="D179" s="8" t="s">
        <v>767</v>
      </c>
      <c r="E179" s="4">
        <v>32</v>
      </c>
      <c r="G179" s="4">
        <v>50</v>
      </c>
      <c r="H179" s="4">
        <v>42</v>
      </c>
      <c r="I179" s="4">
        <v>38</v>
      </c>
      <c r="J179" s="4">
        <v>43</v>
      </c>
      <c r="T179" s="4">
        <v>205</v>
      </c>
    </row>
    <row r="180" spans="1:20" x14ac:dyDescent="0.3">
      <c r="A180" s="3">
        <v>3156</v>
      </c>
      <c r="B180" t="s">
        <v>104</v>
      </c>
      <c r="C180" s="3">
        <v>1369</v>
      </c>
      <c r="D180" s="8" t="s">
        <v>768</v>
      </c>
      <c r="E180" s="4">
        <v>29</v>
      </c>
      <c r="G180" s="4">
        <v>42</v>
      </c>
      <c r="H180" s="4">
        <v>40</v>
      </c>
      <c r="I180" s="4">
        <v>42</v>
      </c>
      <c r="J180" s="4">
        <v>43</v>
      </c>
      <c r="K180" s="4">
        <v>35</v>
      </c>
      <c r="L180" s="4">
        <v>43</v>
      </c>
      <c r="T180" s="4">
        <v>274</v>
      </c>
    </row>
    <row r="181" spans="1:20" x14ac:dyDescent="0.3">
      <c r="A181" s="3">
        <v>3156</v>
      </c>
      <c r="B181" t="s">
        <v>104</v>
      </c>
      <c r="C181" s="3">
        <v>1312</v>
      </c>
      <c r="D181" s="8" t="s">
        <v>769</v>
      </c>
      <c r="P181" s="4">
        <v>63</v>
      </c>
      <c r="Q181" s="4">
        <v>65</v>
      </c>
      <c r="R181" s="4">
        <v>65</v>
      </c>
      <c r="S181" s="4">
        <v>43</v>
      </c>
      <c r="T181" s="4">
        <v>236</v>
      </c>
    </row>
    <row r="182" spans="1:20" x14ac:dyDescent="0.3">
      <c r="A182" s="3">
        <v>3156</v>
      </c>
      <c r="B182" t="s">
        <v>104</v>
      </c>
      <c r="C182" s="3">
        <v>1313</v>
      </c>
      <c r="D182" s="8" t="s">
        <v>770</v>
      </c>
      <c r="K182" s="4">
        <v>50</v>
      </c>
      <c r="L182" s="4">
        <v>54</v>
      </c>
      <c r="M182" s="4">
        <v>66</v>
      </c>
      <c r="N182" s="4">
        <v>48</v>
      </c>
      <c r="O182" s="4">
        <v>50</v>
      </c>
      <c r="T182" s="4">
        <v>268</v>
      </c>
    </row>
    <row r="183" spans="1:20" x14ac:dyDescent="0.3">
      <c r="A183" s="3">
        <v>3156</v>
      </c>
      <c r="B183" t="s">
        <v>104</v>
      </c>
      <c r="C183" s="3">
        <v>1370</v>
      </c>
      <c r="D183" s="8" t="s">
        <v>771</v>
      </c>
      <c r="P183" s="4">
        <v>40</v>
      </c>
      <c r="Q183" s="4">
        <v>31</v>
      </c>
      <c r="R183" s="4">
        <v>42</v>
      </c>
      <c r="S183" s="4">
        <v>28</v>
      </c>
      <c r="T183" s="4">
        <v>141</v>
      </c>
    </row>
    <row r="184" spans="1:20" x14ac:dyDescent="0.3">
      <c r="A184" s="3">
        <v>3156</v>
      </c>
      <c r="B184" t="s">
        <v>104</v>
      </c>
      <c r="C184" s="3">
        <v>1371</v>
      </c>
      <c r="D184" s="8" t="s">
        <v>772</v>
      </c>
      <c r="M184" s="4">
        <v>37</v>
      </c>
      <c r="N184" s="4">
        <v>45</v>
      </c>
      <c r="O184" s="4">
        <v>35</v>
      </c>
      <c r="T184" s="4">
        <v>117</v>
      </c>
    </row>
    <row r="185" spans="1:20" x14ac:dyDescent="0.3">
      <c r="A185" s="3">
        <v>1197</v>
      </c>
      <c r="B185" t="s">
        <v>105</v>
      </c>
      <c r="C185" s="3">
        <v>1472</v>
      </c>
      <c r="D185" s="8" t="s">
        <v>773</v>
      </c>
      <c r="E185" s="4">
        <v>4</v>
      </c>
      <c r="G185" s="4">
        <v>14</v>
      </c>
      <c r="H185" s="4">
        <v>6</v>
      </c>
      <c r="I185" s="4">
        <v>13</v>
      </c>
      <c r="J185" s="4">
        <v>5</v>
      </c>
      <c r="K185" s="4">
        <v>11</v>
      </c>
      <c r="L185" s="4">
        <v>4</v>
      </c>
      <c r="T185" s="4">
        <v>57</v>
      </c>
    </row>
    <row r="186" spans="1:20" x14ac:dyDescent="0.3">
      <c r="A186" s="3">
        <v>1197</v>
      </c>
      <c r="B186" t="s">
        <v>105</v>
      </c>
      <c r="C186" s="3">
        <v>1470</v>
      </c>
      <c r="D186" s="8" t="s">
        <v>774</v>
      </c>
      <c r="E186" s="4">
        <v>13</v>
      </c>
      <c r="G186" s="4">
        <v>25</v>
      </c>
      <c r="H186" s="4">
        <v>19</v>
      </c>
      <c r="I186" s="4">
        <v>10</v>
      </c>
      <c r="J186" s="4">
        <v>15</v>
      </c>
      <c r="K186" s="4">
        <v>23</v>
      </c>
      <c r="L186" s="4">
        <v>18</v>
      </c>
      <c r="T186" s="4">
        <v>123</v>
      </c>
    </row>
    <row r="187" spans="1:20" x14ac:dyDescent="0.3">
      <c r="A187" s="3">
        <v>1197</v>
      </c>
      <c r="B187" t="s">
        <v>105</v>
      </c>
      <c r="C187" s="3">
        <v>1476</v>
      </c>
      <c r="D187" s="8" t="s">
        <v>775</v>
      </c>
      <c r="G187" s="4">
        <v>43</v>
      </c>
      <c r="H187" s="4">
        <v>48</v>
      </c>
      <c r="I187" s="4">
        <v>39</v>
      </c>
      <c r="J187" s="4">
        <v>46</v>
      </c>
      <c r="K187" s="4">
        <v>49</v>
      </c>
      <c r="L187" s="4">
        <v>44</v>
      </c>
      <c r="T187" s="4">
        <v>269</v>
      </c>
    </row>
    <row r="188" spans="1:20" x14ac:dyDescent="0.3">
      <c r="A188" s="3">
        <v>1197</v>
      </c>
      <c r="B188" t="s">
        <v>105</v>
      </c>
      <c r="C188" s="3">
        <v>1475</v>
      </c>
      <c r="D188" s="8" t="s">
        <v>776</v>
      </c>
      <c r="P188" s="4">
        <v>121</v>
      </c>
      <c r="Q188" s="4">
        <v>111</v>
      </c>
      <c r="R188" s="4">
        <v>105</v>
      </c>
      <c r="S188" s="4">
        <v>109</v>
      </c>
      <c r="T188" s="4">
        <v>446</v>
      </c>
    </row>
    <row r="189" spans="1:20" x14ac:dyDescent="0.3">
      <c r="A189" s="3">
        <v>1197</v>
      </c>
      <c r="B189" t="s">
        <v>105</v>
      </c>
      <c r="C189" s="3">
        <v>1477</v>
      </c>
      <c r="D189" s="8" t="s">
        <v>777</v>
      </c>
      <c r="M189" s="4">
        <v>130</v>
      </c>
      <c r="N189" s="4">
        <v>118</v>
      </c>
      <c r="O189" s="4">
        <v>102</v>
      </c>
      <c r="T189" s="4">
        <v>350</v>
      </c>
    </row>
    <row r="190" spans="1:20" x14ac:dyDescent="0.3">
      <c r="A190" s="3">
        <v>1197</v>
      </c>
      <c r="B190" t="s">
        <v>105</v>
      </c>
      <c r="C190" s="3">
        <v>1473</v>
      </c>
      <c r="D190" s="8" t="s">
        <v>778</v>
      </c>
      <c r="G190" s="4">
        <v>17</v>
      </c>
      <c r="H190" s="4">
        <v>13</v>
      </c>
      <c r="I190" s="4">
        <v>12</v>
      </c>
      <c r="J190" s="4">
        <v>15</v>
      </c>
      <c r="K190" s="4">
        <v>11</v>
      </c>
      <c r="L190" s="4">
        <v>13</v>
      </c>
      <c r="T190" s="4">
        <v>81</v>
      </c>
    </row>
    <row r="191" spans="1:20" x14ac:dyDescent="0.3">
      <c r="A191" s="3">
        <v>1197</v>
      </c>
      <c r="B191" t="s">
        <v>105</v>
      </c>
      <c r="C191" s="3">
        <v>1474</v>
      </c>
      <c r="D191" s="8" t="s">
        <v>779</v>
      </c>
      <c r="E191" s="4">
        <v>31</v>
      </c>
      <c r="T191" s="4">
        <v>31</v>
      </c>
    </row>
    <row r="192" spans="1:20" x14ac:dyDescent="0.3">
      <c r="A192" s="3">
        <v>1197</v>
      </c>
      <c r="B192" t="s">
        <v>105</v>
      </c>
      <c r="C192" s="3">
        <v>1471</v>
      </c>
      <c r="D192" s="8" t="s">
        <v>780</v>
      </c>
      <c r="E192" s="4">
        <v>7</v>
      </c>
      <c r="G192" s="4">
        <v>17</v>
      </c>
      <c r="H192" s="4">
        <v>20</v>
      </c>
      <c r="I192" s="4">
        <v>16</v>
      </c>
      <c r="J192" s="4">
        <v>6</v>
      </c>
      <c r="K192" s="4">
        <v>12</v>
      </c>
      <c r="L192" s="4">
        <v>21</v>
      </c>
      <c r="T192" s="4">
        <v>99</v>
      </c>
    </row>
    <row r="193" spans="1:20" x14ac:dyDescent="0.3">
      <c r="A193" s="3">
        <v>3157</v>
      </c>
      <c r="B193" t="s">
        <v>106</v>
      </c>
      <c r="C193" s="3">
        <v>2621</v>
      </c>
      <c r="D193" s="8" t="s">
        <v>781</v>
      </c>
      <c r="J193" s="4">
        <v>90</v>
      </c>
      <c r="K193" s="4">
        <v>101</v>
      </c>
      <c r="L193" s="4">
        <v>104</v>
      </c>
      <c r="T193" s="4">
        <v>295</v>
      </c>
    </row>
    <row r="194" spans="1:20" x14ac:dyDescent="0.3">
      <c r="A194" s="3">
        <v>3157</v>
      </c>
      <c r="B194" t="s">
        <v>106</v>
      </c>
      <c r="C194" s="3">
        <v>1294</v>
      </c>
      <c r="D194" s="8" t="s">
        <v>782</v>
      </c>
      <c r="E194" s="4">
        <v>26</v>
      </c>
      <c r="F194" s="4">
        <v>1</v>
      </c>
      <c r="G194" s="4">
        <v>55</v>
      </c>
      <c r="H194" s="4">
        <v>53</v>
      </c>
      <c r="I194" s="4">
        <v>57</v>
      </c>
      <c r="T194" s="4">
        <v>192</v>
      </c>
    </row>
    <row r="195" spans="1:20" x14ac:dyDescent="0.3">
      <c r="A195" s="3">
        <v>3157</v>
      </c>
      <c r="B195" t="s">
        <v>106</v>
      </c>
      <c r="C195" s="3">
        <v>1846</v>
      </c>
      <c r="D195" s="8" t="s">
        <v>783</v>
      </c>
      <c r="P195" s="4">
        <v>102</v>
      </c>
      <c r="Q195" s="4">
        <v>106</v>
      </c>
      <c r="R195" s="4">
        <v>129</v>
      </c>
      <c r="S195" s="4">
        <v>114</v>
      </c>
      <c r="T195" s="4">
        <v>451</v>
      </c>
    </row>
    <row r="196" spans="1:20" x14ac:dyDescent="0.3">
      <c r="A196" s="3">
        <v>3157</v>
      </c>
      <c r="B196" t="s">
        <v>106</v>
      </c>
      <c r="C196" s="3">
        <v>2620</v>
      </c>
      <c r="D196" s="8" t="s">
        <v>784</v>
      </c>
      <c r="M196" s="4">
        <v>109</v>
      </c>
      <c r="N196" s="4">
        <v>131</v>
      </c>
      <c r="O196" s="4">
        <v>114</v>
      </c>
      <c r="T196" s="4">
        <v>354</v>
      </c>
    </row>
    <row r="197" spans="1:20" x14ac:dyDescent="0.3">
      <c r="A197" s="3">
        <v>3157</v>
      </c>
      <c r="B197" t="s">
        <v>106</v>
      </c>
      <c r="C197" s="3">
        <v>1424</v>
      </c>
      <c r="D197" s="8" t="s">
        <v>785</v>
      </c>
      <c r="E197" s="4">
        <v>29</v>
      </c>
      <c r="G197" s="4">
        <v>49</v>
      </c>
      <c r="H197" s="4">
        <v>57</v>
      </c>
      <c r="I197" s="4">
        <v>47</v>
      </c>
      <c r="T197" s="4">
        <v>182</v>
      </c>
    </row>
    <row r="198" spans="1:20" x14ac:dyDescent="0.3">
      <c r="A198" s="3">
        <v>3158</v>
      </c>
      <c r="B198" t="s">
        <v>107</v>
      </c>
      <c r="C198" s="3">
        <v>1225</v>
      </c>
      <c r="D198" s="8" t="s">
        <v>786</v>
      </c>
      <c r="G198" s="4">
        <v>43</v>
      </c>
      <c r="H198" s="4">
        <v>49</v>
      </c>
      <c r="I198" s="4">
        <v>64</v>
      </c>
      <c r="J198" s="4">
        <v>47</v>
      </c>
      <c r="K198" s="4">
        <v>45</v>
      </c>
      <c r="L198" s="4">
        <v>42</v>
      </c>
      <c r="M198" s="4">
        <v>40</v>
      </c>
      <c r="N198" s="4">
        <v>48</v>
      </c>
      <c r="O198" s="4">
        <v>47</v>
      </c>
      <c r="T198" s="4">
        <v>425</v>
      </c>
    </row>
    <row r="199" spans="1:20" x14ac:dyDescent="0.3">
      <c r="A199" s="3">
        <v>3158</v>
      </c>
      <c r="B199" t="s">
        <v>107</v>
      </c>
      <c r="C199" s="3">
        <v>1244</v>
      </c>
      <c r="D199" s="8" t="s">
        <v>787</v>
      </c>
      <c r="P199" s="4">
        <v>128</v>
      </c>
      <c r="Q199" s="4">
        <v>136</v>
      </c>
      <c r="R199" s="4">
        <v>129</v>
      </c>
      <c r="S199" s="4">
        <v>126</v>
      </c>
      <c r="T199" s="4">
        <v>519</v>
      </c>
    </row>
    <row r="200" spans="1:20" x14ac:dyDescent="0.3">
      <c r="A200" s="3">
        <v>3158</v>
      </c>
      <c r="B200" t="s">
        <v>107</v>
      </c>
      <c r="C200" s="3">
        <v>1245</v>
      </c>
      <c r="D200" s="8" t="s">
        <v>788</v>
      </c>
      <c r="M200" s="4">
        <v>90</v>
      </c>
      <c r="N200" s="4">
        <v>91</v>
      </c>
      <c r="O200" s="4">
        <v>95</v>
      </c>
      <c r="T200" s="4">
        <v>276</v>
      </c>
    </row>
    <row r="201" spans="1:20" x14ac:dyDescent="0.3">
      <c r="A201" s="3">
        <v>3158</v>
      </c>
      <c r="B201" t="s">
        <v>107</v>
      </c>
      <c r="C201" s="3">
        <v>1246</v>
      </c>
      <c r="D201" s="8" t="s">
        <v>789</v>
      </c>
      <c r="J201" s="4">
        <v>90</v>
      </c>
      <c r="K201" s="4">
        <v>81</v>
      </c>
      <c r="L201" s="4">
        <v>95</v>
      </c>
      <c r="T201" s="4">
        <v>266</v>
      </c>
    </row>
    <row r="202" spans="1:20" x14ac:dyDescent="0.3">
      <c r="A202" s="3">
        <v>3158</v>
      </c>
      <c r="B202" t="s">
        <v>107</v>
      </c>
      <c r="C202" s="3">
        <v>1243</v>
      </c>
      <c r="D202" s="8" t="s">
        <v>790</v>
      </c>
      <c r="E202" s="4">
        <v>14</v>
      </c>
      <c r="F202" s="4">
        <v>2</v>
      </c>
      <c r="G202" s="4">
        <v>95</v>
      </c>
      <c r="H202" s="4">
        <v>83</v>
      </c>
      <c r="I202" s="4">
        <v>89</v>
      </c>
      <c r="T202" s="4">
        <v>283</v>
      </c>
    </row>
    <row r="203" spans="1:20" x14ac:dyDescent="0.3">
      <c r="A203" s="3">
        <v>3158</v>
      </c>
      <c r="B203" t="s">
        <v>107</v>
      </c>
      <c r="C203" s="3">
        <v>1758</v>
      </c>
      <c r="D203" s="8" t="s">
        <v>791</v>
      </c>
      <c r="E203" s="4">
        <v>13</v>
      </c>
      <c r="F203" s="4">
        <v>1</v>
      </c>
      <c r="G203" s="4">
        <v>17</v>
      </c>
      <c r="H203" s="4">
        <v>14</v>
      </c>
      <c r="I203" s="4">
        <v>12</v>
      </c>
      <c r="J203" s="4">
        <v>16</v>
      </c>
      <c r="K203" s="4">
        <v>14</v>
      </c>
      <c r="L203" s="4">
        <v>18</v>
      </c>
      <c r="T203" s="4">
        <v>105</v>
      </c>
    </row>
    <row r="204" spans="1:20" x14ac:dyDescent="0.3">
      <c r="A204" s="3">
        <v>1200</v>
      </c>
      <c r="B204" t="s">
        <v>108</v>
      </c>
      <c r="C204" s="3">
        <v>1500</v>
      </c>
      <c r="D204" s="8" t="s">
        <v>792</v>
      </c>
      <c r="P204" s="4">
        <v>303</v>
      </c>
      <c r="Q204" s="4">
        <v>274</v>
      </c>
      <c r="R204" s="4">
        <v>295</v>
      </c>
      <c r="S204" s="4">
        <v>314</v>
      </c>
      <c r="T204" s="4">
        <v>1186</v>
      </c>
    </row>
    <row r="205" spans="1:20" x14ac:dyDescent="0.3">
      <c r="A205" s="3">
        <v>1200</v>
      </c>
      <c r="B205" t="s">
        <v>108</v>
      </c>
      <c r="C205" s="3">
        <v>1495</v>
      </c>
      <c r="D205" s="8" t="s">
        <v>793</v>
      </c>
      <c r="M205" s="4">
        <v>307</v>
      </c>
      <c r="N205" s="4">
        <v>320</v>
      </c>
      <c r="O205" s="4">
        <v>304</v>
      </c>
      <c r="T205" s="4">
        <v>931</v>
      </c>
    </row>
    <row r="206" spans="1:20" x14ac:dyDescent="0.3">
      <c r="A206" s="3">
        <v>1200</v>
      </c>
      <c r="B206" t="s">
        <v>108</v>
      </c>
      <c r="C206" s="3">
        <v>2610</v>
      </c>
      <c r="D206" s="8" t="s">
        <v>794</v>
      </c>
      <c r="G206" s="4">
        <v>99</v>
      </c>
      <c r="H206" s="4">
        <v>115</v>
      </c>
      <c r="I206" s="4">
        <v>108</v>
      </c>
      <c r="J206" s="4">
        <v>108</v>
      </c>
      <c r="K206" s="4">
        <v>98</v>
      </c>
      <c r="L206" s="4">
        <v>104</v>
      </c>
      <c r="T206" s="4">
        <v>632</v>
      </c>
    </row>
    <row r="207" spans="1:20" x14ac:dyDescent="0.3">
      <c r="A207" s="3">
        <v>1200</v>
      </c>
      <c r="B207" t="s">
        <v>108</v>
      </c>
      <c r="C207" s="3">
        <v>1502</v>
      </c>
      <c r="D207" s="8" t="s">
        <v>795</v>
      </c>
      <c r="G207" s="4">
        <v>65</v>
      </c>
      <c r="H207" s="4">
        <v>69</v>
      </c>
      <c r="I207" s="4">
        <v>76</v>
      </c>
      <c r="J207" s="4">
        <v>62</v>
      </c>
      <c r="T207" s="4">
        <v>272</v>
      </c>
    </row>
    <row r="208" spans="1:20" x14ac:dyDescent="0.3">
      <c r="A208" s="3">
        <v>1200</v>
      </c>
      <c r="B208" t="s">
        <v>108</v>
      </c>
      <c r="C208" s="3">
        <v>1499</v>
      </c>
      <c r="D208" s="8" t="s">
        <v>796</v>
      </c>
      <c r="K208" s="4">
        <v>106</v>
      </c>
      <c r="L208" s="4">
        <v>109</v>
      </c>
      <c r="T208" s="4">
        <v>215</v>
      </c>
    </row>
    <row r="209" spans="1:20" x14ac:dyDescent="0.3">
      <c r="A209" s="3">
        <v>1200</v>
      </c>
      <c r="B209" t="s">
        <v>108</v>
      </c>
      <c r="C209" s="3">
        <v>1498</v>
      </c>
      <c r="D209" s="8" t="s">
        <v>797</v>
      </c>
      <c r="E209" s="4">
        <v>16</v>
      </c>
      <c r="G209" s="4">
        <v>33</v>
      </c>
      <c r="H209" s="4">
        <v>31</v>
      </c>
      <c r="I209" s="4">
        <v>30</v>
      </c>
      <c r="J209" s="4">
        <v>38</v>
      </c>
      <c r="K209" s="4">
        <v>18</v>
      </c>
      <c r="L209" s="4">
        <v>31</v>
      </c>
      <c r="T209" s="4">
        <v>197</v>
      </c>
    </row>
    <row r="210" spans="1:20" x14ac:dyDescent="0.3">
      <c r="A210" s="3">
        <v>1200</v>
      </c>
      <c r="B210" t="s">
        <v>108</v>
      </c>
      <c r="C210" s="3">
        <v>1496</v>
      </c>
      <c r="D210" s="8" t="s">
        <v>798</v>
      </c>
      <c r="G210" s="4">
        <v>65</v>
      </c>
      <c r="H210" s="4">
        <v>50</v>
      </c>
      <c r="I210" s="4">
        <v>62</v>
      </c>
      <c r="J210" s="4">
        <v>60</v>
      </c>
      <c r="K210" s="4">
        <v>59</v>
      </c>
      <c r="L210" s="4">
        <v>58</v>
      </c>
      <c r="T210" s="4">
        <v>354</v>
      </c>
    </row>
    <row r="211" spans="1:20" x14ac:dyDescent="0.3">
      <c r="A211" s="3">
        <v>1200</v>
      </c>
      <c r="B211" t="s">
        <v>108</v>
      </c>
      <c r="C211" s="3">
        <v>1501</v>
      </c>
      <c r="D211" s="8" t="s">
        <v>799</v>
      </c>
      <c r="G211" s="4">
        <v>31</v>
      </c>
      <c r="H211" s="4">
        <v>29</v>
      </c>
      <c r="I211" s="4">
        <v>30</v>
      </c>
      <c r="J211" s="4">
        <v>26</v>
      </c>
      <c r="T211" s="4">
        <v>116</v>
      </c>
    </row>
    <row r="212" spans="1:20" x14ac:dyDescent="0.3">
      <c r="A212" s="3">
        <v>1201</v>
      </c>
      <c r="B212" t="s">
        <v>109</v>
      </c>
      <c r="C212" s="3">
        <v>1503</v>
      </c>
      <c r="D212" s="8" t="s">
        <v>800</v>
      </c>
      <c r="E212" s="4">
        <v>4</v>
      </c>
      <c r="G212" s="4">
        <v>8</v>
      </c>
      <c r="H212" s="4">
        <v>5</v>
      </c>
      <c r="I212" s="4">
        <v>6</v>
      </c>
      <c r="J212" s="4">
        <v>2</v>
      </c>
      <c r="K212" s="4">
        <v>4</v>
      </c>
      <c r="L212" s="4">
        <v>3</v>
      </c>
      <c r="M212" s="4">
        <v>4</v>
      </c>
      <c r="N212" s="4">
        <v>2</v>
      </c>
      <c r="O212" s="4">
        <v>11</v>
      </c>
      <c r="P212" s="4">
        <v>5</v>
      </c>
      <c r="Q212" s="4">
        <v>4</v>
      </c>
      <c r="R212" s="4">
        <v>2</v>
      </c>
      <c r="S212" s="4">
        <v>2</v>
      </c>
      <c r="T212" s="4">
        <v>62</v>
      </c>
    </row>
    <row r="213" spans="1:20" x14ac:dyDescent="0.3">
      <c r="A213" s="3">
        <v>1202</v>
      </c>
      <c r="B213" t="s">
        <v>110</v>
      </c>
      <c r="C213" s="3">
        <v>1860</v>
      </c>
      <c r="D213" s="8" t="s">
        <v>801</v>
      </c>
      <c r="G213" s="4">
        <v>13</v>
      </c>
      <c r="H213" s="4">
        <v>13</v>
      </c>
      <c r="I213" s="4">
        <v>13</v>
      </c>
      <c r="J213" s="4">
        <v>9</v>
      </c>
      <c r="K213" s="4">
        <v>11</v>
      </c>
      <c r="L213" s="4">
        <v>10</v>
      </c>
      <c r="M213" s="4">
        <v>17</v>
      </c>
      <c r="N213" s="4">
        <v>17</v>
      </c>
      <c r="O213" s="4">
        <v>15</v>
      </c>
      <c r="P213" s="4">
        <v>18</v>
      </c>
      <c r="Q213" s="4">
        <v>17</v>
      </c>
      <c r="R213" s="4">
        <v>11</v>
      </c>
      <c r="S213" s="4">
        <v>15</v>
      </c>
      <c r="T213" s="4">
        <v>179</v>
      </c>
    </row>
    <row r="214" spans="1:20" x14ac:dyDescent="0.3">
      <c r="A214" s="3">
        <v>1203</v>
      </c>
      <c r="B214" t="s">
        <v>111</v>
      </c>
      <c r="C214" s="3">
        <v>1513</v>
      </c>
      <c r="D214" s="8" t="s">
        <v>802</v>
      </c>
      <c r="J214" s="4">
        <v>39</v>
      </c>
      <c r="K214" s="4">
        <v>57</v>
      </c>
      <c r="L214" s="4">
        <v>53</v>
      </c>
      <c r="M214" s="4">
        <v>53</v>
      </c>
      <c r="T214" s="4">
        <v>202</v>
      </c>
    </row>
    <row r="215" spans="1:20" x14ac:dyDescent="0.3">
      <c r="A215" s="3">
        <v>1203</v>
      </c>
      <c r="B215" t="s">
        <v>111</v>
      </c>
      <c r="C215" s="3">
        <v>1510</v>
      </c>
      <c r="D215" s="8" t="s">
        <v>803</v>
      </c>
      <c r="E215" s="4">
        <v>18</v>
      </c>
      <c r="G215" s="4">
        <v>20</v>
      </c>
      <c r="H215" s="4">
        <v>32</v>
      </c>
      <c r="I215" s="4">
        <v>29</v>
      </c>
      <c r="J215" s="4">
        <v>30</v>
      </c>
      <c r="K215" s="4">
        <v>29</v>
      </c>
      <c r="L215" s="4">
        <v>30</v>
      </c>
      <c r="M215" s="4">
        <v>19</v>
      </c>
      <c r="T215" s="4">
        <v>207</v>
      </c>
    </row>
    <row r="216" spans="1:20" x14ac:dyDescent="0.3">
      <c r="A216" s="3">
        <v>1203</v>
      </c>
      <c r="B216" t="s">
        <v>111</v>
      </c>
      <c r="C216" s="3">
        <v>1508</v>
      </c>
      <c r="D216" s="8" t="s">
        <v>804</v>
      </c>
      <c r="K216" s="4">
        <v>93</v>
      </c>
      <c r="L216" s="4">
        <v>74</v>
      </c>
      <c r="M216" s="4">
        <v>80</v>
      </c>
      <c r="T216" s="4">
        <v>247</v>
      </c>
    </row>
    <row r="217" spans="1:20" x14ac:dyDescent="0.3">
      <c r="A217" s="3">
        <v>1203</v>
      </c>
      <c r="B217" t="s">
        <v>111</v>
      </c>
      <c r="C217" s="3">
        <v>1512</v>
      </c>
      <c r="D217" s="8" t="s">
        <v>805</v>
      </c>
      <c r="E217" s="4">
        <v>31</v>
      </c>
      <c r="F217" s="4">
        <v>1</v>
      </c>
      <c r="G217" s="4">
        <v>51</v>
      </c>
      <c r="H217" s="4">
        <v>40</v>
      </c>
      <c r="I217" s="4">
        <v>42</v>
      </c>
      <c r="T217" s="4">
        <v>165</v>
      </c>
    </row>
    <row r="218" spans="1:20" x14ac:dyDescent="0.3">
      <c r="A218" s="3">
        <v>1203</v>
      </c>
      <c r="B218" t="s">
        <v>111</v>
      </c>
      <c r="C218" s="3">
        <v>1507</v>
      </c>
      <c r="D218" s="8" t="s">
        <v>806</v>
      </c>
      <c r="P218" s="4">
        <v>190</v>
      </c>
      <c r="Q218" s="4">
        <v>185</v>
      </c>
      <c r="R218" s="4">
        <v>196</v>
      </c>
      <c r="S218" s="4">
        <v>170</v>
      </c>
      <c r="T218" s="4">
        <v>741</v>
      </c>
    </row>
    <row r="219" spans="1:20" x14ac:dyDescent="0.3">
      <c r="A219" s="3">
        <v>1203</v>
      </c>
      <c r="B219" t="s">
        <v>111</v>
      </c>
      <c r="C219" s="3">
        <v>1506</v>
      </c>
      <c r="D219" s="8" t="s">
        <v>807</v>
      </c>
      <c r="N219" s="4">
        <v>179</v>
      </c>
      <c r="O219" s="4">
        <v>181</v>
      </c>
      <c r="T219" s="4">
        <v>360</v>
      </c>
    </row>
    <row r="220" spans="1:20" x14ac:dyDescent="0.3">
      <c r="A220" s="3">
        <v>1203</v>
      </c>
      <c r="B220" t="s">
        <v>111</v>
      </c>
      <c r="C220" s="3">
        <v>1505</v>
      </c>
      <c r="D220" s="8" t="s">
        <v>808</v>
      </c>
      <c r="E220" s="4">
        <v>45</v>
      </c>
      <c r="F220" s="4">
        <v>3</v>
      </c>
      <c r="G220" s="4">
        <v>86</v>
      </c>
      <c r="H220" s="4">
        <v>106</v>
      </c>
      <c r="I220" s="4">
        <v>83</v>
      </c>
      <c r="J220" s="4">
        <v>79</v>
      </c>
      <c r="T220" s="4">
        <v>402</v>
      </c>
    </row>
    <row r="221" spans="1:20" x14ac:dyDescent="0.3">
      <c r="A221" s="3">
        <v>3159</v>
      </c>
      <c r="B221" t="s">
        <v>112</v>
      </c>
      <c r="C221" s="3">
        <v>1622</v>
      </c>
      <c r="D221" s="8" t="s">
        <v>809</v>
      </c>
      <c r="N221" s="4">
        <v>39</v>
      </c>
      <c r="O221" s="4">
        <v>50</v>
      </c>
      <c r="P221" s="4">
        <v>40</v>
      </c>
      <c r="Q221" s="4">
        <v>58</v>
      </c>
      <c r="R221" s="4">
        <v>46</v>
      </c>
      <c r="S221" s="4">
        <v>49</v>
      </c>
      <c r="T221" s="4">
        <v>282</v>
      </c>
    </row>
    <row r="222" spans="1:20" x14ac:dyDescent="0.3">
      <c r="A222" s="3">
        <v>3159</v>
      </c>
      <c r="B222" t="s">
        <v>112</v>
      </c>
      <c r="C222" s="3">
        <v>1950</v>
      </c>
      <c r="D222" s="8" t="s">
        <v>810</v>
      </c>
      <c r="E222" s="4">
        <v>25</v>
      </c>
      <c r="F222" s="4">
        <v>7</v>
      </c>
      <c r="G222" s="4">
        <v>58</v>
      </c>
      <c r="H222" s="4">
        <v>58</v>
      </c>
      <c r="I222" s="4">
        <v>60</v>
      </c>
      <c r="J222" s="4">
        <v>57</v>
      </c>
      <c r="K222" s="4">
        <v>59</v>
      </c>
      <c r="L222" s="4">
        <v>55</v>
      </c>
      <c r="T222" s="4">
        <v>379</v>
      </c>
    </row>
    <row r="223" spans="1:20" x14ac:dyDescent="0.3">
      <c r="A223" s="3">
        <v>3159</v>
      </c>
      <c r="B223" t="s">
        <v>112</v>
      </c>
      <c r="C223" s="3">
        <v>1555</v>
      </c>
      <c r="D223" s="8" t="s">
        <v>811</v>
      </c>
      <c r="P223" s="4">
        <v>81</v>
      </c>
      <c r="Q223" s="4">
        <v>96</v>
      </c>
      <c r="R223" s="4">
        <v>83</v>
      </c>
      <c r="S223" s="4">
        <v>81</v>
      </c>
      <c r="T223" s="4">
        <v>341</v>
      </c>
    </row>
    <row r="224" spans="1:20" x14ac:dyDescent="0.3">
      <c r="A224" s="3">
        <v>3159</v>
      </c>
      <c r="B224" t="s">
        <v>112</v>
      </c>
      <c r="C224" s="3">
        <v>1623</v>
      </c>
      <c r="D224" s="8" t="s">
        <v>812</v>
      </c>
      <c r="E224" s="4">
        <v>32</v>
      </c>
      <c r="F224" s="4">
        <v>6</v>
      </c>
      <c r="G224" s="4">
        <v>41</v>
      </c>
      <c r="H224" s="4">
        <v>39</v>
      </c>
      <c r="I224" s="4">
        <v>41</v>
      </c>
      <c r="J224" s="4">
        <v>40</v>
      </c>
      <c r="K224" s="4">
        <v>35</v>
      </c>
      <c r="L224" s="4">
        <v>32</v>
      </c>
      <c r="M224" s="4">
        <v>42</v>
      </c>
      <c r="T224" s="4">
        <v>308</v>
      </c>
    </row>
    <row r="225" spans="1:20" x14ac:dyDescent="0.3">
      <c r="A225" s="3">
        <v>3159</v>
      </c>
      <c r="B225" t="s">
        <v>112</v>
      </c>
      <c r="C225" s="3">
        <v>1639</v>
      </c>
      <c r="D225" s="8" t="s">
        <v>813</v>
      </c>
      <c r="E225" s="4">
        <v>30</v>
      </c>
      <c r="F225" s="4">
        <v>17</v>
      </c>
      <c r="G225" s="4">
        <v>34</v>
      </c>
      <c r="H225" s="4">
        <v>33</v>
      </c>
      <c r="I225" s="4">
        <v>43</v>
      </c>
      <c r="J225" s="4">
        <v>42</v>
      </c>
      <c r="K225" s="4">
        <v>44</v>
      </c>
      <c r="L225" s="4">
        <v>55</v>
      </c>
      <c r="T225" s="4">
        <v>298</v>
      </c>
    </row>
    <row r="226" spans="1:20" x14ac:dyDescent="0.3">
      <c r="A226" s="3">
        <v>3159</v>
      </c>
      <c r="B226" t="s">
        <v>112</v>
      </c>
      <c r="C226" s="3">
        <v>1641</v>
      </c>
      <c r="D226" s="8" t="s">
        <v>814</v>
      </c>
      <c r="P226" s="4">
        <v>92</v>
      </c>
      <c r="Q226" s="4">
        <v>96</v>
      </c>
      <c r="R226" s="4">
        <v>112</v>
      </c>
      <c r="S226" s="4">
        <v>109</v>
      </c>
      <c r="T226" s="4">
        <v>409</v>
      </c>
    </row>
    <row r="227" spans="1:20" x14ac:dyDescent="0.3">
      <c r="A227" s="3">
        <v>3159</v>
      </c>
      <c r="B227" t="s">
        <v>112</v>
      </c>
      <c r="C227" s="3">
        <v>1638</v>
      </c>
      <c r="D227" s="8" t="s">
        <v>815</v>
      </c>
      <c r="M227" s="4">
        <v>84</v>
      </c>
      <c r="N227" s="4">
        <v>118</v>
      </c>
      <c r="O227" s="4">
        <v>102</v>
      </c>
      <c r="T227" s="4">
        <v>304</v>
      </c>
    </row>
    <row r="228" spans="1:20" x14ac:dyDescent="0.3">
      <c r="A228" s="3">
        <v>3159</v>
      </c>
      <c r="B228" t="s">
        <v>112</v>
      </c>
      <c r="C228" s="3">
        <v>1642</v>
      </c>
      <c r="D228" s="8" t="s">
        <v>816</v>
      </c>
      <c r="F228" s="4">
        <v>31</v>
      </c>
      <c r="G228" s="4">
        <v>33</v>
      </c>
      <c r="H228" s="4">
        <v>44</v>
      </c>
      <c r="I228" s="4">
        <v>48</v>
      </c>
      <c r="J228" s="4">
        <v>49</v>
      </c>
      <c r="K228" s="4">
        <v>34</v>
      </c>
      <c r="L228" s="4">
        <v>45</v>
      </c>
      <c r="T228" s="4">
        <v>284</v>
      </c>
    </row>
    <row r="229" spans="1:20" x14ac:dyDescent="0.3">
      <c r="A229" s="3">
        <v>3159</v>
      </c>
      <c r="B229" t="s">
        <v>112</v>
      </c>
      <c r="C229" s="3">
        <v>1556</v>
      </c>
      <c r="D229" s="8" t="s">
        <v>817</v>
      </c>
      <c r="M229" s="4">
        <v>67</v>
      </c>
      <c r="N229" s="4">
        <v>78</v>
      </c>
      <c r="O229" s="4">
        <v>75</v>
      </c>
      <c r="T229" s="4">
        <v>220</v>
      </c>
    </row>
    <row r="230" spans="1:20" x14ac:dyDescent="0.3">
      <c r="A230" s="3">
        <v>1205</v>
      </c>
      <c r="B230" t="s">
        <v>113</v>
      </c>
      <c r="C230" s="3">
        <v>1515</v>
      </c>
      <c r="D230" s="8" t="s">
        <v>818</v>
      </c>
      <c r="P230" s="4">
        <v>166</v>
      </c>
      <c r="Q230" s="4">
        <v>142</v>
      </c>
      <c r="R230" s="4">
        <v>156</v>
      </c>
      <c r="S230" s="4">
        <v>180</v>
      </c>
      <c r="T230" s="4">
        <v>644</v>
      </c>
    </row>
    <row r="231" spans="1:20" x14ac:dyDescent="0.3">
      <c r="A231" s="3">
        <v>1205</v>
      </c>
      <c r="B231" t="s">
        <v>113</v>
      </c>
      <c r="C231" s="3">
        <v>1516</v>
      </c>
      <c r="D231" s="8" t="s">
        <v>819</v>
      </c>
      <c r="M231" s="4">
        <v>174</v>
      </c>
      <c r="N231" s="4">
        <v>141</v>
      </c>
      <c r="O231" s="4">
        <v>165</v>
      </c>
      <c r="T231" s="4">
        <v>480</v>
      </c>
    </row>
    <row r="232" spans="1:20" x14ac:dyDescent="0.3">
      <c r="A232" s="3">
        <v>1205</v>
      </c>
      <c r="B232" t="s">
        <v>113</v>
      </c>
      <c r="C232" s="3">
        <v>1521</v>
      </c>
      <c r="D232" s="8" t="s">
        <v>820</v>
      </c>
      <c r="E232" s="4">
        <v>29</v>
      </c>
      <c r="G232" s="4">
        <v>39</v>
      </c>
      <c r="H232" s="4">
        <v>52</v>
      </c>
      <c r="I232" s="4">
        <v>44</v>
      </c>
      <c r="J232" s="4">
        <v>50</v>
      </c>
      <c r="K232" s="4">
        <v>38</v>
      </c>
      <c r="L232" s="4">
        <v>35</v>
      </c>
      <c r="T232" s="4">
        <v>287</v>
      </c>
    </row>
    <row r="233" spans="1:20" x14ac:dyDescent="0.3">
      <c r="A233" s="3">
        <v>1205</v>
      </c>
      <c r="B233" t="s">
        <v>113</v>
      </c>
      <c r="C233" s="3">
        <v>1517</v>
      </c>
      <c r="D233" s="8" t="s">
        <v>821</v>
      </c>
      <c r="E233" s="4">
        <v>55</v>
      </c>
      <c r="F233" s="4">
        <v>2</v>
      </c>
      <c r="G233" s="4">
        <v>63</v>
      </c>
      <c r="H233" s="4">
        <v>71</v>
      </c>
      <c r="I233" s="4">
        <v>57</v>
      </c>
      <c r="T233" s="4">
        <v>248</v>
      </c>
    </row>
    <row r="234" spans="1:20" x14ac:dyDescent="0.3">
      <c r="A234" s="3">
        <v>1205</v>
      </c>
      <c r="B234" t="s">
        <v>113</v>
      </c>
      <c r="C234" s="3">
        <v>1519</v>
      </c>
      <c r="D234" s="8" t="s">
        <v>822</v>
      </c>
      <c r="G234" s="4">
        <v>27</v>
      </c>
      <c r="H234" s="4">
        <v>41</v>
      </c>
      <c r="I234" s="4">
        <v>28</v>
      </c>
      <c r="J234" s="4">
        <v>29</v>
      </c>
      <c r="K234" s="4">
        <v>27</v>
      </c>
      <c r="L234" s="4">
        <v>30</v>
      </c>
      <c r="T234" s="4">
        <v>182</v>
      </c>
    </row>
    <row r="235" spans="1:20" x14ac:dyDescent="0.3">
      <c r="A235" s="3">
        <v>1205</v>
      </c>
      <c r="B235" t="s">
        <v>113</v>
      </c>
      <c r="C235" s="3">
        <v>1518</v>
      </c>
      <c r="D235" s="8" t="s">
        <v>823</v>
      </c>
      <c r="J235" s="4">
        <v>58</v>
      </c>
      <c r="K235" s="4">
        <v>65</v>
      </c>
      <c r="L235" s="4">
        <v>63</v>
      </c>
      <c r="T235" s="4">
        <v>186</v>
      </c>
    </row>
    <row r="236" spans="1:20" x14ac:dyDescent="0.3">
      <c r="A236" s="3">
        <v>1205</v>
      </c>
      <c r="B236" t="s">
        <v>113</v>
      </c>
      <c r="C236" s="3">
        <v>1520</v>
      </c>
      <c r="D236" s="8" t="s">
        <v>824</v>
      </c>
      <c r="E236" s="4">
        <v>27</v>
      </c>
      <c r="G236" s="4">
        <v>21</v>
      </c>
      <c r="H236" s="4">
        <v>15</v>
      </c>
      <c r="I236" s="4">
        <v>11</v>
      </c>
      <c r="J236" s="4">
        <v>12</v>
      </c>
      <c r="K236" s="4">
        <v>16</v>
      </c>
      <c r="L236" s="4">
        <v>18</v>
      </c>
      <c r="T236" s="4">
        <v>120</v>
      </c>
    </row>
    <row r="237" spans="1:20" x14ac:dyDescent="0.3">
      <c r="A237" s="3">
        <v>3160</v>
      </c>
      <c r="B237" t="s">
        <v>114</v>
      </c>
      <c r="C237" s="3">
        <v>1217</v>
      </c>
      <c r="D237" s="8" t="s">
        <v>825</v>
      </c>
      <c r="E237" s="4">
        <v>14</v>
      </c>
      <c r="G237" s="4">
        <v>28</v>
      </c>
      <c r="H237" s="4">
        <v>21</v>
      </c>
      <c r="I237" s="4">
        <v>27</v>
      </c>
      <c r="J237" s="4">
        <v>28</v>
      </c>
      <c r="K237" s="4">
        <v>20</v>
      </c>
      <c r="L237" s="4">
        <v>24</v>
      </c>
      <c r="M237" s="4">
        <v>26</v>
      </c>
      <c r="N237" s="4">
        <v>21</v>
      </c>
      <c r="O237" s="4">
        <v>37</v>
      </c>
      <c r="T237" s="4">
        <v>246</v>
      </c>
    </row>
    <row r="238" spans="1:20" x14ac:dyDescent="0.3">
      <c r="A238" s="3">
        <v>3160</v>
      </c>
      <c r="B238" t="s">
        <v>114</v>
      </c>
      <c r="C238" s="3">
        <v>1334</v>
      </c>
      <c r="D238" s="8" t="s">
        <v>826</v>
      </c>
      <c r="G238" s="4">
        <v>15</v>
      </c>
      <c r="H238" s="4">
        <v>15</v>
      </c>
      <c r="I238" s="4">
        <v>17</v>
      </c>
      <c r="J238" s="4">
        <v>9</v>
      </c>
      <c r="K238" s="4">
        <v>14</v>
      </c>
      <c r="L238" s="4">
        <v>16</v>
      </c>
      <c r="M238" s="4">
        <v>19</v>
      </c>
      <c r="N238" s="4">
        <v>9</v>
      </c>
      <c r="O238" s="4">
        <v>13</v>
      </c>
      <c r="T238" s="4">
        <v>127</v>
      </c>
    </row>
    <row r="239" spans="1:20" x14ac:dyDescent="0.3">
      <c r="A239" s="3">
        <v>3160</v>
      </c>
      <c r="B239" t="s">
        <v>114</v>
      </c>
      <c r="C239" s="3">
        <v>1395</v>
      </c>
      <c r="D239" s="8" t="s">
        <v>827</v>
      </c>
      <c r="G239" s="4">
        <v>2</v>
      </c>
      <c r="H239" s="4">
        <v>2</v>
      </c>
      <c r="J239" s="4">
        <v>7</v>
      </c>
      <c r="K239" s="4">
        <v>1</v>
      </c>
      <c r="L239" s="4">
        <v>5</v>
      </c>
      <c r="T239" s="4">
        <v>17</v>
      </c>
    </row>
    <row r="240" spans="1:20" x14ac:dyDescent="0.3">
      <c r="A240" s="3">
        <v>3160</v>
      </c>
      <c r="B240" t="s">
        <v>114</v>
      </c>
      <c r="C240" s="3">
        <v>1434</v>
      </c>
      <c r="D240" s="8" t="s">
        <v>828</v>
      </c>
      <c r="G240" s="4">
        <v>20</v>
      </c>
      <c r="H240" s="4">
        <v>29</v>
      </c>
      <c r="I240" s="4">
        <v>21</v>
      </c>
      <c r="J240" s="4">
        <v>19</v>
      </c>
      <c r="K240" s="4">
        <v>16</v>
      </c>
      <c r="L240" s="4">
        <v>18</v>
      </c>
      <c r="M240" s="4">
        <v>21</v>
      </c>
      <c r="N240" s="4">
        <v>18</v>
      </c>
      <c r="O240" s="4">
        <v>23</v>
      </c>
      <c r="T240" s="4">
        <v>185</v>
      </c>
    </row>
    <row r="241" spans="1:20" x14ac:dyDescent="0.3">
      <c r="A241" s="3">
        <v>3160</v>
      </c>
      <c r="B241" t="s">
        <v>114</v>
      </c>
      <c r="C241" s="3">
        <v>1440</v>
      </c>
      <c r="D241" s="8" t="s">
        <v>829</v>
      </c>
      <c r="G241" s="4">
        <v>32</v>
      </c>
      <c r="H241" s="4">
        <v>17</v>
      </c>
      <c r="I241" s="4">
        <v>32</v>
      </c>
      <c r="J241" s="4">
        <v>29</v>
      </c>
      <c r="K241" s="4">
        <v>30</v>
      </c>
      <c r="L241" s="4">
        <v>32</v>
      </c>
      <c r="M241" s="4">
        <v>27</v>
      </c>
      <c r="N241" s="4">
        <v>39</v>
      </c>
      <c r="O241" s="4">
        <v>40</v>
      </c>
      <c r="T241" s="4">
        <v>278</v>
      </c>
    </row>
    <row r="242" spans="1:20" x14ac:dyDescent="0.3">
      <c r="A242" s="3">
        <v>3160</v>
      </c>
      <c r="B242" t="s">
        <v>114</v>
      </c>
      <c r="C242" s="3">
        <v>1449</v>
      </c>
      <c r="D242" s="8" t="s">
        <v>830</v>
      </c>
      <c r="P242" s="4">
        <v>70</v>
      </c>
      <c r="Q242" s="4">
        <v>50</v>
      </c>
      <c r="R242" s="4">
        <v>48</v>
      </c>
      <c r="S242" s="4">
        <v>44</v>
      </c>
      <c r="T242" s="4">
        <v>212</v>
      </c>
    </row>
    <row r="243" spans="1:20" x14ac:dyDescent="0.3">
      <c r="A243" s="3">
        <v>3160</v>
      </c>
      <c r="B243" t="s">
        <v>114</v>
      </c>
      <c r="C243" s="3">
        <v>1448</v>
      </c>
      <c r="D243" s="8" t="s">
        <v>831</v>
      </c>
      <c r="L243" s="4">
        <v>33</v>
      </c>
      <c r="M243" s="4">
        <v>53</v>
      </c>
      <c r="N243" s="4">
        <v>47</v>
      </c>
      <c r="O243" s="4">
        <v>43</v>
      </c>
      <c r="T243" s="4">
        <v>176</v>
      </c>
    </row>
    <row r="244" spans="1:20" x14ac:dyDescent="0.3">
      <c r="A244" s="3">
        <v>3160</v>
      </c>
      <c r="B244" t="s">
        <v>114</v>
      </c>
      <c r="C244" s="3">
        <v>1450</v>
      </c>
      <c r="D244" s="8" t="s">
        <v>832</v>
      </c>
      <c r="G244" s="4">
        <v>41</v>
      </c>
      <c r="H244" s="4">
        <v>36</v>
      </c>
      <c r="I244" s="4">
        <v>45</v>
      </c>
      <c r="J244" s="4">
        <v>50</v>
      </c>
      <c r="K244" s="4">
        <v>49</v>
      </c>
      <c r="T244" s="4">
        <v>221</v>
      </c>
    </row>
    <row r="245" spans="1:20" x14ac:dyDescent="0.3">
      <c r="A245" s="3">
        <v>3161</v>
      </c>
      <c r="B245" t="s">
        <v>115</v>
      </c>
      <c r="C245" s="3">
        <v>1679</v>
      </c>
      <c r="D245" s="8" t="s">
        <v>833</v>
      </c>
      <c r="G245" s="4">
        <v>17</v>
      </c>
      <c r="H245" s="4">
        <v>11</v>
      </c>
      <c r="I245" s="4">
        <v>13</v>
      </c>
      <c r="J245" s="4">
        <v>15</v>
      </c>
      <c r="K245" s="4">
        <v>14</v>
      </c>
      <c r="T245" s="4">
        <v>70</v>
      </c>
    </row>
    <row r="246" spans="1:20" x14ac:dyDescent="0.3">
      <c r="A246" s="3">
        <v>3161</v>
      </c>
      <c r="B246" t="s">
        <v>115</v>
      </c>
      <c r="C246" s="3">
        <v>1490</v>
      </c>
      <c r="D246" s="8" t="s">
        <v>834</v>
      </c>
      <c r="G246" s="4">
        <v>26</v>
      </c>
      <c r="H246" s="4">
        <v>18</v>
      </c>
      <c r="I246" s="4">
        <v>38</v>
      </c>
      <c r="T246" s="4">
        <v>82</v>
      </c>
    </row>
    <row r="247" spans="1:20" x14ac:dyDescent="0.3">
      <c r="A247" s="3">
        <v>3161</v>
      </c>
      <c r="B247" t="s">
        <v>115</v>
      </c>
      <c r="C247" s="3">
        <v>1681</v>
      </c>
      <c r="D247" s="8" t="s">
        <v>835</v>
      </c>
      <c r="G247" s="4">
        <v>35</v>
      </c>
      <c r="H247" s="4">
        <v>35</v>
      </c>
      <c r="I247" s="4">
        <v>35</v>
      </c>
      <c r="J247" s="4">
        <v>34</v>
      </c>
      <c r="K247" s="4">
        <v>24</v>
      </c>
      <c r="T247" s="4">
        <v>163</v>
      </c>
    </row>
    <row r="248" spans="1:20" x14ac:dyDescent="0.3">
      <c r="A248" s="3">
        <v>3161</v>
      </c>
      <c r="B248" t="s">
        <v>115</v>
      </c>
      <c r="C248" s="3">
        <v>2630</v>
      </c>
      <c r="D248" s="8" t="s">
        <v>836</v>
      </c>
      <c r="Q248" s="4">
        <v>170</v>
      </c>
      <c r="R248" s="4">
        <v>172</v>
      </c>
      <c r="S248" s="4">
        <v>156</v>
      </c>
      <c r="T248" s="4">
        <v>498</v>
      </c>
    </row>
    <row r="249" spans="1:20" x14ac:dyDescent="0.3">
      <c r="A249" s="3">
        <v>3161</v>
      </c>
      <c r="B249" t="s">
        <v>115</v>
      </c>
      <c r="C249" s="3">
        <v>2629</v>
      </c>
      <c r="D249" s="8" t="s">
        <v>837</v>
      </c>
      <c r="O249" s="4">
        <v>141</v>
      </c>
      <c r="P249" s="4">
        <v>199</v>
      </c>
      <c r="T249" s="4">
        <v>340</v>
      </c>
    </row>
    <row r="250" spans="1:20" x14ac:dyDescent="0.3">
      <c r="A250" s="3">
        <v>3161</v>
      </c>
      <c r="B250" t="s">
        <v>115</v>
      </c>
      <c r="C250" s="3">
        <v>1485</v>
      </c>
      <c r="D250" s="8" t="s">
        <v>838</v>
      </c>
      <c r="J250" s="4">
        <v>30</v>
      </c>
      <c r="K250" s="4">
        <v>21</v>
      </c>
      <c r="L250" s="4">
        <v>20</v>
      </c>
      <c r="T250" s="4">
        <v>71</v>
      </c>
    </row>
    <row r="251" spans="1:20" x14ac:dyDescent="0.3">
      <c r="A251" s="3">
        <v>3161</v>
      </c>
      <c r="B251" t="s">
        <v>115</v>
      </c>
      <c r="C251" s="3">
        <v>1489</v>
      </c>
      <c r="D251" s="8" t="s">
        <v>839</v>
      </c>
      <c r="L251" s="4">
        <v>50</v>
      </c>
      <c r="M251" s="4">
        <v>71</v>
      </c>
      <c r="N251" s="4">
        <v>89</v>
      </c>
      <c r="T251" s="4">
        <v>210</v>
      </c>
    </row>
    <row r="252" spans="1:20" x14ac:dyDescent="0.3">
      <c r="A252" s="3">
        <v>3161</v>
      </c>
      <c r="B252" t="s">
        <v>115</v>
      </c>
      <c r="C252" s="3">
        <v>1487</v>
      </c>
      <c r="D252" s="8" t="s">
        <v>840</v>
      </c>
      <c r="G252" s="4">
        <v>60</v>
      </c>
      <c r="H252" s="4">
        <v>54</v>
      </c>
      <c r="I252" s="4">
        <v>69</v>
      </c>
      <c r="J252" s="4">
        <v>62</v>
      </c>
      <c r="K252" s="4">
        <v>38</v>
      </c>
      <c r="T252" s="4">
        <v>283</v>
      </c>
    </row>
    <row r="253" spans="1:20" x14ac:dyDescent="0.3">
      <c r="A253" s="3">
        <v>3161</v>
      </c>
      <c r="B253" t="s">
        <v>115</v>
      </c>
      <c r="C253" s="3">
        <v>1680</v>
      </c>
      <c r="D253" s="8" t="s">
        <v>841</v>
      </c>
      <c r="G253" s="4">
        <v>27</v>
      </c>
      <c r="H253" s="4">
        <v>19</v>
      </c>
      <c r="I253" s="4">
        <v>20</v>
      </c>
      <c r="J253" s="4">
        <v>18</v>
      </c>
      <c r="K253" s="4">
        <v>23</v>
      </c>
      <c r="L253" s="4">
        <v>21</v>
      </c>
      <c r="M253" s="4">
        <v>28</v>
      </c>
      <c r="N253" s="4">
        <v>18</v>
      </c>
      <c r="O253" s="4">
        <v>16</v>
      </c>
      <c r="T253" s="4">
        <v>190</v>
      </c>
    </row>
    <row r="254" spans="1:20" x14ac:dyDescent="0.3">
      <c r="A254" s="3">
        <v>3161</v>
      </c>
      <c r="B254" t="s">
        <v>115</v>
      </c>
      <c r="C254" s="3">
        <v>1683</v>
      </c>
      <c r="D254" s="8" t="s">
        <v>842</v>
      </c>
      <c r="L254" s="4">
        <v>46</v>
      </c>
      <c r="M254" s="4">
        <v>41</v>
      </c>
      <c r="N254" s="4">
        <v>48</v>
      </c>
      <c r="T254" s="4">
        <v>135</v>
      </c>
    </row>
    <row r="255" spans="1:20" x14ac:dyDescent="0.3">
      <c r="A255" s="3">
        <v>3162</v>
      </c>
      <c r="B255" t="s">
        <v>116</v>
      </c>
      <c r="C255" s="3">
        <v>1365</v>
      </c>
      <c r="D255" s="8" t="s">
        <v>843</v>
      </c>
      <c r="L255" s="4">
        <v>57</v>
      </c>
      <c r="M255" s="4">
        <v>44</v>
      </c>
      <c r="N255" s="4">
        <v>53</v>
      </c>
      <c r="O255" s="4">
        <v>54</v>
      </c>
      <c r="T255" s="4">
        <v>208</v>
      </c>
    </row>
    <row r="256" spans="1:20" x14ac:dyDescent="0.3">
      <c r="A256" s="3">
        <v>3162</v>
      </c>
      <c r="B256" t="s">
        <v>116</v>
      </c>
      <c r="C256" s="3">
        <v>1436</v>
      </c>
      <c r="D256" s="8" t="s">
        <v>844</v>
      </c>
      <c r="K256" s="4">
        <v>187</v>
      </c>
      <c r="L256" s="4">
        <v>193</v>
      </c>
      <c r="T256" s="4">
        <v>380</v>
      </c>
    </row>
    <row r="257" spans="1:20" x14ac:dyDescent="0.3">
      <c r="A257" s="3">
        <v>3162</v>
      </c>
      <c r="B257" t="s">
        <v>116</v>
      </c>
      <c r="C257" s="3">
        <v>1366</v>
      </c>
      <c r="D257" s="8" t="s">
        <v>845</v>
      </c>
      <c r="G257" s="4">
        <v>36</v>
      </c>
      <c r="H257" s="4">
        <v>44</v>
      </c>
      <c r="I257" s="4">
        <v>45</v>
      </c>
      <c r="J257" s="4">
        <v>52</v>
      </c>
      <c r="K257" s="4">
        <v>48</v>
      </c>
      <c r="T257" s="4">
        <v>225</v>
      </c>
    </row>
    <row r="258" spans="1:20" x14ac:dyDescent="0.3">
      <c r="A258" s="3">
        <v>3162</v>
      </c>
      <c r="B258" t="s">
        <v>116</v>
      </c>
      <c r="C258" s="3">
        <v>1435</v>
      </c>
      <c r="D258" s="8" t="s">
        <v>846</v>
      </c>
      <c r="P258" s="4">
        <v>272</v>
      </c>
      <c r="Q258" s="4">
        <v>262</v>
      </c>
      <c r="R258" s="4">
        <v>253</v>
      </c>
      <c r="S258" s="4">
        <v>258</v>
      </c>
      <c r="T258" s="4">
        <v>1045</v>
      </c>
    </row>
    <row r="259" spans="1:20" x14ac:dyDescent="0.3">
      <c r="A259" s="3">
        <v>3162</v>
      </c>
      <c r="B259" t="s">
        <v>116</v>
      </c>
      <c r="C259" s="3">
        <v>1437</v>
      </c>
      <c r="D259" s="8" t="s">
        <v>847</v>
      </c>
      <c r="M259" s="4">
        <v>222</v>
      </c>
      <c r="N259" s="4">
        <v>188</v>
      </c>
      <c r="O259" s="4">
        <v>242</v>
      </c>
      <c r="T259" s="4">
        <v>652</v>
      </c>
    </row>
    <row r="260" spans="1:20" x14ac:dyDescent="0.3">
      <c r="A260" s="3">
        <v>3162</v>
      </c>
      <c r="B260" t="s">
        <v>116</v>
      </c>
      <c r="C260" s="3">
        <v>1438</v>
      </c>
      <c r="D260" s="8" t="s">
        <v>848</v>
      </c>
      <c r="G260" s="4">
        <v>206</v>
      </c>
      <c r="H260" s="4">
        <v>200</v>
      </c>
      <c r="I260" s="4">
        <v>198</v>
      </c>
      <c r="J260" s="4">
        <v>212</v>
      </c>
      <c r="T260" s="4">
        <v>816</v>
      </c>
    </row>
    <row r="261" spans="1:20" x14ac:dyDescent="0.3">
      <c r="A261" s="3">
        <v>1209</v>
      </c>
      <c r="B261" t="s">
        <v>117</v>
      </c>
      <c r="C261" s="3">
        <v>1532</v>
      </c>
      <c r="D261" s="8" t="s">
        <v>849</v>
      </c>
      <c r="J261" s="4">
        <v>167</v>
      </c>
      <c r="K261" s="4">
        <v>164</v>
      </c>
      <c r="T261" s="4">
        <v>331</v>
      </c>
    </row>
    <row r="262" spans="1:20" x14ac:dyDescent="0.3">
      <c r="A262" s="3">
        <v>1209</v>
      </c>
      <c r="B262" t="s">
        <v>117</v>
      </c>
      <c r="C262" s="3">
        <v>1529</v>
      </c>
      <c r="D262" s="8" t="s">
        <v>850</v>
      </c>
      <c r="P262" s="4">
        <v>132</v>
      </c>
      <c r="Q262" s="4">
        <v>122</v>
      </c>
      <c r="R262" s="4">
        <v>156</v>
      </c>
      <c r="S262" s="4">
        <v>142</v>
      </c>
      <c r="T262" s="4">
        <v>552</v>
      </c>
    </row>
    <row r="263" spans="1:20" x14ac:dyDescent="0.3">
      <c r="A263" s="3">
        <v>1209</v>
      </c>
      <c r="B263" t="s">
        <v>117</v>
      </c>
      <c r="C263" s="3">
        <v>1530</v>
      </c>
      <c r="D263" s="8" t="s">
        <v>851</v>
      </c>
      <c r="L263" s="4">
        <v>166</v>
      </c>
      <c r="M263" s="4">
        <v>167</v>
      </c>
      <c r="N263" s="4">
        <v>143</v>
      </c>
      <c r="O263" s="4">
        <v>158</v>
      </c>
      <c r="T263" s="4">
        <v>634</v>
      </c>
    </row>
    <row r="264" spans="1:20" x14ac:dyDescent="0.3">
      <c r="A264" s="3">
        <v>1209</v>
      </c>
      <c r="B264" t="s">
        <v>117</v>
      </c>
      <c r="C264" s="3">
        <v>1531</v>
      </c>
      <c r="D264" s="8" t="s">
        <v>852</v>
      </c>
      <c r="E264" s="4">
        <v>25</v>
      </c>
      <c r="G264" s="4">
        <v>78</v>
      </c>
      <c r="H264" s="4">
        <v>75</v>
      </c>
      <c r="I264" s="4">
        <v>69</v>
      </c>
      <c r="T264" s="4">
        <v>247</v>
      </c>
    </row>
    <row r="265" spans="1:20" x14ac:dyDescent="0.3">
      <c r="A265" s="3">
        <v>1209</v>
      </c>
      <c r="B265" t="s">
        <v>117</v>
      </c>
      <c r="C265" s="3">
        <v>1528</v>
      </c>
      <c r="D265" s="8" t="s">
        <v>853</v>
      </c>
      <c r="E265" s="4">
        <v>26</v>
      </c>
      <c r="F265" s="4">
        <v>1</v>
      </c>
      <c r="G265" s="4">
        <v>103</v>
      </c>
      <c r="H265" s="4">
        <v>74</v>
      </c>
      <c r="I265" s="4">
        <v>96</v>
      </c>
      <c r="T265" s="4">
        <v>300</v>
      </c>
    </row>
    <row r="266" spans="1:20" x14ac:dyDescent="0.3">
      <c r="A266" s="3">
        <v>3163</v>
      </c>
      <c r="B266" t="s">
        <v>118</v>
      </c>
      <c r="C266" s="3">
        <v>1342</v>
      </c>
      <c r="D266" s="8" t="s">
        <v>854</v>
      </c>
      <c r="N266" s="4">
        <v>126</v>
      </c>
      <c r="O266" s="4">
        <v>127</v>
      </c>
      <c r="T266" s="4">
        <v>253</v>
      </c>
    </row>
    <row r="267" spans="1:20" x14ac:dyDescent="0.3">
      <c r="A267" s="3">
        <v>3163</v>
      </c>
      <c r="B267" t="s">
        <v>118</v>
      </c>
      <c r="C267" s="3">
        <v>1303</v>
      </c>
      <c r="D267" s="8" t="s">
        <v>855</v>
      </c>
      <c r="E267" s="4">
        <v>26</v>
      </c>
      <c r="G267" s="4">
        <v>41</v>
      </c>
      <c r="H267" s="4">
        <v>37</v>
      </c>
      <c r="I267" s="4">
        <v>37</v>
      </c>
      <c r="J267" s="4">
        <v>42</v>
      </c>
      <c r="K267" s="4">
        <v>37</v>
      </c>
      <c r="L267" s="4">
        <v>29</v>
      </c>
      <c r="M267" s="4">
        <v>38</v>
      </c>
      <c r="T267" s="4">
        <v>287</v>
      </c>
    </row>
    <row r="268" spans="1:20" x14ac:dyDescent="0.3">
      <c r="A268" s="3">
        <v>3163</v>
      </c>
      <c r="B268" t="s">
        <v>118</v>
      </c>
      <c r="C268" s="3">
        <v>1309</v>
      </c>
      <c r="D268" s="8" t="s">
        <v>856</v>
      </c>
      <c r="E268" s="4">
        <v>23</v>
      </c>
      <c r="F268" s="4">
        <v>2</v>
      </c>
      <c r="G268" s="4">
        <v>36</v>
      </c>
      <c r="H268" s="4">
        <v>36</v>
      </c>
      <c r="I268" s="4">
        <v>26</v>
      </c>
      <c r="J268" s="4">
        <v>26</v>
      </c>
      <c r="K268" s="4">
        <v>28</v>
      </c>
      <c r="L268" s="4">
        <v>22</v>
      </c>
      <c r="M268" s="4">
        <v>19</v>
      </c>
      <c r="T268" s="4">
        <v>218</v>
      </c>
    </row>
    <row r="269" spans="1:20" x14ac:dyDescent="0.3">
      <c r="A269" s="3">
        <v>3163</v>
      </c>
      <c r="B269" t="s">
        <v>118</v>
      </c>
      <c r="C269" s="3">
        <v>1340</v>
      </c>
      <c r="D269" s="8" t="s">
        <v>857</v>
      </c>
      <c r="E269" s="4">
        <v>30</v>
      </c>
      <c r="G269" s="4">
        <v>61</v>
      </c>
      <c r="H269" s="4">
        <v>65</v>
      </c>
      <c r="I269" s="4">
        <v>54</v>
      </c>
      <c r="J269" s="4">
        <v>58</v>
      </c>
      <c r="K269" s="4">
        <v>63</v>
      </c>
      <c r="L269" s="4">
        <v>65</v>
      </c>
      <c r="M269" s="4">
        <v>69</v>
      </c>
      <c r="T269" s="4">
        <v>465</v>
      </c>
    </row>
    <row r="270" spans="1:20" x14ac:dyDescent="0.3">
      <c r="A270" s="3">
        <v>3163</v>
      </c>
      <c r="B270" t="s">
        <v>118</v>
      </c>
      <c r="C270" s="3">
        <v>1341</v>
      </c>
      <c r="D270" s="8" t="s">
        <v>858</v>
      </c>
      <c r="P270" s="4">
        <v>143</v>
      </c>
      <c r="Q270" s="4">
        <v>130</v>
      </c>
      <c r="R270" s="4">
        <v>130</v>
      </c>
      <c r="S270" s="4">
        <v>106</v>
      </c>
      <c r="T270" s="4">
        <v>509</v>
      </c>
    </row>
    <row r="271" spans="1:20" x14ac:dyDescent="0.3">
      <c r="A271" s="3">
        <v>1211</v>
      </c>
      <c r="B271" t="s">
        <v>119</v>
      </c>
      <c r="C271" s="3">
        <v>1549</v>
      </c>
      <c r="D271" s="8" t="s">
        <v>859</v>
      </c>
      <c r="G271" s="4">
        <v>17</v>
      </c>
      <c r="H271" s="4">
        <v>31</v>
      </c>
      <c r="I271" s="4">
        <v>13</v>
      </c>
      <c r="J271" s="4">
        <v>19</v>
      </c>
      <c r="K271" s="4">
        <v>16</v>
      </c>
      <c r="T271" s="4">
        <v>96</v>
      </c>
    </row>
    <row r="272" spans="1:20" x14ac:dyDescent="0.3">
      <c r="A272" s="3">
        <v>1211</v>
      </c>
      <c r="B272" t="s">
        <v>119</v>
      </c>
      <c r="C272" s="3">
        <v>1540</v>
      </c>
      <c r="D272" s="8" t="s">
        <v>860</v>
      </c>
      <c r="E272" s="4">
        <v>33</v>
      </c>
      <c r="F272" s="4">
        <v>1</v>
      </c>
      <c r="G272" s="4">
        <v>61</v>
      </c>
      <c r="H272" s="4">
        <v>80</v>
      </c>
      <c r="I272" s="4">
        <v>57</v>
      </c>
      <c r="J272" s="4">
        <v>46</v>
      </c>
      <c r="K272" s="4">
        <v>49</v>
      </c>
      <c r="L272" s="4">
        <v>66</v>
      </c>
      <c r="M272" s="4">
        <v>42</v>
      </c>
      <c r="T272" s="4">
        <v>435</v>
      </c>
    </row>
    <row r="273" spans="1:20" x14ac:dyDescent="0.3">
      <c r="A273" s="3">
        <v>1211</v>
      </c>
      <c r="B273" t="s">
        <v>119</v>
      </c>
      <c r="C273" s="3">
        <v>1537</v>
      </c>
      <c r="D273" s="8" t="s">
        <v>861</v>
      </c>
      <c r="G273" s="4">
        <v>30</v>
      </c>
      <c r="H273" s="4">
        <v>26</v>
      </c>
      <c r="I273" s="4">
        <v>27</v>
      </c>
      <c r="J273" s="4">
        <v>32</v>
      </c>
      <c r="K273" s="4">
        <v>22</v>
      </c>
      <c r="L273" s="4">
        <v>36</v>
      </c>
      <c r="M273" s="4">
        <v>46</v>
      </c>
      <c r="T273" s="4">
        <v>219</v>
      </c>
    </row>
    <row r="274" spans="1:20" x14ac:dyDescent="0.3">
      <c r="A274" s="3">
        <v>1211</v>
      </c>
      <c r="B274" t="s">
        <v>119</v>
      </c>
      <c r="C274" s="3">
        <v>1539</v>
      </c>
      <c r="D274" s="8" t="s">
        <v>862</v>
      </c>
      <c r="E274" s="4">
        <v>4</v>
      </c>
      <c r="G274" s="4">
        <v>20</v>
      </c>
      <c r="H274" s="4">
        <v>22</v>
      </c>
      <c r="I274" s="4">
        <v>21</v>
      </c>
      <c r="J274" s="4">
        <v>18</v>
      </c>
      <c r="K274" s="4">
        <v>16</v>
      </c>
      <c r="L274" s="4">
        <v>19</v>
      </c>
      <c r="M274" s="4">
        <v>14</v>
      </c>
      <c r="T274" s="4">
        <v>134</v>
      </c>
    </row>
    <row r="275" spans="1:20" x14ac:dyDescent="0.3">
      <c r="A275" s="3">
        <v>1211</v>
      </c>
      <c r="B275" t="s">
        <v>119</v>
      </c>
      <c r="C275" s="3">
        <v>1541</v>
      </c>
      <c r="D275" s="8" t="s">
        <v>863</v>
      </c>
      <c r="G275" s="4">
        <v>17</v>
      </c>
      <c r="H275" s="4">
        <v>13</v>
      </c>
      <c r="I275" s="4">
        <v>14</v>
      </c>
      <c r="J275" s="4">
        <v>21</v>
      </c>
      <c r="K275" s="4">
        <v>16</v>
      </c>
      <c r="T275" s="4">
        <v>81</v>
      </c>
    </row>
    <row r="276" spans="1:20" x14ac:dyDescent="0.3">
      <c r="A276" s="3">
        <v>1211</v>
      </c>
      <c r="B276" t="s">
        <v>119</v>
      </c>
      <c r="C276" s="3">
        <v>1542</v>
      </c>
      <c r="D276" s="8" t="s">
        <v>864</v>
      </c>
      <c r="E276" s="4">
        <v>18</v>
      </c>
      <c r="G276" s="4">
        <v>52</v>
      </c>
      <c r="H276" s="4">
        <v>44</v>
      </c>
      <c r="I276" s="4">
        <v>55</v>
      </c>
      <c r="J276" s="4">
        <v>53</v>
      </c>
      <c r="K276" s="4">
        <v>46</v>
      </c>
      <c r="L276" s="4">
        <v>56</v>
      </c>
      <c r="M276" s="4">
        <v>79</v>
      </c>
      <c r="T276" s="4">
        <v>403</v>
      </c>
    </row>
    <row r="277" spans="1:20" x14ac:dyDescent="0.3">
      <c r="A277" s="3">
        <v>1211</v>
      </c>
      <c r="B277" t="s">
        <v>119</v>
      </c>
      <c r="C277" s="3">
        <v>1546</v>
      </c>
      <c r="D277" s="8" t="s">
        <v>865</v>
      </c>
      <c r="P277" s="4">
        <v>263</v>
      </c>
      <c r="Q277" s="4">
        <v>274</v>
      </c>
      <c r="R277" s="4">
        <v>250</v>
      </c>
      <c r="S277" s="4">
        <v>271</v>
      </c>
      <c r="T277" s="4">
        <v>1058</v>
      </c>
    </row>
    <row r="278" spans="1:20" x14ac:dyDescent="0.3">
      <c r="A278" s="3">
        <v>1211</v>
      </c>
      <c r="B278" t="s">
        <v>119</v>
      </c>
      <c r="C278" s="3">
        <v>1545</v>
      </c>
      <c r="D278" s="8" t="s">
        <v>866</v>
      </c>
      <c r="N278" s="4">
        <v>251</v>
      </c>
      <c r="O278" s="4">
        <v>282</v>
      </c>
      <c r="T278" s="4">
        <v>533</v>
      </c>
    </row>
    <row r="279" spans="1:20" x14ac:dyDescent="0.3">
      <c r="A279" s="3">
        <v>1211</v>
      </c>
      <c r="B279" t="s">
        <v>119</v>
      </c>
      <c r="C279" s="3">
        <v>1936</v>
      </c>
      <c r="D279" s="8" t="s">
        <v>867</v>
      </c>
      <c r="E279" s="4">
        <v>33</v>
      </c>
      <c r="F279" s="4">
        <v>2</v>
      </c>
      <c r="G279" s="4">
        <v>56</v>
      </c>
      <c r="H279" s="4">
        <v>61</v>
      </c>
      <c r="I279" s="4">
        <v>50</v>
      </c>
      <c r="J279" s="4">
        <v>58</v>
      </c>
      <c r="K279" s="4">
        <v>52</v>
      </c>
      <c r="L279" s="4">
        <v>77</v>
      </c>
      <c r="M279" s="4">
        <v>76</v>
      </c>
      <c r="T279" s="4">
        <v>465</v>
      </c>
    </row>
    <row r="280" spans="1:20" x14ac:dyDescent="0.3">
      <c r="A280" s="3">
        <v>1211</v>
      </c>
      <c r="B280" t="s">
        <v>119</v>
      </c>
      <c r="C280" s="3">
        <v>1547</v>
      </c>
      <c r="D280" s="8" t="s">
        <v>868</v>
      </c>
      <c r="E280" s="4">
        <v>18</v>
      </c>
      <c r="F280" s="4">
        <v>2</v>
      </c>
      <c r="G280" s="4">
        <v>18</v>
      </c>
      <c r="H280" s="4">
        <v>7</v>
      </c>
      <c r="I280" s="4">
        <v>13</v>
      </c>
      <c r="J280" s="4">
        <v>6</v>
      </c>
      <c r="K280" s="4">
        <v>12</v>
      </c>
      <c r="T280" s="4">
        <v>76</v>
      </c>
    </row>
    <row r="281" spans="1:20" x14ac:dyDescent="0.3">
      <c r="A281" s="3">
        <v>3164</v>
      </c>
      <c r="B281" t="s">
        <v>120</v>
      </c>
      <c r="C281" s="3">
        <v>1656</v>
      </c>
      <c r="D281" s="8" t="s">
        <v>869</v>
      </c>
      <c r="E281" s="4">
        <v>29</v>
      </c>
      <c r="G281" s="4">
        <v>53</v>
      </c>
      <c r="H281" s="4">
        <v>45</v>
      </c>
      <c r="I281" s="4">
        <v>52</v>
      </c>
      <c r="J281" s="4">
        <v>42</v>
      </c>
      <c r="K281" s="4">
        <v>47</v>
      </c>
      <c r="L281" s="4">
        <v>45</v>
      </c>
      <c r="T281" s="4">
        <v>313</v>
      </c>
    </row>
    <row r="282" spans="1:20" x14ac:dyDescent="0.3">
      <c r="A282" s="3">
        <v>3164</v>
      </c>
      <c r="B282" t="s">
        <v>120</v>
      </c>
      <c r="C282" s="3">
        <v>1218</v>
      </c>
      <c r="D282" s="8" t="s">
        <v>870</v>
      </c>
      <c r="L282" s="4">
        <v>54</v>
      </c>
      <c r="M282" s="4">
        <v>63</v>
      </c>
      <c r="N282" s="4">
        <v>49</v>
      </c>
      <c r="O282" s="4">
        <v>60</v>
      </c>
      <c r="T282" s="4">
        <v>226</v>
      </c>
    </row>
    <row r="283" spans="1:20" x14ac:dyDescent="0.3">
      <c r="A283" s="3">
        <v>3164</v>
      </c>
      <c r="B283" t="s">
        <v>120</v>
      </c>
      <c r="C283" s="3">
        <v>1219</v>
      </c>
      <c r="D283" s="8" t="s">
        <v>871</v>
      </c>
      <c r="E283" s="4">
        <v>27</v>
      </c>
      <c r="G283" s="4">
        <v>46</v>
      </c>
      <c r="H283" s="4">
        <v>56</v>
      </c>
      <c r="I283" s="4">
        <v>41</v>
      </c>
      <c r="J283" s="4">
        <v>49</v>
      </c>
      <c r="K283" s="4">
        <v>51</v>
      </c>
      <c r="T283" s="4">
        <v>270</v>
      </c>
    </row>
    <row r="284" spans="1:20" x14ac:dyDescent="0.3">
      <c r="A284" s="3">
        <v>3164</v>
      </c>
      <c r="B284" t="s">
        <v>120</v>
      </c>
      <c r="C284" s="3">
        <v>1661</v>
      </c>
      <c r="D284" s="8" t="s">
        <v>872</v>
      </c>
      <c r="E284" s="4">
        <v>28</v>
      </c>
      <c r="G284" s="4">
        <v>41</v>
      </c>
      <c r="H284" s="4">
        <v>51</v>
      </c>
      <c r="I284" s="4">
        <v>51</v>
      </c>
      <c r="J284" s="4">
        <v>59</v>
      </c>
      <c r="K284" s="4">
        <v>60</v>
      </c>
      <c r="L284" s="4">
        <v>54</v>
      </c>
      <c r="T284" s="4">
        <v>344</v>
      </c>
    </row>
    <row r="285" spans="1:20" x14ac:dyDescent="0.3">
      <c r="A285" s="3">
        <v>3164</v>
      </c>
      <c r="B285" t="s">
        <v>120</v>
      </c>
      <c r="C285" s="3">
        <v>1660</v>
      </c>
      <c r="D285" s="8" t="s">
        <v>873</v>
      </c>
      <c r="P285" s="4">
        <v>195</v>
      </c>
      <c r="Q285" s="4">
        <v>195</v>
      </c>
      <c r="R285" s="4">
        <v>183</v>
      </c>
      <c r="S285" s="4">
        <v>210</v>
      </c>
      <c r="T285" s="4">
        <v>783</v>
      </c>
    </row>
    <row r="286" spans="1:20" x14ac:dyDescent="0.3">
      <c r="A286" s="3">
        <v>3164</v>
      </c>
      <c r="B286" t="s">
        <v>120</v>
      </c>
      <c r="C286" s="3">
        <v>1862</v>
      </c>
      <c r="D286" s="8" t="s">
        <v>874</v>
      </c>
      <c r="M286" s="4">
        <v>167</v>
      </c>
      <c r="N286" s="4">
        <v>174</v>
      </c>
      <c r="O286" s="4">
        <v>211</v>
      </c>
      <c r="T286" s="4">
        <v>552</v>
      </c>
    </row>
    <row r="287" spans="1:20" x14ac:dyDescent="0.3">
      <c r="A287" s="3">
        <v>3164</v>
      </c>
      <c r="B287" t="s">
        <v>120</v>
      </c>
      <c r="C287" s="3">
        <v>1657</v>
      </c>
      <c r="D287" s="8" t="s">
        <v>875</v>
      </c>
      <c r="E287" s="4">
        <v>28</v>
      </c>
      <c r="F287" s="4">
        <v>1</v>
      </c>
      <c r="G287" s="4">
        <v>83</v>
      </c>
      <c r="H287" s="4">
        <v>66</v>
      </c>
      <c r="I287" s="4">
        <v>68</v>
      </c>
      <c r="T287" s="4">
        <v>246</v>
      </c>
    </row>
    <row r="288" spans="1:20" x14ac:dyDescent="0.3">
      <c r="A288" s="3">
        <v>3164</v>
      </c>
      <c r="B288" t="s">
        <v>120</v>
      </c>
      <c r="C288" s="3">
        <v>1659</v>
      </c>
      <c r="D288" s="8" t="s">
        <v>876</v>
      </c>
      <c r="J288" s="4">
        <v>57</v>
      </c>
      <c r="K288" s="4">
        <v>72</v>
      </c>
      <c r="L288" s="4">
        <v>84</v>
      </c>
      <c r="T288" s="4">
        <v>213</v>
      </c>
    </row>
    <row r="289" spans="1:20" x14ac:dyDescent="0.3">
      <c r="A289" s="3">
        <v>3165</v>
      </c>
      <c r="B289" t="s">
        <v>121</v>
      </c>
      <c r="C289" s="3">
        <v>1662</v>
      </c>
      <c r="D289" s="8" t="s">
        <v>877</v>
      </c>
      <c r="E289" s="4">
        <v>29</v>
      </c>
      <c r="F289" s="4">
        <v>1</v>
      </c>
      <c r="G289" s="4">
        <v>20</v>
      </c>
      <c r="H289" s="4">
        <v>27</v>
      </c>
      <c r="I289" s="4">
        <v>26</v>
      </c>
      <c r="J289" s="4">
        <v>27</v>
      </c>
      <c r="K289" s="4">
        <v>26</v>
      </c>
      <c r="T289" s="4">
        <v>156</v>
      </c>
    </row>
    <row r="290" spans="1:20" x14ac:dyDescent="0.3">
      <c r="A290" s="3">
        <v>3165</v>
      </c>
      <c r="B290" t="s">
        <v>121</v>
      </c>
      <c r="C290" s="3">
        <v>1621</v>
      </c>
      <c r="D290" s="8" t="s">
        <v>878</v>
      </c>
      <c r="E290" s="4">
        <v>13</v>
      </c>
      <c r="F290" s="4">
        <v>3</v>
      </c>
      <c r="G290" s="4">
        <v>25</v>
      </c>
      <c r="H290" s="4">
        <v>29</v>
      </c>
      <c r="I290" s="4">
        <v>26</v>
      </c>
      <c r="J290" s="4">
        <v>26</v>
      </c>
      <c r="K290" s="4">
        <v>18</v>
      </c>
      <c r="L290" s="4">
        <v>27</v>
      </c>
      <c r="M290" s="4">
        <v>24</v>
      </c>
      <c r="N290" s="4">
        <v>26</v>
      </c>
      <c r="O290" s="4">
        <v>25</v>
      </c>
      <c r="T290" s="4">
        <v>242</v>
      </c>
    </row>
    <row r="291" spans="1:20" x14ac:dyDescent="0.3">
      <c r="A291" s="3">
        <v>3165</v>
      </c>
      <c r="B291" t="s">
        <v>121</v>
      </c>
      <c r="C291" s="3">
        <v>1664</v>
      </c>
      <c r="D291" s="8" t="s">
        <v>879</v>
      </c>
      <c r="E291" s="4">
        <v>15</v>
      </c>
      <c r="F291" s="4">
        <v>1</v>
      </c>
      <c r="G291" s="4">
        <v>29</v>
      </c>
      <c r="H291" s="4">
        <v>37</v>
      </c>
      <c r="I291" s="4">
        <v>26</v>
      </c>
      <c r="J291" s="4">
        <v>19</v>
      </c>
      <c r="K291" s="4">
        <v>25</v>
      </c>
      <c r="T291" s="4">
        <v>152</v>
      </c>
    </row>
    <row r="292" spans="1:20" x14ac:dyDescent="0.3">
      <c r="A292" s="3">
        <v>3165</v>
      </c>
      <c r="B292" t="s">
        <v>121</v>
      </c>
      <c r="C292" s="3">
        <v>1667</v>
      </c>
      <c r="D292" s="8" t="s">
        <v>880</v>
      </c>
      <c r="E292" s="4">
        <v>37</v>
      </c>
      <c r="F292" s="4">
        <v>5</v>
      </c>
      <c r="G292" s="4">
        <v>51</v>
      </c>
      <c r="H292" s="4">
        <v>54</v>
      </c>
      <c r="I292" s="4">
        <v>58</v>
      </c>
      <c r="J292" s="4">
        <v>50</v>
      </c>
      <c r="K292" s="4">
        <v>60</v>
      </c>
      <c r="T292" s="4">
        <v>315</v>
      </c>
    </row>
    <row r="293" spans="1:20" x14ac:dyDescent="0.3">
      <c r="A293" s="3">
        <v>3165</v>
      </c>
      <c r="B293" t="s">
        <v>121</v>
      </c>
      <c r="C293" s="3">
        <v>1669</v>
      </c>
      <c r="D293" s="8" t="s">
        <v>881</v>
      </c>
      <c r="P293" s="4">
        <v>189</v>
      </c>
      <c r="Q293" s="4">
        <v>182</v>
      </c>
      <c r="R293" s="4">
        <v>176</v>
      </c>
      <c r="S293" s="4">
        <v>174</v>
      </c>
      <c r="T293" s="4">
        <v>721</v>
      </c>
    </row>
    <row r="294" spans="1:20" x14ac:dyDescent="0.3">
      <c r="A294" s="3">
        <v>3165</v>
      </c>
      <c r="B294" t="s">
        <v>121</v>
      </c>
      <c r="C294" s="3">
        <v>1670</v>
      </c>
      <c r="D294" s="8" t="s">
        <v>882</v>
      </c>
      <c r="L294" s="4">
        <v>83</v>
      </c>
      <c r="M294" s="4">
        <v>87</v>
      </c>
      <c r="N294" s="4">
        <v>86</v>
      </c>
      <c r="O294" s="4">
        <v>77</v>
      </c>
      <c r="T294" s="4">
        <v>333</v>
      </c>
    </row>
    <row r="295" spans="1:20" x14ac:dyDescent="0.3">
      <c r="A295" s="3">
        <v>3165</v>
      </c>
      <c r="B295" t="s">
        <v>121</v>
      </c>
      <c r="C295" s="3">
        <v>1666</v>
      </c>
      <c r="D295" s="8" t="s">
        <v>883</v>
      </c>
      <c r="L295" s="4">
        <v>53</v>
      </c>
      <c r="M295" s="4">
        <v>66</v>
      </c>
      <c r="N295" s="4">
        <v>70</v>
      </c>
      <c r="O295" s="4">
        <v>67</v>
      </c>
      <c r="T295" s="4">
        <v>256</v>
      </c>
    </row>
    <row r="296" spans="1:20" x14ac:dyDescent="0.3">
      <c r="A296" s="3">
        <v>3165</v>
      </c>
      <c r="B296" t="s">
        <v>121</v>
      </c>
      <c r="C296" s="3">
        <v>1672</v>
      </c>
      <c r="D296" s="8" t="s">
        <v>884</v>
      </c>
      <c r="E296" s="4">
        <v>19</v>
      </c>
      <c r="G296" s="4">
        <v>15</v>
      </c>
      <c r="H296" s="4">
        <v>20</v>
      </c>
      <c r="I296" s="4">
        <v>19</v>
      </c>
      <c r="J296" s="4">
        <v>25</v>
      </c>
      <c r="K296" s="4">
        <v>21</v>
      </c>
      <c r="T296" s="4">
        <v>119</v>
      </c>
    </row>
    <row r="297" spans="1:20" x14ac:dyDescent="0.3">
      <c r="A297" s="3">
        <v>3166</v>
      </c>
      <c r="B297" t="s">
        <v>122</v>
      </c>
      <c r="C297" s="3">
        <v>1605</v>
      </c>
      <c r="D297" s="8" t="s">
        <v>885</v>
      </c>
      <c r="E297" s="4">
        <v>15</v>
      </c>
      <c r="F297" s="4">
        <v>1</v>
      </c>
      <c r="J297" s="4">
        <v>32</v>
      </c>
      <c r="K297" s="4">
        <v>34</v>
      </c>
      <c r="L297" s="4">
        <v>29</v>
      </c>
      <c r="T297" s="4">
        <v>111</v>
      </c>
    </row>
    <row r="298" spans="1:20" x14ac:dyDescent="0.3">
      <c r="A298" s="3">
        <v>3166</v>
      </c>
      <c r="B298" t="s">
        <v>122</v>
      </c>
      <c r="C298" s="3">
        <v>1601</v>
      </c>
      <c r="D298" s="8" t="s">
        <v>886</v>
      </c>
      <c r="P298" s="4">
        <v>127</v>
      </c>
      <c r="Q298" s="4">
        <v>142</v>
      </c>
      <c r="R298" s="4">
        <v>144</v>
      </c>
      <c r="S298" s="4">
        <v>178</v>
      </c>
      <c r="T298" s="4">
        <v>591</v>
      </c>
    </row>
    <row r="299" spans="1:20" x14ac:dyDescent="0.3">
      <c r="A299" s="3">
        <v>3166</v>
      </c>
      <c r="B299" t="s">
        <v>122</v>
      </c>
      <c r="C299" s="3">
        <v>1880</v>
      </c>
      <c r="D299" s="8" t="s">
        <v>887</v>
      </c>
      <c r="E299" s="4">
        <v>16</v>
      </c>
      <c r="G299" s="4">
        <v>46</v>
      </c>
      <c r="H299" s="4">
        <v>44</v>
      </c>
      <c r="I299" s="4">
        <v>46</v>
      </c>
      <c r="J299" s="4">
        <v>49</v>
      </c>
      <c r="K299" s="4">
        <v>51</v>
      </c>
      <c r="L299" s="4">
        <v>45</v>
      </c>
      <c r="T299" s="4">
        <v>297</v>
      </c>
    </row>
    <row r="300" spans="1:20" x14ac:dyDescent="0.3">
      <c r="A300" s="3">
        <v>3166</v>
      </c>
      <c r="B300" t="s">
        <v>122</v>
      </c>
      <c r="C300" s="3">
        <v>1597</v>
      </c>
      <c r="D300" s="8" t="s">
        <v>888</v>
      </c>
      <c r="E300" s="4">
        <v>24</v>
      </c>
      <c r="G300" s="4">
        <v>20</v>
      </c>
      <c r="H300" s="4">
        <v>19</v>
      </c>
      <c r="I300" s="4">
        <v>18</v>
      </c>
      <c r="J300" s="4">
        <v>18</v>
      </c>
      <c r="K300" s="4">
        <v>17</v>
      </c>
      <c r="L300" s="4">
        <v>19</v>
      </c>
      <c r="T300" s="4">
        <v>135</v>
      </c>
    </row>
    <row r="301" spans="1:20" x14ac:dyDescent="0.3">
      <c r="A301" s="3">
        <v>3166</v>
      </c>
      <c r="B301" t="s">
        <v>122</v>
      </c>
      <c r="C301" s="3">
        <v>1604</v>
      </c>
      <c r="D301" s="8" t="s">
        <v>889</v>
      </c>
      <c r="G301" s="4">
        <v>17</v>
      </c>
      <c r="H301" s="4">
        <v>18</v>
      </c>
      <c r="I301" s="4">
        <v>10</v>
      </c>
      <c r="J301" s="4">
        <v>21</v>
      </c>
      <c r="K301" s="4">
        <v>16</v>
      </c>
      <c r="L301" s="4">
        <v>19</v>
      </c>
      <c r="T301" s="4">
        <v>101</v>
      </c>
    </row>
    <row r="302" spans="1:20" x14ac:dyDescent="0.3">
      <c r="A302" s="3">
        <v>3166</v>
      </c>
      <c r="B302" t="s">
        <v>122</v>
      </c>
      <c r="C302" s="3">
        <v>1718</v>
      </c>
      <c r="D302" s="8" t="s">
        <v>890</v>
      </c>
      <c r="G302" s="4">
        <v>14</v>
      </c>
      <c r="H302" s="4">
        <v>14</v>
      </c>
      <c r="I302" s="4">
        <v>10</v>
      </c>
      <c r="J302" s="4">
        <v>15</v>
      </c>
      <c r="K302" s="4">
        <v>12</v>
      </c>
      <c r="L302" s="4">
        <v>14</v>
      </c>
      <c r="T302" s="4">
        <v>79</v>
      </c>
    </row>
    <row r="303" spans="1:20" x14ac:dyDescent="0.3">
      <c r="A303" s="3">
        <v>3166</v>
      </c>
      <c r="B303" t="s">
        <v>122</v>
      </c>
      <c r="C303" s="3">
        <v>1603</v>
      </c>
      <c r="D303" s="8" t="s">
        <v>891</v>
      </c>
      <c r="G303" s="4">
        <v>37</v>
      </c>
      <c r="H303" s="4">
        <v>44</v>
      </c>
      <c r="I303" s="4">
        <v>30</v>
      </c>
      <c r="T303" s="4">
        <v>111</v>
      </c>
    </row>
    <row r="304" spans="1:20" x14ac:dyDescent="0.3">
      <c r="A304" s="3">
        <v>3166</v>
      </c>
      <c r="B304" t="s">
        <v>122</v>
      </c>
      <c r="C304" s="3">
        <v>1606</v>
      </c>
      <c r="D304" s="8" t="s">
        <v>892</v>
      </c>
      <c r="G304" s="4">
        <v>15</v>
      </c>
      <c r="H304" s="4">
        <v>12</v>
      </c>
      <c r="I304" s="4">
        <v>11</v>
      </c>
      <c r="J304" s="4">
        <v>18</v>
      </c>
      <c r="K304" s="4">
        <v>12</v>
      </c>
      <c r="L304" s="4">
        <v>13</v>
      </c>
      <c r="T304" s="4">
        <v>81</v>
      </c>
    </row>
    <row r="305" spans="1:20" x14ac:dyDescent="0.3">
      <c r="A305" s="3">
        <v>3166</v>
      </c>
      <c r="B305" t="s">
        <v>122</v>
      </c>
      <c r="C305" s="3">
        <v>1720</v>
      </c>
      <c r="D305" s="8" t="s">
        <v>893</v>
      </c>
      <c r="P305" s="4">
        <v>55</v>
      </c>
      <c r="Q305" s="4">
        <v>44</v>
      </c>
      <c r="R305" s="4">
        <v>39</v>
      </c>
      <c r="S305" s="4">
        <v>43</v>
      </c>
      <c r="T305" s="4">
        <v>181</v>
      </c>
    </row>
    <row r="306" spans="1:20" x14ac:dyDescent="0.3">
      <c r="A306" s="3">
        <v>3166</v>
      </c>
      <c r="B306" t="s">
        <v>122</v>
      </c>
      <c r="C306" s="3">
        <v>1719</v>
      </c>
      <c r="D306" s="8" t="s">
        <v>894</v>
      </c>
      <c r="M306" s="4">
        <v>66</v>
      </c>
      <c r="N306" s="4">
        <v>47</v>
      </c>
      <c r="O306" s="4">
        <v>53</v>
      </c>
      <c r="T306" s="4">
        <v>166</v>
      </c>
    </row>
    <row r="307" spans="1:20" x14ac:dyDescent="0.3">
      <c r="A307" s="3">
        <v>3166</v>
      </c>
      <c r="B307" t="s">
        <v>122</v>
      </c>
      <c r="C307" s="3">
        <v>1721</v>
      </c>
      <c r="D307" s="8" t="s">
        <v>895</v>
      </c>
      <c r="E307" s="4">
        <v>35</v>
      </c>
      <c r="G307" s="4">
        <v>29</v>
      </c>
      <c r="H307" s="4">
        <v>32</v>
      </c>
      <c r="I307" s="4">
        <v>22</v>
      </c>
      <c r="J307" s="4">
        <v>30</v>
      </c>
      <c r="K307" s="4">
        <v>25</v>
      </c>
      <c r="L307" s="4">
        <v>30</v>
      </c>
      <c r="T307" s="4">
        <v>203</v>
      </c>
    </row>
    <row r="308" spans="1:20" x14ac:dyDescent="0.3">
      <c r="A308" s="3">
        <v>3166</v>
      </c>
      <c r="B308" t="s">
        <v>122</v>
      </c>
      <c r="C308" s="3">
        <v>1722</v>
      </c>
      <c r="D308" s="8" t="s">
        <v>896</v>
      </c>
      <c r="G308" s="4">
        <v>11</v>
      </c>
      <c r="H308" s="4">
        <v>13</v>
      </c>
      <c r="I308" s="4">
        <v>12</v>
      </c>
      <c r="K308" s="4">
        <v>12</v>
      </c>
      <c r="L308" s="4">
        <v>15</v>
      </c>
      <c r="T308" s="4">
        <v>63</v>
      </c>
    </row>
    <row r="309" spans="1:20" x14ac:dyDescent="0.3">
      <c r="A309" s="3">
        <v>3166</v>
      </c>
      <c r="B309" t="s">
        <v>122</v>
      </c>
      <c r="C309" s="3">
        <v>1602</v>
      </c>
      <c r="D309" s="8" t="s">
        <v>897</v>
      </c>
      <c r="M309" s="4">
        <v>126</v>
      </c>
      <c r="N309" s="4">
        <v>121</v>
      </c>
      <c r="O309" s="4">
        <v>152</v>
      </c>
      <c r="T309" s="4">
        <v>399</v>
      </c>
    </row>
    <row r="310" spans="1:20" x14ac:dyDescent="0.3">
      <c r="A310" s="3">
        <v>3167</v>
      </c>
      <c r="B310" t="s">
        <v>123</v>
      </c>
      <c r="C310" s="3">
        <v>1883</v>
      </c>
      <c r="D310" s="8" t="s">
        <v>898</v>
      </c>
      <c r="G310" s="4">
        <v>96</v>
      </c>
      <c r="H310" s="4">
        <v>118</v>
      </c>
      <c r="I310" s="4">
        <v>119</v>
      </c>
      <c r="J310" s="4">
        <v>132</v>
      </c>
      <c r="T310" s="4">
        <v>465</v>
      </c>
    </row>
    <row r="311" spans="1:20" x14ac:dyDescent="0.3">
      <c r="A311" s="3">
        <v>3167</v>
      </c>
      <c r="B311" t="s">
        <v>123</v>
      </c>
      <c r="C311" s="3">
        <v>1783</v>
      </c>
      <c r="D311" s="8" t="s">
        <v>899</v>
      </c>
      <c r="P311" s="4">
        <v>178</v>
      </c>
      <c r="Q311" s="4">
        <v>171</v>
      </c>
      <c r="R311" s="4">
        <v>181</v>
      </c>
      <c r="S311" s="4">
        <v>183</v>
      </c>
      <c r="T311" s="4">
        <v>713</v>
      </c>
    </row>
    <row r="312" spans="1:20" x14ac:dyDescent="0.3">
      <c r="A312" s="3">
        <v>3167</v>
      </c>
      <c r="B312" t="s">
        <v>123</v>
      </c>
      <c r="C312" s="3">
        <v>1786</v>
      </c>
      <c r="D312" s="8" t="s">
        <v>900</v>
      </c>
      <c r="G312" s="4">
        <v>33</v>
      </c>
      <c r="H312" s="4">
        <v>25</v>
      </c>
      <c r="I312" s="4">
        <v>35</v>
      </c>
      <c r="J312" s="4">
        <v>40</v>
      </c>
      <c r="K312" s="4">
        <v>41</v>
      </c>
      <c r="L312" s="4">
        <v>27</v>
      </c>
      <c r="T312" s="4">
        <v>201</v>
      </c>
    </row>
    <row r="313" spans="1:20" x14ac:dyDescent="0.3">
      <c r="A313" s="3">
        <v>3167</v>
      </c>
      <c r="B313" t="s">
        <v>123</v>
      </c>
      <c r="C313" s="3">
        <v>1785</v>
      </c>
      <c r="D313" s="8" t="s">
        <v>901</v>
      </c>
      <c r="M313" s="4">
        <v>175</v>
      </c>
      <c r="N313" s="4">
        <v>155</v>
      </c>
      <c r="O313" s="4">
        <v>172</v>
      </c>
      <c r="T313" s="4">
        <v>502</v>
      </c>
    </row>
    <row r="314" spans="1:20" x14ac:dyDescent="0.3">
      <c r="A314" s="3">
        <v>3167</v>
      </c>
      <c r="B314" t="s">
        <v>123</v>
      </c>
      <c r="C314" s="3">
        <v>1133</v>
      </c>
      <c r="D314" s="8" t="s">
        <v>902</v>
      </c>
      <c r="G314" s="4">
        <v>38</v>
      </c>
      <c r="H314" s="4">
        <v>45</v>
      </c>
      <c r="I314" s="4">
        <v>40</v>
      </c>
      <c r="J314" s="4">
        <v>38</v>
      </c>
      <c r="K314" s="4">
        <v>45</v>
      </c>
      <c r="L314" s="4">
        <v>37</v>
      </c>
      <c r="T314" s="4">
        <v>243</v>
      </c>
    </row>
    <row r="315" spans="1:20" x14ac:dyDescent="0.3">
      <c r="A315" s="3">
        <v>3167</v>
      </c>
      <c r="B315" t="s">
        <v>123</v>
      </c>
      <c r="C315" s="3">
        <v>1784</v>
      </c>
      <c r="D315" s="8" t="s">
        <v>903</v>
      </c>
      <c r="K315" s="4">
        <v>107</v>
      </c>
      <c r="L315" s="4">
        <v>127</v>
      </c>
      <c r="T315" s="4">
        <v>234</v>
      </c>
    </row>
    <row r="316" spans="1:20" x14ac:dyDescent="0.3">
      <c r="A316" s="3">
        <v>1216</v>
      </c>
      <c r="B316" t="s">
        <v>124</v>
      </c>
      <c r="C316" s="3">
        <v>1559</v>
      </c>
      <c r="D316" s="8" t="s">
        <v>904</v>
      </c>
      <c r="G316" s="4">
        <v>107</v>
      </c>
      <c r="H316" s="4">
        <v>116</v>
      </c>
      <c r="I316" s="4">
        <v>99</v>
      </c>
      <c r="T316" s="4">
        <v>322</v>
      </c>
    </row>
    <row r="317" spans="1:20" x14ac:dyDescent="0.3">
      <c r="A317" s="3">
        <v>1216</v>
      </c>
      <c r="B317" t="s">
        <v>124</v>
      </c>
      <c r="C317" s="3">
        <v>1557</v>
      </c>
      <c r="D317" s="8" t="s">
        <v>905</v>
      </c>
      <c r="J317" s="4">
        <v>110</v>
      </c>
      <c r="K317" s="4">
        <v>112</v>
      </c>
      <c r="L317" s="4">
        <v>108</v>
      </c>
      <c r="T317" s="4">
        <v>330</v>
      </c>
    </row>
    <row r="318" spans="1:20" x14ac:dyDescent="0.3">
      <c r="A318" s="3">
        <v>1216</v>
      </c>
      <c r="B318" t="s">
        <v>124</v>
      </c>
      <c r="C318" s="3">
        <v>1558</v>
      </c>
      <c r="D318" s="8" t="s">
        <v>906</v>
      </c>
      <c r="P318" s="4">
        <v>173</v>
      </c>
      <c r="Q318" s="4">
        <v>180</v>
      </c>
      <c r="R318" s="4">
        <v>194</v>
      </c>
      <c r="S318" s="4">
        <v>196</v>
      </c>
      <c r="T318" s="4">
        <v>743</v>
      </c>
    </row>
    <row r="319" spans="1:20" x14ac:dyDescent="0.3">
      <c r="A319" s="3">
        <v>1216</v>
      </c>
      <c r="B319" t="s">
        <v>124</v>
      </c>
      <c r="C319" s="3">
        <v>1562</v>
      </c>
      <c r="D319" s="8" t="s">
        <v>907</v>
      </c>
      <c r="E319" s="4">
        <v>16</v>
      </c>
      <c r="G319" s="4">
        <v>46</v>
      </c>
      <c r="H319" s="4">
        <v>53</v>
      </c>
      <c r="I319" s="4">
        <v>55</v>
      </c>
      <c r="J319" s="4">
        <v>46</v>
      </c>
      <c r="K319" s="4">
        <v>60</v>
      </c>
      <c r="L319" s="4">
        <v>43</v>
      </c>
      <c r="T319" s="4">
        <v>319</v>
      </c>
    </row>
    <row r="320" spans="1:20" x14ac:dyDescent="0.3">
      <c r="A320" s="3">
        <v>1216</v>
      </c>
      <c r="B320" t="s">
        <v>124</v>
      </c>
      <c r="C320" s="3">
        <v>1561</v>
      </c>
      <c r="D320" s="8" t="s">
        <v>908</v>
      </c>
      <c r="E320" s="4">
        <v>27</v>
      </c>
      <c r="T320" s="4">
        <v>27</v>
      </c>
    </row>
    <row r="321" spans="1:20" x14ac:dyDescent="0.3">
      <c r="A321" s="3">
        <v>1216</v>
      </c>
      <c r="B321" t="s">
        <v>124</v>
      </c>
      <c r="C321" s="3">
        <v>1560</v>
      </c>
      <c r="D321" s="8" t="s">
        <v>909</v>
      </c>
      <c r="M321" s="4">
        <v>109</v>
      </c>
      <c r="N321" s="4">
        <v>93</v>
      </c>
      <c r="O321" s="4">
        <v>130</v>
      </c>
      <c r="T321" s="4">
        <v>332</v>
      </c>
    </row>
    <row r="322" spans="1:20" x14ac:dyDescent="0.3">
      <c r="A322" s="3">
        <v>1216</v>
      </c>
      <c r="B322" t="s">
        <v>124</v>
      </c>
      <c r="C322" s="3">
        <v>1563</v>
      </c>
      <c r="D322" s="8" t="s">
        <v>910</v>
      </c>
      <c r="M322" s="4">
        <v>47</v>
      </c>
      <c r="N322" s="4">
        <v>39</v>
      </c>
      <c r="O322" s="4">
        <v>39</v>
      </c>
      <c r="T322" s="4">
        <v>125</v>
      </c>
    </row>
    <row r="323" spans="1:20" x14ac:dyDescent="0.3">
      <c r="A323" s="3">
        <v>3168</v>
      </c>
      <c r="B323" t="s">
        <v>125</v>
      </c>
      <c r="C323" s="3">
        <v>1375</v>
      </c>
      <c r="D323" s="8" t="s">
        <v>911</v>
      </c>
      <c r="J323" s="4">
        <v>200</v>
      </c>
      <c r="K323" s="4">
        <v>218</v>
      </c>
      <c r="L323" s="4">
        <v>198</v>
      </c>
      <c r="T323" s="4">
        <v>616</v>
      </c>
    </row>
    <row r="324" spans="1:20" x14ac:dyDescent="0.3">
      <c r="A324" s="3">
        <v>3168</v>
      </c>
      <c r="B324" t="s">
        <v>125</v>
      </c>
      <c r="C324" s="3">
        <v>1222</v>
      </c>
      <c r="D324" s="8" t="s">
        <v>912</v>
      </c>
      <c r="G324" s="4">
        <v>30</v>
      </c>
      <c r="H324" s="4">
        <v>20</v>
      </c>
      <c r="I324" s="4">
        <v>23</v>
      </c>
      <c r="J324" s="4">
        <v>22</v>
      </c>
      <c r="K324" s="4">
        <v>27</v>
      </c>
      <c r="L324" s="4">
        <v>16</v>
      </c>
      <c r="T324" s="4">
        <v>138</v>
      </c>
    </row>
    <row r="325" spans="1:20" x14ac:dyDescent="0.3">
      <c r="A325" s="3">
        <v>3168</v>
      </c>
      <c r="B325" t="s">
        <v>125</v>
      </c>
      <c r="C325" s="3">
        <v>1374</v>
      </c>
      <c r="D325" s="8" t="s">
        <v>913</v>
      </c>
      <c r="G325" s="4">
        <v>99</v>
      </c>
      <c r="H325" s="4">
        <v>93</v>
      </c>
      <c r="I325" s="4">
        <v>107</v>
      </c>
      <c r="T325" s="4">
        <v>299</v>
      </c>
    </row>
    <row r="326" spans="1:20" x14ac:dyDescent="0.3">
      <c r="A326" s="3">
        <v>3168</v>
      </c>
      <c r="B326" t="s">
        <v>125</v>
      </c>
      <c r="C326" s="3">
        <v>1318</v>
      </c>
      <c r="D326" s="8" t="s">
        <v>914</v>
      </c>
      <c r="G326" s="4">
        <v>63</v>
      </c>
      <c r="H326" s="4">
        <v>49</v>
      </c>
      <c r="I326" s="4">
        <v>48</v>
      </c>
      <c r="J326" s="4">
        <v>71</v>
      </c>
      <c r="T326" s="4">
        <v>231</v>
      </c>
    </row>
    <row r="327" spans="1:20" x14ac:dyDescent="0.3">
      <c r="A327" s="3">
        <v>3168</v>
      </c>
      <c r="B327" t="s">
        <v>125</v>
      </c>
      <c r="C327" s="3">
        <v>1319</v>
      </c>
      <c r="D327" s="8" t="s">
        <v>915</v>
      </c>
      <c r="K327" s="4">
        <v>49</v>
      </c>
      <c r="L327" s="4">
        <v>57</v>
      </c>
      <c r="M327" s="4">
        <v>79</v>
      </c>
      <c r="N327" s="4">
        <v>57</v>
      </c>
      <c r="O327" s="4">
        <v>61</v>
      </c>
      <c r="T327" s="4">
        <v>303</v>
      </c>
    </row>
    <row r="328" spans="1:20" x14ac:dyDescent="0.3">
      <c r="A328" s="3">
        <v>3168</v>
      </c>
      <c r="B328" t="s">
        <v>125</v>
      </c>
      <c r="C328" s="3">
        <v>1320</v>
      </c>
      <c r="D328" s="8" t="s">
        <v>916</v>
      </c>
      <c r="P328" s="4">
        <v>68</v>
      </c>
      <c r="Q328" s="4">
        <v>60</v>
      </c>
      <c r="R328" s="4">
        <v>71</v>
      </c>
      <c r="S328" s="4">
        <v>75</v>
      </c>
      <c r="T328" s="4">
        <v>274</v>
      </c>
    </row>
    <row r="329" spans="1:20" x14ac:dyDescent="0.3">
      <c r="A329" s="3">
        <v>3168</v>
      </c>
      <c r="B329" t="s">
        <v>125</v>
      </c>
      <c r="C329" s="3">
        <v>1376</v>
      </c>
      <c r="D329" s="8" t="s">
        <v>917</v>
      </c>
      <c r="M329" s="4">
        <v>254</v>
      </c>
      <c r="N329" s="4">
        <v>256</v>
      </c>
      <c r="O329" s="4">
        <v>264</v>
      </c>
      <c r="T329" s="4">
        <v>774</v>
      </c>
    </row>
    <row r="330" spans="1:20" x14ac:dyDescent="0.3">
      <c r="A330" s="3">
        <v>3168</v>
      </c>
      <c r="B330" t="s">
        <v>125</v>
      </c>
      <c r="C330" s="3">
        <v>1863</v>
      </c>
      <c r="D330" s="8" t="s">
        <v>918</v>
      </c>
      <c r="P330" s="4">
        <v>2</v>
      </c>
      <c r="Q330" s="4">
        <v>4</v>
      </c>
      <c r="R330" s="4">
        <v>3</v>
      </c>
      <c r="S330" s="4">
        <v>8</v>
      </c>
      <c r="T330" s="4">
        <v>17</v>
      </c>
    </row>
    <row r="331" spans="1:20" x14ac:dyDescent="0.3">
      <c r="A331" s="3">
        <v>3168</v>
      </c>
      <c r="B331" t="s">
        <v>125</v>
      </c>
      <c r="C331" s="3">
        <v>1373</v>
      </c>
      <c r="D331" s="8" t="s">
        <v>919</v>
      </c>
      <c r="G331" s="4">
        <v>83</v>
      </c>
      <c r="H331" s="4">
        <v>97</v>
      </c>
      <c r="I331" s="4">
        <v>107</v>
      </c>
      <c r="T331" s="4">
        <v>287</v>
      </c>
    </row>
    <row r="332" spans="1:20" x14ac:dyDescent="0.3">
      <c r="A332" s="3">
        <v>3169</v>
      </c>
      <c r="B332" t="s">
        <v>126</v>
      </c>
      <c r="C332" s="3">
        <v>1572</v>
      </c>
      <c r="D332" s="8" t="s">
        <v>920</v>
      </c>
      <c r="E332" s="4">
        <v>6</v>
      </c>
      <c r="G332" s="4">
        <v>11</v>
      </c>
      <c r="H332" s="4">
        <v>12</v>
      </c>
      <c r="I332" s="4">
        <v>12</v>
      </c>
      <c r="J332" s="4">
        <v>8</v>
      </c>
      <c r="K332" s="4">
        <v>7</v>
      </c>
      <c r="L332" s="4">
        <v>11</v>
      </c>
      <c r="M332" s="4">
        <v>7</v>
      </c>
      <c r="N332" s="4">
        <v>7</v>
      </c>
      <c r="O332" s="4">
        <v>11</v>
      </c>
      <c r="T332" s="4">
        <v>92</v>
      </c>
    </row>
    <row r="333" spans="1:20" x14ac:dyDescent="0.3">
      <c r="A333" s="3">
        <v>3169</v>
      </c>
      <c r="B333" t="s">
        <v>126</v>
      </c>
      <c r="C333" s="3">
        <v>1409</v>
      </c>
      <c r="D333" s="8" t="s">
        <v>921</v>
      </c>
      <c r="G333" s="4">
        <v>17</v>
      </c>
      <c r="H333" s="4">
        <v>12</v>
      </c>
      <c r="I333" s="4">
        <v>12</v>
      </c>
      <c r="J333" s="4">
        <v>11</v>
      </c>
      <c r="K333" s="4">
        <v>12</v>
      </c>
      <c r="L333" s="4">
        <v>8</v>
      </c>
      <c r="M333" s="4">
        <v>10</v>
      </c>
      <c r="N333" s="4">
        <v>7</v>
      </c>
      <c r="O333" s="4">
        <v>10</v>
      </c>
      <c r="T333" s="4">
        <v>99</v>
      </c>
    </row>
    <row r="334" spans="1:20" x14ac:dyDescent="0.3">
      <c r="A334" s="3">
        <v>3169</v>
      </c>
      <c r="B334" t="s">
        <v>126</v>
      </c>
      <c r="C334" s="3">
        <v>2601</v>
      </c>
      <c r="D334" s="8" t="s">
        <v>922</v>
      </c>
      <c r="E334" s="4">
        <v>18</v>
      </c>
      <c r="G334" s="4">
        <v>112</v>
      </c>
      <c r="H334" s="4">
        <v>103</v>
      </c>
      <c r="I334" s="4">
        <v>96</v>
      </c>
      <c r="J334" s="4">
        <v>83</v>
      </c>
      <c r="K334" s="4">
        <v>89</v>
      </c>
      <c r="L334" s="4">
        <v>82</v>
      </c>
      <c r="M334" s="4">
        <v>84</v>
      </c>
      <c r="N334" s="4">
        <v>72</v>
      </c>
      <c r="O334" s="4">
        <v>82</v>
      </c>
      <c r="T334" s="4">
        <v>821</v>
      </c>
    </row>
    <row r="335" spans="1:20" x14ac:dyDescent="0.3">
      <c r="A335" s="3">
        <v>3169</v>
      </c>
      <c r="B335" t="s">
        <v>126</v>
      </c>
      <c r="C335" s="3">
        <v>1236</v>
      </c>
      <c r="D335" s="8" t="s">
        <v>923</v>
      </c>
      <c r="P335" s="4">
        <v>131</v>
      </c>
      <c r="Q335" s="4">
        <v>126</v>
      </c>
      <c r="R335" s="4">
        <v>144</v>
      </c>
      <c r="S335" s="4">
        <v>155</v>
      </c>
      <c r="T335" s="4">
        <v>556</v>
      </c>
    </row>
    <row r="336" spans="1:20" x14ac:dyDescent="0.3">
      <c r="A336" s="3">
        <v>3169</v>
      </c>
      <c r="B336" t="s">
        <v>126</v>
      </c>
      <c r="C336" s="3">
        <v>1260</v>
      </c>
      <c r="D336" s="8" t="s">
        <v>924</v>
      </c>
      <c r="G336" s="4">
        <v>33</v>
      </c>
      <c r="H336" s="4">
        <v>19</v>
      </c>
      <c r="I336" s="4">
        <v>18</v>
      </c>
      <c r="J336" s="4">
        <v>21</v>
      </c>
      <c r="K336" s="4">
        <v>18</v>
      </c>
      <c r="L336" s="4">
        <v>32</v>
      </c>
      <c r="M336" s="4">
        <v>25</v>
      </c>
      <c r="N336" s="4">
        <v>28</v>
      </c>
      <c r="O336" s="4">
        <v>26</v>
      </c>
      <c r="T336" s="4">
        <v>220</v>
      </c>
    </row>
    <row r="337" spans="1:20" x14ac:dyDescent="0.3">
      <c r="A337" s="3">
        <v>3169</v>
      </c>
      <c r="B337" t="s">
        <v>126</v>
      </c>
      <c r="C337" s="3">
        <v>1278</v>
      </c>
      <c r="D337" s="8" t="s">
        <v>925</v>
      </c>
      <c r="G337" s="4">
        <v>13</v>
      </c>
      <c r="H337" s="4">
        <v>13</v>
      </c>
      <c r="I337" s="4">
        <v>12</v>
      </c>
      <c r="J337" s="4">
        <v>11</v>
      </c>
      <c r="K337" s="4">
        <v>16</v>
      </c>
      <c r="L337" s="4">
        <v>10</v>
      </c>
      <c r="M337" s="4">
        <v>10</v>
      </c>
      <c r="N337" s="4">
        <v>10</v>
      </c>
      <c r="O337" s="4">
        <v>19</v>
      </c>
      <c r="T337" s="4">
        <v>114</v>
      </c>
    </row>
    <row r="338" spans="1:20" x14ac:dyDescent="0.3">
      <c r="A338" s="3">
        <v>3169</v>
      </c>
      <c r="B338" t="s">
        <v>126</v>
      </c>
      <c r="C338" s="3">
        <v>1839</v>
      </c>
      <c r="D338" s="8" t="s">
        <v>926</v>
      </c>
      <c r="E338" s="4">
        <v>14</v>
      </c>
      <c r="G338" s="4">
        <v>23</v>
      </c>
      <c r="H338" s="4">
        <v>37</v>
      </c>
      <c r="I338" s="4">
        <v>20</v>
      </c>
      <c r="J338" s="4">
        <v>25</v>
      </c>
      <c r="K338" s="4">
        <v>23</v>
      </c>
      <c r="L338" s="4">
        <v>21</v>
      </c>
      <c r="M338" s="4">
        <v>26</v>
      </c>
      <c r="N338" s="4">
        <v>37</v>
      </c>
      <c r="O338" s="4">
        <v>28</v>
      </c>
      <c r="T338" s="4">
        <v>254</v>
      </c>
    </row>
    <row r="339" spans="1:20" x14ac:dyDescent="0.3">
      <c r="A339" s="3">
        <v>3169</v>
      </c>
      <c r="B339" t="s">
        <v>126</v>
      </c>
      <c r="C339" s="3">
        <v>1873</v>
      </c>
      <c r="D339" s="8" t="s">
        <v>927</v>
      </c>
      <c r="E339" s="4">
        <v>19</v>
      </c>
      <c r="G339" s="4">
        <v>18</v>
      </c>
      <c r="H339" s="4">
        <v>29</v>
      </c>
      <c r="I339" s="4">
        <v>15</v>
      </c>
      <c r="J339" s="4">
        <v>24</v>
      </c>
      <c r="K339" s="4">
        <v>18</v>
      </c>
      <c r="L339" s="4">
        <v>20</v>
      </c>
      <c r="M339" s="4">
        <v>28</v>
      </c>
      <c r="N339" s="4">
        <v>21</v>
      </c>
      <c r="O339" s="4">
        <v>19</v>
      </c>
      <c r="T339" s="4">
        <v>211</v>
      </c>
    </row>
    <row r="340" spans="1:20" x14ac:dyDescent="0.3">
      <c r="A340" s="3">
        <v>3169</v>
      </c>
      <c r="B340" t="s">
        <v>126</v>
      </c>
      <c r="C340" s="3">
        <v>1833</v>
      </c>
      <c r="D340" s="8" t="s">
        <v>928</v>
      </c>
      <c r="P340" s="4">
        <v>62</v>
      </c>
      <c r="Q340" s="4">
        <v>64</v>
      </c>
      <c r="R340" s="4">
        <v>50</v>
      </c>
      <c r="S340" s="4">
        <v>60</v>
      </c>
      <c r="T340" s="4">
        <v>236</v>
      </c>
    </row>
    <row r="341" spans="1:20" x14ac:dyDescent="0.3">
      <c r="A341" s="3">
        <v>3170</v>
      </c>
      <c r="B341" t="s">
        <v>127</v>
      </c>
      <c r="C341" s="3">
        <v>1199</v>
      </c>
      <c r="D341" s="8" t="s">
        <v>929</v>
      </c>
      <c r="P341" s="4">
        <v>89</v>
      </c>
      <c r="Q341" s="4">
        <v>78</v>
      </c>
      <c r="R341" s="4">
        <v>81</v>
      </c>
      <c r="S341" s="4">
        <v>111</v>
      </c>
      <c r="T341" s="4">
        <v>359</v>
      </c>
    </row>
    <row r="342" spans="1:20" x14ac:dyDescent="0.3">
      <c r="A342" s="3">
        <v>3170</v>
      </c>
      <c r="B342" t="s">
        <v>127</v>
      </c>
      <c r="C342" s="3">
        <v>1857</v>
      </c>
      <c r="D342" s="8" t="s">
        <v>930</v>
      </c>
      <c r="L342" s="4">
        <v>84</v>
      </c>
      <c r="M342" s="4">
        <v>72</v>
      </c>
      <c r="N342" s="4">
        <v>90</v>
      </c>
      <c r="O342" s="4">
        <v>61</v>
      </c>
      <c r="T342" s="4">
        <v>307</v>
      </c>
    </row>
    <row r="343" spans="1:20" x14ac:dyDescent="0.3">
      <c r="A343" s="3">
        <v>3170</v>
      </c>
      <c r="B343" t="s">
        <v>127</v>
      </c>
      <c r="C343" s="3">
        <v>1197</v>
      </c>
      <c r="D343" s="8" t="s">
        <v>931</v>
      </c>
      <c r="E343" s="4">
        <v>38</v>
      </c>
      <c r="G343" s="4">
        <v>93</v>
      </c>
      <c r="H343" s="4">
        <v>45</v>
      </c>
      <c r="T343" s="4">
        <v>176</v>
      </c>
    </row>
    <row r="344" spans="1:20" x14ac:dyDescent="0.3">
      <c r="A344" s="3">
        <v>3170</v>
      </c>
      <c r="B344" t="s">
        <v>127</v>
      </c>
      <c r="C344" s="3">
        <v>1200</v>
      </c>
      <c r="D344" s="8" t="s">
        <v>932</v>
      </c>
      <c r="H344" s="4">
        <v>17</v>
      </c>
      <c r="I344" s="4">
        <v>104</v>
      </c>
      <c r="J344" s="4">
        <v>106</v>
      </c>
      <c r="K344" s="4">
        <v>66</v>
      </c>
      <c r="T344" s="4">
        <v>293</v>
      </c>
    </row>
    <row r="345" spans="1:20" x14ac:dyDescent="0.3">
      <c r="A345" s="3">
        <v>3171</v>
      </c>
      <c r="B345" t="s">
        <v>128</v>
      </c>
      <c r="C345" s="3">
        <v>1328</v>
      </c>
      <c r="D345" s="8" t="s">
        <v>933</v>
      </c>
      <c r="E345" s="4">
        <v>18</v>
      </c>
      <c r="F345" s="4">
        <v>1</v>
      </c>
      <c r="G345" s="4">
        <v>47</v>
      </c>
      <c r="H345" s="4">
        <v>38</v>
      </c>
      <c r="I345" s="4">
        <v>36</v>
      </c>
      <c r="J345" s="4">
        <v>33</v>
      </c>
      <c r="K345" s="4">
        <v>44</v>
      </c>
      <c r="L345" s="4">
        <v>49</v>
      </c>
      <c r="T345" s="4">
        <v>266</v>
      </c>
    </row>
    <row r="346" spans="1:20" x14ac:dyDescent="0.3">
      <c r="A346" s="3">
        <v>3171</v>
      </c>
      <c r="B346" t="s">
        <v>128</v>
      </c>
      <c r="C346" s="3">
        <v>1248</v>
      </c>
      <c r="D346" s="8" t="s">
        <v>934</v>
      </c>
      <c r="E346" s="4">
        <v>20</v>
      </c>
      <c r="F346" s="4">
        <v>1</v>
      </c>
      <c r="G346" s="4">
        <v>43</v>
      </c>
      <c r="H346" s="4">
        <v>52</v>
      </c>
      <c r="I346" s="4">
        <v>38</v>
      </c>
      <c r="J346" s="4">
        <v>41</v>
      </c>
      <c r="K346" s="4">
        <v>55</v>
      </c>
      <c r="L346" s="4">
        <v>42</v>
      </c>
      <c r="M346" s="4">
        <v>51</v>
      </c>
      <c r="N346" s="4">
        <v>49</v>
      </c>
      <c r="O346" s="4">
        <v>39</v>
      </c>
      <c r="T346" s="4">
        <v>431</v>
      </c>
    </row>
    <row r="347" spans="1:20" x14ac:dyDescent="0.3">
      <c r="A347" s="3">
        <v>3171</v>
      </c>
      <c r="B347" t="s">
        <v>128</v>
      </c>
      <c r="C347" s="3">
        <v>1329</v>
      </c>
      <c r="D347" s="8" t="s">
        <v>935</v>
      </c>
      <c r="P347" s="4">
        <v>91</v>
      </c>
      <c r="Q347" s="4">
        <v>89</v>
      </c>
      <c r="R347" s="4">
        <v>77</v>
      </c>
      <c r="S347" s="4">
        <v>103</v>
      </c>
      <c r="T347" s="4">
        <v>360</v>
      </c>
    </row>
    <row r="348" spans="1:20" x14ac:dyDescent="0.3">
      <c r="A348" s="3">
        <v>3171</v>
      </c>
      <c r="B348" t="s">
        <v>128</v>
      </c>
      <c r="C348" s="3">
        <v>1330</v>
      </c>
      <c r="D348" s="8" t="s">
        <v>936</v>
      </c>
      <c r="M348" s="4">
        <v>56</v>
      </c>
      <c r="N348" s="4">
        <v>46</v>
      </c>
      <c r="O348" s="4">
        <v>43</v>
      </c>
      <c r="T348" s="4">
        <v>145</v>
      </c>
    </row>
    <row r="349" spans="1:20" x14ac:dyDescent="0.3">
      <c r="A349" s="3">
        <v>3171</v>
      </c>
      <c r="B349" t="s">
        <v>128</v>
      </c>
      <c r="C349" s="3">
        <v>1416</v>
      </c>
      <c r="D349" s="8" t="s">
        <v>937</v>
      </c>
      <c r="E349" s="4">
        <v>11</v>
      </c>
      <c r="F349" s="4">
        <v>1</v>
      </c>
      <c r="G349" s="4">
        <v>23</v>
      </c>
      <c r="H349" s="4">
        <v>19</v>
      </c>
      <c r="I349" s="4">
        <v>22</v>
      </c>
      <c r="J349" s="4">
        <v>13</v>
      </c>
      <c r="K349" s="4">
        <v>22</v>
      </c>
      <c r="L349" s="4">
        <v>22</v>
      </c>
      <c r="M349" s="4">
        <v>15</v>
      </c>
      <c r="N349" s="4">
        <v>15</v>
      </c>
      <c r="O349" s="4">
        <v>17</v>
      </c>
      <c r="T349" s="4">
        <v>180</v>
      </c>
    </row>
    <row r="350" spans="1:20" x14ac:dyDescent="0.3">
      <c r="A350" s="3">
        <v>1222</v>
      </c>
      <c r="B350" t="s">
        <v>129</v>
      </c>
      <c r="C350" s="3">
        <v>1580</v>
      </c>
      <c r="D350" s="8" t="s">
        <v>938</v>
      </c>
      <c r="G350" s="4">
        <v>57</v>
      </c>
      <c r="H350" s="4">
        <v>75</v>
      </c>
      <c r="I350" s="4">
        <v>65</v>
      </c>
      <c r="J350" s="4">
        <v>71</v>
      </c>
      <c r="K350" s="4">
        <v>75</v>
      </c>
      <c r="T350" s="4">
        <v>343</v>
      </c>
    </row>
    <row r="351" spans="1:20" x14ac:dyDescent="0.3">
      <c r="A351" s="3">
        <v>1222</v>
      </c>
      <c r="B351" t="s">
        <v>129</v>
      </c>
      <c r="C351" s="3">
        <v>1579</v>
      </c>
      <c r="D351" s="8" t="s">
        <v>939</v>
      </c>
      <c r="L351" s="4">
        <v>100</v>
      </c>
      <c r="M351" s="4">
        <v>85</v>
      </c>
      <c r="N351" s="4">
        <v>83</v>
      </c>
      <c r="O351" s="4">
        <v>101</v>
      </c>
      <c r="T351" s="4">
        <v>369</v>
      </c>
    </row>
    <row r="352" spans="1:20" x14ac:dyDescent="0.3">
      <c r="A352" s="3">
        <v>1223</v>
      </c>
      <c r="B352" t="s">
        <v>130</v>
      </c>
      <c r="C352" s="3">
        <v>1581</v>
      </c>
      <c r="D352" s="8" t="s">
        <v>940</v>
      </c>
      <c r="E352" s="4">
        <v>69</v>
      </c>
      <c r="F352" s="4">
        <v>6</v>
      </c>
      <c r="G352" s="4">
        <v>92</v>
      </c>
      <c r="H352" s="4">
        <v>82</v>
      </c>
      <c r="I352" s="4">
        <v>82</v>
      </c>
      <c r="J352" s="4">
        <v>70</v>
      </c>
      <c r="T352" s="4">
        <v>401</v>
      </c>
    </row>
    <row r="353" spans="1:20" x14ac:dyDescent="0.3">
      <c r="A353" s="3">
        <v>1223</v>
      </c>
      <c r="B353" t="s">
        <v>130</v>
      </c>
      <c r="C353" s="3">
        <v>1582</v>
      </c>
      <c r="D353" s="8" t="s">
        <v>941</v>
      </c>
      <c r="P353" s="4">
        <v>98</v>
      </c>
      <c r="Q353" s="4">
        <v>89</v>
      </c>
      <c r="R353" s="4">
        <v>104</v>
      </c>
      <c r="S353" s="4">
        <v>65</v>
      </c>
      <c r="T353" s="4">
        <v>356</v>
      </c>
    </row>
    <row r="354" spans="1:20" x14ac:dyDescent="0.3">
      <c r="A354" s="3">
        <v>1223</v>
      </c>
      <c r="B354" t="s">
        <v>130</v>
      </c>
      <c r="C354" s="3">
        <v>1584</v>
      </c>
      <c r="D354" s="8" t="s">
        <v>942</v>
      </c>
      <c r="N354" s="4">
        <v>104</v>
      </c>
      <c r="O354" s="4">
        <v>91</v>
      </c>
      <c r="T354" s="4">
        <v>195</v>
      </c>
    </row>
    <row r="355" spans="1:20" x14ac:dyDescent="0.3">
      <c r="A355" s="3">
        <v>1223</v>
      </c>
      <c r="B355" t="s">
        <v>130</v>
      </c>
      <c r="C355" s="3">
        <v>1583</v>
      </c>
      <c r="D355" s="8" t="s">
        <v>943</v>
      </c>
      <c r="K355" s="4">
        <v>95</v>
      </c>
      <c r="L355" s="4">
        <v>85</v>
      </c>
      <c r="M355" s="4">
        <v>102</v>
      </c>
      <c r="T355" s="4">
        <v>282</v>
      </c>
    </row>
    <row r="356" spans="1:20" x14ac:dyDescent="0.3">
      <c r="A356" s="3">
        <v>1223</v>
      </c>
      <c r="B356" t="s">
        <v>130</v>
      </c>
      <c r="C356" s="3">
        <v>1585</v>
      </c>
      <c r="D356" s="8" t="s">
        <v>944</v>
      </c>
      <c r="E356" s="4">
        <v>14</v>
      </c>
      <c r="F356" s="4">
        <v>1</v>
      </c>
      <c r="G356" s="4">
        <v>8</v>
      </c>
      <c r="H356" s="4">
        <v>13</v>
      </c>
      <c r="I356" s="4">
        <v>10</v>
      </c>
      <c r="J356" s="4">
        <v>16</v>
      </c>
      <c r="T356" s="4">
        <v>62</v>
      </c>
    </row>
    <row r="357" spans="1:20" x14ac:dyDescent="0.3">
      <c r="A357" s="3">
        <v>1224</v>
      </c>
      <c r="B357" t="s">
        <v>131</v>
      </c>
      <c r="C357" s="3">
        <v>2623</v>
      </c>
      <c r="D357" s="8" t="s">
        <v>945</v>
      </c>
      <c r="E357" s="4">
        <v>15</v>
      </c>
      <c r="T357" s="4">
        <v>15</v>
      </c>
    </row>
    <row r="358" spans="1:20" x14ac:dyDescent="0.3">
      <c r="A358" s="3">
        <v>1224</v>
      </c>
      <c r="B358" t="s">
        <v>131</v>
      </c>
      <c r="C358" s="3">
        <v>1588</v>
      </c>
      <c r="D358" s="8" t="s">
        <v>946</v>
      </c>
      <c r="G358" s="4">
        <v>16</v>
      </c>
      <c r="H358" s="4">
        <v>18</v>
      </c>
      <c r="I358" s="4">
        <v>18</v>
      </c>
      <c r="J358" s="4">
        <v>20</v>
      </c>
      <c r="K358" s="4">
        <v>20</v>
      </c>
      <c r="T358" s="4">
        <v>92</v>
      </c>
    </row>
    <row r="359" spans="1:20" x14ac:dyDescent="0.3">
      <c r="A359" s="3">
        <v>1224</v>
      </c>
      <c r="B359" t="s">
        <v>131</v>
      </c>
      <c r="C359" s="3">
        <v>1586</v>
      </c>
      <c r="D359" s="8" t="s">
        <v>947</v>
      </c>
      <c r="L359" s="4">
        <v>19</v>
      </c>
      <c r="M359" s="4">
        <v>25</v>
      </c>
      <c r="N359" s="4">
        <v>22</v>
      </c>
      <c r="O359" s="4">
        <v>20</v>
      </c>
      <c r="T359" s="4">
        <v>86</v>
      </c>
    </row>
    <row r="360" spans="1:20" x14ac:dyDescent="0.3">
      <c r="A360" s="3">
        <v>1225</v>
      </c>
      <c r="B360" t="s">
        <v>132</v>
      </c>
      <c r="C360" s="3">
        <v>1589</v>
      </c>
      <c r="D360" s="8" t="s">
        <v>948</v>
      </c>
      <c r="E360" s="4">
        <v>27</v>
      </c>
      <c r="F360" s="4">
        <v>1</v>
      </c>
      <c r="G360" s="4">
        <v>44</v>
      </c>
      <c r="H360" s="4">
        <v>38</v>
      </c>
      <c r="I360" s="4">
        <v>38</v>
      </c>
      <c r="J360" s="4">
        <v>46</v>
      </c>
      <c r="K360" s="4">
        <v>45</v>
      </c>
      <c r="L360" s="4">
        <v>33</v>
      </c>
      <c r="T360" s="4">
        <v>272</v>
      </c>
    </row>
    <row r="361" spans="1:20" x14ac:dyDescent="0.3">
      <c r="A361" s="3">
        <v>1225</v>
      </c>
      <c r="B361" t="s">
        <v>132</v>
      </c>
      <c r="C361" s="3">
        <v>1591</v>
      </c>
      <c r="D361" s="8" t="s">
        <v>949</v>
      </c>
      <c r="M361" s="4">
        <v>43</v>
      </c>
      <c r="N361" s="4">
        <v>40</v>
      </c>
      <c r="O361" s="4">
        <v>45</v>
      </c>
      <c r="T361" s="4">
        <v>128</v>
      </c>
    </row>
    <row r="362" spans="1:20" x14ac:dyDescent="0.3">
      <c r="A362" s="3">
        <v>1225</v>
      </c>
      <c r="B362" t="s">
        <v>132</v>
      </c>
      <c r="C362" s="3">
        <v>1590</v>
      </c>
      <c r="D362" s="8" t="s">
        <v>950</v>
      </c>
      <c r="P362" s="4">
        <v>46</v>
      </c>
      <c r="Q362" s="4">
        <v>43</v>
      </c>
      <c r="R362" s="4">
        <v>28</v>
      </c>
      <c r="S362" s="4">
        <v>54</v>
      </c>
      <c r="T362" s="4">
        <v>171</v>
      </c>
    </row>
    <row r="363" spans="1:20" x14ac:dyDescent="0.3">
      <c r="A363" s="3">
        <v>1226</v>
      </c>
      <c r="B363" t="s">
        <v>133</v>
      </c>
      <c r="C363" s="3">
        <v>2619</v>
      </c>
      <c r="D363" s="8" t="s">
        <v>951</v>
      </c>
      <c r="E363" s="4">
        <v>15</v>
      </c>
      <c r="F363" s="4">
        <v>2</v>
      </c>
      <c r="G363" s="4">
        <v>20</v>
      </c>
      <c r="H363" s="4">
        <v>23</v>
      </c>
      <c r="I363" s="4">
        <v>24</v>
      </c>
      <c r="J363" s="4">
        <v>25</v>
      </c>
      <c r="K363" s="4">
        <v>26</v>
      </c>
      <c r="L363" s="4">
        <v>16</v>
      </c>
      <c r="M363" s="4">
        <v>31</v>
      </c>
      <c r="N363" s="4">
        <v>14</v>
      </c>
      <c r="O363" s="4">
        <v>28</v>
      </c>
      <c r="P363" s="4">
        <v>29</v>
      </c>
      <c r="Q363" s="4">
        <v>22</v>
      </c>
      <c r="R363" s="4">
        <v>26</v>
      </c>
      <c r="S363" s="4">
        <v>22</v>
      </c>
      <c r="T363" s="4">
        <v>323</v>
      </c>
    </row>
    <row r="364" spans="1:20" x14ac:dyDescent="0.3">
      <c r="A364" s="3">
        <v>1227</v>
      </c>
      <c r="B364" t="s">
        <v>134</v>
      </c>
      <c r="C364" s="3">
        <v>1594</v>
      </c>
      <c r="D364" s="8" t="s">
        <v>952</v>
      </c>
      <c r="E364" s="4">
        <v>11</v>
      </c>
      <c r="F364" s="4">
        <v>3</v>
      </c>
      <c r="G364" s="4">
        <v>13</v>
      </c>
      <c r="H364" s="4">
        <v>16</v>
      </c>
      <c r="I364" s="4">
        <v>18</v>
      </c>
      <c r="J364" s="4">
        <v>11</v>
      </c>
      <c r="K364" s="4">
        <v>18</v>
      </c>
      <c r="L364" s="4">
        <v>18</v>
      </c>
      <c r="M364" s="4">
        <v>19</v>
      </c>
      <c r="T364" s="4">
        <v>127</v>
      </c>
    </row>
    <row r="365" spans="1:20" x14ac:dyDescent="0.3">
      <c r="A365" s="3">
        <v>1227</v>
      </c>
      <c r="B365" t="s">
        <v>134</v>
      </c>
      <c r="C365" s="3">
        <v>1596</v>
      </c>
      <c r="D365" s="8" t="s">
        <v>953</v>
      </c>
      <c r="N365" s="4">
        <v>27</v>
      </c>
      <c r="O365" s="4">
        <v>30</v>
      </c>
      <c r="P365" s="4">
        <v>25</v>
      </c>
      <c r="Q365" s="4">
        <v>23</v>
      </c>
      <c r="R365" s="4">
        <v>18</v>
      </c>
      <c r="S365" s="4">
        <v>24</v>
      </c>
      <c r="T365" s="4">
        <v>147</v>
      </c>
    </row>
    <row r="366" spans="1:20" x14ac:dyDescent="0.3">
      <c r="A366" s="3">
        <v>3172</v>
      </c>
      <c r="B366" t="s">
        <v>135</v>
      </c>
      <c r="C366" s="3">
        <v>1131</v>
      </c>
      <c r="D366" s="8" t="s">
        <v>954</v>
      </c>
      <c r="G366" s="4">
        <v>11</v>
      </c>
      <c r="H366" s="4">
        <v>11</v>
      </c>
      <c r="I366" s="4">
        <v>10</v>
      </c>
      <c r="J366" s="4">
        <v>8</v>
      </c>
      <c r="K366" s="4">
        <v>6</v>
      </c>
      <c r="T366" s="4">
        <v>46</v>
      </c>
    </row>
    <row r="367" spans="1:20" x14ac:dyDescent="0.3">
      <c r="A367" s="3">
        <v>3172</v>
      </c>
      <c r="B367" t="s">
        <v>135</v>
      </c>
      <c r="C367" s="3">
        <v>1325</v>
      </c>
      <c r="D367" s="8" t="s">
        <v>955</v>
      </c>
      <c r="M367" s="4">
        <v>99</v>
      </c>
      <c r="N367" s="4">
        <v>111</v>
      </c>
      <c r="O367" s="4">
        <v>100</v>
      </c>
      <c r="T367" s="4">
        <v>310</v>
      </c>
    </row>
    <row r="368" spans="1:20" x14ac:dyDescent="0.3">
      <c r="A368" s="3">
        <v>3172</v>
      </c>
      <c r="B368" t="s">
        <v>135</v>
      </c>
      <c r="C368" s="3">
        <v>1859</v>
      </c>
      <c r="D368" s="8" t="s">
        <v>956</v>
      </c>
      <c r="E368" s="4">
        <v>26</v>
      </c>
      <c r="G368" s="4">
        <v>85</v>
      </c>
      <c r="H368" s="4">
        <v>76</v>
      </c>
      <c r="I368" s="4">
        <v>87</v>
      </c>
      <c r="J368" s="4">
        <v>88</v>
      </c>
      <c r="K368" s="4">
        <v>82</v>
      </c>
      <c r="L368" s="4">
        <v>101</v>
      </c>
      <c r="T368" s="4">
        <v>545</v>
      </c>
    </row>
    <row r="369" spans="1:20" x14ac:dyDescent="0.3">
      <c r="A369" s="3">
        <v>3172</v>
      </c>
      <c r="B369" t="s">
        <v>135</v>
      </c>
      <c r="C369" s="3">
        <v>1326</v>
      </c>
      <c r="D369" s="8" t="s">
        <v>957</v>
      </c>
      <c r="P369" s="4">
        <v>119</v>
      </c>
      <c r="Q369" s="4">
        <v>104</v>
      </c>
      <c r="R369" s="4">
        <v>132</v>
      </c>
      <c r="S369" s="4">
        <v>136</v>
      </c>
      <c r="T369" s="4">
        <v>491</v>
      </c>
    </row>
    <row r="370" spans="1:20" x14ac:dyDescent="0.3">
      <c r="A370" s="3">
        <v>3172</v>
      </c>
      <c r="B370" t="s">
        <v>135</v>
      </c>
      <c r="C370" s="3">
        <v>1180</v>
      </c>
      <c r="D370" s="8" t="s">
        <v>958</v>
      </c>
      <c r="G370" s="4">
        <v>15</v>
      </c>
      <c r="H370" s="4">
        <v>11</v>
      </c>
      <c r="I370" s="4">
        <v>12</v>
      </c>
      <c r="J370" s="4">
        <v>9</v>
      </c>
      <c r="K370" s="4">
        <v>16</v>
      </c>
      <c r="T370" s="4">
        <v>63</v>
      </c>
    </row>
    <row r="371" spans="1:20" x14ac:dyDescent="0.3">
      <c r="A371" s="3">
        <v>1229</v>
      </c>
      <c r="B371" t="s">
        <v>136</v>
      </c>
      <c r="C371" s="3">
        <v>1609</v>
      </c>
      <c r="D371" s="8" t="s">
        <v>959</v>
      </c>
      <c r="E371" s="4">
        <v>65</v>
      </c>
      <c r="F371" s="4">
        <v>5</v>
      </c>
      <c r="G371" s="4">
        <v>88</v>
      </c>
      <c r="H371" s="4">
        <v>96</v>
      </c>
      <c r="I371" s="4">
        <v>87</v>
      </c>
      <c r="J371" s="4">
        <v>107</v>
      </c>
      <c r="T371" s="4">
        <v>448</v>
      </c>
    </row>
    <row r="372" spans="1:20" x14ac:dyDescent="0.3">
      <c r="A372" s="3">
        <v>1229</v>
      </c>
      <c r="B372" t="s">
        <v>136</v>
      </c>
      <c r="C372" s="3">
        <v>1607</v>
      </c>
      <c r="D372" s="8" t="s">
        <v>960</v>
      </c>
      <c r="E372" s="4">
        <v>37</v>
      </c>
      <c r="F372" s="4">
        <v>3</v>
      </c>
      <c r="G372" s="4">
        <v>50</v>
      </c>
      <c r="H372" s="4">
        <v>65</v>
      </c>
      <c r="I372" s="4">
        <v>65</v>
      </c>
      <c r="J372" s="4">
        <v>64</v>
      </c>
      <c r="T372" s="4">
        <v>284</v>
      </c>
    </row>
    <row r="373" spans="1:20" x14ac:dyDescent="0.3">
      <c r="A373" s="3">
        <v>1229</v>
      </c>
      <c r="B373" t="s">
        <v>136</v>
      </c>
      <c r="C373" s="3">
        <v>1610</v>
      </c>
      <c r="D373" s="8" t="s">
        <v>961</v>
      </c>
      <c r="K373" s="4">
        <v>162</v>
      </c>
      <c r="L373" s="4">
        <v>181</v>
      </c>
      <c r="T373" s="4">
        <v>343</v>
      </c>
    </row>
    <row r="374" spans="1:20" x14ac:dyDescent="0.3">
      <c r="A374" s="3">
        <v>1229</v>
      </c>
      <c r="B374" t="s">
        <v>136</v>
      </c>
      <c r="C374" s="3">
        <v>1611</v>
      </c>
      <c r="D374" s="8" t="s">
        <v>962</v>
      </c>
      <c r="P374" s="4">
        <v>197</v>
      </c>
      <c r="Q374" s="4">
        <v>168</v>
      </c>
      <c r="R374" s="4">
        <v>183</v>
      </c>
      <c r="S374" s="4">
        <v>187</v>
      </c>
      <c r="T374" s="4">
        <v>735</v>
      </c>
    </row>
    <row r="375" spans="1:20" x14ac:dyDescent="0.3">
      <c r="A375" s="3">
        <v>1229</v>
      </c>
      <c r="B375" t="s">
        <v>136</v>
      </c>
      <c r="C375" s="3">
        <v>1608</v>
      </c>
      <c r="D375" s="8" t="s">
        <v>963</v>
      </c>
      <c r="M375" s="4">
        <v>174</v>
      </c>
      <c r="N375" s="4">
        <v>189</v>
      </c>
      <c r="O375" s="4">
        <v>187</v>
      </c>
      <c r="T375" s="4">
        <v>550</v>
      </c>
    </row>
    <row r="376" spans="1:20" x14ac:dyDescent="0.3">
      <c r="A376" s="3">
        <v>1231</v>
      </c>
      <c r="B376" t="s">
        <v>137</v>
      </c>
      <c r="C376" s="3">
        <v>1616</v>
      </c>
      <c r="D376" s="8" t="s">
        <v>964</v>
      </c>
      <c r="G376" s="4">
        <v>19</v>
      </c>
      <c r="H376" s="4">
        <v>12</v>
      </c>
      <c r="I376" s="4">
        <v>12</v>
      </c>
      <c r="J376" s="4">
        <v>7</v>
      </c>
      <c r="K376" s="4">
        <v>12</v>
      </c>
      <c r="L376" s="4">
        <v>5</v>
      </c>
      <c r="M376" s="4">
        <v>11</v>
      </c>
      <c r="N376" s="4">
        <v>11</v>
      </c>
      <c r="O376" s="4">
        <v>14</v>
      </c>
      <c r="T376" s="4">
        <v>103</v>
      </c>
    </row>
    <row r="377" spans="1:20" x14ac:dyDescent="0.3">
      <c r="A377" s="3">
        <v>1231</v>
      </c>
      <c r="B377" t="s">
        <v>137</v>
      </c>
      <c r="C377" s="3">
        <v>1615</v>
      </c>
      <c r="D377" s="8" t="s">
        <v>965</v>
      </c>
      <c r="G377" s="4">
        <v>13</v>
      </c>
      <c r="H377" s="4">
        <v>15</v>
      </c>
      <c r="I377" s="4">
        <v>13</v>
      </c>
      <c r="J377" s="4">
        <v>24</v>
      </c>
      <c r="K377" s="4">
        <v>21</v>
      </c>
      <c r="L377" s="4">
        <v>17</v>
      </c>
      <c r="M377" s="4">
        <v>18</v>
      </c>
      <c r="N377" s="4">
        <v>16</v>
      </c>
      <c r="O377" s="4">
        <v>10</v>
      </c>
      <c r="T377" s="4">
        <v>147</v>
      </c>
    </row>
    <row r="378" spans="1:20" x14ac:dyDescent="0.3">
      <c r="A378" s="3">
        <v>1231</v>
      </c>
      <c r="B378" t="s">
        <v>137</v>
      </c>
      <c r="C378" s="3">
        <v>1619</v>
      </c>
      <c r="D378" s="8" t="s">
        <v>966</v>
      </c>
      <c r="G378" s="4">
        <v>18</v>
      </c>
      <c r="H378" s="4">
        <v>19</v>
      </c>
      <c r="I378" s="4">
        <v>12</v>
      </c>
      <c r="J378" s="4">
        <v>13</v>
      </c>
      <c r="K378" s="4">
        <v>14</v>
      </c>
      <c r="L378" s="4">
        <v>26</v>
      </c>
      <c r="M378" s="4">
        <v>18</v>
      </c>
      <c r="N378" s="4">
        <v>15</v>
      </c>
      <c r="O378" s="4">
        <v>15</v>
      </c>
      <c r="T378" s="4">
        <v>150</v>
      </c>
    </row>
    <row r="379" spans="1:20" x14ac:dyDescent="0.3">
      <c r="A379" s="3">
        <v>1231</v>
      </c>
      <c r="B379" t="s">
        <v>137</v>
      </c>
      <c r="C379" s="3">
        <v>1620</v>
      </c>
      <c r="D379" s="8" t="s">
        <v>967</v>
      </c>
      <c r="G379" s="4">
        <v>12</v>
      </c>
      <c r="H379" s="4">
        <v>13</v>
      </c>
      <c r="I379" s="4">
        <v>15</v>
      </c>
      <c r="J379" s="4">
        <v>11</v>
      </c>
      <c r="K379" s="4">
        <v>5</v>
      </c>
      <c r="L379" s="4">
        <v>15</v>
      </c>
      <c r="M379" s="4">
        <v>5</v>
      </c>
      <c r="N379" s="4">
        <v>12</v>
      </c>
      <c r="O379" s="4">
        <v>15</v>
      </c>
      <c r="T379" s="4">
        <v>103</v>
      </c>
    </row>
    <row r="380" spans="1:20" x14ac:dyDescent="0.3">
      <c r="A380" s="3">
        <v>1231</v>
      </c>
      <c r="B380" t="s">
        <v>137</v>
      </c>
      <c r="C380" s="3">
        <v>1618</v>
      </c>
      <c r="D380" s="8" t="s">
        <v>968</v>
      </c>
      <c r="P380" s="4">
        <v>55</v>
      </c>
      <c r="Q380" s="4">
        <v>55</v>
      </c>
      <c r="R380" s="4">
        <v>49</v>
      </c>
      <c r="S380" s="4">
        <v>57</v>
      </c>
      <c r="T380" s="4">
        <v>216</v>
      </c>
    </row>
    <row r="381" spans="1:20" x14ac:dyDescent="0.3">
      <c r="A381" s="3">
        <v>3173</v>
      </c>
      <c r="B381" t="s">
        <v>138</v>
      </c>
      <c r="C381" s="3">
        <v>1302</v>
      </c>
      <c r="D381" s="8" t="s">
        <v>969</v>
      </c>
      <c r="E381" s="4">
        <v>10</v>
      </c>
      <c r="G381" s="4">
        <v>31</v>
      </c>
      <c r="H381" s="4">
        <v>22</v>
      </c>
      <c r="I381" s="4">
        <v>34</v>
      </c>
      <c r="J381" s="4">
        <v>25</v>
      </c>
      <c r="K381" s="4">
        <v>19</v>
      </c>
      <c r="L381" s="4">
        <v>34</v>
      </c>
      <c r="T381" s="4">
        <v>175</v>
      </c>
    </row>
    <row r="382" spans="1:20" x14ac:dyDescent="0.3">
      <c r="A382" s="3">
        <v>3173</v>
      </c>
      <c r="B382" t="s">
        <v>138</v>
      </c>
      <c r="C382" s="3">
        <v>1837</v>
      </c>
      <c r="D382" s="8" t="s">
        <v>970</v>
      </c>
      <c r="P382" s="4">
        <v>103</v>
      </c>
      <c r="Q382" s="4">
        <v>107</v>
      </c>
      <c r="R382" s="4">
        <v>93</v>
      </c>
      <c r="S382" s="4">
        <v>108</v>
      </c>
      <c r="T382" s="4">
        <v>411</v>
      </c>
    </row>
    <row r="383" spans="1:20" x14ac:dyDescent="0.3">
      <c r="A383" s="3">
        <v>3173</v>
      </c>
      <c r="B383" t="s">
        <v>138</v>
      </c>
      <c r="C383" s="3">
        <v>1838</v>
      </c>
      <c r="D383" s="8" t="s">
        <v>971</v>
      </c>
      <c r="M383" s="4">
        <v>86</v>
      </c>
      <c r="N383" s="4">
        <v>88</v>
      </c>
      <c r="O383" s="4">
        <v>113</v>
      </c>
      <c r="T383" s="4">
        <v>287</v>
      </c>
    </row>
    <row r="384" spans="1:20" x14ac:dyDescent="0.3">
      <c r="A384" s="3">
        <v>3173</v>
      </c>
      <c r="B384" t="s">
        <v>138</v>
      </c>
      <c r="C384" s="3">
        <v>1315</v>
      </c>
      <c r="D384" s="8" t="s">
        <v>972</v>
      </c>
      <c r="E384" s="4">
        <v>16</v>
      </c>
      <c r="F384" s="4">
        <v>1</v>
      </c>
      <c r="G384" s="4">
        <v>20</v>
      </c>
      <c r="H384" s="4">
        <v>20</v>
      </c>
      <c r="I384" s="4">
        <v>16</v>
      </c>
      <c r="J384" s="4">
        <v>16</v>
      </c>
      <c r="K384" s="4">
        <v>16</v>
      </c>
      <c r="L384" s="4">
        <v>15</v>
      </c>
      <c r="T384" s="4">
        <v>120</v>
      </c>
    </row>
    <row r="385" spans="1:20" x14ac:dyDescent="0.3">
      <c r="A385" s="3">
        <v>3173</v>
      </c>
      <c r="B385" t="s">
        <v>138</v>
      </c>
      <c r="C385" s="3">
        <v>1367</v>
      </c>
      <c r="D385" s="8" t="s">
        <v>973</v>
      </c>
      <c r="E385" s="4">
        <v>16</v>
      </c>
      <c r="F385" s="4">
        <v>1</v>
      </c>
      <c r="G385" s="4">
        <v>19</v>
      </c>
      <c r="H385" s="4">
        <v>26</v>
      </c>
      <c r="I385" s="4">
        <v>28</v>
      </c>
      <c r="J385" s="4">
        <v>32</v>
      </c>
      <c r="K385" s="4">
        <v>22</v>
      </c>
      <c r="L385" s="4">
        <v>30</v>
      </c>
      <c r="T385" s="4">
        <v>174</v>
      </c>
    </row>
    <row r="386" spans="1:20" x14ac:dyDescent="0.3">
      <c r="A386" s="3">
        <v>3173</v>
      </c>
      <c r="B386" t="s">
        <v>138</v>
      </c>
      <c r="C386" s="3">
        <v>1423</v>
      </c>
      <c r="D386" s="8" t="s">
        <v>974</v>
      </c>
      <c r="G386" s="4">
        <v>16</v>
      </c>
      <c r="H386" s="4">
        <v>8</v>
      </c>
      <c r="I386" s="4">
        <v>6</v>
      </c>
      <c r="J386" s="4">
        <v>6</v>
      </c>
      <c r="K386" s="4">
        <v>15</v>
      </c>
      <c r="L386" s="4">
        <v>14</v>
      </c>
      <c r="T386" s="4">
        <v>65</v>
      </c>
    </row>
    <row r="387" spans="1:20" x14ac:dyDescent="0.3">
      <c r="A387" s="3">
        <v>3174</v>
      </c>
      <c r="B387" t="s">
        <v>139</v>
      </c>
      <c r="C387" s="3">
        <v>1212</v>
      </c>
      <c r="D387" s="8" t="s">
        <v>975</v>
      </c>
      <c r="P387" s="4">
        <v>148</v>
      </c>
      <c r="Q387" s="4">
        <v>123</v>
      </c>
      <c r="R387" s="4">
        <v>138</v>
      </c>
      <c r="S387" s="4">
        <v>109</v>
      </c>
      <c r="T387" s="4">
        <v>518</v>
      </c>
    </row>
    <row r="388" spans="1:20" x14ac:dyDescent="0.3">
      <c r="A388" s="3">
        <v>3174</v>
      </c>
      <c r="B388" t="s">
        <v>139</v>
      </c>
      <c r="C388" s="3">
        <v>1211</v>
      </c>
      <c r="D388" s="8" t="s">
        <v>976</v>
      </c>
      <c r="M388" s="4">
        <v>99</v>
      </c>
      <c r="N388" s="4">
        <v>89</v>
      </c>
      <c r="O388" s="4">
        <v>124</v>
      </c>
      <c r="T388" s="4">
        <v>312</v>
      </c>
    </row>
    <row r="389" spans="1:20" x14ac:dyDescent="0.3">
      <c r="A389" s="3">
        <v>3174</v>
      </c>
      <c r="B389" t="s">
        <v>139</v>
      </c>
      <c r="C389" s="3">
        <v>1209</v>
      </c>
      <c r="D389" s="8" t="s">
        <v>977</v>
      </c>
      <c r="E389" s="4">
        <v>66</v>
      </c>
      <c r="F389" s="4">
        <v>10</v>
      </c>
      <c r="G389" s="4">
        <v>66</v>
      </c>
      <c r="H389" s="4">
        <v>87</v>
      </c>
      <c r="I389" s="4">
        <v>73</v>
      </c>
      <c r="T389" s="4">
        <v>302</v>
      </c>
    </row>
    <row r="390" spans="1:20" x14ac:dyDescent="0.3">
      <c r="A390" s="3">
        <v>3174</v>
      </c>
      <c r="B390" t="s">
        <v>139</v>
      </c>
      <c r="C390" s="3">
        <v>1288</v>
      </c>
      <c r="D390" s="8" t="s">
        <v>978</v>
      </c>
      <c r="E390" s="4">
        <v>16</v>
      </c>
      <c r="F390" s="4">
        <v>1</v>
      </c>
      <c r="G390" s="4">
        <v>18</v>
      </c>
      <c r="H390" s="4">
        <v>18</v>
      </c>
      <c r="I390" s="4">
        <v>12</v>
      </c>
      <c r="J390" s="4">
        <v>17</v>
      </c>
      <c r="K390" s="4">
        <v>11</v>
      </c>
      <c r="L390" s="4">
        <v>21</v>
      </c>
      <c r="M390" s="4">
        <v>13</v>
      </c>
      <c r="N390" s="4">
        <v>20</v>
      </c>
      <c r="O390" s="4">
        <v>23</v>
      </c>
      <c r="P390" s="4">
        <v>27</v>
      </c>
      <c r="Q390" s="4">
        <v>26</v>
      </c>
      <c r="R390" s="4">
        <v>21</v>
      </c>
      <c r="S390" s="4">
        <v>27</v>
      </c>
      <c r="T390" s="4">
        <v>271</v>
      </c>
    </row>
    <row r="391" spans="1:20" x14ac:dyDescent="0.3">
      <c r="A391" s="3">
        <v>3174</v>
      </c>
      <c r="B391" t="s">
        <v>139</v>
      </c>
      <c r="C391" s="3">
        <v>1208</v>
      </c>
      <c r="D391" s="8" t="s">
        <v>979</v>
      </c>
      <c r="J391" s="4">
        <v>91</v>
      </c>
      <c r="K391" s="4">
        <v>89</v>
      </c>
      <c r="L391" s="4">
        <v>94</v>
      </c>
      <c r="T391" s="4">
        <v>274</v>
      </c>
    </row>
    <row r="392" spans="1:20" x14ac:dyDescent="0.3">
      <c r="A392" s="3">
        <v>1234</v>
      </c>
      <c r="B392" t="s">
        <v>140</v>
      </c>
      <c r="C392" s="3">
        <v>1624</v>
      </c>
      <c r="D392" s="8" t="s">
        <v>980</v>
      </c>
      <c r="G392" s="4">
        <v>14</v>
      </c>
      <c r="H392" s="4">
        <v>17</v>
      </c>
      <c r="I392" s="4">
        <v>12</v>
      </c>
      <c r="J392" s="4">
        <v>15</v>
      </c>
      <c r="K392" s="4">
        <v>20</v>
      </c>
      <c r="L392" s="4">
        <v>14</v>
      </c>
      <c r="M392" s="4">
        <v>12</v>
      </c>
      <c r="T392" s="4">
        <v>104</v>
      </c>
    </row>
    <row r="393" spans="1:20" x14ac:dyDescent="0.3">
      <c r="A393" s="3">
        <v>1234</v>
      </c>
      <c r="B393" t="s">
        <v>140</v>
      </c>
      <c r="C393" s="3">
        <v>1948</v>
      </c>
      <c r="D393" s="8" t="s">
        <v>981</v>
      </c>
      <c r="N393" s="4">
        <v>156</v>
      </c>
      <c r="O393" s="4">
        <v>157</v>
      </c>
      <c r="T393" s="4">
        <v>313</v>
      </c>
    </row>
    <row r="394" spans="1:20" x14ac:dyDescent="0.3">
      <c r="A394" s="3">
        <v>1234</v>
      </c>
      <c r="B394" t="s">
        <v>140</v>
      </c>
      <c r="C394" s="3">
        <v>1628</v>
      </c>
      <c r="D394" s="8" t="s">
        <v>982</v>
      </c>
      <c r="P394" s="4">
        <v>171</v>
      </c>
      <c r="Q394" s="4">
        <v>131</v>
      </c>
      <c r="R394" s="4">
        <v>125</v>
      </c>
      <c r="S394" s="4">
        <v>133</v>
      </c>
      <c r="T394" s="4">
        <v>560</v>
      </c>
    </row>
    <row r="395" spans="1:20" x14ac:dyDescent="0.3">
      <c r="A395" s="3">
        <v>1234</v>
      </c>
      <c r="B395" t="s">
        <v>140</v>
      </c>
      <c r="C395" s="3">
        <v>1626</v>
      </c>
      <c r="D395" s="8" t="s">
        <v>983</v>
      </c>
      <c r="G395" s="4">
        <v>52</v>
      </c>
      <c r="H395" s="4">
        <v>45</v>
      </c>
      <c r="I395" s="4">
        <v>43</v>
      </c>
      <c r="J395" s="4">
        <v>45</v>
      </c>
      <c r="K395" s="4">
        <v>50</v>
      </c>
      <c r="L395" s="4">
        <v>35</v>
      </c>
      <c r="M395" s="4">
        <v>52</v>
      </c>
      <c r="T395" s="4">
        <v>322</v>
      </c>
    </row>
    <row r="396" spans="1:20" x14ac:dyDescent="0.3">
      <c r="A396" s="3">
        <v>1234</v>
      </c>
      <c r="B396" t="s">
        <v>140</v>
      </c>
      <c r="C396" s="3">
        <v>1630</v>
      </c>
      <c r="D396" s="8" t="s">
        <v>984</v>
      </c>
      <c r="G396" s="4">
        <v>13</v>
      </c>
      <c r="H396" s="4">
        <v>20</v>
      </c>
      <c r="I396" s="4">
        <v>13</v>
      </c>
      <c r="J396" s="4">
        <v>12</v>
      </c>
      <c r="K396" s="4">
        <v>15</v>
      </c>
      <c r="L396" s="4">
        <v>18</v>
      </c>
      <c r="M396" s="4">
        <v>14</v>
      </c>
      <c r="T396" s="4">
        <v>105</v>
      </c>
    </row>
    <row r="397" spans="1:20" x14ac:dyDescent="0.3">
      <c r="A397" s="3">
        <v>1234</v>
      </c>
      <c r="B397" t="s">
        <v>140</v>
      </c>
      <c r="C397" s="3">
        <v>1625</v>
      </c>
      <c r="D397" s="8" t="s">
        <v>985</v>
      </c>
      <c r="G397" s="4">
        <v>20</v>
      </c>
      <c r="H397" s="4">
        <v>17</v>
      </c>
      <c r="I397" s="4">
        <v>12</v>
      </c>
      <c r="J397" s="4">
        <v>24</v>
      </c>
      <c r="K397" s="4">
        <v>17</v>
      </c>
      <c r="L397" s="4">
        <v>10</v>
      </c>
      <c r="M397" s="4">
        <v>24</v>
      </c>
      <c r="T397" s="4">
        <v>124</v>
      </c>
    </row>
    <row r="398" spans="1:20" x14ac:dyDescent="0.3">
      <c r="A398" s="3">
        <v>1234</v>
      </c>
      <c r="B398" t="s">
        <v>140</v>
      </c>
      <c r="C398" s="3">
        <v>1629</v>
      </c>
      <c r="D398" s="8" t="s">
        <v>986</v>
      </c>
      <c r="G398" s="4">
        <v>54</v>
      </c>
      <c r="H398" s="4">
        <v>53</v>
      </c>
      <c r="I398" s="4">
        <v>45</v>
      </c>
      <c r="J398" s="4">
        <v>54</v>
      </c>
      <c r="K398" s="4">
        <v>43</v>
      </c>
      <c r="L398" s="4">
        <v>59</v>
      </c>
      <c r="M398" s="4">
        <v>42</v>
      </c>
      <c r="T398" s="4">
        <v>350</v>
      </c>
    </row>
    <row r="399" spans="1:20" x14ac:dyDescent="0.3">
      <c r="A399" s="3">
        <v>1235</v>
      </c>
      <c r="B399" t="s">
        <v>141</v>
      </c>
      <c r="C399" s="3">
        <v>1631</v>
      </c>
      <c r="D399" s="8" t="s">
        <v>987</v>
      </c>
      <c r="G399" s="4">
        <v>17</v>
      </c>
      <c r="H399" s="4">
        <v>22</v>
      </c>
      <c r="I399" s="4">
        <v>14</v>
      </c>
      <c r="J399" s="4">
        <v>15</v>
      </c>
      <c r="K399" s="4">
        <v>14</v>
      </c>
      <c r="L399" s="4">
        <v>19</v>
      </c>
      <c r="M399" s="4">
        <v>13</v>
      </c>
      <c r="T399" s="4">
        <v>114</v>
      </c>
    </row>
    <row r="400" spans="1:20" x14ac:dyDescent="0.3">
      <c r="A400" s="3">
        <v>1235</v>
      </c>
      <c r="B400" t="s">
        <v>141</v>
      </c>
      <c r="C400" s="3">
        <v>1632</v>
      </c>
      <c r="D400" s="8" t="s">
        <v>988</v>
      </c>
      <c r="G400" s="4">
        <v>6</v>
      </c>
      <c r="H400" s="4">
        <v>4</v>
      </c>
      <c r="I400" s="4">
        <v>9</v>
      </c>
      <c r="J400" s="4">
        <v>7</v>
      </c>
      <c r="K400" s="4">
        <v>9</v>
      </c>
      <c r="L400" s="4">
        <v>7</v>
      </c>
      <c r="T400" s="4">
        <v>42</v>
      </c>
    </row>
    <row r="401" spans="1:20" x14ac:dyDescent="0.3">
      <c r="A401" s="3">
        <v>1235</v>
      </c>
      <c r="B401" t="s">
        <v>141</v>
      </c>
      <c r="C401" s="3">
        <v>1633</v>
      </c>
      <c r="D401" s="8" t="s">
        <v>989</v>
      </c>
      <c r="G401" s="4">
        <v>22</v>
      </c>
      <c r="H401" s="4">
        <v>35</v>
      </c>
      <c r="I401" s="4">
        <v>30</v>
      </c>
      <c r="J401" s="4">
        <v>41</v>
      </c>
      <c r="K401" s="4">
        <v>24</v>
      </c>
      <c r="L401" s="4">
        <v>26</v>
      </c>
      <c r="M401" s="4">
        <v>40</v>
      </c>
      <c r="T401" s="4">
        <v>218</v>
      </c>
    </row>
    <row r="402" spans="1:20" x14ac:dyDescent="0.3">
      <c r="A402" s="3">
        <v>1235</v>
      </c>
      <c r="B402" t="s">
        <v>141</v>
      </c>
      <c r="C402" s="3">
        <v>1634</v>
      </c>
      <c r="D402" s="8" t="s">
        <v>990</v>
      </c>
      <c r="N402" s="4">
        <v>64</v>
      </c>
      <c r="O402" s="4">
        <v>54</v>
      </c>
      <c r="P402" s="4">
        <v>54</v>
      </c>
      <c r="Q402" s="4">
        <v>52</v>
      </c>
      <c r="R402" s="4">
        <v>59</v>
      </c>
      <c r="S402" s="4">
        <v>54</v>
      </c>
      <c r="T402" s="4">
        <v>337</v>
      </c>
    </row>
    <row r="403" spans="1:20" x14ac:dyDescent="0.3">
      <c r="A403" s="3">
        <v>1236</v>
      </c>
      <c r="B403" t="s">
        <v>142</v>
      </c>
      <c r="C403" s="3">
        <v>1637</v>
      </c>
      <c r="D403" s="8" t="s">
        <v>991</v>
      </c>
      <c r="N403" s="4">
        <v>30</v>
      </c>
      <c r="O403" s="4">
        <v>36</v>
      </c>
      <c r="P403" s="4">
        <v>43</v>
      </c>
      <c r="Q403" s="4">
        <v>28</v>
      </c>
      <c r="R403" s="4">
        <v>34</v>
      </c>
      <c r="S403" s="4">
        <v>33</v>
      </c>
      <c r="T403" s="4">
        <v>204</v>
      </c>
    </row>
    <row r="404" spans="1:20" x14ac:dyDescent="0.3">
      <c r="A404" s="3">
        <v>1236</v>
      </c>
      <c r="B404" t="s">
        <v>142</v>
      </c>
      <c r="C404" s="3">
        <v>1636</v>
      </c>
      <c r="D404" s="8" t="s">
        <v>992</v>
      </c>
      <c r="E404" s="4">
        <v>31</v>
      </c>
      <c r="F404" s="4">
        <v>3</v>
      </c>
      <c r="G404" s="4">
        <v>32</v>
      </c>
      <c r="H404" s="4">
        <v>34</v>
      </c>
      <c r="I404" s="4">
        <v>20</v>
      </c>
      <c r="J404" s="4">
        <v>33</v>
      </c>
      <c r="K404" s="4">
        <v>32</v>
      </c>
      <c r="L404" s="4">
        <v>34</v>
      </c>
      <c r="M404" s="4">
        <v>38</v>
      </c>
      <c r="T404" s="4">
        <v>257</v>
      </c>
    </row>
    <row r="405" spans="1:20" x14ac:dyDescent="0.3">
      <c r="A405" s="3">
        <v>1238</v>
      </c>
      <c r="B405" t="s">
        <v>143</v>
      </c>
      <c r="C405" s="3">
        <v>1643</v>
      </c>
      <c r="D405" s="8" t="s">
        <v>993</v>
      </c>
      <c r="G405" s="4">
        <v>6</v>
      </c>
      <c r="H405" s="4">
        <v>4</v>
      </c>
      <c r="I405" s="4">
        <v>4</v>
      </c>
      <c r="J405" s="4">
        <v>10</v>
      </c>
      <c r="K405" s="4">
        <v>4</v>
      </c>
      <c r="L405" s="4">
        <v>6</v>
      </c>
      <c r="T405" s="4">
        <v>34</v>
      </c>
    </row>
    <row r="406" spans="1:20" x14ac:dyDescent="0.3">
      <c r="A406" s="3">
        <v>1238</v>
      </c>
      <c r="B406" t="s">
        <v>143</v>
      </c>
      <c r="C406" s="3">
        <v>1644</v>
      </c>
      <c r="D406" s="8" t="s">
        <v>994</v>
      </c>
      <c r="G406" s="4">
        <v>43</v>
      </c>
      <c r="H406" s="4">
        <v>46</v>
      </c>
      <c r="I406" s="4">
        <v>38</v>
      </c>
      <c r="J406" s="4">
        <v>43</v>
      </c>
      <c r="K406" s="4">
        <v>48</v>
      </c>
      <c r="L406" s="4">
        <v>52</v>
      </c>
      <c r="T406" s="4">
        <v>270</v>
      </c>
    </row>
    <row r="407" spans="1:20" x14ac:dyDescent="0.3">
      <c r="A407" s="3">
        <v>1238</v>
      </c>
      <c r="B407" t="s">
        <v>143</v>
      </c>
      <c r="C407" s="3">
        <v>1645</v>
      </c>
      <c r="D407" s="8" t="s">
        <v>995</v>
      </c>
      <c r="P407" s="4">
        <v>62</v>
      </c>
      <c r="Q407" s="4">
        <v>49</v>
      </c>
      <c r="R407" s="4">
        <v>67</v>
      </c>
      <c r="S407" s="4">
        <v>71</v>
      </c>
      <c r="T407" s="4">
        <v>249</v>
      </c>
    </row>
    <row r="408" spans="1:20" x14ac:dyDescent="0.3">
      <c r="A408" s="3">
        <v>1238</v>
      </c>
      <c r="B408" t="s">
        <v>143</v>
      </c>
      <c r="C408" s="3">
        <v>1646</v>
      </c>
      <c r="D408" s="8" t="s">
        <v>996</v>
      </c>
      <c r="M408" s="4">
        <v>62</v>
      </c>
      <c r="N408" s="4">
        <v>66</v>
      </c>
      <c r="O408" s="4">
        <v>73</v>
      </c>
      <c r="T408" s="4">
        <v>201</v>
      </c>
    </row>
    <row r="409" spans="1:20" x14ac:dyDescent="0.3">
      <c r="A409" s="3">
        <v>1238</v>
      </c>
      <c r="B409" t="s">
        <v>143</v>
      </c>
      <c r="C409" s="3">
        <v>1647</v>
      </c>
      <c r="D409" s="8" t="s">
        <v>997</v>
      </c>
      <c r="G409" s="4">
        <v>13</v>
      </c>
      <c r="H409" s="4">
        <v>16</v>
      </c>
      <c r="I409" s="4">
        <v>14</v>
      </c>
      <c r="J409" s="4">
        <v>13</v>
      </c>
      <c r="K409" s="4">
        <v>13</v>
      </c>
      <c r="L409" s="4">
        <v>12</v>
      </c>
      <c r="T409" s="4">
        <v>81</v>
      </c>
    </row>
    <row r="410" spans="1:20" x14ac:dyDescent="0.3">
      <c r="A410" s="3">
        <v>1239</v>
      </c>
      <c r="B410" t="s">
        <v>144</v>
      </c>
      <c r="C410" s="3">
        <v>1649</v>
      </c>
      <c r="D410" s="8" t="s">
        <v>998</v>
      </c>
      <c r="E410" s="4">
        <v>22</v>
      </c>
      <c r="F410" s="4">
        <v>8</v>
      </c>
      <c r="G410" s="4">
        <v>15</v>
      </c>
      <c r="H410" s="4">
        <v>22</v>
      </c>
      <c r="I410" s="4">
        <v>31</v>
      </c>
      <c r="J410" s="4">
        <v>35</v>
      </c>
      <c r="K410" s="4">
        <v>20</v>
      </c>
      <c r="L410" s="4">
        <v>33</v>
      </c>
      <c r="M410" s="4">
        <v>25</v>
      </c>
      <c r="N410" s="4">
        <v>22</v>
      </c>
      <c r="O410" s="4">
        <v>30</v>
      </c>
      <c r="T410" s="4">
        <v>263</v>
      </c>
    </row>
    <row r="411" spans="1:20" x14ac:dyDescent="0.3">
      <c r="A411" s="3">
        <v>1239</v>
      </c>
      <c r="B411" t="s">
        <v>144</v>
      </c>
      <c r="C411" s="3">
        <v>1648</v>
      </c>
      <c r="D411" s="8" t="s">
        <v>999</v>
      </c>
      <c r="P411" s="4">
        <v>30</v>
      </c>
      <c r="Q411" s="4">
        <v>30</v>
      </c>
      <c r="R411" s="4">
        <v>23</v>
      </c>
      <c r="S411" s="4">
        <v>22</v>
      </c>
      <c r="T411" s="4">
        <v>105</v>
      </c>
    </row>
    <row r="412" spans="1:20" x14ac:dyDescent="0.3">
      <c r="A412" s="3">
        <v>1243</v>
      </c>
      <c r="B412" t="s">
        <v>145</v>
      </c>
      <c r="C412" s="3">
        <v>1673</v>
      </c>
      <c r="D412" s="8" t="s">
        <v>1000</v>
      </c>
      <c r="G412" s="4">
        <v>15</v>
      </c>
      <c r="H412" s="4">
        <v>22</v>
      </c>
      <c r="I412" s="4">
        <v>25</v>
      </c>
      <c r="J412" s="4">
        <v>15</v>
      </c>
      <c r="K412" s="4">
        <v>26</v>
      </c>
      <c r="L412" s="4">
        <v>25</v>
      </c>
      <c r="M412" s="4">
        <v>16</v>
      </c>
      <c r="T412" s="4">
        <v>144</v>
      </c>
    </row>
    <row r="413" spans="1:20" x14ac:dyDescent="0.3">
      <c r="A413" s="3">
        <v>1243</v>
      </c>
      <c r="B413" t="s">
        <v>145</v>
      </c>
      <c r="C413" s="3">
        <v>1674</v>
      </c>
      <c r="D413" s="8" t="s">
        <v>1001</v>
      </c>
      <c r="H413" s="4">
        <v>94</v>
      </c>
      <c r="I413" s="4">
        <v>103</v>
      </c>
      <c r="J413" s="4">
        <v>104</v>
      </c>
      <c r="K413" s="4">
        <v>109</v>
      </c>
      <c r="L413" s="4">
        <v>114</v>
      </c>
      <c r="M413" s="4">
        <v>112</v>
      </c>
      <c r="T413" s="4">
        <v>636</v>
      </c>
    </row>
    <row r="414" spans="1:20" x14ac:dyDescent="0.3">
      <c r="A414" s="3">
        <v>1243</v>
      </c>
      <c r="B414" t="s">
        <v>145</v>
      </c>
      <c r="C414" s="3">
        <v>1675</v>
      </c>
      <c r="D414" s="8" t="s">
        <v>1002</v>
      </c>
      <c r="G414" s="4">
        <v>29</v>
      </c>
      <c r="H414" s="4">
        <v>43</v>
      </c>
      <c r="I414" s="4">
        <v>42</v>
      </c>
      <c r="J414" s="4">
        <v>31</v>
      </c>
      <c r="K414" s="4">
        <v>50</v>
      </c>
      <c r="L414" s="4">
        <v>45</v>
      </c>
      <c r="M414" s="4">
        <v>36</v>
      </c>
      <c r="T414" s="4">
        <v>276</v>
      </c>
    </row>
    <row r="415" spans="1:20" x14ac:dyDescent="0.3">
      <c r="A415" s="3">
        <v>1243</v>
      </c>
      <c r="B415" t="s">
        <v>145</v>
      </c>
      <c r="C415" s="3">
        <v>1678</v>
      </c>
      <c r="D415" s="8" t="s">
        <v>1003</v>
      </c>
      <c r="E415" s="4">
        <v>71</v>
      </c>
      <c r="G415" s="4">
        <v>112</v>
      </c>
      <c r="T415" s="4">
        <v>183</v>
      </c>
    </row>
    <row r="416" spans="1:20" x14ac:dyDescent="0.3">
      <c r="A416" s="3">
        <v>1243</v>
      </c>
      <c r="B416" t="s">
        <v>145</v>
      </c>
      <c r="C416" s="3">
        <v>1676</v>
      </c>
      <c r="D416" s="8" t="s">
        <v>1004</v>
      </c>
      <c r="P416" s="4">
        <v>179</v>
      </c>
      <c r="Q416" s="4">
        <v>171</v>
      </c>
      <c r="R416" s="4">
        <v>196</v>
      </c>
      <c r="S416" s="4">
        <v>182</v>
      </c>
      <c r="T416" s="4">
        <v>728</v>
      </c>
    </row>
    <row r="417" spans="1:20" x14ac:dyDescent="0.3">
      <c r="A417" s="3">
        <v>1243</v>
      </c>
      <c r="B417" t="s">
        <v>145</v>
      </c>
      <c r="C417" s="3">
        <v>1677</v>
      </c>
      <c r="D417" s="8" t="s">
        <v>1005</v>
      </c>
      <c r="N417" s="4">
        <v>182</v>
      </c>
      <c r="O417" s="4">
        <v>172</v>
      </c>
      <c r="T417" s="4">
        <v>354</v>
      </c>
    </row>
    <row r="418" spans="1:20" x14ac:dyDescent="0.3">
      <c r="A418" s="3">
        <v>3199</v>
      </c>
      <c r="B418" t="s">
        <v>146</v>
      </c>
      <c r="C418" s="3">
        <v>1570</v>
      </c>
      <c r="D418" s="8" t="s">
        <v>1006</v>
      </c>
      <c r="E418" s="4">
        <v>22</v>
      </c>
      <c r="F418" s="4">
        <v>13</v>
      </c>
      <c r="G418" s="4">
        <v>25</v>
      </c>
      <c r="H418" s="4">
        <v>33</v>
      </c>
      <c r="I418" s="4">
        <v>21</v>
      </c>
      <c r="J418" s="4">
        <v>19</v>
      </c>
      <c r="K418" s="4">
        <v>28</v>
      </c>
      <c r="L418" s="4">
        <v>36</v>
      </c>
      <c r="M418" s="4">
        <v>28</v>
      </c>
      <c r="T418" s="4">
        <v>225</v>
      </c>
    </row>
    <row r="419" spans="1:20" x14ac:dyDescent="0.3">
      <c r="A419" s="3">
        <v>3199</v>
      </c>
      <c r="B419" t="s">
        <v>146</v>
      </c>
      <c r="C419" s="3">
        <v>1571</v>
      </c>
      <c r="D419" s="8" t="s">
        <v>1007</v>
      </c>
      <c r="N419" s="4">
        <v>31</v>
      </c>
      <c r="O419" s="4">
        <v>31</v>
      </c>
      <c r="P419" s="4">
        <v>29</v>
      </c>
      <c r="Q419" s="4">
        <v>33</v>
      </c>
      <c r="R419" s="4">
        <v>31</v>
      </c>
      <c r="S419" s="4">
        <v>29</v>
      </c>
      <c r="T419" s="4">
        <v>184</v>
      </c>
    </row>
    <row r="420" spans="1:20" x14ac:dyDescent="0.3">
      <c r="A420" s="3">
        <v>3199</v>
      </c>
      <c r="B420" t="s">
        <v>146</v>
      </c>
      <c r="C420" s="3">
        <v>1836</v>
      </c>
      <c r="D420" s="8" t="s">
        <v>1008</v>
      </c>
      <c r="E420" s="4">
        <v>32</v>
      </c>
      <c r="G420" s="4">
        <v>22</v>
      </c>
      <c r="H420" s="4">
        <v>22</v>
      </c>
      <c r="I420" s="4">
        <v>31</v>
      </c>
      <c r="J420" s="4">
        <v>37</v>
      </c>
      <c r="K420" s="4">
        <v>23</v>
      </c>
      <c r="L420" s="4">
        <v>24</v>
      </c>
      <c r="M420" s="4">
        <v>25</v>
      </c>
      <c r="N420" s="4">
        <v>32</v>
      </c>
      <c r="O420" s="4">
        <v>21</v>
      </c>
      <c r="P420" s="4">
        <v>33</v>
      </c>
      <c r="Q420" s="4">
        <v>21</v>
      </c>
      <c r="R420" s="4">
        <v>32</v>
      </c>
      <c r="S420" s="4">
        <v>35</v>
      </c>
      <c r="T420" s="4">
        <v>390</v>
      </c>
    </row>
    <row r="421" spans="1:20" x14ac:dyDescent="0.3">
      <c r="A421" s="3">
        <v>1245</v>
      </c>
      <c r="B421" t="s">
        <v>147</v>
      </c>
      <c r="C421" s="3">
        <v>1687</v>
      </c>
      <c r="D421" s="8" t="s">
        <v>1009</v>
      </c>
      <c r="P421" s="4">
        <v>172</v>
      </c>
      <c r="Q421" s="4">
        <v>163</v>
      </c>
      <c r="R421" s="4">
        <v>181</v>
      </c>
      <c r="S421" s="4">
        <v>180</v>
      </c>
      <c r="T421" s="4">
        <v>696</v>
      </c>
    </row>
    <row r="422" spans="1:20" x14ac:dyDescent="0.3">
      <c r="A422" s="3">
        <v>1245</v>
      </c>
      <c r="B422" t="s">
        <v>147</v>
      </c>
      <c r="C422" s="3">
        <v>1875</v>
      </c>
      <c r="D422" s="8" t="s">
        <v>1010</v>
      </c>
      <c r="M422" s="4">
        <v>142</v>
      </c>
      <c r="N422" s="4">
        <v>167</v>
      </c>
      <c r="O422" s="4">
        <v>191</v>
      </c>
      <c r="T422" s="4">
        <v>500</v>
      </c>
    </row>
    <row r="423" spans="1:20" x14ac:dyDescent="0.3">
      <c r="A423" s="3">
        <v>1245</v>
      </c>
      <c r="B423" t="s">
        <v>147</v>
      </c>
      <c r="C423" s="3">
        <v>1688</v>
      </c>
      <c r="D423" s="8" t="s">
        <v>1011</v>
      </c>
      <c r="G423" s="4">
        <v>122</v>
      </c>
      <c r="H423" s="4">
        <v>141</v>
      </c>
      <c r="I423" s="4">
        <v>157</v>
      </c>
      <c r="J423" s="4">
        <v>153</v>
      </c>
      <c r="T423" s="4">
        <v>573</v>
      </c>
    </row>
    <row r="424" spans="1:20" x14ac:dyDescent="0.3">
      <c r="A424" s="3">
        <v>1245</v>
      </c>
      <c r="B424" t="s">
        <v>147</v>
      </c>
      <c r="C424" s="3">
        <v>1689</v>
      </c>
      <c r="D424" s="8" t="s">
        <v>1012</v>
      </c>
      <c r="K424" s="4">
        <v>144</v>
      </c>
      <c r="L424" s="4">
        <v>197</v>
      </c>
      <c r="T424" s="4">
        <v>341</v>
      </c>
    </row>
    <row r="425" spans="1:20" x14ac:dyDescent="0.3">
      <c r="A425" s="3">
        <v>1246</v>
      </c>
      <c r="B425" t="s">
        <v>148</v>
      </c>
      <c r="C425" s="3">
        <v>1690</v>
      </c>
      <c r="D425" s="8" t="s">
        <v>1013</v>
      </c>
      <c r="E425" s="4">
        <v>29</v>
      </c>
      <c r="G425" s="4">
        <v>46</v>
      </c>
      <c r="H425" s="4">
        <v>41</v>
      </c>
      <c r="I425" s="4">
        <v>49</v>
      </c>
      <c r="J425" s="4">
        <v>57</v>
      </c>
      <c r="K425" s="4">
        <v>41</v>
      </c>
      <c r="L425" s="4">
        <v>49</v>
      </c>
      <c r="M425" s="4">
        <v>52</v>
      </c>
      <c r="T425" s="4">
        <v>364</v>
      </c>
    </row>
    <row r="426" spans="1:20" x14ac:dyDescent="0.3">
      <c r="A426" s="3">
        <v>1246</v>
      </c>
      <c r="B426" t="s">
        <v>148</v>
      </c>
      <c r="C426" s="3">
        <v>1693</v>
      </c>
      <c r="D426" s="8" t="s">
        <v>1014</v>
      </c>
      <c r="P426" s="4">
        <v>149</v>
      </c>
      <c r="Q426" s="4">
        <v>186</v>
      </c>
      <c r="R426" s="4">
        <v>126</v>
      </c>
      <c r="S426" s="4">
        <v>157</v>
      </c>
      <c r="T426" s="4">
        <v>618</v>
      </c>
    </row>
    <row r="427" spans="1:20" x14ac:dyDescent="0.3">
      <c r="A427" s="3">
        <v>1246</v>
      </c>
      <c r="B427" t="s">
        <v>148</v>
      </c>
      <c r="C427" s="3">
        <v>1691</v>
      </c>
      <c r="D427" s="8" t="s">
        <v>1015</v>
      </c>
      <c r="E427" s="4">
        <v>17</v>
      </c>
      <c r="G427" s="4">
        <v>27</v>
      </c>
      <c r="H427" s="4">
        <v>32</v>
      </c>
      <c r="I427" s="4">
        <v>25</v>
      </c>
      <c r="J427" s="4">
        <v>22</v>
      </c>
      <c r="K427" s="4">
        <v>25</v>
      </c>
      <c r="L427" s="4">
        <v>30</v>
      </c>
      <c r="M427" s="4">
        <v>23</v>
      </c>
      <c r="T427" s="4">
        <v>201</v>
      </c>
    </row>
    <row r="428" spans="1:20" x14ac:dyDescent="0.3">
      <c r="A428" s="3">
        <v>1246</v>
      </c>
      <c r="B428" t="s">
        <v>148</v>
      </c>
      <c r="C428" s="3">
        <v>1692</v>
      </c>
      <c r="D428" s="8" t="s">
        <v>1016</v>
      </c>
      <c r="N428" s="4">
        <v>149</v>
      </c>
      <c r="O428" s="4">
        <v>163</v>
      </c>
      <c r="T428" s="4">
        <v>312</v>
      </c>
    </row>
    <row r="429" spans="1:20" x14ac:dyDescent="0.3">
      <c r="A429" s="3">
        <v>1246</v>
      </c>
      <c r="B429" t="s">
        <v>148</v>
      </c>
      <c r="C429" s="3">
        <v>1694</v>
      </c>
      <c r="D429" s="8" t="s">
        <v>1017</v>
      </c>
      <c r="K429" s="4">
        <v>55</v>
      </c>
      <c r="L429" s="4">
        <v>78</v>
      </c>
      <c r="M429" s="4">
        <v>65</v>
      </c>
      <c r="T429" s="4">
        <v>198</v>
      </c>
    </row>
    <row r="430" spans="1:20" x14ac:dyDescent="0.3">
      <c r="A430" s="3">
        <v>1246</v>
      </c>
      <c r="B430" t="s">
        <v>148</v>
      </c>
      <c r="C430" s="3">
        <v>1695</v>
      </c>
      <c r="D430" s="8" t="s">
        <v>1018</v>
      </c>
      <c r="E430" s="4">
        <v>59</v>
      </c>
      <c r="F430" s="4">
        <v>2</v>
      </c>
      <c r="G430" s="4">
        <v>66</v>
      </c>
      <c r="H430" s="4">
        <v>68</v>
      </c>
      <c r="I430" s="4">
        <v>78</v>
      </c>
      <c r="J430" s="4">
        <v>68</v>
      </c>
      <c r="T430" s="4">
        <v>341</v>
      </c>
    </row>
    <row r="431" spans="1:20" x14ac:dyDescent="0.3">
      <c r="A431" s="3">
        <v>1247</v>
      </c>
      <c r="B431" t="s">
        <v>149</v>
      </c>
      <c r="C431" s="3">
        <v>1697</v>
      </c>
      <c r="D431" s="8" t="s">
        <v>1019</v>
      </c>
      <c r="E431" s="4">
        <v>45</v>
      </c>
      <c r="F431" s="4">
        <v>5</v>
      </c>
      <c r="G431" s="4">
        <v>81</v>
      </c>
      <c r="T431" s="4">
        <v>131</v>
      </c>
    </row>
    <row r="432" spans="1:20" x14ac:dyDescent="0.3">
      <c r="A432" s="3">
        <v>1247</v>
      </c>
      <c r="B432" t="s">
        <v>149</v>
      </c>
      <c r="C432" s="3">
        <v>1902</v>
      </c>
      <c r="D432" s="8" t="s">
        <v>1020</v>
      </c>
      <c r="P432" s="4">
        <v>6</v>
      </c>
      <c r="Q432" s="4">
        <v>2</v>
      </c>
      <c r="R432" s="4">
        <v>2</v>
      </c>
      <c r="S432" s="4">
        <v>5</v>
      </c>
      <c r="T432" s="4">
        <v>15</v>
      </c>
    </row>
    <row r="433" spans="1:20" x14ac:dyDescent="0.3">
      <c r="A433" s="3">
        <v>1247</v>
      </c>
      <c r="B433" t="s">
        <v>149</v>
      </c>
      <c r="C433" s="3">
        <v>1698</v>
      </c>
      <c r="D433" s="8" t="s">
        <v>1021</v>
      </c>
      <c r="H433" s="4">
        <v>74</v>
      </c>
      <c r="I433" s="4">
        <v>76</v>
      </c>
      <c r="J433" s="4">
        <v>71</v>
      </c>
      <c r="K433" s="4">
        <v>64</v>
      </c>
      <c r="T433" s="4">
        <v>285</v>
      </c>
    </row>
    <row r="434" spans="1:20" x14ac:dyDescent="0.3">
      <c r="A434" s="3">
        <v>1247</v>
      </c>
      <c r="B434" t="s">
        <v>149</v>
      </c>
      <c r="C434" s="3">
        <v>1699</v>
      </c>
      <c r="D434" s="8" t="s">
        <v>1022</v>
      </c>
      <c r="L434" s="4">
        <v>89</v>
      </c>
      <c r="M434" s="4">
        <v>81</v>
      </c>
      <c r="N434" s="4">
        <v>81</v>
      </c>
      <c r="O434" s="4">
        <v>81</v>
      </c>
      <c r="T434" s="4">
        <v>332</v>
      </c>
    </row>
    <row r="435" spans="1:20" x14ac:dyDescent="0.3">
      <c r="A435" s="3">
        <v>1248</v>
      </c>
      <c r="B435" t="s">
        <v>150</v>
      </c>
      <c r="C435" s="3">
        <v>1708</v>
      </c>
      <c r="D435" s="8" t="s">
        <v>1023</v>
      </c>
      <c r="H435" s="4">
        <v>99</v>
      </c>
      <c r="I435" s="4">
        <v>94</v>
      </c>
      <c r="J435" s="4">
        <v>98</v>
      </c>
      <c r="K435" s="4">
        <v>78</v>
      </c>
      <c r="T435" s="4">
        <v>369</v>
      </c>
    </row>
    <row r="436" spans="1:20" x14ac:dyDescent="0.3">
      <c r="A436" s="3">
        <v>1248</v>
      </c>
      <c r="B436" t="s">
        <v>150</v>
      </c>
      <c r="C436" s="3">
        <v>1700</v>
      </c>
      <c r="D436" s="8" t="s">
        <v>1024</v>
      </c>
      <c r="E436" s="4">
        <v>15</v>
      </c>
      <c r="F436" s="4">
        <v>2</v>
      </c>
      <c r="G436" s="4">
        <v>41</v>
      </c>
      <c r="H436" s="4">
        <v>36</v>
      </c>
      <c r="I436" s="4">
        <v>28</v>
      </c>
      <c r="J436" s="4">
        <v>45</v>
      </c>
      <c r="K436" s="4">
        <v>35</v>
      </c>
      <c r="L436" s="4">
        <v>29</v>
      </c>
      <c r="M436" s="4">
        <v>37</v>
      </c>
      <c r="T436" s="4">
        <v>268</v>
      </c>
    </row>
    <row r="437" spans="1:20" x14ac:dyDescent="0.3">
      <c r="A437" s="3">
        <v>1248</v>
      </c>
      <c r="B437" t="s">
        <v>150</v>
      </c>
      <c r="C437" s="3">
        <v>1707</v>
      </c>
      <c r="D437" s="8" t="s">
        <v>1025</v>
      </c>
      <c r="K437" s="4">
        <v>43</v>
      </c>
      <c r="L437" s="4">
        <v>126</v>
      </c>
      <c r="M437" s="4">
        <v>110</v>
      </c>
      <c r="T437" s="4">
        <v>279</v>
      </c>
    </row>
    <row r="438" spans="1:20" x14ac:dyDescent="0.3">
      <c r="A438" s="3">
        <v>1248</v>
      </c>
      <c r="B438" t="s">
        <v>150</v>
      </c>
      <c r="C438" s="3">
        <v>1953</v>
      </c>
      <c r="D438" s="8" t="s">
        <v>1026</v>
      </c>
      <c r="E438" s="4">
        <v>25</v>
      </c>
      <c r="G438" s="4">
        <v>58</v>
      </c>
      <c r="H438" s="4">
        <v>64</v>
      </c>
      <c r="I438" s="4">
        <v>42</v>
      </c>
      <c r="J438" s="4">
        <v>46</v>
      </c>
      <c r="K438" s="4">
        <v>54</v>
      </c>
      <c r="L438" s="4">
        <v>64</v>
      </c>
      <c r="M438" s="4">
        <v>49</v>
      </c>
      <c r="T438" s="4">
        <v>402</v>
      </c>
    </row>
    <row r="439" spans="1:20" x14ac:dyDescent="0.3">
      <c r="A439" s="3">
        <v>1248</v>
      </c>
      <c r="B439" t="s">
        <v>150</v>
      </c>
      <c r="C439" s="3">
        <v>1704</v>
      </c>
      <c r="D439" s="8" t="s">
        <v>1027</v>
      </c>
      <c r="E439" s="4">
        <v>42</v>
      </c>
      <c r="F439" s="4">
        <v>1</v>
      </c>
      <c r="G439" s="4">
        <v>114</v>
      </c>
      <c r="T439" s="4">
        <v>157</v>
      </c>
    </row>
    <row r="440" spans="1:20" x14ac:dyDescent="0.3">
      <c r="A440" s="3">
        <v>1248</v>
      </c>
      <c r="B440" t="s">
        <v>150</v>
      </c>
      <c r="C440" s="3">
        <v>1706</v>
      </c>
      <c r="D440" s="8" t="s">
        <v>1028</v>
      </c>
      <c r="P440" s="4">
        <v>195</v>
      </c>
      <c r="Q440" s="4">
        <v>207</v>
      </c>
      <c r="R440" s="4">
        <v>222</v>
      </c>
      <c r="S440" s="4">
        <v>207</v>
      </c>
      <c r="T440" s="4">
        <v>831</v>
      </c>
    </row>
    <row r="441" spans="1:20" x14ac:dyDescent="0.3">
      <c r="A441" s="3">
        <v>1248</v>
      </c>
      <c r="B441" t="s">
        <v>150</v>
      </c>
      <c r="C441" s="3">
        <v>1709</v>
      </c>
      <c r="D441" s="8" t="s">
        <v>1029</v>
      </c>
      <c r="N441" s="4">
        <v>191</v>
      </c>
      <c r="O441" s="4">
        <v>219</v>
      </c>
      <c r="T441" s="4">
        <v>410</v>
      </c>
    </row>
    <row r="442" spans="1:20" x14ac:dyDescent="0.3">
      <c r="A442" s="3">
        <v>1249</v>
      </c>
      <c r="B442" t="s">
        <v>151</v>
      </c>
      <c r="C442" s="3">
        <v>1712</v>
      </c>
      <c r="D442" s="8" t="s">
        <v>1030</v>
      </c>
      <c r="G442" s="4">
        <v>14</v>
      </c>
      <c r="H442" s="4">
        <v>20</v>
      </c>
      <c r="I442" s="4">
        <v>17</v>
      </c>
      <c r="J442" s="4">
        <v>15</v>
      </c>
      <c r="K442" s="4">
        <v>16</v>
      </c>
      <c r="T442" s="4">
        <v>82</v>
      </c>
    </row>
    <row r="443" spans="1:20" x14ac:dyDescent="0.3">
      <c r="A443" s="3">
        <v>1249</v>
      </c>
      <c r="B443" t="s">
        <v>151</v>
      </c>
      <c r="C443" s="3">
        <v>1713</v>
      </c>
      <c r="D443" s="8" t="s">
        <v>1031</v>
      </c>
      <c r="G443" s="4">
        <v>21</v>
      </c>
      <c r="H443" s="4">
        <v>19</v>
      </c>
      <c r="I443" s="4">
        <v>18</v>
      </c>
      <c r="J443" s="4">
        <v>15</v>
      </c>
      <c r="K443" s="4">
        <v>18</v>
      </c>
      <c r="T443" s="4">
        <v>91</v>
      </c>
    </row>
    <row r="444" spans="1:20" x14ac:dyDescent="0.3">
      <c r="A444" s="3">
        <v>1249</v>
      </c>
      <c r="B444" t="s">
        <v>151</v>
      </c>
      <c r="C444" s="3">
        <v>1714</v>
      </c>
      <c r="D444" s="8" t="s">
        <v>1032</v>
      </c>
      <c r="P444" s="4">
        <v>99</v>
      </c>
      <c r="Q444" s="4">
        <v>103</v>
      </c>
      <c r="R444" s="4">
        <v>97</v>
      </c>
      <c r="S444" s="4">
        <v>102</v>
      </c>
      <c r="T444" s="4">
        <v>401</v>
      </c>
    </row>
    <row r="445" spans="1:20" x14ac:dyDescent="0.3">
      <c r="A445" s="3">
        <v>1249</v>
      </c>
      <c r="B445" t="s">
        <v>151</v>
      </c>
      <c r="C445" s="3">
        <v>1941</v>
      </c>
      <c r="D445" s="8" t="s">
        <v>1033</v>
      </c>
      <c r="L445" s="4">
        <v>85</v>
      </c>
      <c r="M445" s="4">
        <v>91</v>
      </c>
      <c r="N445" s="4">
        <v>89</v>
      </c>
      <c r="O445" s="4">
        <v>97</v>
      </c>
      <c r="T445" s="4">
        <v>362</v>
      </c>
    </row>
    <row r="446" spans="1:20" x14ac:dyDescent="0.3">
      <c r="A446" s="3">
        <v>1249</v>
      </c>
      <c r="B446" t="s">
        <v>151</v>
      </c>
      <c r="C446" s="3">
        <v>1716</v>
      </c>
      <c r="D446" s="8" t="s">
        <v>1034</v>
      </c>
      <c r="G446" s="4">
        <v>38</v>
      </c>
      <c r="H446" s="4">
        <v>33</v>
      </c>
      <c r="I446" s="4">
        <v>51</v>
      </c>
      <c r="J446" s="4">
        <v>43</v>
      </c>
      <c r="K446" s="4">
        <v>43</v>
      </c>
      <c r="T446" s="4">
        <v>208</v>
      </c>
    </row>
    <row r="447" spans="1:20" x14ac:dyDescent="0.3">
      <c r="A447" s="3">
        <v>1251</v>
      </c>
      <c r="B447" t="s">
        <v>152</v>
      </c>
      <c r="C447" s="3">
        <v>1723</v>
      </c>
      <c r="D447" s="8" t="s">
        <v>1035</v>
      </c>
      <c r="G447" s="4">
        <v>34</v>
      </c>
      <c r="H447" s="4">
        <v>32</v>
      </c>
      <c r="I447" s="4">
        <v>32</v>
      </c>
      <c r="J447" s="4">
        <v>26</v>
      </c>
      <c r="K447" s="4">
        <v>26</v>
      </c>
      <c r="L447" s="4">
        <v>39</v>
      </c>
      <c r="T447" s="4">
        <v>189</v>
      </c>
    </row>
    <row r="448" spans="1:20" x14ac:dyDescent="0.3">
      <c r="A448" s="3">
        <v>1251</v>
      </c>
      <c r="B448" t="s">
        <v>152</v>
      </c>
      <c r="C448" s="3">
        <v>1724</v>
      </c>
      <c r="D448" s="8" t="s">
        <v>1036</v>
      </c>
      <c r="G448" s="4">
        <v>37</v>
      </c>
      <c r="H448" s="4">
        <v>53</v>
      </c>
      <c r="I448" s="4">
        <v>42</v>
      </c>
      <c r="J448" s="4">
        <v>57</v>
      </c>
      <c r="K448" s="4">
        <v>55</v>
      </c>
      <c r="L448" s="4">
        <v>54</v>
      </c>
      <c r="T448" s="4">
        <v>298</v>
      </c>
    </row>
    <row r="449" spans="1:20" x14ac:dyDescent="0.3">
      <c r="A449" s="3">
        <v>1251</v>
      </c>
      <c r="B449" t="s">
        <v>152</v>
      </c>
      <c r="C449" s="3">
        <v>1726</v>
      </c>
      <c r="D449" s="8" t="s">
        <v>1037</v>
      </c>
      <c r="G449" s="4">
        <v>44</v>
      </c>
      <c r="H449" s="4">
        <v>47</v>
      </c>
      <c r="I449" s="4">
        <v>50</v>
      </c>
      <c r="J449" s="4">
        <v>45</v>
      </c>
      <c r="K449" s="4">
        <v>41</v>
      </c>
      <c r="L449" s="4">
        <v>37</v>
      </c>
      <c r="T449" s="4">
        <v>264</v>
      </c>
    </row>
    <row r="450" spans="1:20" x14ac:dyDescent="0.3">
      <c r="A450" s="3">
        <v>1251</v>
      </c>
      <c r="B450" t="s">
        <v>152</v>
      </c>
      <c r="C450" s="3">
        <v>1728</v>
      </c>
      <c r="D450" s="8" t="s">
        <v>1038</v>
      </c>
      <c r="P450" s="4">
        <v>259</v>
      </c>
      <c r="Q450" s="4">
        <v>245</v>
      </c>
      <c r="R450" s="4">
        <v>271</v>
      </c>
      <c r="S450" s="4">
        <v>263</v>
      </c>
      <c r="T450" s="4">
        <v>1038</v>
      </c>
    </row>
    <row r="451" spans="1:20" x14ac:dyDescent="0.3">
      <c r="A451" s="3">
        <v>1251</v>
      </c>
      <c r="B451" t="s">
        <v>152</v>
      </c>
      <c r="C451" s="3">
        <v>1940</v>
      </c>
      <c r="D451" s="8" t="s">
        <v>1039</v>
      </c>
      <c r="M451" s="4">
        <v>243</v>
      </c>
      <c r="N451" s="4">
        <v>292</v>
      </c>
      <c r="O451" s="4">
        <v>267</v>
      </c>
      <c r="T451" s="4">
        <v>802</v>
      </c>
    </row>
    <row r="452" spans="1:20" x14ac:dyDescent="0.3">
      <c r="A452" s="3">
        <v>1251</v>
      </c>
      <c r="B452" t="s">
        <v>152</v>
      </c>
      <c r="C452" s="3">
        <v>1727</v>
      </c>
      <c r="D452" s="8" t="s">
        <v>1040</v>
      </c>
      <c r="G452" s="4">
        <v>23</v>
      </c>
      <c r="H452" s="4">
        <v>34</v>
      </c>
      <c r="I452" s="4">
        <v>24</v>
      </c>
      <c r="J452" s="4">
        <v>27</v>
      </c>
      <c r="K452" s="4">
        <v>30</v>
      </c>
      <c r="L452" s="4">
        <v>24</v>
      </c>
      <c r="T452" s="4">
        <v>162</v>
      </c>
    </row>
    <row r="453" spans="1:20" x14ac:dyDescent="0.3">
      <c r="A453" s="3">
        <v>1251</v>
      </c>
      <c r="B453" t="s">
        <v>152</v>
      </c>
      <c r="C453" s="3">
        <v>1730</v>
      </c>
      <c r="D453" s="8" t="s">
        <v>1041</v>
      </c>
      <c r="G453" s="4">
        <v>96</v>
      </c>
      <c r="H453" s="4">
        <v>91</v>
      </c>
      <c r="I453" s="4">
        <v>92</v>
      </c>
      <c r="J453" s="4">
        <v>69</v>
      </c>
      <c r="K453" s="4">
        <v>97</v>
      </c>
      <c r="L453" s="4">
        <v>80</v>
      </c>
      <c r="T453" s="4">
        <v>525</v>
      </c>
    </row>
    <row r="454" spans="1:20" x14ac:dyDescent="0.3">
      <c r="A454" s="3">
        <v>1252</v>
      </c>
      <c r="B454" t="s">
        <v>153</v>
      </c>
      <c r="C454" s="3">
        <v>1732</v>
      </c>
      <c r="D454" s="8" t="s">
        <v>1042</v>
      </c>
      <c r="G454" s="4">
        <v>15</v>
      </c>
      <c r="H454" s="4">
        <v>12</v>
      </c>
      <c r="I454" s="4">
        <v>12</v>
      </c>
      <c r="J454" s="4">
        <v>13</v>
      </c>
      <c r="K454" s="4">
        <v>22</v>
      </c>
      <c r="L454" s="4">
        <v>11</v>
      </c>
      <c r="M454" s="4">
        <v>21</v>
      </c>
      <c r="N454" s="4">
        <v>15</v>
      </c>
      <c r="O454" s="4">
        <v>16</v>
      </c>
      <c r="T454" s="4">
        <v>137</v>
      </c>
    </row>
    <row r="455" spans="1:20" x14ac:dyDescent="0.3">
      <c r="A455" s="3">
        <v>1252</v>
      </c>
      <c r="B455" t="s">
        <v>153</v>
      </c>
      <c r="C455" s="3">
        <v>1736</v>
      </c>
      <c r="D455" s="8" t="s">
        <v>1043</v>
      </c>
      <c r="P455" s="4">
        <v>59</v>
      </c>
      <c r="Q455" s="4">
        <v>55</v>
      </c>
      <c r="R455" s="4">
        <v>61</v>
      </c>
      <c r="S455" s="4">
        <v>65</v>
      </c>
      <c r="T455" s="4">
        <v>240</v>
      </c>
    </row>
    <row r="456" spans="1:20" x14ac:dyDescent="0.3">
      <c r="A456" s="3">
        <v>1252</v>
      </c>
      <c r="B456" t="s">
        <v>153</v>
      </c>
      <c r="C456" s="3">
        <v>1734</v>
      </c>
      <c r="D456" s="8" t="s">
        <v>1044</v>
      </c>
      <c r="G456" s="4">
        <v>17</v>
      </c>
      <c r="H456" s="4">
        <v>17</v>
      </c>
      <c r="I456" s="4">
        <v>13</v>
      </c>
      <c r="J456" s="4">
        <v>14</v>
      </c>
      <c r="K456" s="4">
        <v>20</v>
      </c>
      <c r="L456" s="4">
        <v>20</v>
      </c>
      <c r="M456" s="4">
        <v>17</v>
      </c>
      <c r="N456" s="4">
        <v>19</v>
      </c>
      <c r="O456" s="4">
        <v>17</v>
      </c>
      <c r="T456" s="4">
        <v>154</v>
      </c>
    </row>
    <row r="457" spans="1:20" x14ac:dyDescent="0.3">
      <c r="A457" s="3">
        <v>1252</v>
      </c>
      <c r="B457" t="s">
        <v>153</v>
      </c>
      <c r="C457" s="3">
        <v>1731</v>
      </c>
      <c r="D457" s="8" t="s">
        <v>1045</v>
      </c>
      <c r="G457" s="4">
        <v>3</v>
      </c>
      <c r="H457" s="4">
        <v>7</v>
      </c>
      <c r="I457" s="4">
        <v>10</v>
      </c>
      <c r="J457" s="4">
        <v>8</v>
      </c>
      <c r="K457" s="4">
        <v>7</v>
      </c>
      <c r="L457" s="4">
        <v>12</v>
      </c>
      <c r="M457" s="4">
        <v>16</v>
      </c>
      <c r="N457" s="4">
        <v>12</v>
      </c>
      <c r="O457" s="4">
        <v>15</v>
      </c>
      <c r="T457" s="4">
        <v>90</v>
      </c>
    </row>
    <row r="458" spans="1:20" x14ac:dyDescent="0.3">
      <c r="A458" s="3">
        <v>1252</v>
      </c>
      <c r="B458" t="s">
        <v>153</v>
      </c>
      <c r="C458" s="3">
        <v>1735</v>
      </c>
      <c r="D458" s="8" t="s">
        <v>1046</v>
      </c>
      <c r="G458" s="4">
        <v>15</v>
      </c>
      <c r="H458" s="4">
        <v>19</v>
      </c>
      <c r="I458" s="4">
        <v>22</v>
      </c>
      <c r="J458" s="4">
        <v>21</v>
      </c>
      <c r="K458" s="4">
        <v>19</v>
      </c>
      <c r="L458" s="4">
        <v>18</v>
      </c>
      <c r="M458" s="4">
        <v>23</v>
      </c>
      <c r="N458" s="4">
        <v>27</v>
      </c>
      <c r="O458" s="4">
        <v>22</v>
      </c>
      <c r="T458" s="4">
        <v>186</v>
      </c>
    </row>
    <row r="459" spans="1:20" x14ac:dyDescent="0.3">
      <c r="A459" s="3">
        <v>1253</v>
      </c>
      <c r="B459" t="s">
        <v>154</v>
      </c>
      <c r="C459" s="3">
        <v>1737</v>
      </c>
      <c r="D459" s="8" t="s">
        <v>1047</v>
      </c>
      <c r="E459" s="4">
        <v>7</v>
      </c>
      <c r="F459" s="4">
        <v>2</v>
      </c>
      <c r="G459" s="4">
        <v>16</v>
      </c>
      <c r="H459" s="4">
        <v>14</v>
      </c>
      <c r="I459" s="4">
        <v>12</v>
      </c>
      <c r="J459" s="4">
        <v>17</v>
      </c>
      <c r="K459" s="4">
        <v>17</v>
      </c>
      <c r="L459" s="4">
        <v>16</v>
      </c>
      <c r="M459" s="4">
        <v>18</v>
      </c>
      <c r="N459" s="4">
        <v>14</v>
      </c>
      <c r="O459" s="4">
        <v>15</v>
      </c>
      <c r="T459" s="4">
        <v>148</v>
      </c>
    </row>
    <row r="460" spans="1:20" x14ac:dyDescent="0.3">
      <c r="A460" s="3">
        <v>1253</v>
      </c>
      <c r="B460" t="s">
        <v>154</v>
      </c>
      <c r="C460" s="3">
        <v>1740</v>
      </c>
      <c r="D460" s="8" t="s">
        <v>1048</v>
      </c>
      <c r="P460" s="4">
        <v>85</v>
      </c>
      <c r="Q460" s="4">
        <v>73</v>
      </c>
      <c r="R460" s="4">
        <v>79</v>
      </c>
      <c r="S460" s="4">
        <v>63</v>
      </c>
      <c r="T460" s="4">
        <v>300</v>
      </c>
    </row>
    <row r="461" spans="1:20" x14ac:dyDescent="0.3">
      <c r="A461" s="3">
        <v>1253</v>
      </c>
      <c r="B461" t="s">
        <v>154</v>
      </c>
      <c r="C461" s="3">
        <v>1742</v>
      </c>
      <c r="D461" s="8" t="s">
        <v>1049</v>
      </c>
      <c r="E461" s="4">
        <v>32</v>
      </c>
      <c r="F461" s="4">
        <v>1</v>
      </c>
      <c r="G461" s="4">
        <v>51</v>
      </c>
      <c r="H461" s="4">
        <v>62</v>
      </c>
      <c r="I461" s="4">
        <v>45</v>
      </c>
      <c r="J461" s="4">
        <v>50</v>
      </c>
      <c r="K461" s="4">
        <v>45</v>
      </c>
      <c r="T461" s="4">
        <v>286</v>
      </c>
    </row>
    <row r="462" spans="1:20" x14ac:dyDescent="0.3">
      <c r="A462" s="3">
        <v>1253</v>
      </c>
      <c r="B462" t="s">
        <v>154</v>
      </c>
      <c r="C462" s="3">
        <v>1741</v>
      </c>
      <c r="D462" s="8" t="s">
        <v>1050</v>
      </c>
      <c r="L462" s="4">
        <v>55</v>
      </c>
      <c r="M462" s="4">
        <v>49</v>
      </c>
      <c r="N462" s="4">
        <v>61</v>
      </c>
      <c r="O462" s="4">
        <v>69</v>
      </c>
      <c r="T462" s="4">
        <v>234</v>
      </c>
    </row>
    <row r="463" spans="1:20" x14ac:dyDescent="0.3">
      <c r="A463" s="3">
        <v>1254</v>
      </c>
      <c r="B463" t="s">
        <v>155</v>
      </c>
      <c r="C463" s="3">
        <v>1746</v>
      </c>
      <c r="D463" s="8" t="s">
        <v>1051</v>
      </c>
      <c r="L463" s="4">
        <v>117</v>
      </c>
      <c r="M463" s="4">
        <v>225</v>
      </c>
      <c r="T463" s="4">
        <v>342</v>
      </c>
    </row>
    <row r="464" spans="1:20" x14ac:dyDescent="0.3">
      <c r="A464" s="3">
        <v>1254</v>
      </c>
      <c r="B464" t="s">
        <v>155</v>
      </c>
      <c r="C464" s="3">
        <v>1748</v>
      </c>
      <c r="D464" s="8" t="s">
        <v>1052</v>
      </c>
      <c r="E464" s="4">
        <v>13</v>
      </c>
      <c r="G464" s="4">
        <v>66</v>
      </c>
      <c r="H464" s="4">
        <v>66</v>
      </c>
      <c r="I464" s="4">
        <v>68</v>
      </c>
      <c r="J464" s="4">
        <v>64</v>
      </c>
      <c r="K464" s="4">
        <v>79</v>
      </c>
      <c r="L464" s="4">
        <v>80</v>
      </c>
      <c r="T464" s="4">
        <v>436</v>
      </c>
    </row>
    <row r="465" spans="1:20" x14ac:dyDescent="0.3">
      <c r="A465" s="3">
        <v>1254</v>
      </c>
      <c r="B465" t="s">
        <v>155</v>
      </c>
      <c r="C465" s="3">
        <v>1750</v>
      </c>
      <c r="D465" s="8" t="s">
        <v>1053</v>
      </c>
      <c r="P465" s="4">
        <v>230</v>
      </c>
      <c r="Q465" s="4">
        <v>244</v>
      </c>
      <c r="R465" s="4">
        <v>265</v>
      </c>
      <c r="S465" s="4">
        <v>218</v>
      </c>
      <c r="T465" s="4">
        <v>957</v>
      </c>
    </row>
    <row r="466" spans="1:20" x14ac:dyDescent="0.3">
      <c r="A466" s="3">
        <v>1254</v>
      </c>
      <c r="B466" t="s">
        <v>155</v>
      </c>
      <c r="C466" s="3">
        <v>1745</v>
      </c>
      <c r="D466" s="8" t="s">
        <v>1054</v>
      </c>
      <c r="N466" s="4">
        <v>196</v>
      </c>
      <c r="O466" s="4">
        <v>232</v>
      </c>
      <c r="T466" s="4">
        <v>428</v>
      </c>
    </row>
    <row r="467" spans="1:20" x14ac:dyDescent="0.3">
      <c r="A467" s="3">
        <v>1254</v>
      </c>
      <c r="B467" t="s">
        <v>155</v>
      </c>
      <c r="C467" s="3">
        <v>1749</v>
      </c>
      <c r="D467" s="8" t="s">
        <v>1055</v>
      </c>
      <c r="E467" s="4">
        <v>8</v>
      </c>
      <c r="G467" s="4">
        <v>49</v>
      </c>
      <c r="H467" s="4">
        <v>62</v>
      </c>
      <c r="I467" s="4">
        <v>60</v>
      </c>
      <c r="J467" s="4">
        <v>48</v>
      </c>
      <c r="K467" s="4">
        <v>69</v>
      </c>
      <c r="L467" s="4">
        <v>41</v>
      </c>
      <c r="T467" s="4">
        <v>337</v>
      </c>
    </row>
    <row r="468" spans="1:20" x14ac:dyDescent="0.3">
      <c r="A468" s="3">
        <v>1254</v>
      </c>
      <c r="B468" t="s">
        <v>155</v>
      </c>
      <c r="C468" s="3">
        <v>1747</v>
      </c>
      <c r="D468" s="8" t="s">
        <v>1056</v>
      </c>
      <c r="E468" s="4">
        <v>11</v>
      </c>
      <c r="G468" s="4">
        <v>106</v>
      </c>
      <c r="H468" s="4">
        <v>115</v>
      </c>
      <c r="I468" s="4">
        <v>121</v>
      </c>
      <c r="J468" s="4">
        <v>93</v>
      </c>
      <c r="K468" s="4">
        <v>110</v>
      </c>
      <c r="T468" s="4">
        <v>556</v>
      </c>
    </row>
    <row r="469" spans="1:20" x14ac:dyDescent="0.3">
      <c r="A469" s="3">
        <v>1255</v>
      </c>
      <c r="B469" t="s">
        <v>156</v>
      </c>
      <c r="C469" s="3">
        <v>1753</v>
      </c>
      <c r="D469" s="8" t="s">
        <v>1057</v>
      </c>
      <c r="P469" s="4">
        <v>150</v>
      </c>
      <c r="Q469" s="4">
        <v>137</v>
      </c>
      <c r="R469" s="4">
        <v>143</v>
      </c>
      <c r="S469" s="4">
        <v>139</v>
      </c>
      <c r="T469" s="4">
        <v>569</v>
      </c>
    </row>
    <row r="470" spans="1:20" x14ac:dyDescent="0.3">
      <c r="A470" s="3">
        <v>1255</v>
      </c>
      <c r="B470" t="s">
        <v>156</v>
      </c>
      <c r="C470" s="3">
        <v>1754</v>
      </c>
      <c r="D470" s="8" t="s">
        <v>1058</v>
      </c>
      <c r="M470" s="4">
        <v>137</v>
      </c>
      <c r="N470" s="4">
        <v>130</v>
      </c>
      <c r="O470" s="4">
        <v>144</v>
      </c>
      <c r="T470" s="4">
        <v>411</v>
      </c>
    </row>
    <row r="471" spans="1:20" x14ac:dyDescent="0.3">
      <c r="A471" s="3">
        <v>1255</v>
      </c>
      <c r="B471" t="s">
        <v>156</v>
      </c>
      <c r="C471" s="3">
        <v>1757</v>
      </c>
      <c r="D471" s="8" t="s">
        <v>1059</v>
      </c>
      <c r="G471" s="4">
        <v>14</v>
      </c>
      <c r="H471" s="4">
        <v>13</v>
      </c>
      <c r="I471" s="4">
        <v>21</v>
      </c>
      <c r="J471" s="4">
        <v>10</v>
      </c>
      <c r="K471" s="4">
        <v>19</v>
      </c>
      <c r="L471" s="4">
        <v>12</v>
      </c>
      <c r="T471" s="4">
        <v>89</v>
      </c>
    </row>
    <row r="472" spans="1:20" x14ac:dyDescent="0.3">
      <c r="A472" s="3">
        <v>1255</v>
      </c>
      <c r="B472" t="s">
        <v>156</v>
      </c>
      <c r="C472" s="3">
        <v>1755</v>
      </c>
      <c r="D472" s="8" t="s">
        <v>1060</v>
      </c>
      <c r="G472" s="4">
        <v>80</v>
      </c>
      <c r="H472" s="4">
        <v>87</v>
      </c>
      <c r="I472" s="4">
        <v>86</v>
      </c>
      <c r="J472" s="4">
        <v>82</v>
      </c>
      <c r="K472" s="4">
        <v>71</v>
      </c>
      <c r="L472" s="4">
        <v>72</v>
      </c>
      <c r="T472" s="4">
        <v>478</v>
      </c>
    </row>
    <row r="473" spans="1:20" x14ac:dyDescent="0.3">
      <c r="A473" s="3">
        <v>1255</v>
      </c>
      <c r="B473" t="s">
        <v>156</v>
      </c>
      <c r="C473" s="3">
        <v>1751</v>
      </c>
      <c r="D473" s="8" t="s">
        <v>1061</v>
      </c>
      <c r="G473" s="4">
        <v>54</v>
      </c>
      <c r="H473" s="4">
        <v>56</v>
      </c>
      <c r="I473" s="4">
        <v>51</v>
      </c>
      <c r="J473" s="4">
        <v>47</v>
      </c>
      <c r="K473" s="4">
        <v>39</v>
      </c>
      <c r="L473" s="4">
        <v>59</v>
      </c>
      <c r="T473" s="4">
        <v>306</v>
      </c>
    </row>
    <row r="474" spans="1:20" x14ac:dyDescent="0.3">
      <c r="A474" s="3">
        <v>1257</v>
      </c>
      <c r="B474" t="s">
        <v>157</v>
      </c>
      <c r="C474" s="3">
        <v>1759</v>
      </c>
      <c r="D474" s="8" t="s">
        <v>1062</v>
      </c>
      <c r="E474" s="4">
        <v>28</v>
      </c>
      <c r="F474" s="4">
        <v>2</v>
      </c>
      <c r="G474" s="4">
        <v>25</v>
      </c>
      <c r="H474" s="4">
        <v>38</v>
      </c>
      <c r="I474" s="4">
        <v>40</v>
      </c>
      <c r="J474" s="4">
        <v>35</v>
      </c>
      <c r="K474" s="4">
        <v>31</v>
      </c>
      <c r="T474" s="4">
        <v>199</v>
      </c>
    </row>
    <row r="475" spans="1:20" x14ac:dyDescent="0.3">
      <c r="A475" s="3">
        <v>1257</v>
      </c>
      <c r="B475" t="s">
        <v>157</v>
      </c>
      <c r="C475" s="3">
        <v>1761</v>
      </c>
      <c r="D475" s="8" t="s">
        <v>1063</v>
      </c>
      <c r="L475" s="4">
        <v>54</v>
      </c>
      <c r="M475" s="4">
        <v>81</v>
      </c>
      <c r="N475" s="4">
        <v>71</v>
      </c>
      <c r="O475" s="4">
        <v>72</v>
      </c>
      <c r="T475" s="4">
        <v>278</v>
      </c>
    </row>
    <row r="476" spans="1:20" x14ac:dyDescent="0.3">
      <c r="A476" s="3">
        <v>1257</v>
      </c>
      <c r="B476" t="s">
        <v>157</v>
      </c>
      <c r="C476" s="3">
        <v>1760</v>
      </c>
      <c r="D476" s="8" t="s">
        <v>1064</v>
      </c>
      <c r="G476" s="4">
        <v>37</v>
      </c>
      <c r="H476" s="4">
        <v>28</v>
      </c>
      <c r="I476" s="4">
        <v>40</v>
      </c>
      <c r="J476" s="4">
        <v>36</v>
      </c>
      <c r="K476" s="4">
        <v>28</v>
      </c>
      <c r="T476" s="4">
        <v>169</v>
      </c>
    </row>
    <row r="477" spans="1:20" x14ac:dyDescent="0.3">
      <c r="A477" s="3">
        <v>1258</v>
      </c>
      <c r="B477" t="s">
        <v>158</v>
      </c>
      <c r="C477" s="3">
        <v>1762</v>
      </c>
      <c r="D477" s="8" t="s">
        <v>1065</v>
      </c>
      <c r="G477" s="4">
        <v>31</v>
      </c>
      <c r="H477" s="4">
        <v>32</v>
      </c>
      <c r="I477" s="4">
        <v>31</v>
      </c>
      <c r="T477" s="4">
        <v>94</v>
      </c>
    </row>
    <row r="478" spans="1:20" x14ac:dyDescent="0.3">
      <c r="A478" s="3">
        <v>1258</v>
      </c>
      <c r="B478" t="s">
        <v>158</v>
      </c>
      <c r="C478" s="3">
        <v>1764</v>
      </c>
      <c r="D478" s="8" t="s">
        <v>1066</v>
      </c>
      <c r="P478" s="4">
        <v>78</v>
      </c>
      <c r="Q478" s="4">
        <v>91</v>
      </c>
      <c r="R478" s="4">
        <v>84</v>
      </c>
      <c r="S478" s="4">
        <v>94</v>
      </c>
      <c r="T478" s="4">
        <v>347</v>
      </c>
    </row>
    <row r="479" spans="1:20" x14ac:dyDescent="0.3">
      <c r="A479" s="3">
        <v>1258</v>
      </c>
      <c r="B479" t="s">
        <v>158</v>
      </c>
      <c r="C479" s="3">
        <v>1765</v>
      </c>
      <c r="D479" s="8" t="s">
        <v>1067</v>
      </c>
      <c r="M479" s="4">
        <v>89</v>
      </c>
      <c r="N479" s="4">
        <v>116</v>
      </c>
      <c r="O479" s="4">
        <v>107</v>
      </c>
      <c r="T479" s="4">
        <v>312</v>
      </c>
    </row>
    <row r="480" spans="1:20" x14ac:dyDescent="0.3">
      <c r="A480" s="3">
        <v>1258</v>
      </c>
      <c r="B480" t="s">
        <v>158</v>
      </c>
      <c r="C480" s="3">
        <v>1766</v>
      </c>
      <c r="D480" s="8" t="s">
        <v>1068</v>
      </c>
      <c r="J480" s="4">
        <v>30</v>
      </c>
      <c r="K480" s="4">
        <v>23</v>
      </c>
      <c r="T480" s="4">
        <v>53</v>
      </c>
    </row>
    <row r="481" spans="1:20" x14ac:dyDescent="0.3">
      <c r="A481" s="3">
        <v>1258</v>
      </c>
      <c r="B481" t="s">
        <v>158</v>
      </c>
      <c r="C481" s="3">
        <v>1767</v>
      </c>
      <c r="D481" s="8" t="s">
        <v>1069</v>
      </c>
      <c r="G481" s="4">
        <v>37</v>
      </c>
      <c r="H481" s="4">
        <v>44</v>
      </c>
      <c r="I481" s="4">
        <v>51</v>
      </c>
      <c r="T481" s="4">
        <v>132</v>
      </c>
    </row>
    <row r="482" spans="1:20" x14ac:dyDescent="0.3">
      <c r="A482" s="3">
        <v>1258</v>
      </c>
      <c r="B482" t="s">
        <v>158</v>
      </c>
      <c r="C482" s="3">
        <v>1763</v>
      </c>
      <c r="D482" s="8" t="s">
        <v>1070</v>
      </c>
      <c r="J482" s="4">
        <v>65</v>
      </c>
      <c r="K482" s="4">
        <v>60</v>
      </c>
      <c r="L482" s="4">
        <v>96</v>
      </c>
      <c r="T482" s="4">
        <v>221</v>
      </c>
    </row>
    <row r="483" spans="1:20" x14ac:dyDescent="0.3">
      <c r="A483" s="3">
        <v>1258</v>
      </c>
      <c r="B483" t="s">
        <v>158</v>
      </c>
      <c r="C483" s="3">
        <v>1768</v>
      </c>
      <c r="D483" s="8" t="s">
        <v>1071</v>
      </c>
      <c r="G483" s="4">
        <v>14</v>
      </c>
      <c r="H483" s="4">
        <v>17</v>
      </c>
      <c r="I483" s="4">
        <v>13</v>
      </c>
      <c r="T483" s="4">
        <v>44</v>
      </c>
    </row>
    <row r="484" spans="1:20" x14ac:dyDescent="0.3">
      <c r="A484" s="3">
        <v>3175</v>
      </c>
      <c r="B484" t="s">
        <v>159</v>
      </c>
      <c r="C484" s="3">
        <v>1770</v>
      </c>
      <c r="D484" s="8" t="s">
        <v>1072</v>
      </c>
      <c r="E484" s="4">
        <v>46</v>
      </c>
      <c r="G484" s="4">
        <v>72</v>
      </c>
      <c r="H484" s="4">
        <v>66</v>
      </c>
      <c r="I484" s="4">
        <v>77</v>
      </c>
      <c r="J484" s="4">
        <v>70</v>
      </c>
      <c r="K484" s="4">
        <v>82</v>
      </c>
      <c r="T484" s="4">
        <v>413</v>
      </c>
    </row>
    <row r="485" spans="1:20" x14ac:dyDescent="0.3">
      <c r="A485" s="3">
        <v>3175</v>
      </c>
      <c r="B485" t="s">
        <v>159</v>
      </c>
      <c r="C485" s="3">
        <v>1771</v>
      </c>
      <c r="D485" s="8" t="s">
        <v>1073</v>
      </c>
      <c r="P485" s="4">
        <v>92</v>
      </c>
      <c r="Q485" s="4">
        <v>85</v>
      </c>
      <c r="R485" s="4">
        <v>84</v>
      </c>
      <c r="S485" s="4">
        <v>94</v>
      </c>
      <c r="T485" s="4">
        <v>355</v>
      </c>
    </row>
    <row r="486" spans="1:20" x14ac:dyDescent="0.3">
      <c r="A486" s="3">
        <v>3175</v>
      </c>
      <c r="B486" t="s">
        <v>159</v>
      </c>
      <c r="C486" s="3">
        <v>1772</v>
      </c>
      <c r="D486" s="8" t="s">
        <v>1074</v>
      </c>
      <c r="L486" s="4">
        <v>85</v>
      </c>
      <c r="M486" s="4">
        <v>85</v>
      </c>
      <c r="N486" s="4">
        <v>108</v>
      </c>
      <c r="O486" s="4">
        <v>91</v>
      </c>
      <c r="T486" s="4">
        <v>369</v>
      </c>
    </row>
    <row r="487" spans="1:20" x14ac:dyDescent="0.3">
      <c r="A487" s="3">
        <v>1261</v>
      </c>
      <c r="B487" t="s">
        <v>160</v>
      </c>
      <c r="C487" s="3">
        <v>1943</v>
      </c>
      <c r="D487" s="8" t="s">
        <v>1075</v>
      </c>
      <c r="E487" s="4">
        <v>40</v>
      </c>
      <c r="F487" s="4">
        <v>1</v>
      </c>
      <c r="G487" s="4">
        <v>63</v>
      </c>
      <c r="H487" s="4">
        <v>65</v>
      </c>
      <c r="I487" s="4">
        <v>70</v>
      </c>
      <c r="J487" s="4">
        <v>57</v>
      </c>
      <c r="K487" s="4">
        <v>69</v>
      </c>
      <c r="T487" s="4">
        <v>365</v>
      </c>
    </row>
    <row r="488" spans="1:20" x14ac:dyDescent="0.3">
      <c r="A488" s="3">
        <v>1261</v>
      </c>
      <c r="B488" t="s">
        <v>160</v>
      </c>
      <c r="C488" s="3">
        <v>1776</v>
      </c>
      <c r="D488" s="8" t="s">
        <v>1076</v>
      </c>
      <c r="L488" s="4">
        <v>63</v>
      </c>
      <c r="M488" s="4">
        <v>64</v>
      </c>
      <c r="N488" s="4">
        <v>89</v>
      </c>
      <c r="O488" s="4">
        <v>75</v>
      </c>
      <c r="T488" s="4">
        <v>291</v>
      </c>
    </row>
    <row r="489" spans="1:20" x14ac:dyDescent="0.3">
      <c r="A489" s="3">
        <v>1262</v>
      </c>
      <c r="B489" t="s">
        <v>161</v>
      </c>
      <c r="C489" s="3">
        <v>1778</v>
      </c>
      <c r="D489" s="8" t="s">
        <v>1077</v>
      </c>
      <c r="E489" s="4">
        <v>32</v>
      </c>
      <c r="G489" s="4">
        <v>38</v>
      </c>
      <c r="H489" s="4">
        <v>32</v>
      </c>
      <c r="I489" s="4">
        <v>36</v>
      </c>
      <c r="J489" s="4">
        <v>34</v>
      </c>
      <c r="K489" s="4">
        <v>46</v>
      </c>
      <c r="L489" s="4">
        <v>25</v>
      </c>
      <c r="M489" s="4">
        <v>41</v>
      </c>
      <c r="N489" s="4">
        <v>43</v>
      </c>
      <c r="O489" s="4">
        <v>31</v>
      </c>
      <c r="T489" s="4">
        <v>358</v>
      </c>
    </row>
    <row r="490" spans="1:20" x14ac:dyDescent="0.3">
      <c r="A490" s="3">
        <v>1262</v>
      </c>
      <c r="B490" t="s">
        <v>161</v>
      </c>
      <c r="C490" s="3">
        <v>1779</v>
      </c>
      <c r="D490" s="8" t="s">
        <v>1078</v>
      </c>
      <c r="P490" s="4">
        <v>40</v>
      </c>
      <c r="Q490" s="4">
        <v>39</v>
      </c>
      <c r="R490" s="4">
        <v>35</v>
      </c>
      <c r="S490" s="4">
        <v>33</v>
      </c>
      <c r="T490" s="4">
        <v>147</v>
      </c>
    </row>
    <row r="491" spans="1:20" x14ac:dyDescent="0.3">
      <c r="A491" s="3">
        <v>1264</v>
      </c>
      <c r="B491" t="s">
        <v>162</v>
      </c>
      <c r="C491" s="3">
        <v>1790</v>
      </c>
      <c r="D491" s="8" t="s">
        <v>1079</v>
      </c>
      <c r="G491" s="4">
        <v>36</v>
      </c>
      <c r="H491" s="4">
        <v>31</v>
      </c>
      <c r="I491" s="4">
        <v>36</v>
      </c>
      <c r="J491" s="4">
        <v>40</v>
      </c>
      <c r="K491" s="4">
        <v>39</v>
      </c>
      <c r="L491" s="4">
        <v>39</v>
      </c>
      <c r="T491" s="4">
        <v>221</v>
      </c>
    </row>
    <row r="492" spans="1:20" x14ac:dyDescent="0.3">
      <c r="A492" s="3">
        <v>1264</v>
      </c>
      <c r="B492" t="s">
        <v>162</v>
      </c>
      <c r="C492" s="3">
        <v>1788</v>
      </c>
      <c r="D492" s="8" t="s">
        <v>1080</v>
      </c>
      <c r="G492" s="4">
        <v>22</v>
      </c>
      <c r="H492" s="4">
        <v>17</v>
      </c>
      <c r="I492" s="4">
        <v>20</v>
      </c>
      <c r="J492" s="4">
        <v>15</v>
      </c>
      <c r="K492" s="4">
        <v>17</v>
      </c>
      <c r="L492" s="4">
        <v>5</v>
      </c>
      <c r="T492" s="4">
        <v>96</v>
      </c>
    </row>
    <row r="493" spans="1:20" x14ac:dyDescent="0.3">
      <c r="A493" s="3">
        <v>1264</v>
      </c>
      <c r="B493" t="s">
        <v>162</v>
      </c>
      <c r="C493" s="3">
        <v>1791</v>
      </c>
      <c r="D493" s="8" t="s">
        <v>1081</v>
      </c>
      <c r="M493" s="4">
        <v>77</v>
      </c>
      <c r="N493" s="4">
        <v>94</v>
      </c>
      <c r="O493" s="4">
        <v>94</v>
      </c>
      <c r="T493" s="4">
        <v>265</v>
      </c>
    </row>
    <row r="494" spans="1:20" x14ac:dyDescent="0.3">
      <c r="A494" s="3">
        <v>1264</v>
      </c>
      <c r="B494" t="s">
        <v>162</v>
      </c>
      <c r="C494" s="3">
        <v>1792</v>
      </c>
      <c r="D494" s="8" t="s">
        <v>1082</v>
      </c>
      <c r="G494" s="4">
        <v>30</v>
      </c>
      <c r="H494" s="4">
        <v>34</v>
      </c>
      <c r="I494" s="4">
        <v>45</v>
      </c>
      <c r="J494" s="4">
        <v>30</v>
      </c>
      <c r="K494" s="4">
        <v>31</v>
      </c>
      <c r="L494" s="4">
        <v>22</v>
      </c>
      <c r="T494" s="4">
        <v>192</v>
      </c>
    </row>
    <row r="495" spans="1:20" x14ac:dyDescent="0.3">
      <c r="A495" s="3">
        <v>3198</v>
      </c>
      <c r="B495" t="s">
        <v>163</v>
      </c>
      <c r="C495" s="3">
        <v>1269</v>
      </c>
      <c r="D495" s="8" t="s">
        <v>1083</v>
      </c>
      <c r="E495" s="4">
        <v>31</v>
      </c>
      <c r="G495" s="4">
        <v>74</v>
      </c>
      <c r="H495" s="4">
        <v>53</v>
      </c>
      <c r="I495" s="4">
        <v>47</v>
      </c>
      <c r="J495" s="4">
        <v>39</v>
      </c>
      <c r="K495" s="4">
        <v>59</v>
      </c>
      <c r="L495" s="4">
        <v>52</v>
      </c>
      <c r="T495" s="4">
        <v>355</v>
      </c>
    </row>
    <row r="496" spans="1:20" x14ac:dyDescent="0.3">
      <c r="A496" s="3">
        <v>3198</v>
      </c>
      <c r="B496" t="s">
        <v>163</v>
      </c>
      <c r="C496" s="3">
        <v>1612</v>
      </c>
      <c r="D496" s="8" t="s">
        <v>1084</v>
      </c>
      <c r="E496" s="4">
        <v>56</v>
      </c>
      <c r="G496" s="4">
        <v>53</v>
      </c>
      <c r="H496" s="4">
        <v>55</v>
      </c>
      <c r="I496" s="4">
        <v>57</v>
      </c>
      <c r="J496" s="4">
        <v>63</v>
      </c>
      <c r="K496" s="4">
        <v>76</v>
      </c>
      <c r="L496" s="4">
        <v>68</v>
      </c>
      <c r="T496" s="4">
        <v>428</v>
      </c>
    </row>
    <row r="497" spans="1:20" x14ac:dyDescent="0.3">
      <c r="A497" s="3">
        <v>3198</v>
      </c>
      <c r="B497" t="s">
        <v>163</v>
      </c>
      <c r="C497" s="3">
        <v>1268</v>
      </c>
      <c r="D497" s="8" t="s">
        <v>1085</v>
      </c>
      <c r="P497" s="4">
        <v>58</v>
      </c>
      <c r="Q497" s="4">
        <v>46</v>
      </c>
      <c r="R497" s="4">
        <v>57</v>
      </c>
      <c r="S497" s="4">
        <v>72</v>
      </c>
      <c r="T497" s="4">
        <v>233</v>
      </c>
    </row>
    <row r="498" spans="1:20" x14ac:dyDescent="0.3">
      <c r="A498" s="3">
        <v>3198</v>
      </c>
      <c r="B498" t="s">
        <v>163</v>
      </c>
      <c r="C498" s="3">
        <v>1613</v>
      </c>
      <c r="D498" s="8" t="s">
        <v>1086</v>
      </c>
      <c r="P498" s="4">
        <v>81</v>
      </c>
      <c r="Q498" s="4">
        <v>64</v>
      </c>
      <c r="R498" s="4">
        <v>82</v>
      </c>
      <c r="S498" s="4">
        <v>73</v>
      </c>
      <c r="T498" s="4">
        <v>300</v>
      </c>
    </row>
    <row r="499" spans="1:20" x14ac:dyDescent="0.3">
      <c r="A499" s="3">
        <v>3198</v>
      </c>
      <c r="B499" t="s">
        <v>163</v>
      </c>
      <c r="C499" s="3">
        <v>2636</v>
      </c>
      <c r="D499" s="8" t="s">
        <v>1087</v>
      </c>
      <c r="M499" s="4">
        <v>120</v>
      </c>
      <c r="N499" s="4">
        <v>120</v>
      </c>
      <c r="O499" s="4">
        <v>117</v>
      </c>
      <c r="T499" s="4">
        <v>357</v>
      </c>
    </row>
    <row r="500" spans="1:20" x14ac:dyDescent="0.3">
      <c r="A500" s="3">
        <v>1265</v>
      </c>
      <c r="B500" t="s">
        <v>164</v>
      </c>
      <c r="C500" s="3">
        <v>1879</v>
      </c>
      <c r="D500" s="8" t="s">
        <v>1088</v>
      </c>
      <c r="G500" s="4">
        <v>23</v>
      </c>
      <c r="H500" s="4">
        <v>19</v>
      </c>
      <c r="I500" s="4">
        <v>19</v>
      </c>
      <c r="J500" s="4">
        <v>18</v>
      </c>
      <c r="K500" s="4">
        <v>22</v>
      </c>
      <c r="L500" s="4">
        <v>22</v>
      </c>
      <c r="M500" s="4">
        <v>42</v>
      </c>
      <c r="N500" s="4">
        <v>50</v>
      </c>
      <c r="O500" s="4">
        <v>66</v>
      </c>
      <c r="T500" s="4">
        <v>281</v>
      </c>
    </row>
    <row r="501" spans="1:20" x14ac:dyDescent="0.3">
      <c r="A501" s="3">
        <v>1265</v>
      </c>
      <c r="B501" t="s">
        <v>164</v>
      </c>
      <c r="C501" s="3">
        <v>1795</v>
      </c>
      <c r="D501" s="8" t="s">
        <v>1089</v>
      </c>
      <c r="P501" s="4">
        <v>53</v>
      </c>
      <c r="Q501" s="4">
        <v>75</v>
      </c>
      <c r="R501" s="4">
        <v>73</v>
      </c>
      <c r="S501" s="4">
        <v>40</v>
      </c>
      <c r="T501" s="4">
        <v>241</v>
      </c>
    </row>
    <row r="502" spans="1:20" x14ac:dyDescent="0.3">
      <c r="A502" s="3">
        <v>1265</v>
      </c>
      <c r="B502" t="s">
        <v>164</v>
      </c>
      <c r="C502" s="3">
        <v>1794</v>
      </c>
      <c r="D502" s="8" t="s">
        <v>1090</v>
      </c>
      <c r="E502" s="4">
        <v>17</v>
      </c>
      <c r="G502" s="4">
        <v>18</v>
      </c>
      <c r="H502" s="4">
        <v>8</v>
      </c>
      <c r="I502" s="4">
        <v>22</v>
      </c>
      <c r="J502" s="4">
        <v>7</v>
      </c>
      <c r="K502" s="4">
        <v>10</v>
      </c>
      <c r="L502" s="4">
        <v>5</v>
      </c>
      <c r="T502" s="4">
        <v>87</v>
      </c>
    </row>
    <row r="503" spans="1:20" x14ac:dyDescent="0.3">
      <c r="A503" s="3">
        <v>1265</v>
      </c>
      <c r="B503" t="s">
        <v>164</v>
      </c>
      <c r="C503" s="3">
        <v>1798</v>
      </c>
      <c r="D503" s="8" t="s">
        <v>1091</v>
      </c>
      <c r="E503" s="4">
        <v>12</v>
      </c>
      <c r="F503" s="4">
        <v>1</v>
      </c>
      <c r="G503" s="4">
        <v>16</v>
      </c>
      <c r="H503" s="4">
        <v>13</v>
      </c>
      <c r="I503" s="4">
        <v>13</v>
      </c>
      <c r="J503" s="4">
        <v>18</v>
      </c>
      <c r="K503" s="4">
        <v>15</v>
      </c>
      <c r="L503" s="4">
        <v>16</v>
      </c>
      <c r="T503" s="4">
        <v>104</v>
      </c>
    </row>
    <row r="504" spans="1:20" x14ac:dyDescent="0.3">
      <c r="A504" s="3">
        <v>1266</v>
      </c>
      <c r="B504" t="s">
        <v>165</v>
      </c>
      <c r="C504" s="3">
        <v>1800</v>
      </c>
      <c r="D504" s="8" t="s">
        <v>1092</v>
      </c>
      <c r="G504" s="4">
        <v>29</v>
      </c>
      <c r="H504" s="4">
        <v>34</v>
      </c>
      <c r="I504" s="4">
        <v>43</v>
      </c>
      <c r="J504" s="4">
        <v>34</v>
      </c>
      <c r="K504" s="4">
        <v>35</v>
      </c>
      <c r="L504" s="4">
        <v>39</v>
      </c>
      <c r="T504" s="4">
        <v>214</v>
      </c>
    </row>
    <row r="505" spans="1:20" x14ac:dyDescent="0.3">
      <c r="A505" s="3">
        <v>1266</v>
      </c>
      <c r="B505" t="s">
        <v>165</v>
      </c>
      <c r="C505" s="3">
        <v>1801</v>
      </c>
      <c r="D505" s="8" t="s">
        <v>1093</v>
      </c>
      <c r="G505" s="4">
        <v>23</v>
      </c>
      <c r="H505" s="4">
        <v>36</v>
      </c>
      <c r="I505" s="4">
        <v>36</v>
      </c>
      <c r="J505" s="4">
        <v>36</v>
      </c>
      <c r="K505" s="4">
        <v>41</v>
      </c>
      <c r="L505" s="4">
        <v>26</v>
      </c>
      <c r="T505" s="4">
        <v>198</v>
      </c>
    </row>
    <row r="506" spans="1:20" x14ac:dyDescent="0.3">
      <c r="A506" s="3">
        <v>1266</v>
      </c>
      <c r="B506" t="s">
        <v>165</v>
      </c>
      <c r="C506" s="3">
        <v>1803</v>
      </c>
      <c r="D506" s="8" t="s">
        <v>1094</v>
      </c>
      <c r="G506" s="4">
        <v>31</v>
      </c>
      <c r="H506" s="4">
        <v>27</v>
      </c>
      <c r="I506" s="4">
        <v>33</v>
      </c>
      <c r="J506" s="4">
        <v>22</v>
      </c>
      <c r="K506" s="4">
        <v>26</v>
      </c>
      <c r="L506" s="4">
        <v>21</v>
      </c>
      <c r="T506" s="4">
        <v>160</v>
      </c>
    </row>
    <row r="507" spans="1:20" x14ac:dyDescent="0.3">
      <c r="A507" s="3">
        <v>1266</v>
      </c>
      <c r="B507" t="s">
        <v>165</v>
      </c>
      <c r="C507" s="3">
        <v>1805</v>
      </c>
      <c r="D507" s="8" t="s">
        <v>1095</v>
      </c>
      <c r="P507" s="4">
        <v>212</v>
      </c>
      <c r="Q507" s="4">
        <v>224</v>
      </c>
      <c r="R507" s="4">
        <v>203</v>
      </c>
      <c r="S507" s="4">
        <v>239</v>
      </c>
      <c r="T507" s="4">
        <v>878</v>
      </c>
    </row>
    <row r="508" spans="1:20" x14ac:dyDescent="0.3">
      <c r="A508" s="3">
        <v>1266</v>
      </c>
      <c r="B508" t="s">
        <v>165</v>
      </c>
      <c r="C508" s="3">
        <v>1807</v>
      </c>
      <c r="D508" s="8" t="s">
        <v>1096</v>
      </c>
      <c r="M508" s="4">
        <v>207</v>
      </c>
      <c r="N508" s="4">
        <v>208</v>
      </c>
      <c r="O508" s="4">
        <v>202</v>
      </c>
      <c r="T508" s="4">
        <v>617</v>
      </c>
    </row>
    <row r="509" spans="1:20" x14ac:dyDescent="0.3">
      <c r="A509" s="3">
        <v>1266</v>
      </c>
      <c r="B509" t="s">
        <v>165</v>
      </c>
      <c r="C509" s="3">
        <v>1804</v>
      </c>
      <c r="D509" s="8" t="s">
        <v>1097</v>
      </c>
      <c r="G509" s="4">
        <v>33</v>
      </c>
      <c r="H509" s="4">
        <v>29</v>
      </c>
      <c r="I509" s="4">
        <v>36</v>
      </c>
      <c r="J509" s="4">
        <v>44</v>
      </c>
      <c r="K509" s="4">
        <v>29</v>
      </c>
      <c r="L509" s="4">
        <v>36</v>
      </c>
      <c r="T509" s="4">
        <v>207</v>
      </c>
    </row>
    <row r="510" spans="1:20" x14ac:dyDescent="0.3">
      <c r="A510" s="3">
        <v>1266</v>
      </c>
      <c r="B510" t="s">
        <v>165</v>
      </c>
      <c r="C510" s="3">
        <v>1806</v>
      </c>
      <c r="D510" s="8" t="s">
        <v>1098</v>
      </c>
      <c r="G510" s="4">
        <v>50</v>
      </c>
      <c r="H510" s="4">
        <v>62</v>
      </c>
      <c r="I510" s="4">
        <v>61</v>
      </c>
      <c r="J510" s="4">
        <v>53</v>
      </c>
      <c r="K510" s="4">
        <v>70</v>
      </c>
      <c r="L510" s="4">
        <v>64</v>
      </c>
      <c r="T510" s="4">
        <v>360</v>
      </c>
    </row>
    <row r="511" spans="1:20" x14ac:dyDescent="0.3">
      <c r="A511" s="3">
        <v>3184</v>
      </c>
      <c r="B511" t="s">
        <v>166</v>
      </c>
      <c r="C511" s="3">
        <v>1364</v>
      </c>
      <c r="D511" s="8" t="s">
        <v>1099</v>
      </c>
      <c r="G511" s="4">
        <v>19</v>
      </c>
      <c r="H511" s="4">
        <v>10</v>
      </c>
      <c r="I511" s="4">
        <v>19</v>
      </c>
      <c r="J511" s="4">
        <v>14</v>
      </c>
      <c r="K511" s="4">
        <v>15</v>
      </c>
      <c r="L511" s="4">
        <v>14</v>
      </c>
      <c r="M511" s="4">
        <v>21</v>
      </c>
      <c r="N511" s="4">
        <v>15</v>
      </c>
      <c r="O511" s="4">
        <v>16</v>
      </c>
      <c r="P511" s="4">
        <v>12</v>
      </c>
      <c r="Q511" s="4">
        <v>8</v>
      </c>
      <c r="R511" s="4">
        <v>14</v>
      </c>
      <c r="S511" s="4">
        <v>15</v>
      </c>
      <c r="T511" s="4">
        <v>192</v>
      </c>
    </row>
    <row r="512" spans="1:20" x14ac:dyDescent="0.3">
      <c r="A512" s="3">
        <v>1196</v>
      </c>
      <c r="B512" t="s">
        <v>167</v>
      </c>
      <c r="C512" s="3">
        <v>1463</v>
      </c>
      <c r="D512" s="8" t="s">
        <v>1100</v>
      </c>
      <c r="J512" s="4">
        <v>95</v>
      </c>
      <c r="K512" s="4">
        <v>116</v>
      </c>
      <c r="L512" s="4">
        <v>117</v>
      </c>
      <c r="T512" s="4">
        <v>328</v>
      </c>
    </row>
    <row r="513" spans="1:20" x14ac:dyDescent="0.3">
      <c r="A513" s="3">
        <v>1196</v>
      </c>
      <c r="B513" t="s">
        <v>167</v>
      </c>
      <c r="C513" s="3">
        <v>1461</v>
      </c>
      <c r="D513" s="8" t="s">
        <v>1101</v>
      </c>
      <c r="E513" s="4">
        <v>31</v>
      </c>
      <c r="F513" s="4">
        <v>1</v>
      </c>
      <c r="G513" s="4">
        <v>25</v>
      </c>
      <c r="H513" s="4">
        <v>29</v>
      </c>
      <c r="I513" s="4">
        <v>27</v>
      </c>
      <c r="J513" s="4">
        <v>24</v>
      </c>
      <c r="K513" s="4">
        <v>31</v>
      </c>
      <c r="L513" s="4">
        <v>32</v>
      </c>
      <c r="T513" s="4">
        <v>200</v>
      </c>
    </row>
    <row r="514" spans="1:20" x14ac:dyDescent="0.3">
      <c r="A514" s="3">
        <v>1196</v>
      </c>
      <c r="B514" t="s">
        <v>167</v>
      </c>
      <c r="C514" s="3">
        <v>1462</v>
      </c>
      <c r="D514" s="8" t="s">
        <v>1102</v>
      </c>
      <c r="G514" s="4">
        <v>96</v>
      </c>
      <c r="H514" s="4">
        <v>89</v>
      </c>
      <c r="I514" s="4">
        <v>111</v>
      </c>
      <c r="T514" s="4">
        <v>296</v>
      </c>
    </row>
    <row r="515" spans="1:20" x14ac:dyDescent="0.3">
      <c r="A515" s="3">
        <v>1196</v>
      </c>
      <c r="B515" t="s">
        <v>167</v>
      </c>
      <c r="C515" s="3">
        <v>1466</v>
      </c>
      <c r="D515" s="8" t="s">
        <v>1103</v>
      </c>
      <c r="P515" s="4">
        <v>159</v>
      </c>
      <c r="Q515" s="4">
        <v>146</v>
      </c>
      <c r="R515" s="4">
        <v>128</v>
      </c>
      <c r="S515" s="4">
        <v>134</v>
      </c>
      <c r="T515" s="4">
        <v>567</v>
      </c>
    </row>
    <row r="516" spans="1:20" x14ac:dyDescent="0.3">
      <c r="A516" s="3">
        <v>1196</v>
      </c>
      <c r="B516" t="s">
        <v>167</v>
      </c>
      <c r="C516" s="3">
        <v>1465</v>
      </c>
      <c r="D516" s="8" t="s">
        <v>1104</v>
      </c>
      <c r="M516" s="4">
        <v>141</v>
      </c>
      <c r="N516" s="4">
        <v>138</v>
      </c>
      <c r="O516" s="4">
        <v>143</v>
      </c>
      <c r="T516" s="4">
        <v>422</v>
      </c>
    </row>
    <row r="517" spans="1:20" x14ac:dyDescent="0.3">
      <c r="A517" s="3">
        <v>1196</v>
      </c>
      <c r="B517" t="s">
        <v>167</v>
      </c>
      <c r="C517" s="3">
        <v>1467</v>
      </c>
      <c r="D517" s="8" t="s">
        <v>1105</v>
      </c>
      <c r="E517" s="4">
        <v>56</v>
      </c>
      <c r="F517" s="4">
        <v>8</v>
      </c>
      <c r="T517" s="4">
        <v>64</v>
      </c>
    </row>
    <row r="518" spans="1:20" x14ac:dyDescent="0.3">
      <c r="A518" s="3">
        <v>1198</v>
      </c>
      <c r="B518" t="s">
        <v>168</v>
      </c>
      <c r="C518" s="3">
        <v>2615</v>
      </c>
      <c r="D518" s="8" t="s">
        <v>1106</v>
      </c>
      <c r="E518" s="4">
        <v>40</v>
      </c>
      <c r="F518" s="4">
        <v>2</v>
      </c>
      <c r="G518" s="4">
        <v>33</v>
      </c>
      <c r="H518" s="4">
        <v>49</v>
      </c>
      <c r="I518" s="4">
        <v>49</v>
      </c>
      <c r="J518" s="4">
        <v>48</v>
      </c>
      <c r="K518" s="4">
        <v>51</v>
      </c>
      <c r="L518" s="4">
        <v>47</v>
      </c>
      <c r="M518" s="4">
        <v>40</v>
      </c>
      <c r="T518" s="4">
        <v>359</v>
      </c>
    </row>
    <row r="519" spans="1:20" x14ac:dyDescent="0.3">
      <c r="A519" s="3">
        <v>1198</v>
      </c>
      <c r="B519" t="s">
        <v>168</v>
      </c>
      <c r="C519" s="3">
        <v>2614</v>
      </c>
      <c r="D519" s="8" t="s">
        <v>1107</v>
      </c>
      <c r="N519" s="4">
        <v>54</v>
      </c>
      <c r="O519" s="4">
        <v>63</v>
      </c>
      <c r="P519" s="4">
        <v>65</v>
      </c>
      <c r="Q519" s="4">
        <v>55</v>
      </c>
      <c r="R519" s="4">
        <v>49</v>
      </c>
      <c r="S519" s="4">
        <v>48</v>
      </c>
      <c r="T519" s="4">
        <v>334</v>
      </c>
    </row>
    <row r="520" spans="1:20" x14ac:dyDescent="0.3">
      <c r="A520" s="3">
        <v>1206</v>
      </c>
      <c r="B520" t="s">
        <v>169</v>
      </c>
      <c r="C520" s="3">
        <v>1522</v>
      </c>
      <c r="D520" s="8" t="s">
        <v>1108</v>
      </c>
      <c r="G520" s="4">
        <v>16</v>
      </c>
      <c r="H520" s="4">
        <v>21</v>
      </c>
      <c r="I520" s="4">
        <v>10</v>
      </c>
      <c r="J520" s="4">
        <v>9</v>
      </c>
      <c r="K520" s="4">
        <v>13</v>
      </c>
      <c r="L520" s="4">
        <v>16</v>
      </c>
      <c r="M520" s="4">
        <v>11</v>
      </c>
      <c r="N520" s="4">
        <v>17</v>
      </c>
      <c r="O520" s="4">
        <v>10</v>
      </c>
      <c r="P520" s="4">
        <v>17</v>
      </c>
      <c r="Q520" s="4">
        <v>16</v>
      </c>
      <c r="R520" s="4">
        <v>16</v>
      </c>
      <c r="S520" s="4">
        <v>6</v>
      </c>
      <c r="T520" s="4">
        <v>178</v>
      </c>
    </row>
    <row r="521" spans="1:20" x14ac:dyDescent="0.3">
      <c r="A521" s="3">
        <v>1207</v>
      </c>
      <c r="B521" t="s">
        <v>170</v>
      </c>
      <c r="C521" s="3">
        <v>1526</v>
      </c>
      <c r="D521" s="8" t="s">
        <v>1109</v>
      </c>
      <c r="E521" s="4">
        <v>14</v>
      </c>
      <c r="G521" s="4">
        <v>17</v>
      </c>
      <c r="H521" s="4">
        <v>9</v>
      </c>
      <c r="I521" s="4">
        <v>18</v>
      </c>
      <c r="J521" s="4">
        <v>17</v>
      </c>
      <c r="K521" s="4">
        <v>12</v>
      </c>
      <c r="T521" s="4">
        <v>87</v>
      </c>
    </row>
    <row r="522" spans="1:20" x14ac:dyDescent="0.3">
      <c r="A522" s="3">
        <v>1207</v>
      </c>
      <c r="B522" t="s">
        <v>170</v>
      </c>
      <c r="C522" s="3">
        <v>1523</v>
      </c>
      <c r="D522" s="8" t="s">
        <v>1110</v>
      </c>
      <c r="L522" s="4">
        <v>18</v>
      </c>
      <c r="M522" s="4">
        <v>16</v>
      </c>
      <c r="N522" s="4">
        <v>22</v>
      </c>
      <c r="O522" s="4">
        <v>17</v>
      </c>
      <c r="T522" s="4">
        <v>73</v>
      </c>
    </row>
    <row r="523" spans="1:20" x14ac:dyDescent="0.3">
      <c r="A523" s="3">
        <v>1207</v>
      </c>
      <c r="B523" t="s">
        <v>170</v>
      </c>
      <c r="C523" s="3">
        <v>1524</v>
      </c>
      <c r="D523" s="8" t="s">
        <v>1111</v>
      </c>
      <c r="P523" s="4">
        <v>17</v>
      </c>
      <c r="Q523" s="4">
        <v>21</v>
      </c>
      <c r="R523" s="4">
        <v>14</v>
      </c>
      <c r="S523" s="4">
        <v>18</v>
      </c>
      <c r="T523" s="4">
        <v>70</v>
      </c>
    </row>
    <row r="524" spans="1:20" x14ac:dyDescent="0.3">
      <c r="A524" s="3">
        <v>1208</v>
      </c>
      <c r="B524" t="s">
        <v>171</v>
      </c>
      <c r="C524" s="3">
        <v>1527</v>
      </c>
      <c r="D524" s="8" t="s">
        <v>1112</v>
      </c>
      <c r="E524" s="4">
        <v>19</v>
      </c>
      <c r="G524" s="4">
        <v>7</v>
      </c>
      <c r="H524" s="4">
        <v>8</v>
      </c>
      <c r="I524" s="4">
        <v>4</v>
      </c>
      <c r="J524" s="4">
        <v>10</v>
      </c>
      <c r="K524" s="4">
        <v>8</v>
      </c>
      <c r="L524" s="4">
        <v>9</v>
      </c>
      <c r="M524" s="4">
        <v>16</v>
      </c>
      <c r="N524" s="4">
        <v>16</v>
      </c>
      <c r="O524" s="4">
        <v>9</v>
      </c>
      <c r="P524" s="4">
        <v>15</v>
      </c>
      <c r="Q524" s="4">
        <v>11</v>
      </c>
      <c r="R524" s="4">
        <v>15</v>
      </c>
      <c r="S524" s="4">
        <v>10</v>
      </c>
      <c r="T524" s="4">
        <v>157</v>
      </c>
    </row>
    <row r="525" spans="1:20" x14ac:dyDescent="0.3">
      <c r="A525" s="3">
        <v>1213</v>
      </c>
      <c r="B525" t="s">
        <v>172</v>
      </c>
      <c r="C525" s="3">
        <v>1550</v>
      </c>
      <c r="D525" s="8" t="s">
        <v>1113</v>
      </c>
      <c r="E525" s="4">
        <v>8</v>
      </c>
      <c r="G525" s="4">
        <v>10</v>
      </c>
      <c r="H525" s="4">
        <v>10</v>
      </c>
      <c r="I525" s="4">
        <v>10</v>
      </c>
      <c r="J525" s="4">
        <v>8</v>
      </c>
      <c r="K525" s="4">
        <v>6</v>
      </c>
      <c r="L525" s="4">
        <v>10</v>
      </c>
      <c r="M525" s="4">
        <v>12</v>
      </c>
      <c r="N525" s="4">
        <v>17</v>
      </c>
      <c r="O525" s="4">
        <v>7</v>
      </c>
      <c r="T525" s="4">
        <v>98</v>
      </c>
    </row>
    <row r="526" spans="1:20" x14ac:dyDescent="0.3">
      <c r="A526" s="3">
        <v>1214</v>
      </c>
      <c r="B526" t="s">
        <v>173</v>
      </c>
      <c r="C526" s="3">
        <v>1552</v>
      </c>
      <c r="D526" s="8" t="s">
        <v>1114</v>
      </c>
      <c r="E526" s="4">
        <v>38</v>
      </c>
      <c r="F526" s="4">
        <v>1</v>
      </c>
      <c r="G526" s="4">
        <v>43</v>
      </c>
      <c r="H526" s="4">
        <v>34</v>
      </c>
      <c r="I526" s="4">
        <v>46</v>
      </c>
      <c r="J526" s="4">
        <v>27</v>
      </c>
      <c r="K526" s="4">
        <v>44</v>
      </c>
      <c r="L526" s="4">
        <v>40</v>
      </c>
      <c r="T526" s="4">
        <v>273</v>
      </c>
    </row>
    <row r="527" spans="1:20" x14ac:dyDescent="0.3">
      <c r="A527" s="3">
        <v>1214</v>
      </c>
      <c r="B527" t="s">
        <v>173</v>
      </c>
      <c r="C527" s="3">
        <v>1551</v>
      </c>
      <c r="D527" s="8" t="s">
        <v>1115</v>
      </c>
      <c r="M527" s="4">
        <v>45</v>
      </c>
      <c r="N527" s="4">
        <v>50</v>
      </c>
      <c r="O527" s="4">
        <v>36</v>
      </c>
      <c r="P527" s="4">
        <v>46</v>
      </c>
      <c r="Q527" s="4">
        <v>38</v>
      </c>
      <c r="R527" s="4">
        <v>33</v>
      </c>
      <c r="S527" s="4">
        <v>49</v>
      </c>
      <c r="T527" s="4">
        <v>297</v>
      </c>
    </row>
    <row r="528" spans="1:20" x14ac:dyDescent="0.3">
      <c r="A528" s="3">
        <v>1217</v>
      </c>
      <c r="B528" t="s">
        <v>174</v>
      </c>
      <c r="C528" s="3">
        <v>1565</v>
      </c>
      <c r="D528" s="8" t="s">
        <v>1116</v>
      </c>
      <c r="L528" s="4">
        <v>27</v>
      </c>
      <c r="M528" s="4">
        <v>59</v>
      </c>
      <c r="N528" s="4">
        <v>62</v>
      </c>
      <c r="O528" s="4">
        <v>61</v>
      </c>
      <c r="T528" s="4">
        <v>209</v>
      </c>
    </row>
    <row r="529" spans="1:20" x14ac:dyDescent="0.3">
      <c r="A529" s="3">
        <v>1217</v>
      </c>
      <c r="B529" t="s">
        <v>174</v>
      </c>
      <c r="C529" s="3">
        <v>1564</v>
      </c>
      <c r="D529" s="8" t="s">
        <v>1117</v>
      </c>
      <c r="E529" s="4">
        <v>29</v>
      </c>
      <c r="G529" s="4">
        <v>38</v>
      </c>
      <c r="H529" s="4">
        <v>32</v>
      </c>
      <c r="I529" s="4">
        <v>39</v>
      </c>
      <c r="J529" s="4">
        <v>31</v>
      </c>
      <c r="K529" s="4">
        <v>41</v>
      </c>
      <c r="T529" s="4">
        <v>210</v>
      </c>
    </row>
    <row r="530" spans="1:20" x14ac:dyDescent="0.3">
      <c r="A530" s="3">
        <v>1217</v>
      </c>
      <c r="B530" t="s">
        <v>174</v>
      </c>
      <c r="C530" s="3">
        <v>1566</v>
      </c>
      <c r="D530" s="8" t="s">
        <v>1118</v>
      </c>
      <c r="E530" s="4">
        <v>41</v>
      </c>
      <c r="G530" s="4">
        <v>41</v>
      </c>
      <c r="H530" s="4">
        <v>38</v>
      </c>
      <c r="I530" s="4">
        <v>40</v>
      </c>
      <c r="J530" s="4">
        <v>36</v>
      </c>
      <c r="K530" s="4">
        <v>21</v>
      </c>
      <c r="L530" s="4">
        <v>36</v>
      </c>
      <c r="T530" s="4">
        <v>253</v>
      </c>
    </row>
    <row r="531" spans="1:20" x14ac:dyDescent="0.3">
      <c r="A531" s="3">
        <v>1218</v>
      </c>
      <c r="B531" t="s">
        <v>175</v>
      </c>
      <c r="C531" s="3">
        <v>1567</v>
      </c>
      <c r="D531" s="8" t="s">
        <v>1119</v>
      </c>
      <c r="P531" s="4">
        <v>22</v>
      </c>
      <c r="Q531" s="4">
        <v>25</v>
      </c>
      <c r="R531" s="4">
        <v>29</v>
      </c>
      <c r="S531" s="4">
        <v>32</v>
      </c>
      <c r="T531" s="4">
        <v>108</v>
      </c>
    </row>
    <row r="532" spans="1:20" x14ac:dyDescent="0.3">
      <c r="A532" s="3">
        <v>1218</v>
      </c>
      <c r="B532" t="s">
        <v>175</v>
      </c>
      <c r="C532" s="3">
        <v>1944</v>
      </c>
      <c r="D532" s="8" t="s">
        <v>1120</v>
      </c>
      <c r="E532" s="4">
        <v>20</v>
      </c>
      <c r="F532" s="4">
        <v>2</v>
      </c>
      <c r="G532" s="4">
        <v>24</v>
      </c>
      <c r="H532" s="4">
        <v>23</v>
      </c>
      <c r="I532" s="4">
        <v>25</v>
      </c>
      <c r="J532" s="4">
        <v>23</v>
      </c>
      <c r="K532" s="4">
        <v>15</v>
      </c>
      <c r="L532" s="4">
        <v>25</v>
      </c>
      <c r="M532" s="4">
        <v>21</v>
      </c>
      <c r="N532" s="4">
        <v>19</v>
      </c>
      <c r="O532" s="4">
        <v>18</v>
      </c>
      <c r="T532" s="4">
        <v>215</v>
      </c>
    </row>
    <row r="533" spans="1:20" x14ac:dyDescent="0.3">
      <c r="A533" s="3">
        <v>1148</v>
      </c>
      <c r="B533" t="s">
        <v>176</v>
      </c>
      <c r="C533" s="3">
        <v>1385</v>
      </c>
      <c r="D533" s="8" t="s">
        <v>1121</v>
      </c>
      <c r="G533" s="4">
        <v>122</v>
      </c>
      <c r="H533" s="4">
        <v>86</v>
      </c>
      <c r="I533" s="4">
        <v>65</v>
      </c>
      <c r="J533" s="4">
        <v>74</v>
      </c>
      <c r="K533" s="4">
        <v>75</v>
      </c>
      <c r="L533" s="4">
        <v>82</v>
      </c>
      <c r="M533" s="4">
        <v>66</v>
      </c>
      <c r="T533" s="4">
        <v>570</v>
      </c>
    </row>
    <row r="534" spans="1:20" x14ac:dyDescent="0.3">
      <c r="A534" s="3">
        <v>1148</v>
      </c>
      <c r="B534" t="s">
        <v>176</v>
      </c>
      <c r="C534" s="3">
        <v>1378</v>
      </c>
      <c r="D534" s="8" t="s">
        <v>1122</v>
      </c>
      <c r="H534" s="4">
        <v>44</v>
      </c>
      <c r="I534" s="4">
        <v>44</v>
      </c>
      <c r="J534" s="4">
        <v>48</v>
      </c>
      <c r="T534" s="4">
        <v>136</v>
      </c>
    </row>
    <row r="535" spans="1:20" x14ac:dyDescent="0.3">
      <c r="A535" s="3">
        <v>1148</v>
      </c>
      <c r="B535" t="s">
        <v>176</v>
      </c>
      <c r="C535" s="3">
        <v>1379</v>
      </c>
      <c r="D535" s="8" t="s">
        <v>1123</v>
      </c>
      <c r="H535" s="4">
        <v>34</v>
      </c>
      <c r="I535" s="4">
        <v>40</v>
      </c>
      <c r="J535" s="4">
        <v>23</v>
      </c>
      <c r="T535" s="4">
        <v>97</v>
      </c>
    </row>
    <row r="536" spans="1:20" x14ac:dyDescent="0.3">
      <c r="A536" s="3">
        <v>1148</v>
      </c>
      <c r="B536" t="s">
        <v>176</v>
      </c>
      <c r="C536" s="3">
        <v>1384</v>
      </c>
      <c r="D536" s="8" t="s">
        <v>1124</v>
      </c>
      <c r="G536" s="4">
        <v>118</v>
      </c>
      <c r="H536" s="4">
        <v>93</v>
      </c>
      <c r="I536" s="4">
        <v>90</v>
      </c>
      <c r="J536" s="4">
        <v>91</v>
      </c>
      <c r="T536" s="4">
        <v>392</v>
      </c>
    </row>
    <row r="537" spans="1:20" x14ac:dyDescent="0.3">
      <c r="A537" s="3">
        <v>1148</v>
      </c>
      <c r="B537" t="s">
        <v>176</v>
      </c>
      <c r="C537" s="3">
        <v>1383</v>
      </c>
      <c r="D537" s="8" t="s">
        <v>1125</v>
      </c>
      <c r="P537" s="4">
        <v>247</v>
      </c>
      <c r="Q537" s="4">
        <v>272</v>
      </c>
      <c r="R537" s="4">
        <v>285</v>
      </c>
      <c r="S537" s="4">
        <v>309</v>
      </c>
      <c r="T537" s="4">
        <v>1113</v>
      </c>
    </row>
    <row r="538" spans="1:20" x14ac:dyDescent="0.3">
      <c r="A538" s="3">
        <v>1148</v>
      </c>
      <c r="B538" t="s">
        <v>176</v>
      </c>
      <c r="C538" s="3">
        <v>1382</v>
      </c>
      <c r="D538" s="8" t="s">
        <v>1126</v>
      </c>
      <c r="N538" s="4">
        <v>250</v>
      </c>
      <c r="O538" s="4">
        <v>234</v>
      </c>
      <c r="T538" s="4">
        <v>484</v>
      </c>
    </row>
    <row r="539" spans="1:20" x14ac:dyDescent="0.3">
      <c r="A539" s="3">
        <v>1148</v>
      </c>
      <c r="B539" t="s">
        <v>176</v>
      </c>
      <c r="C539" s="3">
        <v>1381</v>
      </c>
      <c r="D539" s="8" t="s">
        <v>1127</v>
      </c>
      <c r="K539" s="4">
        <v>144</v>
      </c>
      <c r="L539" s="4">
        <v>149</v>
      </c>
      <c r="M539" s="4">
        <v>144</v>
      </c>
      <c r="T539" s="4">
        <v>437</v>
      </c>
    </row>
    <row r="540" spans="1:20" x14ac:dyDescent="0.3">
      <c r="A540" s="3">
        <v>1149</v>
      </c>
      <c r="B540" t="s">
        <v>177</v>
      </c>
      <c r="C540" s="3">
        <v>1392</v>
      </c>
      <c r="D540" s="8" t="s">
        <v>1128</v>
      </c>
      <c r="J540" s="4">
        <v>241</v>
      </c>
      <c r="K540" s="4">
        <v>258</v>
      </c>
      <c r="L540" s="4">
        <v>275</v>
      </c>
      <c r="T540" s="4">
        <v>774</v>
      </c>
    </row>
    <row r="541" spans="1:20" x14ac:dyDescent="0.3">
      <c r="A541" s="3">
        <v>1149</v>
      </c>
      <c r="B541" t="s">
        <v>177</v>
      </c>
      <c r="C541" s="3">
        <v>1391</v>
      </c>
      <c r="D541" s="8" t="s">
        <v>1129</v>
      </c>
      <c r="G541" s="4">
        <v>74</v>
      </c>
      <c r="H541" s="4">
        <v>71</v>
      </c>
      <c r="I541" s="4">
        <v>96</v>
      </c>
      <c r="T541" s="4">
        <v>241</v>
      </c>
    </row>
    <row r="542" spans="1:20" x14ac:dyDescent="0.3">
      <c r="A542" s="3">
        <v>1149</v>
      </c>
      <c r="B542" t="s">
        <v>177</v>
      </c>
      <c r="C542" s="3">
        <v>1387</v>
      </c>
      <c r="D542" s="8" t="s">
        <v>1130</v>
      </c>
      <c r="G542" s="4">
        <v>72</v>
      </c>
      <c r="H542" s="4">
        <v>86</v>
      </c>
      <c r="I542" s="4">
        <v>74</v>
      </c>
      <c r="T542" s="4">
        <v>232</v>
      </c>
    </row>
    <row r="543" spans="1:20" x14ac:dyDescent="0.3">
      <c r="A543" s="3">
        <v>1149</v>
      </c>
      <c r="B543" t="s">
        <v>177</v>
      </c>
      <c r="C543" s="3">
        <v>1388</v>
      </c>
      <c r="D543" s="8" t="s">
        <v>1131</v>
      </c>
      <c r="G543" s="4">
        <v>53</v>
      </c>
      <c r="H543" s="4">
        <v>51</v>
      </c>
      <c r="I543" s="4">
        <v>55</v>
      </c>
      <c r="T543" s="4">
        <v>159</v>
      </c>
    </row>
    <row r="544" spans="1:20" x14ac:dyDescent="0.3">
      <c r="A544" s="3">
        <v>1149</v>
      </c>
      <c r="B544" t="s">
        <v>177</v>
      </c>
      <c r="C544" s="3">
        <v>1390</v>
      </c>
      <c r="D544" s="8" t="s">
        <v>1132</v>
      </c>
      <c r="P544" s="4">
        <v>243</v>
      </c>
      <c r="Q544" s="4">
        <v>282</v>
      </c>
      <c r="R544" s="4">
        <v>264</v>
      </c>
      <c r="S544" s="4">
        <v>275</v>
      </c>
      <c r="T544" s="4">
        <v>1064</v>
      </c>
    </row>
    <row r="545" spans="1:20" x14ac:dyDescent="0.3">
      <c r="A545" s="3">
        <v>1149</v>
      </c>
      <c r="B545" t="s">
        <v>177</v>
      </c>
      <c r="C545" s="3">
        <v>1389</v>
      </c>
      <c r="D545" s="8" t="s">
        <v>1133</v>
      </c>
      <c r="M545" s="4">
        <v>240</v>
      </c>
      <c r="N545" s="4">
        <v>275</v>
      </c>
      <c r="O545" s="4">
        <v>263</v>
      </c>
      <c r="T545" s="4">
        <v>778</v>
      </c>
    </row>
    <row r="546" spans="1:20" x14ac:dyDescent="0.3">
      <c r="A546" s="3">
        <v>1150</v>
      </c>
      <c r="B546" t="s">
        <v>178</v>
      </c>
      <c r="C546" s="3">
        <v>1393</v>
      </c>
      <c r="D546" s="8" t="s">
        <v>1134</v>
      </c>
      <c r="G546" s="4">
        <v>8</v>
      </c>
      <c r="H546" s="4">
        <v>10</v>
      </c>
      <c r="I546" s="4">
        <v>9</v>
      </c>
      <c r="J546" s="4">
        <v>5</v>
      </c>
      <c r="K546" s="4">
        <v>7</v>
      </c>
      <c r="L546" s="4">
        <v>7</v>
      </c>
      <c r="M546" s="4">
        <v>6</v>
      </c>
      <c r="N546" s="4">
        <v>9</v>
      </c>
      <c r="O546" s="4">
        <v>9</v>
      </c>
      <c r="T546" s="4">
        <v>70</v>
      </c>
    </row>
    <row r="547" spans="1:20" x14ac:dyDescent="0.3">
      <c r="A547" s="3">
        <v>1153</v>
      </c>
      <c r="B547" t="s">
        <v>179</v>
      </c>
      <c r="C547" s="3">
        <v>1396</v>
      </c>
      <c r="D547" s="8" t="s">
        <v>1135</v>
      </c>
      <c r="G547" s="4">
        <v>10</v>
      </c>
      <c r="H547" s="4">
        <v>8</v>
      </c>
      <c r="I547" s="4">
        <v>7</v>
      </c>
      <c r="J547" s="4">
        <v>4</v>
      </c>
      <c r="K547" s="4">
        <v>5</v>
      </c>
      <c r="L547" s="4">
        <v>7</v>
      </c>
      <c r="M547" s="4">
        <v>8</v>
      </c>
      <c r="N547" s="4">
        <v>6</v>
      </c>
      <c r="O547" s="4">
        <v>9</v>
      </c>
      <c r="T547" s="4">
        <v>64</v>
      </c>
    </row>
    <row r="548" spans="1:20" x14ac:dyDescent="0.3">
      <c r="A548" s="3">
        <v>1155</v>
      </c>
      <c r="B548" t="s">
        <v>180</v>
      </c>
      <c r="C548" s="3">
        <v>1403</v>
      </c>
      <c r="D548" s="8" t="s">
        <v>1136</v>
      </c>
      <c r="M548" s="4">
        <v>123</v>
      </c>
      <c r="N548" s="4">
        <v>90</v>
      </c>
      <c r="O548" s="4">
        <v>117</v>
      </c>
      <c r="T548" s="4">
        <v>330</v>
      </c>
    </row>
    <row r="549" spans="1:20" x14ac:dyDescent="0.3">
      <c r="A549" s="3">
        <v>1155</v>
      </c>
      <c r="B549" t="s">
        <v>180</v>
      </c>
      <c r="C549" s="3">
        <v>1406</v>
      </c>
      <c r="D549" s="8" t="s">
        <v>1137</v>
      </c>
      <c r="G549" s="4">
        <v>68</v>
      </c>
      <c r="H549" s="4">
        <v>53</v>
      </c>
      <c r="I549" s="4">
        <v>56</v>
      </c>
      <c r="J549" s="4">
        <v>63</v>
      </c>
      <c r="K549" s="4">
        <v>52</v>
      </c>
      <c r="L549" s="4">
        <v>47</v>
      </c>
      <c r="T549" s="4">
        <v>339</v>
      </c>
    </row>
    <row r="550" spans="1:20" x14ac:dyDescent="0.3">
      <c r="A550" s="3">
        <v>1155</v>
      </c>
      <c r="B550" t="s">
        <v>180</v>
      </c>
      <c r="C550" s="3">
        <v>1400</v>
      </c>
      <c r="D550" s="8" t="s">
        <v>1138</v>
      </c>
      <c r="G550" s="4">
        <v>50</v>
      </c>
      <c r="H550" s="4">
        <v>43</v>
      </c>
      <c r="I550" s="4">
        <v>57</v>
      </c>
      <c r="J550" s="4">
        <v>47</v>
      </c>
      <c r="K550" s="4">
        <v>58</v>
      </c>
      <c r="L550" s="4">
        <v>49</v>
      </c>
      <c r="T550" s="4">
        <v>304</v>
      </c>
    </row>
    <row r="551" spans="1:20" x14ac:dyDescent="0.3">
      <c r="A551" s="3">
        <v>1155</v>
      </c>
      <c r="B551" t="s">
        <v>180</v>
      </c>
      <c r="C551" s="3">
        <v>1874</v>
      </c>
      <c r="D551" s="8" t="s">
        <v>1139</v>
      </c>
      <c r="G551" s="4">
        <v>56</v>
      </c>
      <c r="H551" s="4">
        <v>44</v>
      </c>
      <c r="I551" s="4">
        <v>47</v>
      </c>
      <c r="J551" s="4">
        <v>50</v>
      </c>
      <c r="K551" s="4">
        <v>45</v>
      </c>
      <c r="L551" s="4">
        <v>46</v>
      </c>
      <c r="T551" s="4">
        <v>288</v>
      </c>
    </row>
    <row r="552" spans="1:20" x14ac:dyDescent="0.3">
      <c r="A552" s="3">
        <v>1155</v>
      </c>
      <c r="B552" t="s">
        <v>180</v>
      </c>
      <c r="C552" s="3">
        <v>1399</v>
      </c>
      <c r="D552" s="8" t="s">
        <v>1140</v>
      </c>
      <c r="G552" s="4">
        <v>31</v>
      </c>
      <c r="H552" s="4">
        <v>28</v>
      </c>
      <c r="I552" s="4">
        <v>25</v>
      </c>
      <c r="J552" s="4">
        <v>32</v>
      </c>
      <c r="K552" s="4">
        <v>32</v>
      </c>
      <c r="L552" s="4">
        <v>33</v>
      </c>
      <c r="T552" s="4">
        <v>181</v>
      </c>
    </row>
    <row r="553" spans="1:20" x14ac:dyDescent="0.3">
      <c r="A553" s="3">
        <v>1155</v>
      </c>
      <c r="B553" t="s">
        <v>180</v>
      </c>
      <c r="C553" s="3">
        <v>1407</v>
      </c>
      <c r="D553" s="8" t="s">
        <v>1141</v>
      </c>
      <c r="M553" s="4">
        <v>125</v>
      </c>
      <c r="N553" s="4">
        <v>123</v>
      </c>
      <c r="O553" s="4">
        <v>128</v>
      </c>
      <c r="T553" s="4">
        <v>376</v>
      </c>
    </row>
    <row r="554" spans="1:20" x14ac:dyDescent="0.3">
      <c r="A554" s="3">
        <v>1155</v>
      </c>
      <c r="B554" t="s">
        <v>180</v>
      </c>
      <c r="C554" s="3">
        <v>1404</v>
      </c>
      <c r="D554" s="8" t="s">
        <v>1142</v>
      </c>
      <c r="P554" s="4">
        <v>240</v>
      </c>
      <c r="Q554" s="4">
        <v>229</v>
      </c>
      <c r="R554" s="4">
        <v>197</v>
      </c>
      <c r="S554" s="4">
        <v>201</v>
      </c>
      <c r="T554" s="4">
        <v>867</v>
      </c>
    </row>
    <row r="555" spans="1:20" x14ac:dyDescent="0.3">
      <c r="A555" s="3">
        <v>1155</v>
      </c>
      <c r="B555" t="s">
        <v>180</v>
      </c>
      <c r="C555" s="3">
        <v>1405</v>
      </c>
      <c r="D555" s="8" t="s">
        <v>1143</v>
      </c>
      <c r="E555" s="4">
        <v>12</v>
      </c>
      <c r="G555" s="4">
        <v>70</v>
      </c>
      <c r="H555" s="4">
        <v>70</v>
      </c>
      <c r="I555" s="4">
        <v>73</v>
      </c>
      <c r="J555" s="4">
        <v>66</v>
      </c>
      <c r="K555" s="4">
        <v>62</v>
      </c>
      <c r="L555" s="4">
        <v>67</v>
      </c>
      <c r="T555" s="4">
        <v>420</v>
      </c>
    </row>
    <row r="556" spans="1:20" x14ac:dyDescent="0.3">
      <c r="A556" s="3">
        <v>1154</v>
      </c>
      <c r="B556" t="s">
        <v>181</v>
      </c>
      <c r="C556" s="3">
        <v>1397</v>
      </c>
      <c r="D556" s="8" t="s">
        <v>1144</v>
      </c>
      <c r="E556" s="4">
        <v>3</v>
      </c>
      <c r="G556" s="4">
        <v>4</v>
      </c>
      <c r="H556" s="4">
        <v>2</v>
      </c>
      <c r="J556" s="4">
        <v>7</v>
      </c>
      <c r="K556" s="4">
        <v>4</v>
      </c>
      <c r="L556" s="4">
        <v>6</v>
      </c>
      <c r="M556" s="4">
        <v>5</v>
      </c>
      <c r="T556" s="4">
        <v>31</v>
      </c>
    </row>
    <row r="557" spans="1:20" x14ac:dyDescent="0.3">
      <c r="A557" s="3">
        <v>1156</v>
      </c>
      <c r="B557" t="s">
        <v>182</v>
      </c>
      <c r="C557" s="3">
        <v>1408</v>
      </c>
      <c r="D557" s="8" t="s">
        <v>1145</v>
      </c>
      <c r="G557" s="4">
        <v>14</v>
      </c>
      <c r="H557" s="4">
        <v>16</v>
      </c>
      <c r="I557" s="4">
        <v>14</v>
      </c>
      <c r="J557" s="4">
        <v>14</v>
      </c>
      <c r="K557" s="4">
        <v>10</v>
      </c>
      <c r="L557" s="4">
        <v>14</v>
      </c>
      <c r="M557" s="4">
        <v>20</v>
      </c>
      <c r="N557" s="4">
        <v>24</v>
      </c>
      <c r="O557" s="4">
        <v>14</v>
      </c>
      <c r="T557" s="4">
        <v>140</v>
      </c>
    </row>
    <row r="558" spans="1:20" x14ac:dyDescent="0.3">
      <c r="A558" s="3">
        <v>1159</v>
      </c>
      <c r="B558" t="s">
        <v>183</v>
      </c>
      <c r="C558" s="3">
        <v>1411</v>
      </c>
      <c r="D558" s="8" t="s">
        <v>1146</v>
      </c>
      <c r="G558" s="4">
        <v>8</v>
      </c>
      <c r="H558" s="4">
        <v>14</v>
      </c>
      <c r="I558" s="4">
        <v>12</v>
      </c>
      <c r="J558" s="4">
        <v>12</v>
      </c>
      <c r="K558" s="4">
        <v>8</v>
      </c>
      <c r="L558" s="4">
        <v>7</v>
      </c>
      <c r="M558" s="4">
        <v>10</v>
      </c>
      <c r="N558" s="4">
        <v>8</v>
      </c>
      <c r="O558" s="4">
        <v>11</v>
      </c>
      <c r="T558" s="4">
        <v>90</v>
      </c>
    </row>
    <row r="559" spans="1:20" x14ac:dyDescent="0.3">
      <c r="A559" s="3">
        <v>1162</v>
      </c>
      <c r="B559" t="s">
        <v>184</v>
      </c>
      <c r="C559" s="3">
        <v>1412</v>
      </c>
      <c r="D559" s="8" t="s">
        <v>1147</v>
      </c>
      <c r="G559" s="4">
        <v>13</v>
      </c>
      <c r="H559" s="4">
        <v>12</v>
      </c>
      <c r="I559" s="4">
        <v>14</v>
      </c>
      <c r="J559" s="4">
        <v>11</v>
      </c>
      <c r="K559" s="4">
        <v>9</v>
      </c>
      <c r="L559" s="4">
        <v>17</v>
      </c>
      <c r="M559" s="4">
        <v>11</v>
      </c>
      <c r="N559" s="4">
        <v>14</v>
      </c>
      <c r="O559" s="4">
        <v>10</v>
      </c>
      <c r="T559" s="4">
        <v>111</v>
      </c>
    </row>
    <row r="560" spans="1:20" x14ac:dyDescent="0.3">
      <c r="A560" s="3">
        <v>1163</v>
      </c>
      <c r="B560" t="s">
        <v>185</v>
      </c>
      <c r="C560" s="3">
        <v>1413</v>
      </c>
      <c r="D560" s="8" t="s">
        <v>1148</v>
      </c>
      <c r="G560" s="4">
        <v>13</v>
      </c>
      <c r="H560" s="4">
        <v>10</v>
      </c>
      <c r="I560" s="4">
        <v>10</v>
      </c>
      <c r="J560" s="4">
        <v>11</v>
      </c>
      <c r="K560" s="4">
        <v>8</v>
      </c>
      <c r="L560" s="4">
        <v>17</v>
      </c>
      <c r="M560" s="4">
        <v>14</v>
      </c>
      <c r="N560" s="4">
        <v>5</v>
      </c>
      <c r="O560" s="4">
        <v>15</v>
      </c>
      <c r="T560" s="4">
        <v>103</v>
      </c>
    </row>
    <row r="561" spans="1:20" x14ac:dyDescent="0.3">
      <c r="A561" s="3">
        <v>1165</v>
      </c>
      <c r="B561" t="s">
        <v>186</v>
      </c>
      <c r="C561" s="3">
        <v>1414</v>
      </c>
      <c r="D561" s="8" t="s">
        <v>1149</v>
      </c>
      <c r="G561" s="4">
        <v>1</v>
      </c>
      <c r="I561" s="4">
        <v>1</v>
      </c>
      <c r="J561" s="4">
        <v>2</v>
      </c>
      <c r="L561" s="4">
        <v>6</v>
      </c>
      <c r="N561" s="4">
        <v>2</v>
      </c>
      <c r="O561" s="4">
        <v>3</v>
      </c>
      <c r="T561" s="4">
        <v>15</v>
      </c>
    </row>
    <row r="562" spans="1:20" x14ac:dyDescent="0.3">
      <c r="A562" s="3">
        <v>1166</v>
      </c>
      <c r="B562" t="s">
        <v>187</v>
      </c>
      <c r="C562" s="3">
        <v>1415</v>
      </c>
      <c r="D562" s="8" t="s">
        <v>1150</v>
      </c>
      <c r="G562" s="4">
        <v>40</v>
      </c>
      <c r="H562" s="4">
        <v>38</v>
      </c>
      <c r="I562" s="4">
        <v>39</v>
      </c>
      <c r="J562" s="4">
        <v>42</v>
      </c>
      <c r="K562" s="4">
        <v>57</v>
      </c>
      <c r="L562" s="4">
        <v>51</v>
      </c>
      <c r="M562" s="4">
        <v>59</v>
      </c>
      <c r="N562" s="4">
        <v>49</v>
      </c>
      <c r="O562" s="4">
        <v>53</v>
      </c>
      <c r="T562" s="4">
        <v>428</v>
      </c>
    </row>
    <row r="563" spans="1:20" x14ac:dyDescent="0.3">
      <c r="A563" s="3">
        <v>1170</v>
      </c>
      <c r="B563" t="s">
        <v>188</v>
      </c>
      <c r="C563" s="3">
        <v>1418</v>
      </c>
      <c r="D563" s="8" t="s">
        <v>1151</v>
      </c>
      <c r="K563" s="4">
        <v>113</v>
      </c>
      <c r="L563" s="4">
        <v>129</v>
      </c>
      <c r="T563" s="4">
        <v>242</v>
      </c>
    </row>
    <row r="564" spans="1:20" x14ac:dyDescent="0.3">
      <c r="A564" s="3">
        <v>1170</v>
      </c>
      <c r="B564" t="s">
        <v>188</v>
      </c>
      <c r="C564" s="3">
        <v>1420</v>
      </c>
      <c r="D564" s="8" t="s">
        <v>1152</v>
      </c>
      <c r="E564" s="4">
        <v>90</v>
      </c>
      <c r="F564" s="4">
        <v>1</v>
      </c>
      <c r="G564" s="4">
        <v>125</v>
      </c>
      <c r="H564" s="4">
        <v>145</v>
      </c>
      <c r="I564" s="4">
        <v>132</v>
      </c>
      <c r="J564" s="4">
        <v>128</v>
      </c>
      <c r="T564" s="4">
        <v>621</v>
      </c>
    </row>
    <row r="565" spans="1:20" x14ac:dyDescent="0.3">
      <c r="A565" s="3">
        <v>1170</v>
      </c>
      <c r="B565" t="s">
        <v>188</v>
      </c>
      <c r="C565" s="3">
        <v>1421</v>
      </c>
      <c r="D565" s="8" t="s">
        <v>1153</v>
      </c>
      <c r="M565" s="4">
        <v>132</v>
      </c>
      <c r="N565" s="4">
        <v>137</v>
      </c>
      <c r="O565" s="4">
        <v>152</v>
      </c>
      <c r="T565" s="4">
        <v>421</v>
      </c>
    </row>
    <row r="566" spans="1:20" x14ac:dyDescent="0.3">
      <c r="A566" s="3">
        <v>1170</v>
      </c>
      <c r="B566" t="s">
        <v>188</v>
      </c>
      <c r="C566" s="3">
        <v>1419</v>
      </c>
      <c r="D566" s="8" t="s">
        <v>1154</v>
      </c>
      <c r="P566" s="4">
        <v>153</v>
      </c>
      <c r="Q566" s="4">
        <v>187</v>
      </c>
      <c r="R566" s="4">
        <v>129</v>
      </c>
      <c r="S566" s="4">
        <v>131</v>
      </c>
      <c r="T566" s="4">
        <v>600</v>
      </c>
    </row>
    <row r="567" spans="1:20" x14ac:dyDescent="0.3">
      <c r="A567" s="3">
        <v>1293</v>
      </c>
      <c r="B567" t="s">
        <v>189</v>
      </c>
      <c r="C567" s="3">
        <v>1848</v>
      </c>
      <c r="D567" s="8" t="s">
        <v>1155</v>
      </c>
      <c r="G567" s="4">
        <v>76</v>
      </c>
      <c r="H567" s="4">
        <v>89</v>
      </c>
      <c r="I567" s="4">
        <v>107</v>
      </c>
      <c r="J567" s="4">
        <v>80</v>
      </c>
      <c r="K567" s="4">
        <v>124</v>
      </c>
      <c r="T567" s="4">
        <v>476</v>
      </c>
    </row>
    <row r="568" spans="1:20" x14ac:dyDescent="0.3">
      <c r="A568" s="3">
        <v>1293</v>
      </c>
      <c r="B568" t="s">
        <v>189</v>
      </c>
      <c r="C568" s="3">
        <v>1850</v>
      </c>
      <c r="D568" s="8" t="s">
        <v>1156</v>
      </c>
      <c r="P568" s="4">
        <v>112</v>
      </c>
      <c r="Q568" s="4">
        <v>101</v>
      </c>
      <c r="R568" s="4">
        <v>111</v>
      </c>
      <c r="S568" s="4">
        <v>110</v>
      </c>
      <c r="T568" s="4">
        <v>434</v>
      </c>
    </row>
    <row r="569" spans="1:20" x14ac:dyDescent="0.3">
      <c r="A569" s="3">
        <v>1293</v>
      </c>
      <c r="B569" t="s">
        <v>189</v>
      </c>
      <c r="C569" s="3">
        <v>1849</v>
      </c>
      <c r="D569" s="8" t="s">
        <v>1157</v>
      </c>
      <c r="L569" s="4">
        <v>104</v>
      </c>
      <c r="M569" s="4">
        <v>100</v>
      </c>
      <c r="N569" s="4">
        <v>132</v>
      </c>
      <c r="O569" s="4">
        <v>113</v>
      </c>
      <c r="T569" s="4">
        <v>449</v>
      </c>
    </row>
    <row r="570" spans="1:20" x14ac:dyDescent="0.3">
      <c r="A570" s="3">
        <v>1173</v>
      </c>
      <c r="B570" t="s">
        <v>190</v>
      </c>
      <c r="C570" s="3">
        <v>1425</v>
      </c>
      <c r="D570" s="8" t="s">
        <v>1158</v>
      </c>
      <c r="G570" s="4">
        <v>3</v>
      </c>
      <c r="H570" s="4">
        <v>1</v>
      </c>
      <c r="I570" s="4">
        <v>2</v>
      </c>
      <c r="J570" s="4">
        <v>1</v>
      </c>
      <c r="K570" s="4">
        <v>1</v>
      </c>
      <c r="L570" s="4">
        <v>1</v>
      </c>
      <c r="M570" s="4">
        <v>1</v>
      </c>
      <c r="O570" s="4">
        <v>1</v>
      </c>
      <c r="T570" s="4">
        <v>11</v>
      </c>
    </row>
    <row r="571" spans="1:20" x14ac:dyDescent="0.3">
      <c r="A571" s="3">
        <v>1175</v>
      </c>
      <c r="B571" t="s">
        <v>191</v>
      </c>
      <c r="C571" s="3">
        <v>1432</v>
      </c>
      <c r="D571" s="8" t="s">
        <v>1159</v>
      </c>
      <c r="J571" s="4">
        <v>112</v>
      </c>
      <c r="K571" s="4">
        <v>108</v>
      </c>
      <c r="L571" s="4">
        <v>109</v>
      </c>
      <c r="T571" s="4">
        <v>329</v>
      </c>
    </row>
    <row r="572" spans="1:20" x14ac:dyDescent="0.3">
      <c r="A572" s="3">
        <v>1175</v>
      </c>
      <c r="B572" t="s">
        <v>191</v>
      </c>
      <c r="C572" s="3">
        <v>1431</v>
      </c>
      <c r="D572" s="8" t="s">
        <v>1160</v>
      </c>
      <c r="J572" s="4">
        <v>80</v>
      </c>
      <c r="K572" s="4">
        <v>77</v>
      </c>
      <c r="L572" s="4">
        <v>63</v>
      </c>
      <c r="T572" s="4">
        <v>220</v>
      </c>
    </row>
    <row r="573" spans="1:20" x14ac:dyDescent="0.3">
      <c r="A573" s="3">
        <v>1175</v>
      </c>
      <c r="B573" t="s">
        <v>191</v>
      </c>
      <c r="C573" s="3">
        <v>1427</v>
      </c>
      <c r="D573" s="8" t="s">
        <v>1161</v>
      </c>
      <c r="E573" s="4">
        <v>18</v>
      </c>
      <c r="G573" s="4">
        <v>116</v>
      </c>
      <c r="H573" s="4">
        <v>107</v>
      </c>
      <c r="I573" s="4">
        <v>93</v>
      </c>
      <c r="T573" s="4">
        <v>334</v>
      </c>
    </row>
    <row r="574" spans="1:20" x14ac:dyDescent="0.3">
      <c r="A574" s="3">
        <v>1175</v>
      </c>
      <c r="B574" t="s">
        <v>191</v>
      </c>
      <c r="C574" s="3">
        <v>1428</v>
      </c>
      <c r="D574" s="8" t="s">
        <v>1162</v>
      </c>
      <c r="E574" s="4">
        <v>35</v>
      </c>
      <c r="G574" s="4">
        <v>76</v>
      </c>
      <c r="H574" s="4">
        <v>85</v>
      </c>
      <c r="I574" s="4">
        <v>95</v>
      </c>
      <c r="T574" s="4">
        <v>291</v>
      </c>
    </row>
    <row r="575" spans="1:20" x14ac:dyDescent="0.3">
      <c r="A575" s="3">
        <v>1175</v>
      </c>
      <c r="B575" t="s">
        <v>191</v>
      </c>
      <c r="C575" s="3">
        <v>1430</v>
      </c>
      <c r="D575" s="8" t="s">
        <v>1163</v>
      </c>
      <c r="P575" s="4">
        <v>190</v>
      </c>
      <c r="Q575" s="4">
        <v>200</v>
      </c>
      <c r="R575" s="4">
        <v>174</v>
      </c>
      <c r="S575" s="4">
        <v>131</v>
      </c>
      <c r="T575" s="4">
        <v>695</v>
      </c>
    </row>
    <row r="576" spans="1:20" x14ac:dyDescent="0.3">
      <c r="A576" s="3">
        <v>1175</v>
      </c>
      <c r="B576" t="s">
        <v>191</v>
      </c>
      <c r="C576" s="3">
        <v>1429</v>
      </c>
      <c r="D576" s="8" t="s">
        <v>1164</v>
      </c>
      <c r="M576" s="4">
        <v>188</v>
      </c>
      <c r="N576" s="4">
        <v>188</v>
      </c>
      <c r="O576" s="4">
        <v>184</v>
      </c>
      <c r="T576" s="4">
        <v>560</v>
      </c>
    </row>
    <row r="577" spans="1:20" x14ac:dyDescent="0.3">
      <c r="A577" s="3">
        <v>3138</v>
      </c>
      <c r="B577" t="s">
        <v>192</v>
      </c>
      <c r="C577" s="3">
        <v>1813</v>
      </c>
      <c r="D577" s="8" t="s">
        <v>1165</v>
      </c>
      <c r="E577" s="4">
        <v>5</v>
      </c>
      <c r="H577" s="4">
        <v>7</v>
      </c>
      <c r="I577" s="4">
        <v>4</v>
      </c>
      <c r="J577" s="4">
        <v>7</v>
      </c>
      <c r="K577" s="4">
        <v>5</v>
      </c>
      <c r="L577" s="4">
        <v>5</v>
      </c>
      <c r="M577" s="4">
        <v>2</v>
      </c>
      <c r="N577" s="4">
        <v>2</v>
      </c>
      <c r="O577" s="4">
        <v>6</v>
      </c>
      <c r="T577" s="4">
        <v>43</v>
      </c>
    </row>
    <row r="578" spans="1:20" x14ac:dyDescent="0.3">
      <c r="A578" s="3">
        <v>1183</v>
      </c>
      <c r="B578" t="s">
        <v>193</v>
      </c>
      <c r="C578" s="3">
        <v>1443</v>
      </c>
      <c r="D578" s="8" t="s">
        <v>1166</v>
      </c>
      <c r="E578" s="4">
        <v>19</v>
      </c>
      <c r="G578" s="4">
        <v>90</v>
      </c>
      <c r="H578" s="4">
        <v>73</v>
      </c>
      <c r="I578" s="4">
        <v>71</v>
      </c>
      <c r="J578" s="4">
        <v>64</v>
      </c>
      <c r="K578" s="4">
        <v>194</v>
      </c>
      <c r="T578" s="4">
        <v>511</v>
      </c>
    </row>
    <row r="579" spans="1:20" x14ac:dyDescent="0.3">
      <c r="A579" s="3">
        <v>1183</v>
      </c>
      <c r="B579" t="s">
        <v>193</v>
      </c>
      <c r="C579" s="3">
        <v>1441</v>
      </c>
      <c r="D579" s="8" t="s">
        <v>1167</v>
      </c>
      <c r="P579" s="4">
        <v>124</v>
      </c>
      <c r="Q579" s="4">
        <v>120</v>
      </c>
      <c r="R579" s="4">
        <v>106</v>
      </c>
      <c r="S579" s="4">
        <v>125</v>
      </c>
      <c r="T579" s="4">
        <v>475</v>
      </c>
    </row>
    <row r="580" spans="1:20" x14ac:dyDescent="0.3">
      <c r="A580" s="3">
        <v>1183</v>
      </c>
      <c r="B580" t="s">
        <v>193</v>
      </c>
      <c r="C580" s="3">
        <v>1442</v>
      </c>
      <c r="D580" s="8" t="s">
        <v>1168</v>
      </c>
      <c r="M580" s="4">
        <v>102</v>
      </c>
      <c r="N580" s="4">
        <v>106</v>
      </c>
      <c r="O580" s="4">
        <v>102</v>
      </c>
      <c r="T580" s="4">
        <v>310</v>
      </c>
    </row>
    <row r="581" spans="1:20" x14ac:dyDescent="0.3">
      <c r="A581" s="3">
        <v>1185</v>
      </c>
      <c r="B581" t="s">
        <v>194</v>
      </c>
      <c r="C581" s="3">
        <v>1445</v>
      </c>
      <c r="D581" s="8" t="s">
        <v>1169</v>
      </c>
      <c r="E581" s="4">
        <v>31</v>
      </c>
      <c r="G581" s="4">
        <v>47</v>
      </c>
      <c r="H581" s="4">
        <v>85</v>
      </c>
      <c r="I581" s="4">
        <v>58</v>
      </c>
      <c r="J581" s="4">
        <v>59</v>
      </c>
      <c r="K581" s="4">
        <v>76</v>
      </c>
      <c r="L581" s="4">
        <v>62</v>
      </c>
      <c r="T581" s="4">
        <v>418</v>
      </c>
    </row>
    <row r="582" spans="1:20" x14ac:dyDescent="0.3">
      <c r="A582" s="3">
        <v>1185</v>
      </c>
      <c r="B582" t="s">
        <v>194</v>
      </c>
      <c r="C582" s="3">
        <v>1446</v>
      </c>
      <c r="D582" s="8" t="s">
        <v>1170</v>
      </c>
      <c r="P582" s="4">
        <v>59</v>
      </c>
      <c r="Q582" s="4">
        <v>58</v>
      </c>
      <c r="R582" s="4">
        <v>68</v>
      </c>
      <c r="S582" s="4">
        <v>46</v>
      </c>
      <c r="T582" s="4">
        <v>231</v>
      </c>
    </row>
    <row r="583" spans="1:20" x14ac:dyDescent="0.3">
      <c r="A583" s="3">
        <v>1185</v>
      </c>
      <c r="B583" t="s">
        <v>194</v>
      </c>
      <c r="C583" s="3">
        <v>1447</v>
      </c>
      <c r="D583" s="8" t="s">
        <v>1171</v>
      </c>
      <c r="M583" s="4">
        <v>67</v>
      </c>
      <c r="N583" s="4">
        <v>70</v>
      </c>
      <c r="O583" s="4">
        <v>76</v>
      </c>
      <c r="T583" s="4">
        <v>213</v>
      </c>
    </row>
    <row r="584" spans="1:20" x14ac:dyDescent="0.3">
      <c r="A584" s="3">
        <v>1187</v>
      </c>
      <c r="B584" t="s">
        <v>195</v>
      </c>
      <c r="C584" s="3">
        <v>1451</v>
      </c>
      <c r="D584" s="8" t="s">
        <v>1172</v>
      </c>
      <c r="E584" s="4">
        <v>13</v>
      </c>
      <c r="F584" s="4">
        <v>2</v>
      </c>
      <c r="G584" s="4">
        <v>11</v>
      </c>
      <c r="H584" s="4">
        <v>19</v>
      </c>
      <c r="I584" s="4">
        <v>15</v>
      </c>
      <c r="J584" s="4">
        <v>16</v>
      </c>
      <c r="K584" s="4">
        <v>7</v>
      </c>
      <c r="L584" s="4">
        <v>13</v>
      </c>
      <c r="M584" s="4">
        <v>14</v>
      </c>
      <c r="N584" s="4">
        <v>11</v>
      </c>
      <c r="O584" s="4">
        <v>16</v>
      </c>
      <c r="T584" s="4">
        <v>137</v>
      </c>
    </row>
    <row r="585" spans="1:20" x14ac:dyDescent="0.3">
      <c r="A585" s="3">
        <v>1190</v>
      </c>
      <c r="B585" t="s">
        <v>196</v>
      </c>
      <c r="C585" s="3">
        <v>1456</v>
      </c>
      <c r="D585" s="8" t="s">
        <v>1173</v>
      </c>
      <c r="L585" s="4">
        <v>118</v>
      </c>
      <c r="M585" s="4">
        <v>100</v>
      </c>
      <c r="N585" s="4">
        <v>114</v>
      </c>
      <c r="O585" s="4">
        <v>118</v>
      </c>
      <c r="T585" s="4">
        <v>450</v>
      </c>
    </row>
    <row r="586" spans="1:20" x14ac:dyDescent="0.3">
      <c r="A586" s="3">
        <v>1190</v>
      </c>
      <c r="B586" t="s">
        <v>196</v>
      </c>
      <c r="C586" s="3">
        <v>1453</v>
      </c>
      <c r="D586" s="8" t="s">
        <v>1174</v>
      </c>
      <c r="G586" s="4">
        <v>91</v>
      </c>
      <c r="H586" s="4">
        <v>102</v>
      </c>
      <c r="T586" s="4">
        <v>193</v>
      </c>
    </row>
    <row r="587" spans="1:20" x14ac:dyDescent="0.3">
      <c r="A587" s="3">
        <v>1190</v>
      </c>
      <c r="B587" t="s">
        <v>196</v>
      </c>
      <c r="C587" s="3">
        <v>1455</v>
      </c>
      <c r="D587" s="8" t="s">
        <v>1175</v>
      </c>
      <c r="I587" s="4">
        <v>102</v>
      </c>
      <c r="J587" s="4">
        <v>113</v>
      </c>
      <c r="K587" s="4">
        <v>94</v>
      </c>
      <c r="T587" s="4">
        <v>309</v>
      </c>
    </row>
    <row r="588" spans="1:20" x14ac:dyDescent="0.3">
      <c r="A588" s="3">
        <v>1190</v>
      </c>
      <c r="B588" t="s">
        <v>196</v>
      </c>
      <c r="C588" s="3">
        <v>1454</v>
      </c>
      <c r="D588" s="8" t="s">
        <v>1176</v>
      </c>
      <c r="P588" s="4">
        <v>120</v>
      </c>
      <c r="Q588" s="4">
        <v>117</v>
      </c>
      <c r="R588" s="4">
        <v>123</v>
      </c>
      <c r="S588" s="4">
        <v>100</v>
      </c>
      <c r="T588" s="4">
        <v>460</v>
      </c>
    </row>
    <row r="589" spans="1:20" x14ac:dyDescent="0.3">
      <c r="A589" s="3">
        <v>1191</v>
      </c>
      <c r="B589" t="s">
        <v>197</v>
      </c>
      <c r="C589" s="3">
        <v>1460</v>
      </c>
      <c r="D589" s="8" t="s">
        <v>1177</v>
      </c>
      <c r="I589" s="4">
        <v>53</v>
      </c>
      <c r="J589" s="4">
        <v>140</v>
      </c>
      <c r="K589" s="4">
        <v>125</v>
      </c>
      <c r="T589" s="4">
        <v>318</v>
      </c>
    </row>
    <row r="590" spans="1:20" x14ac:dyDescent="0.3">
      <c r="A590" s="3">
        <v>1191</v>
      </c>
      <c r="B590" t="s">
        <v>197</v>
      </c>
      <c r="C590" s="3">
        <v>1457</v>
      </c>
      <c r="D590" s="8" t="s">
        <v>1178</v>
      </c>
      <c r="G590" s="4">
        <v>113</v>
      </c>
      <c r="H590" s="4">
        <v>121</v>
      </c>
      <c r="I590" s="4">
        <v>76</v>
      </c>
      <c r="T590" s="4">
        <v>310</v>
      </c>
    </row>
    <row r="591" spans="1:20" x14ac:dyDescent="0.3">
      <c r="A591" s="3">
        <v>1191</v>
      </c>
      <c r="B591" t="s">
        <v>197</v>
      </c>
      <c r="C591" s="3">
        <v>1459</v>
      </c>
      <c r="D591" s="8" t="s">
        <v>1179</v>
      </c>
      <c r="P591" s="4">
        <v>161</v>
      </c>
      <c r="Q591" s="4">
        <v>149</v>
      </c>
      <c r="R591" s="4">
        <v>155</v>
      </c>
      <c r="S591" s="4">
        <v>142</v>
      </c>
      <c r="T591" s="4">
        <v>607</v>
      </c>
    </row>
    <row r="592" spans="1:20" x14ac:dyDescent="0.3">
      <c r="A592" s="3">
        <v>1191</v>
      </c>
      <c r="B592" t="s">
        <v>197</v>
      </c>
      <c r="C592" s="3">
        <v>1458</v>
      </c>
      <c r="D592" s="8" t="s">
        <v>1180</v>
      </c>
      <c r="L592" s="4">
        <v>156</v>
      </c>
      <c r="M592" s="4">
        <v>149</v>
      </c>
      <c r="N592" s="4">
        <v>152</v>
      </c>
      <c r="O592" s="4">
        <v>158</v>
      </c>
      <c r="T592" s="4">
        <v>615</v>
      </c>
    </row>
    <row r="593" spans="1:20" x14ac:dyDescent="0.3">
      <c r="A593" s="3">
        <v>3154</v>
      </c>
      <c r="B593" t="s">
        <v>198</v>
      </c>
      <c r="C593" s="3">
        <v>1952</v>
      </c>
      <c r="D593" s="8" t="s">
        <v>389</v>
      </c>
      <c r="P593" s="4">
        <v>2</v>
      </c>
      <c r="Q593" s="4">
        <v>2</v>
      </c>
      <c r="R593" s="4">
        <v>4</v>
      </c>
      <c r="S593" s="4">
        <v>6</v>
      </c>
      <c r="T593" s="4">
        <v>14</v>
      </c>
    </row>
    <row r="594" spans="1:20" x14ac:dyDescent="0.3">
      <c r="A594" s="3">
        <v>1332</v>
      </c>
      <c r="B594" t="s">
        <v>199</v>
      </c>
      <c r="C594" s="3">
        <v>1033</v>
      </c>
      <c r="D594" s="8" t="s">
        <v>390</v>
      </c>
      <c r="P594" s="4">
        <v>140</v>
      </c>
      <c r="Q594" s="4">
        <v>156</v>
      </c>
      <c r="R594" s="4">
        <v>155</v>
      </c>
      <c r="S594" s="4">
        <v>173</v>
      </c>
      <c r="T594" s="4">
        <v>624</v>
      </c>
    </row>
    <row r="595" spans="1:20" x14ac:dyDescent="0.3">
      <c r="A595" s="3">
        <v>1335</v>
      </c>
      <c r="B595" t="s">
        <v>200</v>
      </c>
      <c r="C595" s="3">
        <v>1036</v>
      </c>
      <c r="D595" s="8" t="s">
        <v>391</v>
      </c>
      <c r="P595" s="4">
        <v>99</v>
      </c>
      <c r="Q595" s="4">
        <v>79</v>
      </c>
      <c r="R595" s="4">
        <v>88</v>
      </c>
      <c r="S595" s="4">
        <v>99</v>
      </c>
      <c r="T595" s="4">
        <v>365</v>
      </c>
    </row>
    <row r="596" spans="1:20" x14ac:dyDescent="0.3">
      <c r="A596" s="3">
        <v>1348</v>
      </c>
      <c r="B596" t="s">
        <v>201</v>
      </c>
      <c r="C596" s="3">
        <v>1049</v>
      </c>
      <c r="D596" s="8" t="s">
        <v>392</v>
      </c>
      <c r="P596" s="4">
        <v>96</v>
      </c>
      <c r="Q596" s="4">
        <v>118</v>
      </c>
      <c r="R596" s="4">
        <v>125</v>
      </c>
      <c r="S596" s="4">
        <v>125</v>
      </c>
      <c r="T596" s="4">
        <v>464</v>
      </c>
    </row>
    <row r="597" spans="1:20" x14ac:dyDescent="0.3">
      <c r="A597" s="3">
        <v>1320</v>
      </c>
      <c r="B597" t="s">
        <v>202</v>
      </c>
      <c r="C597" s="3">
        <v>1021</v>
      </c>
      <c r="D597" s="8" t="s">
        <v>393</v>
      </c>
      <c r="P597" s="4">
        <v>84</v>
      </c>
      <c r="Q597" s="4">
        <v>55</v>
      </c>
      <c r="R597" s="4">
        <v>68</v>
      </c>
      <c r="S597" s="4">
        <v>54</v>
      </c>
      <c r="T597" s="4">
        <v>261</v>
      </c>
    </row>
    <row r="598" spans="1:20" x14ac:dyDescent="0.3">
      <c r="A598" s="3">
        <v>1307</v>
      </c>
      <c r="B598" t="s">
        <v>203</v>
      </c>
      <c r="C598" s="3">
        <v>1008</v>
      </c>
      <c r="D598" s="8" t="s">
        <v>394</v>
      </c>
      <c r="P598" s="4">
        <v>107</v>
      </c>
      <c r="Q598" s="4">
        <v>100</v>
      </c>
      <c r="R598" s="4">
        <v>108</v>
      </c>
      <c r="S598" s="4">
        <v>111</v>
      </c>
      <c r="T598" s="4">
        <v>426</v>
      </c>
    </row>
    <row r="599" spans="1:20" x14ac:dyDescent="0.3">
      <c r="A599" s="3">
        <v>1356</v>
      </c>
      <c r="B599" t="s">
        <v>204</v>
      </c>
      <c r="C599" s="3">
        <v>1057</v>
      </c>
      <c r="D599" s="8" t="s">
        <v>395</v>
      </c>
      <c r="P599" s="4">
        <v>41</v>
      </c>
      <c r="Q599" s="4">
        <v>37</v>
      </c>
      <c r="R599" s="4">
        <v>42</v>
      </c>
      <c r="S599" s="4">
        <v>44</v>
      </c>
      <c r="T599" s="4">
        <v>164</v>
      </c>
    </row>
    <row r="600" spans="1:20" x14ac:dyDescent="0.3">
      <c r="A600" s="3">
        <v>1364</v>
      </c>
      <c r="B600" t="s">
        <v>205</v>
      </c>
      <c r="C600" s="3">
        <v>1066</v>
      </c>
      <c r="D600" s="8" t="s">
        <v>396</v>
      </c>
      <c r="P600" s="4">
        <v>114</v>
      </c>
      <c r="Q600" s="4">
        <v>143</v>
      </c>
      <c r="R600" s="4">
        <v>129</v>
      </c>
      <c r="S600" s="4">
        <v>112</v>
      </c>
      <c r="T600" s="4">
        <v>498</v>
      </c>
    </row>
    <row r="601" spans="1:20" x14ac:dyDescent="0.3">
      <c r="A601" s="3">
        <v>3200</v>
      </c>
      <c r="B601" t="s">
        <v>206</v>
      </c>
      <c r="C601" s="3">
        <v>2638</v>
      </c>
      <c r="D601" s="8" t="s">
        <v>397</v>
      </c>
      <c r="P601" s="4">
        <v>4</v>
      </c>
      <c r="Q601" s="4">
        <v>7</v>
      </c>
      <c r="R601" s="4">
        <v>4</v>
      </c>
      <c r="S601" s="4">
        <v>5</v>
      </c>
      <c r="T601" s="4">
        <v>20</v>
      </c>
    </row>
    <row r="602" spans="1:20" x14ac:dyDescent="0.3">
      <c r="A602" s="3">
        <v>1369</v>
      </c>
      <c r="B602" t="s">
        <v>207</v>
      </c>
      <c r="C602" s="3">
        <v>1072</v>
      </c>
      <c r="D602" s="8" t="s">
        <v>398</v>
      </c>
      <c r="P602" s="4">
        <v>88</v>
      </c>
      <c r="Q602" s="4">
        <v>76</v>
      </c>
      <c r="R602" s="4">
        <v>78</v>
      </c>
      <c r="S602" s="4">
        <v>76</v>
      </c>
      <c r="T602" s="4">
        <v>318</v>
      </c>
    </row>
    <row r="603" spans="1:20" x14ac:dyDescent="0.3">
      <c r="A603" s="3">
        <v>1395</v>
      </c>
      <c r="B603" t="s">
        <v>208</v>
      </c>
      <c r="C603" s="3">
        <v>1098</v>
      </c>
      <c r="D603" s="8" t="s">
        <v>399</v>
      </c>
      <c r="M603" s="4">
        <v>45</v>
      </c>
      <c r="N603" s="4">
        <v>51</v>
      </c>
      <c r="O603" s="4">
        <v>46</v>
      </c>
      <c r="P603" s="4">
        <v>324</v>
      </c>
      <c r="Q603" s="4">
        <v>349</v>
      </c>
      <c r="R603" s="4">
        <v>375</v>
      </c>
      <c r="S603" s="4">
        <v>334</v>
      </c>
      <c r="T603" s="4">
        <v>1524</v>
      </c>
    </row>
    <row r="604" spans="1:20" x14ac:dyDescent="0.3">
      <c r="A604" s="3">
        <v>1336</v>
      </c>
      <c r="B604" t="s">
        <v>209</v>
      </c>
      <c r="C604" s="3">
        <v>1037</v>
      </c>
      <c r="D604" s="8" t="s">
        <v>400</v>
      </c>
      <c r="P604" s="4">
        <v>89</v>
      </c>
      <c r="Q604" s="4">
        <v>96</v>
      </c>
      <c r="R604" s="4">
        <v>125</v>
      </c>
      <c r="S604" s="4">
        <v>126</v>
      </c>
      <c r="T604" s="4">
        <v>436</v>
      </c>
    </row>
    <row r="605" spans="1:20" x14ac:dyDescent="0.3">
      <c r="E605" s="4">
        <f>SUBTOTAL(109,Table1[4YO])</f>
        <v>4330</v>
      </c>
      <c r="F605" s="4">
        <f>SUBTOTAL(109,Table1[EK])</f>
        <v>259</v>
      </c>
      <c r="G605" s="4">
        <f>SUBTOTAL(109,Table1[K])</f>
        <v>13517</v>
      </c>
      <c r="H605" s="4">
        <f>SUBTOTAL(109,Table1[1])</f>
        <v>13707</v>
      </c>
      <c r="I605" s="4">
        <f>SUBTOTAL(109,Table1[2])</f>
        <v>13581</v>
      </c>
      <c r="J605" s="4">
        <f>SUBTOTAL(109,Table1[3])</f>
        <v>13318</v>
      </c>
      <c r="K605" s="4">
        <f>SUBTOTAL(109,Table1[4])</f>
        <v>13494</v>
      </c>
      <c r="L605" s="4">
        <f>SUBTOTAL(109,Table1[5])</f>
        <v>13592</v>
      </c>
      <c r="M605" s="4">
        <f>SUBTOTAL(109,Table1[6])</f>
        <v>13837</v>
      </c>
      <c r="N605" s="4">
        <f>SUBTOTAL(109,Table1[7])</f>
        <v>14118</v>
      </c>
      <c r="O605" s="4">
        <f>SUBTOTAL(109,Table1[8])</f>
        <v>14368</v>
      </c>
      <c r="P605" s="4">
        <f>SUBTOTAL(109,Table1[9])</f>
        <v>14545</v>
      </c>
      <c r="Q605" s="4">
        <f>SUBTOTAL(109,Table1[10])</f>
        <v>14515</v>
      </c>
      <c r="R605" s="4">
        <f>SUBTOTAL(109,Table1[11])</f>
        <v>14587</v>
      </c>
      <c r="S605" s="4">
        <f>SUBTOTAL(109,Table1[12])</f>
        <v>14685</v>
      </c>
      <c r="T605" s="4">
        <f>SUBTOTAL(109,Table1[Attending Count])</f>
        <v>186453</v>
      </c>
    </row>
    <row r="606" spans="1:20" x14ac:dyDescent="0.3">
      <c r="A606" s="5"/>
      <c r="B606" s="6"/>
      <c r="C606" s="5"/>
      <c r="D606" s="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x14ac:dyDescent="0.3">
      <c r="T607" s="4">
        <f>Table1[[#Totals],[Attending Count]]-SUM(T593:T604)</f>
        <v>181339</v>
      </c>
    </row>
  </sheetData>
  <printOptions horizontalCentered="1"/>
  <pageMargins left="0.25" right="0.25" top="0.75" bottom="0.75" header="0.3" footer="0.3"/>
  <pageSetup scale="69" orientation="landscape" r:id="rId1"/>
  <headerFooter>
    <oddHeader>&amp;CATTENDING COUNTS BY SCHOOL
OCTOBER 1, 2011</oddHeader>
    <oddFooter>&amp;LPage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5"/>
  <sheetViews>
    <sheetView topLeftCell="E1" zoomScaleNormal="100" workbookViewId="0">
      <pane ySplit="1" topLeftCell="A2" activePane="bottomLeft" state="frozen"/>
      <selection pane="bottomLeft" sqref="A1:T1"/>
    </sheetView>
  </sheetViews>
  <sheetFormatPr defaultRowHeight="14.4" outlineLevelRow="2" x14ac:dyDescent="0.3"/>
  <cols>
    <col min="1" max="1" width="5.6640625" customWidth="1"/>
    <col min="2" max="2" width="34.5546875" customWidth="1"/>
    <col min="3" max="3" width="6.6640625" customWidth="1"/>
    <col min="4" max="4" width="33.109375" customWidth="1"/>
    <col min="5" max="19" width="6.5546875" style="4" customWidth="1"/>
    <col min="20" max="20" width="9.5546875" style="4" customWidth="1"/>
  </cols>
  <sheetData>
    <row r="1" spans="1:20" s="12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outlineLevel="2" x14ac:dyDescent="0.3">
      <c r="A2">
        <v>1000</v>
      </c>
      <c r="B2" t="s">
        <v>211</v>
      </c>
      <c r="C2">
        <v>1129</v>
      </c>
      <c r="D2" t="s">
        <v>591</v>
      </c>
      <c r="G2" s="4">
        <v>18</v>
      </c>
      <c r="H2" s="4">
        <v>11</v>
      </c>
      <c r="I2" s="4">
        <v>24</v>
      </c>
      <c r="J2" s="4">
        <v>27</v>
      </c>
      <c r="K2" s="4">
        <v>19</v>
      </c>
      <c r="L2" s="4">
        <v>27</v>
      </c>
      <c r="M2" s="4">
        <v>28</v>
      </c>
      <c r="N2" s="4">
        <v>34</v>
      </c>
      <c r="O2" s="4">
        <v>26</v>
      </c>
      <c r="T2" s="4">
        <v>214</v>
      </c>
    </row>
    <row r="3" spans="1:20" outlineLevel="1" x14ac:dyDescent="0.3">
      <c r="B3" s="7" t="s">
        <v>401</v>
      </c>
      <c r="E3" s="4">
        <f t="shared" ref="E3:T3" si="0">SUBTOTAL(9,E2:E2)</f>
        <v>0</v>
      </c>
      <c r="F3" s="4">
        <f t="shared" si="0"/>
        <v>0</v>
      </c>
      <c r="G3" s="4">
        <f t="shared" si="0"/>
        <v>18</v>
      </c>
      <c r="H3" s="4">
        <f t="shared" si="0"/>
        <v>11</v>
      </c>
      <c r="I3" s="4">
        <f t="shared" si="0"/>
        <v>24</v>
      </c>
      <c r="J3" s="4">
        <f t="shared" si="0"/>
        <v>27</v>
      </c>
      <c r="K3" s="4">
        <f t="shared" si="0"/>
        <v>19</v>
      </c>
      <c r="L3" s="4">
        <f t="shared" si="0"/>
        <v>27</v>
      </c>
      <c r="M3" s="4">
        <f t="shared" si="0"/>
        <v>28</v>
      </c>
      <c r="N3" s="4">
        <f t="shared" si="0"/>
        <v>34</v>
      </c>
      <c r="O3" s="4">
        <f t="shared" si="0"/>
        <v>26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214</v>
      </c>
    </row>
    <row r="4" spans="1:20" outlineLevel="2" x14ac:dyDescent="0.3">
      <c r="A4">
        <v>1284</v>
      </c>
      <c r="B4" t="s">
        <v>212</v>
      </c>
      <c r="C4">
        <v>1835</v>
      </c>
      <c r="D4" t="s">
        <v>592</v>
      </c>
      <c r="E4" s="4">
        <v>1</v>
      </c>
      <c r="G4" s="4">
        <v>3</v>
      </c>
      <c r="H4" s="4">
        <v>6</v>
      </c>
      <c r="I4" s="4">
        <v>3</v>
      </c>
      <c r="J4" s="4">
        <v>2</v>
      </c>
      <c r="K4" s="4">
        <v>8</v>
      </c>
      <c r="L4" s="4">
        <v>1</v>
      </c>
      <c r="M4" s="4">
        <v>6</v>
      </c>
      <c r="N4" s="4">
        <v>8</v>
      </c>
      <c r="O4" s="4">
        <v>4</v>
      </c>
      <c r="T4" s="4">
        <v>42</v>
      </c>
    </row>
    <row r="5" spans="1:20" outlineLevel="1" x14ac:dyDescent="0.3">
      <c r="B5" s="6" t="s">
        <v>402</v>
      </c>
      <c r="E5" s="4">
        <f t="shared" ref="E5:T5" si="1">SUBTOTAL(9,E4:E4)</f>
        <v>1</v>
      </c>
      <c r="F5" s="4">
        <f t="shared" si="1"/>
        <v>0</v>
      </c>
      <c r="G5" s="4">
        <f t="shared" si="1"/>
        <v>3</v>
      </c>
      <c r="H5" s="4">
        <f t="shared" si="1"/>
        <v>6</v>
      </c>
      <c r="I5" s="4">
        <f t="shared" si="1"/>
        <v>3</v>
      </c>
      <c r="J5" s="4">
        <f t="shared" si="1"/>
        <v>2</v>
      </c>
      <c r="K5" s="4">
        <f t="shared" si="1"/>
        <v>8</v>
      </c>
      <c r="L5" s="4">
        <f t="shared" si="1"/>
        <v>1</v>
      </c>
      <c r="M5" s="4">
        <f t="shared" si="1"/>
        <v>6</v>
      </c>
      <c r="N5" s="4">
        <f t="shared" si="1"/>
        <v>8</v>
      </c>
      <c r="O5" s="4">
        <f t="shared" si="1"/>
        <v>4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4">
        <f t="shared" si="1"/>
        <v>0</v>
      </c>
      <c r="T5" s="4">
        <f t="shared" si="1"/>
        <v>42</v>
      </c>
    </row>
    <row r="6" spans="1:20" outlineLevel="2" x14ac:dyDescent="0.3">
      <c r="A6">
        <v>1001</v>
      </c>
      <c r="B6" t="s">
        <v>213</v>
      </c>
      <c r="C6">
        <v>1130</v>
      </c>
      <c r="D6" t="s">
        <v>593</v>
      </c>
      <c r="E6" s="4">
        <v>5</v>
      </c>
      <c r="G6" s="4">
        <v>4</v>
      </c>
      <c r="H6" s="4">
        <v>2</v>
      </c>
      <c r="I6" s="4">
        <v>8</v>
      </c>
      <c r="J6" s="4">
        <v>5</v>
      </c>
      <c r="K6" s="4">
        <v>5</v>
      </c>
      <c r="L6" s="4">
        <v>3</v>
      </c>
      <c r="M6" s="4">
        <v>7</v>
      </c>
      <c r="N6" s="4">
        <v>10</v>
      </c>
      <c r="O6" s="4">
        <v>3</v>
      </c>
      <c r="T6" s="4">
        <v>52</v>
      </c>
    </row>
    <row r="7" spans="1:20" outlineLevel="1" x14ac:dyDescent="0.3">
      <c r="B7" s="6" t="s">
        <v>403</v>
      </c>
      <c r="E7" s="4">
        <f t="shared" ref="E7:T7" si="2">SUBTOTAL(9,E6:E6)</f>
        <v>5</v>
      </c>
      <c r="F7" s="4">
        <f t="shared" si="2"/>
        <v>0</v>
      </c>
      <c r="G7" s="4">
        <f t="shared" si="2"/>
        <v>4</v>
      </c>
      <c r="H7" s="4">
        <f t="shared" si="2"/>
        <v>2</v>
      </c>
      <c r="I7" s="4">
        <f t="shared" si="2"/>
        <v>8</v>
      </c>
      <c r="J7" s="4">
        <f t="shared" si="2"/>
        <v>5</v>
      </c>
      <c r="K7" s="4">
        <f t="shared" si="2"/>
        <v>5</v>
      </c>
      <c r="L7" s="4">
        <f t="shared" si="2"/>
        <v>3</v>
      </c>
      <c r="M7" s="4">
        <f t="shared" si="2"/>
        <v>7</v>
      </c>
      <c r="N7" s="4">
        <f t="shared" si="2"/>
        <v>10</v>
      </c>
      <c r="O7" s="4">
        <f t="shared" si="2"/>
        <v>3</v>
      </c>
      <c r="P7" s="4">
        <f t="shared" si="2"/>
        <v>0</v>
      </c>
      <c r="Q7" s="4">
        <f t="shared" si="2"/>
        <v>0</v>
      </c>
      <c r="R7" s="4">
        <f t="shared" si="2"/>
        <v>0</v>
      </c>
      <c r="S7" s="4">
        <f t="shared" si="2"/>
        <v>0</v>
      </c>
      <c r="T7" s="4">
        <f t="shared" si="2"/>
        <v>52</v>
      </c>
    </row>
    <row r="8" spans="1:20" outlineLevel="2" x14ac:dyDescent="0.3">
      <c r="A8">
        <v>1004</v>
      </c>
      <c r="B8" t="s">
        <v>214</v>
      </c>
      <c r="C8">
        <v>1132</v>
      </c>
      <c r="D8" t="s">
        <v>594</v>
      </c>
      <c r="G8" s="4">
        <v>16</v>
      </c>
      <c r="H8" s="4">
        <v>13</v>
      </c>
      <c r="I8" s="4">
        <v>8</v>
      </c>
      <c r="J8" s="4">
        <v>18</v>
      </c>
      <c r="K8" s="4">
        <v>14</v>
      </c>
      <c r="L8" s="4">
        <v>18</v>
      </c>
      <c r="M8" s="4">
        <v>19</v>
      </c>
      <c r="N8" s="4">
        <v>19</v>
      </c>
      <c r="O8" s="4">
        <v>12</v>
      </c>
      <c r="T8" s="4">
        <v>137</v>
      </c>
    </row>
    <row r="9" spans="1:20" outlineLevel="1" x14ac:dyDescent="0.3">
      <c r="B9" s="6" t="s">
        <v>404</v>
      </c>
      <c r="E9" s="4">
        <f t="shared" ref="E9:T9" si="3">SUBTOTAL(9,E8:E8)</f>
        <v>0</v>
      </c>
      <c r="F9" s="4">
        <f t="shared" si="3"/>
        <v>0</v>
      </c>
      <c r="G9" s="4">
        <f t="shared" si="3"/>
        <v>16</v>
      </c>
      <c r="H9" s="4">
        <f t="shared" si="3"/>
        <v>13</v>
      </c>
      <c r="I9" s="4">
        <f t="shared" si="3"/>
        <v>8</v>
      </c>
      <c r="J9" s="4">
        <f t="shared" si="3"/>
        <v>18</v>
      </c>
      <c r="K9" s="4">
        <f t="shared" si="3"/>
        <v>14</v>
      </c>
      <c r="L9" s="4">
        <f t="shared" si="3"/>
        <v>18</v>
      </c>
      <c r="M9" s="4">
        <f t="shared" si="3"/>
        <v>19</v>
      </c>
      <c r="N9" s="4">
        <f t="shared" si="3"/>
        <v>19</v>
      </c>
      <c r="O9" s="4">
        <f t="shared" si="3"/>
        <v>12</v>
      </c>
      <c r="P9" s="4">
        <f t="shared" si="3"/>
        <v>0</v>
      </c>
      <c r="Q9" s="4">
        <f t="shared" si="3"/>
        <v>0</v>
      </c>
      <c r="R9" s="4">
        <f t="shared" si="3"/>
        <v>0</v>
      </c>
      <c r="S9" s="4">
        <f t="shared" si="3"/>
        <v>0</v>
      </c>
      <c r="T9" s="4">
        <f t="shared" si="3"/>
        <v>137</v>
      </c>
    </row>
    <row r="10" spans="1:20" outlineLevel="2" x14ac:dyDescent="0.3">
      <c r="A10">
        <v>1007</v>
      </c>
      <c r="B10" t="s">
        <v>215</v>
      </c>
      <c r="C10">
        <v>1144</v>
      </c>
      <c r="D10" t="s">
        <v>595</v>
      </c>
      <c r="N10" s="4">
        <v>276</v>
      </c>
      <c r="O10" s="4">
        <v>280</v>
      </c>
      <c r="T10" s="4">
        <v>556</v>
      </c>
    </row>
    <row r="11" spans="1:20" outlineLevel="2" x14ac:dyDescent="0.3">
      <c r="A11">
        <v>1007</v>
      </c>
      <c r="B11" t="s">
        <v>215</v>
      </c>
      <c r="C11">
        <v>1134</v>
      </c>
      <c r="D11" t="s">
        <v>596</v>
      </c>
      <c r="E11" s="4">
        <v>28</v>
      </c>
      <c r="F11" s="4">
        <v>4</v>
      </c>
      <c r="G11" s="4">
        <v>20</v>
      </c>
      <c r="H11" s="4">
        <v>17</v>
      </c>
      <c r="I11" s="4">
        <v>17</v>
      </c>
      <c r="J11" s="4">
        <v>19</v>
      </c>
      <c r="K11" s="4">
        <v>23</v>
      </c>
      <c r="L11" s="4">
        <v>21</v>
      </c>
      <c r="M11" s="4">
        <v>21</v>
      </c>
      <c r="T11" s="4">
        <v>170</v>
      </c>
    </row>
    <row r="12" spans="1:20" outlineLevel="2" x14ac:dyDescent="0.3">
      <c r="A12">
        <v>1007</v>
      </c>
      <c r="B12" t="s">
        <v>215</v>
      </c>
      <c r="C12">
        <v>1142</v>
      </c>
      <c r="D12" t="s">
        <v>597</v>
      </c>
      <c r="P12" s="4">
        <v>236</v>
      </c>
      <c r="Q12" s="4">
        <v>252</v>
      </c>
      <c r="R12" s="4">
        <v>244</v>
      </c>
      <c r="S12" s="4">
        <v>254</v>
      </c>
      <c r="T12" s="4">
        <v>986</v>
      </c>
    </row>
    <row r="13" spans="1:20" outlineLevel="2" x14ac:dyDescent="0.3">
      <c r="A13">
        <v>1007</v>
      </c>
      <c r="B13" t="s">
        <v>215</v>
      </c>
      <c r="C13">
        <v>1135</v>
      </c>
      <c r="D13" t="s">
        <v>598</v>
      </c>
      <c r="E13" s="4">
        <v>25</v>
      </c>
      <c r="F13" s="4">
        <v>8</v>
      </c>
      <c r="G13" s="4">
        <v>66</v>
      </c>
      <c r="H13" s="4">
        <v>84</v>
      </c>
      <c r="I13" s="4">
        <v>63</v>
      </c>
      <c r="J13" s="4">
        <v>94</v>
      </c>
      <c r="K13" s="4">
        <v>75</v>
      </c>
      <c r="L13" s="4">
        <v>74</v>
      </c>
      <c r="M13" s="4">
        <v>80</v>
      </c>
      <c r="T13" s="4">
        <v>569</v>
      </c>
    </row>
    <row r="14" spans="1:20" outlineLevel="2" x14ac:dyDescent="0.3">
      <c r="A14">
        <v>1007</v>
      </c>
      <c r="B14" t="s">
        <v>215</v>
      </c>
      <c r="C14">
        <v>1908</v>
      </c>
      <c r="D14" t="s">
        <v>599</v>
      </c>
      <c r="E14" s="4">
        <v>26</v>
      </c>
      <c r="F14" s="4">
        <v>3</v>
      </c>
      <c r="G14" s="4">
        <v>49</v>
      </c>
      <c r="H14" s="4">
        <v>49</v>
      </c>
      <c r="I14" s="4">
        <v>51</v>
      </c>
      <c r="J14" s="4">
        <v>49</v>
      </c>
      <c r="K14" s="4">
        <v>39</v>
      </c>
      <c r="L14" s="4">
        <v>54</v>
      </c>
      <c r="M14" s="4">
        <v>43</v>
      </c>
      <c r="T14" s="4">
        <v>363</v>
      </c>
    </row>
    <row r="15" spans="1:20" outlineLevel="2" x14ac:dyDescent="0.3">
      <c r="A15">
        <v>1007</v>
      </c>
      <c r="B15" t="s">
        <v>215</v>
      </c>
      <c r="C15">
        <v>1143</v>
      </c>
      <c r="D15" t="s">
        <v>600</v>
      </c>
      <c r="E15" s="4">
        <v>28</v>
      </c>
      <c r="F15" s="4">
        <v>5</v>
      </c>
      <c r="G15" s="4">
        <v>51</v>
      </c>
      <c r="H15" s="4">
        <v>53</v>
      </c>
      <c r="I15" s="4">
        <v>55</v>
      </c>
      <c r="J15" s="4">
        <v>64</v>
      </c>
      <c r="K15" s="4">
        <v>52</v>
      </c>
      <c r="L15" s="4">
        <v>50</v>
      </c>
      <c r="M15" s="4">
        <v>42</v>
      </c>
      <c r="T15" s="4">
        <v>400</v>
      </c>
    </row>
    <row r="16" spans="1:20" outlineLevel="2" x14ac:dyDescent="0.3">
      <c r="A16">
        <v>1007</v>
      </c>
      <c r="B16" t="s">
        <v>215</v>
      </c>
      <c r="C16">
        <v>1140</v>
      </c>
      <c r="D16" t="s">
        <v>601</v>
      </c>
      <c r="E16" s="4">
        <v>30</v>
      </c>
      <c r="F16" s="4">
        <v>25</v>
      </c>
      <c r="G16" s="4">
        <v>17</v>
      </c>
      <c r="H16" s="4">
        <v>36</v>
      </c>
      <c r="I16" s="4">
        <v>42</v>
      </c>
      <c r="J16" s="4">
        <v>44</v>
      </c>
      <c r="K16" s="4">
        <v>39</v>
      </c>
      <c r="L16" s="4">
        <v>35</v>
      </c>
      <c r="M16" s="4">
        <v>33</v>
      </c>
      <c r="T16" s="4">
        <v>301</v>
      </c>
    </row>
    <row r="17" spans="1:20" outlineLevel="2" x14ac:dyDescent="0.3">
      <c r="A17">
        <v>1007</v>
      </c>
      <c r="B17" t="s">
        <v>215</v>
      </c>
      <c r="C17">
        <v>1138</v>
      </c>
      <c r="D17" t="s">
        <v>602</v>
      </c>
      <c r="G17" s="4">
        <v>51</v>
      </c>
      <c r="H17" s="4">
        <v>38</v>
      </c>
      <c r="I17" s="4">
        <v>38</v>
      </c>
      <c r="J17" s="4">
        <v>35</v>
      </c>
      <c r="K17" s="4">
        <v>34</v>
      </c>
      <c r="L17" s="4">
        <v>31</v>
      </c>
      <c r="M17" s="4">
        <v>31</v>
      </c>
      <c r="T17" s="4">
        <v>258</v>
      </c>
    </row>
    <row r="18" spans="1:20" outlineLevel="1" x14ac:dyDescent="0.3">
      <c r="B18" s="6" t="s">
        <v>405</v>
      </c>
      <c r="E18" s="4">
        <f t="shared" ref="E18:T18" si="4">SUBTOTAL(9,E10:E17)</f>
        <v>137</v>
      </c>
      <c r="F18" s="4">
        <f t="shared" si="4"/>
        <v>45</v>
      </c>
      <c r="G18" s="4">
        <f t="shared" si="4"/>
        <v>254</v>
      </c>
      <c r="H18" s="4">
        <f t="shared" si="4"/>
        <v>277</v>
      </c>
      <c r="I18" s="4">
        <f t="shared" si="4"/>
        <v>266</v>
      </c>
      <c r="J18" s="4">
        <f t="shared" si="4"/>
        <v>305</v>
      </c>
      <c r="K18" s="4">
        <f t="shared" si="4"/>
        <v>262</v>
      </c>
      <c r="L18" s="4">
        <f t="shared" si="4"/>
        <v>265</v>
      </c>
      <c r="M18" s="4">
        <f t="shared" si="4"/>
        <v>250</v>
      </c>
      <c r="N18" s="4">
        <f t="shared" si="4"/>
        <v>276</v>
      </c>
      <c r="O18" s="4">
        <f t="shared" si="4"/>
        <v>280</v>
      </c>
      <c r="P18" s="4">
        <f t="shared" si="4"/>
        <v>236</v>
      </c>
      <c r="Q18" s="4">
        <f t="shared" si="4"/>
        <v>252</v>
      </c>
      <c r="R18" s="4">
        <f t="shared" si="4"/>
        <v>244</v>
      </c>
      <c r="S18" s="4">
        <f t="shared" si="4"/>
        <v>254</v>
      </c>
      <c r="T18" s="4">
        <f t="shared" si="4"/>
        <v>3603</v>
      </c>
    </row>
    <row r="19" spans="1:20" outlineLevel="2" x14ac:dyDescent="0.3">
      <c r="A19">
        <v>1008</v>
      </c>
      <c r="B19" t="s">
        <v>216</v>
      </c>
      <c r="C19">
        <v>2602</v>
      </c>
      <c r="D19" t="s">
        <v>603</v>
      </c>
      <c r="N19" s="4">
        <v>143</v>
      </c>
      <c r="O19" s="4">
        <v>145</v>
      </c>
      <c r="P19" s="4">
        <v>181</v>
      </c>
      <c r="Q19" s="4">
        <v>190</v>
      </c>
      <c r="R19" s="4">
        <v>187</v>
      </c>
      <c r="S19" s="4">
        <v>229</v>
      </c>
      <c r="T19" s="4">
        <v>1075</v>
      </c>
    </row>
    <row r="20" spans="1:20" outlineLevel="2" x14ac:dyDescent="0.3">
      <c r="A20">
        <v>1008</v>
      </c>
      <c r="B20" t="s">
        <v>216</v>
      </c>
      <c r="C20">
        <v>1151</v>
      </c>
      <c r="D20" t="s">
        <v>604</v>
      </c>
      <c r="G20" s="4">
        <v>66</v>
      </c>
      <c r="H20" s="4">
        <v>55</v>
      </c>
      <c r="I20" s="4">
        <v>55</v>
      </c>
      <c r="J20" s="4">
        <v>43</v>
      </c>
      <c r="K20" s="4">
        <v>48</v>
      </c>
      <c r="L20" s="4">
        <v>63</v>
      </c>
      <c r="M20" s="4">
        <v>46</v>
      </c>
      <c r="T20" s="4">
        <v>376</v>
      </c>
    </row>
    <row r="21" spans="1:20" outlineLevel="2" x14ac:dyDescent="0.3">
      <c r="A21">
        <v>1008</v>
      </c>
      <c r="B21" t="s">
        <v>216</v>
      </c>
      <c r="C21">
        <v>1148</v>
      </c>
      <c r="D21" t="s">
        <v>605</v>
      </c>
      <c r="G21" s="4">
        <v>39</v>
      </c>
      <c r="H21" s="4">
        <v>39</v>
      </c>
      <c r="I21" s="4">
        <v>25</v>
      </c>
      <c r="J21" s="4">
        <v>39</v>
      </c>
      <c r="K21" s="4">
        <v>20</v>
      </c>
      <c r="L21" s="4">
        <v>20</v>
      </c>
      <c r="M21" s="4">
        <v>22</v>
      </c>
      <c r="T21" s="4">
        <v>204</v>
      </c>
    </row>
    <row r="22" spans="1:20" outlineLevel="2" x14ac:dyDescent="0.3">
      <c r="A22">
        <v>1008</v>
      </c>
      <c r="B22" t="s">
        <v>216</v>
      </c>
      <c r="C22">
        <v>1152</v>
      </c>
      <c r="D22" t="s">
        <v>606</v>
      </c>
      <c r="G22" s="4">
        <v>50</v>
      </c>
      <c r="H22" s="4">
        <v>42</v>
      </c>
      <c r="I22" s="4">
        <v>40</v>
      </c>
      <c r="J22" s="4">
        <v>36</v>
      </c>
      <c r="K22" s="4">
        <v>41</v>
      </c>
      <c r="L22" s="4">
        <v>36</v>
      </c>
      <c r="M22" s="4">
        <v>34</v>
      </c>
      <c r="T22" s="4">
        <v>279</v>
      </c>
    </row>
    <row r="23" spans="1:20" outlineLevel="2" x14ac:dyDescent="0.3">
      <c r="A23">
        <v>1008</v>
      </c>
      <c r="B23" t="s">
        <v>216</v>
      </c>
      <c r="C23">
        <v>1150</v>
      </c>
      <c r="D23" t="s">
        <v>607</v>
      </c>
      <c r="E23" s="4">
        <v>97</v>
      </c>
      <c r="G23" s="4">
        <v>44</v>
      </c>
      <c r="H23" s="4">
        <v>37</v>
      </c>
      <c r="I23" s="4">
        <v>45</v>
      </c>
      <c r="J23" s="4">
        <v>45</v>
      </c>
      <c r="K23" s="4">
        <v>43</v>
      </c>
      <c r="L23" s="4">
        <v>46</v>
      </c>
      <c r="M23" s="4">
        <v>47</v>
      </c>
      <c r="T23" s="4">
        <v>404</v>
      </c>
    </row>
    <row r="24" spans="1:20" outlineLevel="1" x14ac:dyDescent="0.3">
      <c r="B24" s="6" t="s">
        <v>406</v>
      </c>
      <c r="E24" s="4">
        <f t="shared" ref="E24:T24" si="5">SUBTOTAL(9,E19:E23)</f>
        <v>97</v>
      </c>
      <c r="F24" s="4">
        <f t="shared" si="5"/>
        <v>0</v>
      </c>
      <c r="G24" s="4">
        <f t="shared" si="5"/>
        <v>199</v>
      </c>
      <c r="H24" s="4">
        <f t="shared" si="5"/>
        <v>173</v>
      </c>
      <c r="I24" s="4">
        <f t="shared" si="5"/>
        <v>165</v>
      </c>
      <c r="J24" s="4">
        <f t="shared" si="5"/>
        <v>163</v>
      </c>
      <c r="K24" s="4">
        <f t="shared" si="5"/>
        <v>152</v>
      </c>
      <c r="L24" s="4">
        <f t="shared" si="5"/>
        <v>165</v>
      </c>
      <c r="M24" s="4">
        <f t="shared" si="5"/>
        <v>149</v>
      </c>
      <c r="N24" s="4">
        <f t="shared" si="5"/>
        <v>143</v>
      </c>
      <c r="O24" s="4">
        <f t="shared" si="5"/>
        <v>145</v>
      </c>
      <c r="P24" s="4">
        <f t="shared" si="5"/>
        <v>181</v>
      </c>
      <c r="Q24" s="4">
        <f t="shared" si="5"/>
        <v>190</v>
      </c>
      <c r="R24" s="4">
        <f t="shared" si="5"/>
        <v>187</v>
      </c>
      <c r="S24" s="4">
        <f t="shared" si="5"/>
        <v>229</v>
      </c>
      <c r="T24" s="4">
        <f t="shared" si="5"/>
        <v>2338</v>
      </c>
    </row>
    <row r="25" spans="1:20" outlineLevel="2" x14ac:dyDescent="0.3">
      <c r="A25">
        <v>1009</v>
      </c>
      <c r="B25" t="s">
        <v>217</v>
      </c>
      <c r="C25">
        <v>1155</v>
      </c>
      <c r="D25" t="s">
        <v>608</v>
      </c>
      <c r="E25" s="4">
        <v>28</v>
      </c>
      <c r="G25" s="4">
        <v>20</v>
      </c>
      <c r="H25" s="4">
        <v>15</v>
      </c>
      <c r="I25" s="4">
        <v>16</v>
      </c>
      <c r="J25" s="4">
        <v>19</v>
      </c>
      <c r="K25" s="4">
        <v>17</v>
      </c>
      <c r="L25" s="4">
        <v>15</v>
      </c>
      <c r="M25" s="4">
        <v>14</v>
      </c>
      <c r="T25" s="4">
        <v>144</v>
      </c>
    </row>
    <row r="26" spans="1:20" outlineLevel="2" x14ac:dyDescent="0.3">
      <c r="A26">
        <v>1009</v>
      </c>
      <c r="B26" t="s">
        <v>217</v>
      </c>
      <c r="C26">
        <v>1154</v>
      </c>
      <c r="D26" t="s">
        <v>609</v>
      </c>
      <c r="N26" s="4">
        <v>21</v>
      </c>
      <c r="O26" s="4">
        <v>19</v>
      </c>
      <c r="P26" s="4">
        <v>42</v>
      </c>
      <c r="Q26" s="4">
        <v>35</v>
      </c>
      <c r="R26" s="4">
        <v>47</v>
      </c>
      <c r="S26" s="4">
        <v>45</v>
      </c>
      <c r="T26" s="4">
        <v>209</v>
      </c>
    </row>
    <row r="27" spans="1:20" outlineLevel="1" x14ac:dyDescent="0.3">
      <c r="B27" s="6" t="s">
        <v>407</v>
      </c>
      <c r="E27" s="4">
        <f t="shared" ref="E27:T27" si="6">SUBTOTAL(9,E25:E26)</f>
        <v>28</v>
      </c>
      <c r="F27" s="4">
        <f t="shared" si="6"/>
        <v>0</v>
      </c>
      <c r="G27" s="4">
        <f t="shared" si="6"/>
        <v>20</v>
      </c>
      <c r="H27" s="4">
        <f t="shared" si="6"/>
        <v>15</v>
      </c>
      <c r="I27" s="4">
        <f t="shared" si="6"/>
        <v>16</v>
      </c>
      <c r="J27" s="4">
        <f t="shared" si="6"/>
        <v>19</v>
      </c>
      <c r="K27" s="4">
        <f t="shared" si="6"/>
        <v>17</v>
      </c>
      <c r="L27" s="4">
        <f t="shared" si="6"/>
        <v>15</v>
      </c>
      <c r="M27" s="4">
        <f t="shared" si="6"/>
        <v>14</v>
      </c>
      <c r="N27" s="4">
        <f t="shared" si="6"/>
        <v>21</v>
      </c>
      <c r="O27" s="4">
        <f t="shared" si="6"/>
        <v>19</v>
      </c>
      <c r="P27" s="4">
        <f t="shared" si="6"/>
        <v>42</v>
      </c>
      <c r="Q27" s="4">
        <f t="shared" si="6"/>
        <v>35</v>
      </c>
      <c r="R27" s="4">
        <f t="shared" si="6"/>
        <v>47</v>
      </c>
      <c r="S27" s="4">
        <f t="shared" si="6"/>
        <v>45</v>
      </c>
      <c r="T27" s="4">
        <f t="shared" si="6"/>
        <v>353</v>
      </c>
    </row>
    <row r="28" spans="1:20" outlineLevel="2" x14ac:dyDescent="0.3">
      <c r="A28">
        <v>1011</v>
      </c>
      <c r="B28" t="s">
        <v>218</v>
      </c>
      <c r="C28">
        <v>1158</v>
      </c>
      <c r="D28" t="s">
        <v>610</v>
      </c>
      <c r="E28" s="4">
        <v>32</v>
      </c>
      <c r="G28" s="4">
        <v>48</v>
      </c>
      <c r="H28" s="4">
        <v>52</v>
      </c>
      <c r="I28" s="4">
        <v>40</v>
      </c>
      <c r="J28" s="4">
        <v>43</v>
      </c>
      <c r="T28" s="4">
        <v>215</v>
      </c>
    </row>
    <row r="29" spans="1:20" outlineLevel="2" x14ac:dyDescent="0.3">
      <c r="A29">
        <v>1011</v>
      </c>
      <c r="B29" t="s">
        <v>218</v>
      </c>
      <c r="C29">
        <v>1165</v>
      </c>
      <c r="D29" t="s">
        <v>611</v>
      </c>
      <c r="P29" s="4">
        <v>279</v>
      </c>
      <c r="Q29" s="4">
        <v>324</v>
      </c>
      <c r="R29" s="4">
        <v>323</v>
      </c>
      <c r="S29" s="4">
        <v>286</v>
      </c>
      <c r="T29" s="4">
        <v>1212</v>
      </c>
    </row>
    <row r="30" spans="1:20" outlineLevel="2" x14ac:dyDescent="0.3">
      <c r="A30">
        <v>1011</v>
      </c>
      <c r="B30" t="s">
        <v>218</v>
      </c>
      <c r="C30">
        <v>1161</v>
      </c>
      <c r="D30" t="s">
        <v>612</v>
      </c>
      <c r="E30" s="4">
        <v>60</v>
      </c>
      <c r="G30" s="4">
        <v>77</v>
      </c>
      <c r="H30" s="4">
        <v>81</v>
      </c>
      <c r="I30" s="4">
        <v>67</v>
      </c>
      <c r="J30" s="4">
        <v>51</v>
      </c>
      <c r="T30" s="4">
        <v>336</v>
      </c>
    </row>
    <row r="31" spans="1:20" outlineLevel="2" x14ac:dyDescent="0.3">
      <c r="A31">
        <v>1011</v>
      </c>
      <c r="B31" t="s">
        <v>218</v>
      </c>
      <c r="C31">
        <v>1156</v>
      </c>
      <c r="D31" t="s">
        <v>613</v>
      </c>
      <c r="K31" s="4">
        <v>144</v>
      </c>
      <c r="L31" s="4">
        <v>156</v>
      </c>
      <c r="T31" s="4">
        <v>300</v>
      </c>
    </row>
    <row r="32" spans="1:20" outlineLevel="2" x14ac:dyDescent="0.3">
      <c r="A32">
        <v>1011</v>
      </c>
      <c r="B32" t="s">
        <v>218</v>
      </c>
      <c r="C32">
        <v>1162</v>
      </c>
      <c r="D32" t="s">
        <v>614</v>
      </c>
      <c r="E32" s="4">
        <v>20</v>
      </c>
      <c r="G32" s="4">
        <v>32</v>
      </c>
      <c r="H32" s="4">
        <v>36</v>
      </c>
      <c r="I32" s="4">
        <v>37</v>
      </c>
      <c r="J32" s="4">
        <v>30</v>
      </c>
      <c r="T32" s="4">
        <v>155</v>
      </c>
    </row>
    <row r="33" spans="1:20" outlineLevel="2" x14ac:dyDescent="0.3">
      <c r="A33">
        <v>1011</v>
      </c>
      <c r="B33" t="s">
        <v>218</v>
      </c>
      <c r="C33">
        <v>1157</v>
      </c>
      <c r="D33" t="s">
        <v>615</v>
      </c>
      <c r="E33" s="4">
        <v>34</v>
      </c>
      <c r="G33" s="4">
        <v>80</v>
      </c>
      <c r="H33" s="4">
        <v>76</v>
      </c>
      <c r="I33" s="4">
        <v>83</v>
      </c>
      <c r="J33" s="4">
        <v>67</v>
      </c>
      <c r="T33" s="4">
        <v>340</v>
      </c>
    </row>
    <row r="34" spans="1:20" outlineLevel="2" x14ac:dyDescent="0.3">
      <c r="A34">
        <v>1011</v>
      </c>
      <c r="B34" t="s">
        <v>218</v>
      </c>
      <c r="C34">
        <v>1163</v>
      </c>
      <c r="D34" t="s">
        <v>616</v>
      </c>
      <c r="M34" s="4">
        <v>123</v>
      </c>
      <c r="N34" s="4">
        <v>124</v>
      </c>
      <c r="O34" s="4">
        <v>134</v>
      </c>
      <c r="T34" s="4">
        <v>381</v>
      </c>
    </row>
    <row r="35" spans="1:20" outlineLevel="2" x14ac:dyDescent="0.3">
      <c r="A35">
        <v>1011</v>
      </c>
      <c r="B35" t="s">
        <v>218</v>
      </c>
      <c r="C35">
        <v>1159</v>
      </c>
      <c r="D35" t="s">
        <v>617</v>
      </c>
      <c r="K35" s="4">
        <v>139</v>
      </c>
      <c r="L35" s="4">
        <v>121</v>
      </c>
      <c r="T35" s="4">
        <v>260</v>
      </c>
    </row>
    <row r="36" spans="1:20" outlineLevel="2" x14ac:dyDescent="0.3">
      <c r="A36">
        <v>1011</v>
      </c>
      <c r="B36" t="s">
        <v>218</v>
      </c>
      <c r="C36">
        <v>1160</v>
      </c>
      <c r="D36" t="s">
        <v>618</v>
      </c>
      <c r="E36" s="4">
        <v>37</v>
      </c>
      <c r="G36" s="4">
        <v>58</v>
      </c>
      <c r="H36" s="4">
        <v>53</v>
      </c>
      <c r="I36" s="4">
        <v>60</v>
      </c>
      <c r="J36" s="4">
        <v>43</v>
      </c>
      <c r="T36" s="4">
        <v>251</v>
      </c>
    </row>
    <row r="37" spans="1:20" outlineLevel="2" x14ac:dyDescent="0.3">
      <c r="A37">
        <v>1011</v>
      </c>
      <c r="B37" t="s">
        <v>218</v>
      </c>
      <c r="C37">
        <v>1164</v>
      </c>
      <c r="D37" t="s">
        <v>619</v>
      </c>
      <c r="M37" s="4">
        <v>128</v>
      </c>
      <c r="N37" s="4">
        <v>125</v>
      </c>
      <c r="O37" s="4">
        <v>141</v>
      </c>
      <c r="T37" s="4">
        <v>394</v>
      </c>
    </row>
    <row r="38" spans="1:20" outlineLevel="1" x14ac:dyDescent="0.3">
      <c r="B38" s="6" t="s">
        <v>408</v>
      </c>
      <c r="E38" s="4">
        <f t="shared" ref="E38:T38" si="7">SUBTOTAL(9,E28:E37)</f>
        <v>183</v>
      </c>
      <c r="F38" s="4">
        <f t="shared" si="7"/>
        <v>0</v>
      </c>
      <c r="G38" s="4">
        <f t="shared" si="7"/>
        <v>295</v>
      </c>
      <c r="H38" s="4">
        <f t="shared" si="7"/>
        <v>298</v>
      </c>
      <c r="I38" s="4">
        <f t="shared" si="7"/>
        <v>287</v>
      </c>
      <c r="J38" s="4">
        <f t="shared" si="7"/>
        <v>234</v>
      </c>
      <c r="K38" s="4">
        <f t="shared" si="7"/>
        <v>283</v>
      </c>
      <c r="L38" s="4">
        <f t="shared" si="7"/>
        <v>277</v>
      </c>
      <c r="M38" s="4">
        <f t="shared" si="7"/>
        <v>251</v>
      </c>
      <c r="N38" s="4">
        <f t="shared" si="7"/>
        <v>249</v>
      </c>
      <c r="O38" s="4">
        <f t="shared" si="7"/>
        <v>275</v>
      </c>
      <c r="P38" s="4">
        <f t="shared" si="7"/>
        <v>279</v>
      </c>
      <c r="Q38" s="4">
        <f t="shared" si="7"/>
        <v>324</v>
      </c>
      <c r="R38" s="4">
        <f t="shared" si="7"/>
        <v>323</v>
      </c>
      <c r="S38" s="4">
        <f t="shared" si="7"/>
        <v>286</v>
      </c>
      <c r="T38" s="4">
        <f t="shared" si="7"/>
        <v>3844</v>
      </c>
    </row>
    <row r="39" spans="1:20" outlineLevel="2" x14ac:dyDescent="0.3">
      <c r="A39">
        <v>1012</v>
      </c>
      <c r="B39" t="s">
        <v>219</v>
      </c>
      <c r="C39">
        <v>1166</v>
      </c>
      <c r="D39" t="s">
        <v>620</v>
      </c>
      <c r="G39" s="4">
        <v>41</v>
      </c>
      <c r="H39" s="4">
        <v>39</v>
      </c>
      <c r="I39" s="4">
        <v>45</v>
      </c>
      <c r="J39" s="4">
        <v>52</v>
      </c>
      <c r="K39" s="4">
        <v>52</v>
      </c>
      <c r="L39" s="4">
        <v>48</v>
      </c>
      <c r="M39" s="4">
        <v>35</v>
      </c>
      <c r="N39" s="4">
        <v>56</v>
      </c>
      <c r="O39" s="4">
        <v>55</v>
      </c>
      <c r="T39" s="4">
        <v>423</v>
      </c>
    </row>
    <row r="40" spans="1:20" outlineLevel="1" x14ac:dyDescent="0.3">
      <c r="B40" s="6" t="s">
        <v>409</v>
      </c>
      <c r="E40" s="4">
        <f t="shared" ref="E40:T40" si="8">SUBTOTAL(9,E39:E39)</f>
        <v>0</v>
      </c>
      <c r="F40" s="4">
        <f t="shared" si="8"/>
        <v>0</v>
      </c>
      <c r="G40" s="4">
        <f t="shared" si="8"/>
        <v>41</v>
      </c>
      <c r="H40" s="4">
        <f t="shared" si="8"/>
        <v>39</v>
      </c>
      <c r="I40" s="4">
        <f t="shared" si="8"/>
        <v>45</v>
      </c>
      <c r="J40" s="4">
        <f t="shared" si="8"/>
        <v>52</v>
      </c>
      <c r="K40" s="4">
        <f t="shared" si="8"/>
        <v>52</v>
      </c>
      <c r="L40" s="4">
        <f t="shared" si="8"/>
        <v>48</v>
      </c>
      <c r="M40" s="4">
        <f t="shared" si="8"/>
        <v>35</v>
      </c>
      <c r="N40" s="4">
        <f t="shared" si="8"/>
        <v>56</v>
      </c>
      <c r="O40" s="4">
        <f t="shared" si="8"/>
        <v>55</v>
      </c>
      <c r="P40" s="4">
        <f t="shared" si="8"/>
        <v>0</v>
      </c>
      <c r="Q40" s="4">
        <f t="shared" si="8"/>
        <v>0</v>
      </c>
      <c r="R40" s="4">
        <f t="shared" si="8"/>
        <v>0</v>
      </c>
      <c r="S40" s="4">
        <f t="shared" si="8"/>
        <v>0</v>
      </c>
      <c r="T40" s="4">
        <f t="shared" si="8"/>
        <v>423</v>
      </c>
    </row>
    <row r="41" spans="1:20" outlineLevel="2" x14ac:dyDescent="0.3">
      <c r="A41">
        <v>1014</v>
      </c>
      <c r="B41" t="s">
        <v>220</v>
      </c>
      <c r="C41">
        <v>1173</v>
      </c>
      <c r="D41" t="s">
        <v>621</v>
      </c>
      <c r="E41" s="4">
        <v>8</v>
      </c>
      <c r="G41" s="4">
        <v>10</v>
      </c>
      <c r="H41" s="4">
        <v>6</v>
      </c>
      <c r="I41" s="4">
        <v>5</v>
      </c>
      <c r="J41" s="4">
        <v>1</v>
      </c>
      <c r="K41" s="4">
        <v>7</v>
      </c>
      <c r="L41" s="4">
        <v>5</v>
      </c>
      <c r="M41" s="4">
        <v>2</v>
      </c>
      <c r="N41" s="4">
        <v>4</v>
      </c>
      <c r="O41" s="4">
        <v>2</v>
      </c>
      <c r="T41" s="4">
        <v>50</v>
      </c>
    </row>
    <row r="42" spans="1:20" outlineLevel="1" x14ac:dyDescent="0.3">
      <c r="B42" s="6" t="s">
        <v>410</v>
      </c>
      <c r="E42" s="4">
        <f t="shared" ref="E42:T42" si="9">SUBTOTAL(9,E41:E41)</f>
        <v>8</v>
      </c>
      <c r="F42" s="4">
        <f t="shared" si="9"/>
        <v>0</v>
      </c>
      <c r="G42" s="4">
        <f t="shared" si="9"/>
        <v>10</v>
      </c>
      <c r="H42" s="4">
        <f t="shared" si="9"/>
        <v>6</v>
      </c>
      <c r="I42" s="4">
        <f t="shared" si="9"/>
        <v>5</v>
      </c>
      <c r="J42" s="4">
        <f t="shared" si="9"/>
        <v>1</v>
      </c>
      <c r="K42" s="4">
        <f t="shared" si="9"/>
        <v>7</v>
      </c>
      <c r="L42" s="4">
        <f t="shared" si="9"/>
        <v>5</v>
      </c>
      <c r="M42" s="4">
        <f t="shared" si="9"/>
        <v>2</v>
      </c>
      <c r="N42" s="4">
        <f t="shared" si="9"/>
        <v>4</v>
      </c>
      <c r="O42" s="4">
        <f t="shared" si="9"/>
        <v>2</v>
      </c>
      <c r="P42" s="4">
        <f t="shared" si="9"/>
        <v>0</v>
      </c>
      <c r="Q42" s="4">
        <f t="shared" si="9"/>
        <v>0</v>
      </c>
      <c r="R42" s="4">
        <f t="shared" si="9"/>
        <v>0</v>
      </c>
      <c r="S42" s="4">
        <f t="shared" si="9"/>
        <v>0</v>
      </c>
      <c r="T42" s="4">
        <f t="shared" si="9"/>
        <v>50</v>
      </c>
    </row>
    <row r="43" spans="1:20" outlineLevel="2" x14ac:dyDescent="0.3">
      <c r="A43">
        <v>1016</v>
      </c>
      <c r="B43" t="s">
        <v>221</v>
      </c>
      <c r="C43">
        <v>1174</v>
      </c>
      <c r="D43" t="s">
        <v>622</v>
      </c>
      <c r="P43" s="4">
        <v>216</v>
      </c>
      <c r="Q43" s="4">
        <v>193</v>
      </c>
      <c r="R43" s="4">
        <v>211</v>
      </c>
      <c r="S43" s="4">
        <v>228</v>
      </c>
      <c r="T43" s="4">
        <v>848</v>
      </c>
    </row>
    <row r="44" spans="1:20" outlineLevel="2" x14ac:dyDescent="0.3">
      <c r="A44">
        <v>1016</v>
      </c>
      <c r="B44" t="s">
        <v>221</v>
      </c>
      <c r="C44">
        <v>1910</v>
      </c>
      <c r="D44" t="s">
        <v>623</v>
      </c>
      <c r="K44" s="4">
        <v>215</v>
      </c>
      <c r="L44" s="4">
        <v>162</v>
      </c>
      <c r="T44" s="4">
        <v>377</v>
      </c>
    </row>
    <row r="45" spans="1:20" outlineLevel="2" x14ac:dyDescent="0.3">
      <c r="A45">
        <v>1016</v>
      </c>
      <c r="B45" t="s">
        <v>221</v>
      </c>
      <c r="C45">
        <v>1176</v>
      </c>
      <c r="D45" t="s">
        <v>624</v>
      </c>
      <c r="M45" s="4">
        <v>200</v>
      </c>
      <c r="N45" s="4">
        <v>203</v>
      </c>
      <c r="O45" s="4">
        <v>194</v>
      </c>
      <c r="T45" s="4">
        <v>597</v>
      </c>
    </row>
    <row r="46" spans="1:20" outlineLevel="2" x14ac:dyDescent="0.3">
      <c r="A46">
        <v>1016</v>
      </c>
      <c r="B46" t="s">
        <v>221</v>
      </c>
      <c r="C46">
        <v>1177</v>
      </c>
      <c r="D46" t="s">
        <v>625</v>
      </c>
      <c r="H46" s="4">
        <v>197</v>
      </c>
      <c r="I46" s="4">
        <v>211</v>
      </c>
      <c r="J46" s="4">
        <v>164</v>
      </c>
      <c r="T46" s="4">
        <v>572</v>
      </c>
    </row>
    <row r="47" spans="1:20" outlineLevel="2" x14ac:dyDescent="0.3">
      <c r="A47">
        <v>1016</v>
      </c>
      <c r="B47" t="s">
        <v>221</v>
      </c>
      <c r="C47">
        <v>1175</v>
      </c>
      <c r="D47" t="s">
        <v>626</v>
      </c>
      <c r="G47" s="4">
        <v>216</v>
      </c>
      <c r="T47" s="4">
        <v>216</v>
      </c>
    </row>
    <row r="48" spans="1:20" outlineLevel="1" x14ac:dyDescent="0.3">
      <c r="B48" s="6" t="s">
        <v>411</v>
      </c>
      <c r="E48" s="4">
        <f t="shared" ref="E48:T48" si="10">SUBTOTAL(9,E43:E47)</f>
        <v>0</v>
      </c>
      <c r="F48" s="4">
        <f t="shared" si="10"/>
        <v>0</v>
      </c>
      <c r="G48" s="4">
        <f t="shared" si="10"/>
        <v>216</v>
      </c>
      <c r="H48" s="4">
        <f t="shared" si="10"/>
        <v>197</v>
      </c>
      <c r="I48" s="4">
        <f t="shared" si="10"/>
        <v>211</v>
      </c>
      <c r="J48" s="4">
        <f t="shared" si="10"/>
        <v>164</v>
      </c>
      <c r="K48" s="4">
        <f t="shared" si="10"/>
        <v>215</v>
      </c>
      <c r="L48" s="4">
        <f t="shared" si="10"/>
        <v>162</v>
      </c>
      <c r="M48" s="4">
        <f t="shared" si="10"/>
        <v>200</v>
      </c>
      <c r="N48" s="4">
        <f t="shared" si="10"/>
        <v>203</v>
      </c>
      <c r="O48" s="4">
        <f t="shared" si="10"/>
        <v>194</v>
      </c>
      <c r="P48" s="4">
        <f t="shared" si="10"/>
        <v>216</v>
      </c>
      <c r="Q48" s="4">
        <f t="shared" si="10"/>
        <v>193</v>
      </c>
      <c r="R48" s="4">
        <f t="shared" si="10"/>
        <v>211</v>
      </c>
      <c r="S48" s="4">
        <f t="shared" si="10"/>
        <v>228</v>
      </c>
      <c r="T48" s="4">
        <f t="shared" si="10"/>
        <v>2610</v>
      </c>
    </row>
    <row r="49" spans="1:20" outlineLevel="2" x14ac:dyDescent="0.3">
      <c r="A49">
        <v>1017</v>
      </c>
      <c r="B49" t="s">
        <v>222</v>
      </c>
      <c r="C49">
        <v>1179</v>
      </c>
      <c r="D49" t="s">
        <v>627</v>
      </c>
      <c r="G49" s="4">
        <v>18</v>
      </c>
      <c r="H49" s="4">
        <v>22</v>
      </c>
      <c r="I49" s="4">
        <v>25</v>
      </c>
      <c r="J49" s="4">
        <v>27</v>
      </c>
      <c r="K49" s="4">
        <v>29</v>
      </c>
      <c r="L49" s="4">
        <v>33</v>
      </c>
      <c r="M49" s="4">
        <v>25</v>
      </c>
      <c r="N49" s="4">
        <v>36</v>
      </c>
      <c r="O49" s="4">
        <v>22</v>
      </c>
      <c r="T49" s="4">
        <v>237</v>
      </c>
    </row>
    <row r="50" spans="1:20" outlineLevel="1" x14ac:dyDescent="0.3">
      <c r="B50" s="6" t="s">
        <v>412</v>
      </c>
      <c r="E50" s="4">
        <f t="shared" ref="E50:T50" si="11">SUBTOTAL(9,E49:E49)</f>
        <v>0</v>
      </c>
      <c r="F50" s="4">
        <f t="shared" si="11"/>
        <v>0</v>
      </c>
      <c r="G50" s="4">
        <f t="shared" si="11"/>
        <v>18</v>
      </c>
      <c r="H50" s="4">
        <f t="shared" si="11"/>
        <v>22</v>
      </c>
      <c r="I50" s="4">
        <f t="shared" si="11"/>
        <v>25</v>
      </c>
      <c r="J50" s="4">
        <f t="shared" si="11"/>
        <v>27</v>
      </c>
      <c r="K50" s="4">
        <f t="shared" si="11"/>
        <v>29</v>
      </c>
      <c r="L50" s="4">
        <f t="shared" si="11"/>
        <v>33</v>
      </c>
      <c r="M50" s="4">
        <f t="shared" si="11"/>
        <v>25</v>
      </c>
      <c r="N50" s="4">
        <f t="shared" si="11"/>
        <v>36</v>
      </c>
      <c r="O50" s="4">
        <f t="shared" si="11"/>
        <v>22</v>
      </c>
      <c r="P50" s="4">
        <f t="shared" si="11"/>
        <v>0</v>
      </c>
      <c r="Q50" s="4">
        <f t="shared" si="11"/>
        <v>0</v>
      </c>
      <c r="R50" s="4">
        <f t="shared" si="11"/>
        <v>0</v>
      </c>
      <c r="S50" s="4">
        <f t="shared" si="11"/>
        <v>0</v>
      </c>
      <c r="T50" s="4">
        <f t="shared" si="11"/>
        <v>237</v>
      </c>
    </row>
    <row r="51" spans="1:20" outlineLevel="2" x14ac:dyDescent="0.3">
      <c r="A51">
        <v>1281</v>
      </c>
      <c r="B51" t="s">
        <v>223</v>
      </c>
      <c r="C51">
        <v>1832</v>
      </c>
      <c r="D51" t="s">
        <v>628</v>
      </c>
      <c r="G51" s="4">
        <v>27</v>
      </c>
      <c r="H51" s="4">
        <v>31</v>
      </c>
      <c r="I51" s="4">
        <v>40</v>
      </c>
      <c r="J51" s="4">
        <v>39</v>
      </c>
      <c r="K51" s="4">
        <v>33</v>
      </c>
      <c r="L51" s="4">
        <v>40</v>
      </c>
      <c r="M51" s="4">
        <v>49</v>
      </c>
      <c r="N51" s="4">
        <v>58</v>
      </c>
      <c r="O51" s="4">
        <v>64</v>
      </c>
      <c r="T51" s="4">
        <v>381</v>
      </c>
    </row>
    <row r="52" spans="1:20" outlineLevel="2" x14ac:dyDescent="0.3">
      <c r="A52">
        <v>1281</v>
      </c>
      <c r="B52" t="s">
        <v>223</v>
      </c>
      <c r="C52">
        <v>1831</v>
      </c>
      <c r="D52" t="s">
        <v>629</v>
      </c>
      <c r="P52" s="4">
        <v>52</v>
      </c>
      <c r="Q52" s="4">
        <v>55</v>
      </c>
      <c r="R52" s="4">
        <v>53</v>
      </c>
      <c r="S52" s="4">
        <v>57</v>
      </c>
      <c r="T52" s="4">
        <v>217</v>
      </c>
    </row>
    <row r="53" spans="1:20" outlineLevel="1" x14ac:dyDescent="0.3">
      <c r="B53" s="6" t="s">
        <v>413</v>
      </c>
      <c r="E53" s="4">
        <f t="shared" ref="E53:T53" si="12">SUBTOTAL(9,E51:E52)</f>
        <v>0</v>
      </c>
      <c r="F53" s="4">
        <f t="shared" si="12"/>
        <v>0</v>
      </c>
      <c r="G53" s="4">
        <f t="shared" si="12"/>
        <v>27</v>
      </c>
      <c r="H53" s="4">
        <f t="shared" si="12"/>
        <v>31</v>
      </c>
      <c r="I53" s="4">
        <f t="shared" si="12"/>
        <v>40</v>
      </c>
      <c r="J53" s="4">
        <f t="shared" si="12"/>
        <v>39</v>
      </c>
      <c r="K53" s="4">
        <f t="shared" si="12"/>
        <v>33</v>
      </c>
      <c r="L53" s="4">
        <f t="shared" si="12"/>
        <v>40</v>
      </c>
      <c r="M53" s="4">
        <f t="shared" si="12"/>
        <v>49</v>
      </c>
      <c r="N53" s="4">
        <f t="shared" si="12"/>
        <v>58</v>
      </c>
      <c r="O53" s="4">
        <f t="shared" si="12"/>
        <v>64</v>
      </c>
      <c r="P53" s="4">
        <f t="shared" si="12"/>
        <v>52</v>
      </c>
      <c r="Q53" s="4">
        <f t="shared" si="12"/>
        <v>55</v>
      </c>
      <c r="R53" s="4">
        <f t="shared" si="12"/>
        <v>53</v>
      </c>
      <c r="S53" s="4">
        <f t="shared" si="12"/>
        <v>57</v>
      </c>
      <c r="T53" s="4">
        <f t="shared" si="12"/>
        <v>598</v>
      </c>
    </row>
    <row r="54" spans="1:20" outlineLevel="2" x14ac:dyDescent="0.3">
      <c r="A54">
        <v>1021</v>
      </c>
      <c r="B54" t="s">
        <v>224</v>
      </c>
      <c r="C54">
        <v>2633</v>
      </c>
      <c r="D54" t="s">
        <v>630</v>
      </c>
      <c r="E54" s="4">
        <v>58</v>
      </c>
      <c r="G54" s="4">
        <v>87</v>
      </c>
      <c r="H54" s="4">
        <v>105</v>
      </c>
      <c r="I54" s="4">
        <v>96</v>
      </c>
      <c r="J54" s="4">
        <v>83</v>
      </c>
      <c r="K54" s="4">
        <v>106</v>
      </c>
      <c r="L54" s="4">
        <v>120</v>
      </c>
      <c r="M54" s="4">
        <v>100</v>
      </c>
      <c r="N54" s="4">
        <v>96</v>
      </c>
      <c r="O54" s="4">
        <v>94</v>
      </c>
      <c r="T54" s="4">
        <v>945</v>
      </c>
    </row>
    <row r="55" spans="1:20" outlineLevel="2" x14ac:dyDescent="0.3">
      <c r="A55">
        <v>1021</v>
      </c>
      <c r="B55" t="s">
        <v>224</v>
      </c>
      <c r="C55">
        <v>1186</v>
      </c>
      <c r="D55" t="s">
        <v>631</v>
      </c>
      <c r="P55" s="4">
        <v>181</v>
      </c>
      <c r="Q55" s="4">
        <v>187</v>
      </c>
      <c r="R55" s="4">
        <v>186</v>
      </c>
      <c r="S55" s="4">
        <v>166</v>
      </c>
      <c r="T55" s="4">
        <v>720</v>
      </c>
    </row>
    <row r="56" spans="1:20" outlineLevel="1" x14ac:dyDescent="0.3">
      <c r="B56" s="6" t="s">
        <v>414</v>
      </c>
      <c r="E56" s="4">
        <f t="shared" ref="E56:T56" si="13">SUBTOTAL(9,E54:E55)</f>
        <v>58</v>
      </c>
      <c r="F56" s="4">
        <f t="shared" si="13"/>
        <v>0</v>
      </c>
      <c r="G56" s="4">
        <f t="shared" si="13"/>
        <v>87</v>
      </c>
      <c r="H56" s="4">
        <f t="shared" si="13"/>
        <v>105</v>
      </c>
      <c r="I56" s="4">
        <f t="shared" si="13"/>
        <v>96</v>
      </c>
      <c r="J56" s="4">
        <f t="shared" si="13"/>
        <v>83</v>
      </c>
      <c r="K56" s="4">
        <f t="shared" si="13"/>
        <v>106</v>
      </c>
      <c r="L56" s="4">
        <f t="shared" si="13"/>
        <v>120</v>
      </c>
      <c r="M56" s="4">
        <f t="shared" si="13"/>
        <v>100</v>
      </c>
      <c r="N56" s="4">
        <f t="shared" si="13"/>
        <v>96</v>
      </c>
      <c r="O56" s="4">
        <f t="shared" si="13"/>
        <v>94</v>
      </c>
      <c r="P56" s="4">
        <f t="shared" si="13"/>
        <v>181</v>
      </c>
      <c r="Q56" s="4">
        <f t="shared" si="13"/>
        <v>187</v>
      </c>
      <c r="R56" s="4">
        <f t="shared" si="13"/>
        <v>186</v>
      </c>
      <c r="S56" s="4">
        <f t="shared" si="13"/>
        <v>166</v>
      </c>
      <c r="T56" s="4">
        <f t="shared" si="13"/>
        <v>1665</v>
      </c>
    </row>
    <row r="57" spans="1:20" outlineLevel="2" x14ac:dyDescent="0.3">
      <c r="A57">
        <v>1023</v>
      </c>
      <c r="B57" t="s">
        <v>225</v>
      </c>
      <c r="C57">
        <v>1188</v>
      </c>
      <c r="D57" t="s">
        <v>632</v>
      </c>
      <c r="G57" s="4">
        <v>18</v>
      </c>
      <c r="H57" s="4">
        <v>21</v>
      </c>
      <c r="I57" s="4">
        <v>19</v>
      </c>
      <c r="J57" s="4">
        <v>17</v>
      </c>
      <c r="K57" s="4">
        <v>17</v>
      </c>
      <c r="L57" s="4">
        <v>20</v>
      </c>
      <c r="M57" s="4">
        <v>21</v>
      </c>
      <c r="N57" s="4">
        <v>21</v>
      </c>
      <c r="O57" s="4">
        <v>22</v>
      </c>
      <c r="T57" s="4">
        <v>176</v>
      </c>
    </row>
    <row r="58" spans="1:20" outlineLevel="1" x14ac:dyDescent="0.3">
      <c r="B58" s="6" t="s">
        <v>415</v>
      </c>
      <c r="E58" s="4">
        <f t="shared" ref="E58:T58" si="14">SUBTOTAL(9,E57:E57)</f>
        <v>0</v>
      </c>
      <c r="F58" s="4">
        <f t="shared" si="14"/>
        <v>0</v>
      </c>
      <c r="G58" s="4">
        <f t="shared" si="14"/>
        <v>18</v>
      </c>
      <c r="H58" s="4">
        <f t="shared" si="14"/>
        <v>21</v>
      </c>
      <c r="I58" s="4">
        <f t="shared" si="14"/>
        <v>19</v>
      </c>
      <c r="J58" s="4">
        <f t="shared" si="14"/>
        <v>17</v>
      </c>
      <c r="K58" s="4">
        <f t="shared" si="14"/>
        <v>17</v>
      </c>
      <c r="L58" s="4">
        <f t="shared" si="14"/>
        <v>20</v>
      </c>
      <c r="M58" s="4">
        <f t="shared" si="14"/>
        <v>21</v>
      </c>
      <c r="N58" s="4">
        <f t="shared" si="14"/>
        <v>21</v>
      </c>
      <c r="O58" s="4">
        <f t="shared" si="14"/>
        <v>22</v>
      </c>
      <c r="P58" s="4">
        <f t="shared" si="14"/>
        <v>0</v>
      </c>
      <c r="Q58" s="4">
        <f t="shared" si="14"/>
        <v>0</v>
      </c>
      <c r="R58" s="4">
        <f t="shared" si="14"/>
        <v>0</v>
      </c>
      <c r="S58" s="4">
        <f t="shared" si="14"/>
        <v>0</v>
      </c>
      <c r="T58" s="4">
        <f t="shared" si="14"/>
        <v>176</v>
      </c>
    </row>
    <row r="59" spans="1:20" outlineLevel="2" x14ac:dyDescent="0.3">
      <c r="A59">
        <v>1024</v>
      </c>
      <c r="B59" t="s">
        <v>226</v>
      </c>
      <c r="C59">
        <v>1189</v>
      </c>
      <c r="D59" t="s">
        <v>633</v>
      </c>
      <c r="G59" s="4">
        <v>7</v>
      </c>
      <c r="H59" s="4">
        <v>8</v>
      </c>
      <c r="I59" s="4">
        <v>2</v>
      </c>
      <c r="J59" s="4">
        <v>11</v>
      </c>
      <c r="K59" s="4">
        <v>4</v>
      </c>
      <c r="L59" s="4">
        <v>5</v>
      </c>
      <c r="M59" s="4">
        <v>4</v>
      </c>
      <c r="N59" s="4">
        <v>8</v>
      </c>
      <c r="O59" s="4">
        <v>7</v>
      </c>
      <c r="T59" s="4">
        <v>56</v>
      </c>
    </row>
    <row r="60" spans="1:20" outlineLevel="1" x14ac:dyDescent="0.3">
      <c r="B60" s="6" t="s">
        <v>416</v>
      </c>
      <c r="E60" s="4">
        <f t="shared" ref="E60:T60" si="15">SUBTOTAL(9,E59:E59)</f>
        <v>0</v>
      </c>
      <c r="F60" s="4">
        <f t="shared" si="15"/>
        <v>0</v>
      </c>
      <c r="G60" s="4">
        <f t="shared" si="15"/>
        <v>7</v>
      </c>
      <c r="H60" s="4">
        <f t="shared" si="15"/>
        <v>8</v>
      </c>
      <c r="I60" s="4">
        <f t="shared" si="15"/>
        <v>2</v>
      </c>
      <c r="J60" s="4">
        <f t="shared" si="15"/>
        <v>11</v>
      </c>
      <c r="K60" s="4">
        <f t="shared" si="15"/>
        <v>4</v>
      </c>
      <c r="L60" s="4">
        <f t="shared" si="15"/>
        <v>5</v>
      </c>
      <c r="M60" s="4">
        <f t="shared" si="15"/>
        <v>4</v>
      </c>
      <c r="N60" s="4">
        <f t="shared" si="15"/>
        <v>8</v>
      </c>
      <c r="O60" s="4">
        <f t="shared" si="15"/>
        <v>7</v>
      </c>
      <c r="P60" s="4">
        <f t="shared" si="15"/>
        <v>0</v>
      </c>
      <c r="Q60" s="4">
        <f t="shared" si="15"/>
        <v>0</v>
      </c>
      <c r="R60" s="4">
        <f t="shared" si="15"/>
        <v>0</v>
      </c>
      <c r="S60" s="4">
        <f t="shared" si="15"/>
        <v>0</v>
      </c>
      <c r="T60" s="4">
        <f t="shared" si="15"/>
        <v>56</v>
      </c>
    </row>
    <row r="61" spans="1:20" outlineLevel="2" x14ac:dyDescent="0.3">
      <c r="A61">
        <v>1025</v>
      </c>
      <c r="B61" t="s">
        <v>227</v>
      </c>
      <c r="C61">
        <v>1190</v>
      </c>
      <c r="D61" t="s">
        <v>634</v>
      </c>
      <c r="E61" s="4">
        <v>12</v>
      </c>
      <c r="G61" s="4">
        <v>3</v>
      </c>
      <c r="H61" s="4">
        <v>10</v>
      </c>
      <c r="I61" s="4">
        <v>5</v>
      </c>
      <c r="J61" s="4">
        <v>5</v>
      </c>
      <c r="K61" s="4">
        <v>4</v>
      </c>
      <c r="L61" s="4">
        <v>6</v>
      </c>
      <c r="M61" s="4">
        <v>5</v>
      </c>
      <c r="N61" s="4">
        <v>11</v>
      </c>
      <c r="O61" s="4">
        <v>3</v>
      </c>
      <c r="T61" s="4">
        <v>64</v>
      </c>
    </row>
    <row r="62" spans="1:20" outlineLevel="1" x14ac:dyDescent="0.3">
      <c r="B62" s="6" t="s">
        <v>417</v>
      </c>
      <c r="E62" s="4">
        <f t="shared" ref="E62:T62" si="16">SUBTOTAL(9,E61:E61)</f>
        <v>12</v>
      </c>
      <c r="F62" s="4">
        <f t="shared" si="16"/>
        <v>0</v>
      </c>
      <c r="G62" s="4">
        <f t="shared" si="16"/>
        <v>3</v>
      </c>
      <c r="H62" s="4">
        <f t="shared" si="16"/>
        <v>10</v>
      </c>
      <c r="I62" s="4">
        <f t="shared" si="16"/>
        <v>5</v>
      </c>
      <c r="J62" s="4">
        <f t="shared" si="16"/>
        <v>5</v>
      </c>
      <c r="K62" s="4">
        <f t="shared" si="16"/>
        <v>4</v>
      </c>
      <c r="L62" s="4">
        <f t="shared" si="16"/>
        <v>6</v>
      </c>
      <c r="M62" s="4">
        <f t="shared" si="16"/>
        <v>5</v>
      </c>
      <c r="N62" s="4">
        <f t="shared" si="16"/>
        <v>11</v>
      </c>
      <c r="O62" s="4">
        <f t="shared" si="16"/>
        <v>3</v>
      </c>
      <c r="P62" s="4">
        <f t="shared" si="16"/>
        <v>0</v>
      </c>
      <c r="Q62" s="4">
        <f t="shared" si="16"/>
        <v>0</v>
      </c>
      <c r="R62" s="4">
        <f t="shared" si="16"/>
        <v>0</v>
      </c>
      <c r="S62" s="4">
        <f t="shared" si="16"/>
        <v>0</v>
      </c>
      <c r="T62" s="4">
        <f t="shared" si="16"/>
        <v>64</v>
      </c>
    </row>
    <row r="63" spans="1:20" outlineLevel="2" x14ac:dyDescent="0.3">
      <c r="A63">
        <v>1026</v>
      </c>
      <c r="B63" t="s">
        <v>228</v>
      </c>
      <c r="C63">
        <v>1196</v>
      </c>
      <c r="D63" t="s">
        <v>635</v>
      </c>
      <c r="P63" s="4">
        <v>221</v>
      </c>
      <c r="Q63" s="4">
        <v>236</v>
      </c>
      <c r="R63" s="4">
        <v>218</v>
      </c>
      <c r="S63" s="4">
        <v>214</v>
      </c>
      <c r="T63" s="4">
        <v>889</v>
      </c>
    </row>
    <row r="64" spans="1:20" outlineLevel="2" x14ac:dyDescent="0.3">
      <c r="A64">
        <v>1026</v>
      </c>
      <c r="B64" t="s">
        <v>228</v>
      </c>
      <c r="C64">
        <v>1195</v>
      </c>
      <c r="D64" t="s">
        <v>636</v>
      </c>
      <c r="M64" s="4">
        <v>178</v>
      </c>
      <c r="N64" s="4">
        <v>178</v>
      </c>
      <c r="O64" s="4">
        <v>181</v>
      </c>
      <c r="T64" s="4">
        <v>537</v>
      </c>
    </row>
    <row r="65" spans="1:20" outlineLevel="2" x14ac:dyDescent="0.3">
      <c r="A65">
        <v>1026</v>
      </c>
      <c r="B65" t="s">
        <v>228</v>
      </c>
      <c r="C65">
        <v>1191</v>
      </c>
      <c r="D65" t="s">
        <v>637</v>
      </c>
      <c r="G65" s="4">
        <v>182</v>
      </c>
      <c r="H65" s="4">
        <v>174</v>
      </c>
      <c r="T65" s="4">
        <v>356</v>
      </c>
    </row>
    <row r="66" spans="1:20" outlineLevel="2" x14ac:dyDescent="0.3">
      <c r="A66">
        <v>1026</v>
      </c>
      <c r="B66" t="s">
        <v>228</v>
      </c>
      <c r="C66">
        <v>2631</v>
      </c>
      <c r="D66" t="s">
        <v>638</v>
      </c>
      <c r="I66" s="4">
        <v>189</v>
      </c>
      <c r="J66" s="4">
        <v>142</v>
      </c>
      <c r="K66" s="4">
        <v>169</v>
      </c>
      <c r="L66" s="4">
        <v>175</v>
      </c>
      <c r="T66" s="4">
        <v>675</v>
      </c>
    </row>
    <row r="67" spans="1:20" outlineLevel="1" x14ac:dyDescent="0.3">
      <c r="B67" s="6" t="s">
        <v>418</v>
      </c>
      <c r="E67" s="4">
        <f t="shared" ref="E67:T67" si="17">SUBTOTAL(9,E63:E66)</f>
        <v>0</v>
      </c>
      <c r="F67" s="4">
        <f t="shared" si="17"/>
        <v>0</v>
      </c>
      <c r="G67" s="4">
        <f t="shared" si="17"/>
        <v>182</v>
      </c>
      <c r="H67" s="4">
        <f t="shared" si="17"/>
        <v>174</v>
      </c>
      <c r="I67" s="4">
        <f t="shared" si="17"/>
        <v>189</v>
      </c>
      <c r="J67" s="4">
        <f t="shared" si="17"/>
        <v>142</v>
      </c>
      <c r="K67" s="4">
        <f t="shared" si="17"/>
        <v>169</v>
      </c>
      <c r="L67" s="4">
        <f t="shared" si="17"/>
        <v>175</v>
      </c>
      <c r="M67" s="4">
        <f t="shared" si="17"/>
        <v>178</v>
      </c>
      <c r="N67" s="4">
        <f t="shared" si="17"/>
        <v>178</v>
      </c>
      <c r="O67" s="4">
        <f t="shared" si="17"/>
        <v>181</v>
      </c>
      <c r="P67" s="4">
        <f t="shared" si="17"/>
        <v>221</v>
      </c>
      <c r="Q67" s="4">
        <f t="shared" si="17"/>
        <v>236</v>
      </c>
      <c r="R67" s="4">
        <f t="shared" si="17"/>
        <v>218</v>
      </c>
      <c r="S67" s="4">
        <f t="shared" si="17"/>
        <v>214</v>
      </c>
      <c r="T67" s="4">
        <f t="shared" si="17"/>
        <v>2457</v>
      </c>
    </row>
    <row r="68" spans="1:20" outlineLevel="2" x14ac:dyDescent="0.3">
      <c r="A68">
        <v>1028</v>
      </c>
      <c r="B68" t="s">
        <v>229</v>
      </c>
      <c r="C68">
        <v>1201</v>
      </c>
      <c r="D68" t="s">
        <v>639</v>
      </c>
      <c r="E68" s="4">
        <v>19</v>
      </c>
      <c r="G68" s="4">
        <v>39</v>
      </c>
      <c r="H68" s="4">
        <v>45</v>
      </c>
      <c r="I68" s="4">
        <v>33</v>
      </c>
      <c r="J68" s="4">
        <v>40</v>
      </c>
      <c r="K68" s="4">
        <v>36</v>
      </c>
      <c r="L68" s="4">
        <v>41</v>
      </c>
      <c r="M68" s="4">
        <v>28</v>
      </c>
      <c r="T68" s="4">
        <v>281</v>
      </c>
    </row>
    <row r="69" spans="1:20" outlineLevel="2" x14ac:dyDescent="0.3">
      <c r="A69">
        <v>1028</v>
      </c>
      <c r="B69" t="s">
        <v>229</v>
      </c>
      <c r="C69">
        <v>1203</v>
      </c>
      <c r="D69" t="s">
        <v>640</v>
      </c>
      <c r="N69" s="4">
        <v>39</v>
      </c>
      <c r="O69" s="4">
        <v>31</v>
      </c>
      <c r="P69" s="4">
        <v>66</v>
      </c>
      <c r="Q69" s="4">
        <v>63</v>
      </c>
      <c r="R69" s="4">
        <v>64</v>
      </c>
      <c r="S69" s="4">
        <v>65</v>
      </c>
      <c r="T69" s="4">
        <v>328</v>
      </c>
    </row>
    <row r="70" spans="1:20" outlineLevel="1" x14ac:dyDescent="0.3">
      <c r="B70" s="6" t="s">
        <v>419</v>
      </c>
      <c r="E70" s="4">
        <f t="shared" ref="E70:T70" si="18">SUBTOTAL(9,E68:E69)</f>
        <v>19</v>
      </c>
      <c r="F70" s="4">
        <f t="shared" si="18"/>
        <v>0</v>
      </c>
      <c r="G70" s="4">
        <f t="shared" si="18"/>
        <v>39</v>
      </c>
      <c r="H70" s="4">
        <f t="shared" si="18"/>
        <v>45</v>
      </c>
      <c r="I70" s="4">
        <f t="shared" si="18"/>
        <v>33</v>
      </c>
      <c r="J70" s="4">
        <f t="shared" si="18"/>
        <v>40</v>
      </c>
      <c r="K70" s="4">
        <f t="shared" si="18"/>
        <v>36</v>
      </c>
      <c r="L70" s="4">
        <f t="shared" si="18"/>
        <v>41</v>
      </c>
      <c r="M70" s="4">
        <f t="shared" si="18"/>
        <v>28</v>
      </c>
      <c r="N70" s="4">
        <f t="shared" si="18"/>
        <v>39</v>
      </c>
      <c r="O70" s="4">
        <f t="shared" si="18"/>
        <v>31</v>
      </c>
      <c r="P70" s="4">
        <f t="shared" si="18"/>
        <v>66</v>
      </c>
      <c r="Q70" s="4">
        <f t="shared" si="18"/>
        <v>63</v>
      </c>
      <c r="R70" s="4">
        <f t="shared" si="18"/>
        <v>64</v>
      </c>
      <c r="S70" s="4">
        <f t="shared" si="18"/>
        <v>65</v>
      </c>
      <c r="T70" s="4">
        <f t="shared" si="18"/>
        <v>609</v>
      </c>
    </row>
    <row r="71" spans="1:20" outlineLevel="2" x14ac:dyDescent="0.3">
      <c r="A71">
        <v>1029</v>
      </c>
      <c r="B71" t="s">
        <v>230</v>
      </c>
      <c r="C71">
        <v>1207</v>
      </c>
      <c r="D71" t="s">
        <v>641</v>
      </c>
      <c r="P71" s="4">
        <v>137</v>
      </c>
      <c r="Q71" s="4">
        <v>135</v>
      </c>
      <c r="R71" s="4">
        <v>139</v>
      </c>
      <c r="S71" s="4">
        <v>137</v>
      </c>
      <c r="T71" s="4">
        <v>548</v>
      </c>
    </row>
    <row r="72" spans="1:20" outlineLevel="2" x14ac:dyDescent="0.3">
      <c r="A72">
        <v>1029</v>
      </c>
      <c r="B72" t="s">
        <v>230</v>
      </c>
      <c r="C72">
        <v>1206</v>
      </c>
      <c r="D72" t="s">
        <v>642</v>
      </c>
      <c r="L72" s="4">
        <v>145</v>
      </c>
      <c r="M72" s="4">
        <v>119</v>
      </c>
      <c r="N72" s="4">
        <v>142</v>
      </c>
      <c r="O72" s="4">
        <v>150</v>
      </c>
      <c r="T72" s="4">
        <v>556</v>
      </c>
    </row>
    <row r="73" spans="1:20" outlineLevel="2" x14ac:dyDescent="0.3">
      <c r="A73">
        <v>1029</v>
      </c>
      <c r="B73" t="s">
        <v>230</v>
      </c>
      <c r="C73">
        <v>1205</v>
      </c>
      <c r="D73" t="s">
        <v>643</v>
      </c>
      <c r="G73" s="4">
        <v>107</v>
      </c>
      <c r="H73" s="4">
        <v>105</v>
      </c>
      <c r="I73" s="4">
        <v>120</v>
      </c>
      <c r="J73" s="4">
        <v>127</v>
      </c>
      <c r="K73" s="4">
        <v>120</v>
      </c>
      <c r="T73" s="4">
        <v>579</v>
      </c>
    </row>
    <row r="74" spans="1:20" outlineLevel="1" x14ac:dyDescent="0.3">
      <c r="B74" s="6" t="s">
        <v>420</v>
      </c>
      <c r="E74" s="4">
        <f t="shared" ref="E74:T74" si="19">SUBTOTAL(9,E71:E73)</f>
        <v>0</v>
      </c>
      <c r="F74" s="4">
        <f t="shared" si="19"/>
        <v>0</v>
      </c>
      <c r="G74" s="4">
        <f t="shared" si="19"/>
        <v>107</v>
      </c>
      <c r="H74" s="4">
        <f t="shared" si="19"/>
        <v>105</v>
      </c>
      <c r="I74" s="4">
        <f t="shared" si="19"/>
        <v>120</v>
      </c>
      <c r="J74" s="4">
        <f t="shared" si="19"/>
        <v>127</v>
      </c>
      <c r="K74" s="4">
        <f t="shared" si="19"/>
        <v>120</v>
      </c>
      <c r="L74" s="4">
        <f t="shared" si="19"/>
        <v>145</v>
      </c>
      <c r="M74" s="4">
        <f t="shared" si="19"/>
        <v>119</v>
      </c>
      <c r="N74" s="4">
        <f t="shared" si="19"/>
        <v>142</v>
      </c>
      <c r="O74" s="4">
        <f t="shared" si="19"/>
        <v>150</v>
      </c>
      <c r="P74" s="4">
        <f t="shared" si="19"/>
        <v>137</v>
      </c>
      <c r="Q74" s="4">
        <f t="shared" si="19"/>
        <v>135</v>
      </c>
      <c r="R74" s="4">
        <f t="shared" si="19"/>
        <v>139</v>
      </c>
      <c r="S74" s="4">
        <f t="shared" si="19"/>
        <v>137</v>
      </c>
      <c r="T74" s="4">
        <f t="shared" si="19"/>
        <v>1683</v>
      </c>
    </row>
    <row r="75" spans="1:20" outlineLevel="2" x14ac:dyDescent="0.3">
      <c r="A75">
        <v>1032</v>
      </c>
      <c r="B75" t="s">
        <v>231</v>
      </c>
      <c r="C75">
        <v>1214</v>
      </c>
      <c r="D75" t="s">
        <v>644</v>
      </c>
      <c r="E75" s="4">
        <v>8</v>
      </c>
      <c r="G75" s="4">
        <v>8</v>
      </c>
      <c r="H75" s="4">
        <v>3</v>
      </c>
      <c r="I75" s="4">
        <v>7</v>
      </c>
      <c r="J75" s="4">
        <v>6</v>
      </c>
      <c r="K75" s="4">
        <v>4</v>
      </c>
      <c r="L75" s="4">
        <v>3</v>
      </c>
      <c r="M75" s="4">
        <v>6</v>
      </c>
      <c r="N75" s="4">
        <v>8</v>
      </c>
      <c r="O75" s="4">
        <v>9</v>
      </c>
      <c r="T75" s="4">
        <v>62</v>
      </c>
    </row>
    <row r="76" spans="1:20" outlineLevel="1" x14ac:dyDescent="0.3">
      <c r="B76" s="6" t="s">
        <v>421</v>
      </c>
      <c r="E76" s="4">
        <f t="shared" ref="E76:T76" si="20">SUBTOTAL(9,E75:E75)</f>
        <v>8</v>
      </c>
      <c r="F76" s="4">
        <f t="shared" si="20"/>
        <v>0</v>
      </c>
      <c r="G76" s="4">
        <f t="shared" si="20"/>
        <v>8</v>
      </c>
      <c r="H76" s="4">
        <f t="shared" si="20"/>
        <v>3</v>
      </c>
      <c r="I76" s="4">
        <f t="shared" si="20"/>
        <v>7</v>
      </c>
      <c r="J76" s="4">
        <f t="shared" si="20"/>
        <v>6</v>
      </c>
      <c r="K76" s="4">
        <f t="shared" si="20"/>
        <v>4</v>
      </c>
      <c r="L76" s="4">
        <f t="shared" si="20"/>
        <v>3</v>
      </c>
      <c r="M76" s="4">
        <f t="shared" si="20"/>
        <v>6</v>
      </c>
      <c r="N76" s="4">
        <f t="shared" si="20"/>
        <v>8</v>
      </c>
      <c r="O76" s="4">
        <f t="shared" si="20"/>
        <v>9</v>
      </c>
      <c r="P76" s="4">
        <f t="shared" si="20"/>
        <v>0</v>
      </c>
      <c r="Q76" s="4">
        <f t="shared" si="20"/>
        <v>0</v>
      </c>
      <c r="R76" s="4">
        <f t="shared" si="20"/>
        <v>0</v>
      </c>
      <c r="S76" s="4">
        <f t="shared" si="20"/>
        <v>0</v>
      </c>
      <c r="T76" s="4">
        <f t="shared" si="20"/>
        <v>62</v>
      </c>
    </row>
    <row r="77" spans="1:20" outlineLevel="2" x14ac:dyDescent="0.3">
      <c r="A77">
        <v>1033</v>
      </c>
      <c r="B77" t="s">
        <v>232</v>
      </c>
      <c r="C77">
        <v>1215</v>
      </c>
      <c r="D77" t="s">
        <v>645</v>
      </c>
      <c r="E77" s="4">
        <v>4</v>
      </c>
      <c r="G77" s="4">
        <v>4</v>
      </c>
      <c r="H77" s="4">
        <v>2</v>
      </c>
      <c r="I77" s="4">
        <v>5</v>
      </c>
      <c r="J77" s="4">
        <v>2</v>
      </c>
      <c r="K77" s="4">
        <v>7</v>
      </c>
      <c r="L77" s="4">
        <v>3</v>
      </c>
      <c r="M77" s="4">
        <v>3</v>
      </c>
      <c r="N77" s="4">
        <v>5</v>
      </c>
      <c r="O77" s="4">
        <v>6</v>
      </c>
      <c r="T77" s="4">
        <v>41</v>
      </c>
    </row>
    <row r="78" spans="1:20" outlineLevel="1" x14ac:dyDescent="0.3">
      <c r="B78" s="6" t="s">
        <v>422</v>
      </c>
      <c r="E78" s="4">
        <f t="shared" ref="E78:T78" si="21">SUBTOTAL(9,E77:E77)</f>
        <v>4</v>
      </c>
      <c r="F78" s="4">
        <f t="shared" si="21"/>
        <v>0</v>
      </c>
      <c r="G78" s="4">
        <f t="shared" si="21"/>
        <v>4</v>
      </c>
      <c r="H78" s="4">
        <f t="shared" si="21"/>
        <v>2</v>
      </c>
      <c r="I78" s="4">
        <f t="shared" si="21"/>
        <v>5</v>
      </c>
      <c r="J78" s="4">
        <f t="shared" si="21"/>
        <v>2</v>
      </c>
      <c r="K78" s="4">
        <f t="shared" si="21"/>
        <v>7</v>
      </c>
      <c r="L78" s="4">
        <f t="shared" si="21"/>
        <v>3</v>
      </c>
      <c r="M78" s="4">
        <f t="shared" si="21"/>
        <v>3</v>
      </c>
      <c r="N78" s="4">
        <f t="shared" si="21"/>
        <v>5</v>
      </c>
      <c r="O78" s="4">
        <f t="shared" si="21"/>
        <v>6</v>
      </c>
      <c r="P78" s="4">
        <f t="shared" si="21"/>
        <v>0</v>
      </c>
      <c r="Q78" s="4">
        <f t="shared" si="21"/>
        <v>0</v>
      </c>
      <c r="R78" s="4">
        <f t="shared" si="21"/>
        <v>0</v>
      </c>
      <c r="S78" s="4">
        <f t="shared" si="21"/>
        <v>0</v>
      </c>
      <c r="T78" s="4">
        <f t="shared" si="21"/>
        <v>41</v>
      </c>
    </row>
    <row r="79" spans="1:20" outlineLevel="2" x14ac:dyDescent="0.3">
      <c r="A79">
        <v>1035</v>
      </c>
      <c r="B79" t="s">
        <v>233</v>
      </c>
      <c r="C79">
        <v>1216</v>
      </c>
      <c r="D79" t="s">
        <v>646</v>
      </c>
      <c r="E79" s="4">
        <v>4</v>
      </c>
      <c r="G79" s="4">
        <v>5</v>
      </c>
      <c r="H79" s="4">
        <v>4</v>
      </c>
      <c r="I79" s="4">
        <v>3</v>
      </c>
      <c r="J79" s="4">
        <v>4</v>
      </c>
      <c r="K79" s="4">
        <v>6</v>
      </c>
      <c r="L79" s="4">
        <v>1</v>
      </c>
      <c r="M79" s="4">
        <v>6</v>
      </c>
      <c r="N79" s="4">
        <v>6</v>
      </c>
      <c r="O79" s="4">
        <v>3</v>
      </c>
      <c r="T79" s="4">
        <v>42</v>
      </c>
    </row>
    <row r="80" spans="1:20" outlineLevel="1" x14ac:dyDescent="0.3">
      <c r="B80" s="6" t="s">
        <v>423</v>
      </c>
      <c r="E80" s="4">
        <f t="shared" ref="E80:T80" si="22">SUBTOTAL(9,E79:E79)</f>
        <v>4</v>
      </c>
      <c r="F80" s="4">
        <f t="shared" si="22"/>
        <v>0</v>
      </c>
      <c r="G80" s="4">
        <f t="shared" si="22"/>
        <v>5</v>
      </c>
      <c r="H80" s="4">
        <f t="shared" si="22"/>
        <v>4</v>
      </c>
      <c r="I80" s="4">
        <f t="shared" si="22"/>
        <v>3</v>
      </c>
      <c r="J80" s="4">
        <f t="shared" si="22"/>
        <v>4</v>
      </c>
      <c r="K80" s="4">
        <f t="shared" si="22"/>
        <v>6</v>
      </c>
      <c r="L80" s="4">
        <f t="shared" si="22"/>
        <v>1</v>
      </c>
      <c r="M80" s="4">
        <f t="shared" si="22"/>
        <v>6</v>
      </c>
      <c r="N80" s="4">
        <f t="shared" si="22"/>
        <v>6</v>
      </c>
      <c r="O80" s="4">
        <f t="shared" si="22"/>
        <v>3</v>
      </c>
      <c r="P80" s="4">
        <f t="shared" si="22"/>
        <v>0</v>
      </c>
      <c r="Q80" s="4">
        <f t="shared" si="22"/>
        <v>0</v>
      </c>
      <c r="R80" s="4">
        <f t="shared" si="22"/>
        <v>0</v>
      </c>
      <c r="S80" s="4">
        <f t="shared" si="22"/>
        <v>0</v>
      </c>
      <c r="T80" s="4">
        <f t="shared" si="22"/>
        <v>42</v>
      </c>
    </row>
    <row r="81" spans="1:20" outlineLevel="2" x14ac:dyDescent="0.3">
      <c r="A81">
        <v>3149</v>
      </c>
      <c r="B81" t="s">
        <v>234</v>
      </c>
      <c r="C81">
        <v>1686</v>
      </c>
      <c r="D81" t="s">
        <v>647</v>
      </c>
      <c r="G81" s="4">
        <v>2</v>
      </c>
      <c r="H81" s="4">
        <v>2</v>
      </c>
      <c r="I81" s="4">
        <v>3</v>
      </c>
      <c r="J81" s="4">
        <v>5</v>
      </c>
      <c r="L81" s="4">
        <v>5</v>
      </c>
      <c r="T81" s="4">
        <v>17</v>
      </c>
    </row>
    <row r="82" spans="1:20" outlineLevel="1" x14ac:dyDescent="0.3">
      <c r="B82" s="6" t="s">
        <v>424</v>
      </c>
      <c r="E82" s="4">
        <f t="shared" ref="E82:T82" si="23">SUBTOTAL(9,E81:E81)</f>
        <v>0</v>
      </c>
      <c r="F82" s="4">
        <f t="shared" si="23"/>
        <v>0</v>
      </c>
      <c r="G82" s="4">
        <f t="shared" si="23"/>
        <v>2</v>
      </c>
      <c r="H82" s="4">
        <f t="shared" si="23"/>
        <v>2</v>
      </c>
      <c r="I82" s="4">
        <f t="shared" si="23"/>
        <v>3</v>
      </c>
      <c r="J82" s="4">
        <f t="shared" si="23"/>
        <v>5</v>
      </c>
      <c r="K82" s="4">
        <f t="shared" si="23"/>
        <v>0</v>
      </c>
      <c r="L82" s="4">
        <f t="shared" si="23"/>
        <v>5</v>
      </c>
      <c r="M82" s="4">
        <f t="shared" si="23"/>
        <v>0</v>
      </c>
      <c r="N82" s="4">
        <f t="shared" si="23"/>
        <v>0</v>
      </c>
      <c r="O82" s="4">
        <f t="shared" si="23"/>
        <v>0</v>
      </c>
      <c r="P82" s="4">
        <f t="shared" si="23"/>
        <v>0</v>
      </c>
      <c r="Q82" s="4">
        <f t="shared" si="23"/>
        <v>0</v>
      </c>
      <c r="R82" s="4">
        <f t="shared" si="23"/>
        <v>0</v>
      </c>
      <c r="S82" s="4">
        <f t="shared" si="23"/>
        <v>0</v>
      </c>
      <c r="T82" s="4">
        <f t="shared" si="23"/>
        <v>17</v>
      </c>
    </row>
    <row r="83" spans="1:20" outlineLevel="2" x14ac:dyDescent="0.3">
      <c r="A83">
        <v>1040</v>
      </c>
      <c r="B83" t="s">
        <v>235</v>
      </c>
      <c r="C83">
        <v>1221</v>
      </c>
      <c r="D83" t="s">
        <v>648</v>
      </c>
      <c r="G83" s="4">
        <v>2</v>
      </c>
      <c r="I83" s="4">
        <v>4</v>
      </c>
      <c r="J83" s="4">
        <v>2</v>
      </c>
      <c r="K83" s="4">
        <v>2</v>
      </c>
      <c r="O83" s="4">
        <v>2</v>
      </c>
      <c r="T83" s="4">
        <v>12</v>
      </c>
    </row>
    <row r="84" spans="1:20" outlineLevel="1" x14ac:dyDescent="0.3">
      <c r="B84" s="6" t="s">
        <v>425</v>
      </c>
      <c r="E84" s="4">
        <f t="shared" ref="E84:T84" si="24">SUBTOTAL(9,E83:E83)</f>
        <v>0</v>
      </c>
      <c r="F84" s="4">
        <f t="shared" si="24"/>
        <v>0</v>
      </c>
      <c r="G84" s="4">
        <f t="shared" si="24"/>
        <v>2</v>
      </c>
      <c r="H84" s="4">
        <f t="shared" si="24"/>
        <v>0</v>
      </c>
      <c r="I84" s="4">
        <f t="shared" si="24"/>
        <v>4</v>
      </c>
      <c r="J84" s="4">
        <f t="shared" si="24"/>
        <v>2</v>
      </c>
      <c r="K84" s="4">
        <f t="shared" si="24"/>
        <v>2</v>
      </c>
      <c r="L84" s="4">
        <f t="shared" si="24"/>
        <v>0</v>
      </c>
      <c r="M84" s="4">
        <f t="shared" si="24"/>
        <v>0</v>
      </c>
      <c r="N84" s="4">
        <f t="shared" si="24"/>
        <v>0</v>
      </c>
      <c r="O84" s="4">
        <f t="shared" si="24"/>
        <v>2</v>
      </c>
      <c r="P84" s="4">
        <f t="shared" si="24"/>
        <v>0</v>
      </c>
      <c r="Q84" s="4">
        <f t="shared" si="24"/>
        <v>0</v>
      </c>
      <c r="R84" s="4">
        <f t="shared" si="24"/>
        <v>0</v>
      </c>
      <c r="S84" s="4">
        <f t="shared" si="24"/>
        <v>0</v>
      </c>
      <c r="T84" s="4">
        <f t="shared" si="24"/>
        <v>12</v>
      </c>
    </row>
    <row r="85" spans="1:20" outlineLevel="2" x14ac:dyDescent="0.3">
      <c r="A85">
        <v>3136</v>
      </c>
      <c r="B85" t="s">
        <v>236</v>
      </c>
      <c r="C85">
        <v>1809</v>
      </c>
      <c r="D85" t="s">
        <v>649</v>
      </c>
      <c r="E85" s="4">
        <v>4</v>
      </c>
      <c r="G85" s="4">
        <v>10</v>
      </c>
      <c r="H85" s="4">
        <v>10</v>
      </c>
      <c r="I85" s="4">
        <v>4</v>
      </c>
      <c r="J85" s="4">
        <v>7</v>
      </c>
      <c r="K85" s="4">
        <v>8</v>
      </c>
      <c r="M85" s="4">
        <v>5</v>
      </c>
      <c r="N85" s="4">
        <v>6</v>
      </c>
      <c r="O85" s="4">
        <v>7</v>
      </c>
      <c r="T85" s="4">
        <v>61</v>
      </c>
    </row>
    <row r="86" spans="1:20" outlineLevel="1" x14ac:dyDescent="0.3">
      <c r="B86" s="6" t="s">
        <v>426</v>
      </c>
      <c r="E86" s="4">
        <f t="shared" ref="E86:T86" si="25">SUBTOTAL(9,E85:E85)</f>
        <v>4</v>
      </c>
      <c r="F86" s="4">
        <f t="shared" si="25"/>
        <v>0</v>
      </c>
      <c r="G86" s="4">
        <f t="shared" si="25"/>
        <v>10</v>
      </c>
      <c r="H86" s="4">
        <f t="shared" si="25"/>
        <v>10</v>
      </c>
      <c r="I86" s="4">
        <f t="shared" si="25"/>
        <v>4</v>
      </c>
      <c r="J86" s="4">
        <f t="shared" si="25"/>
        <v>7</v>
      </c>
      <c r="K86" s="4">
        <f t="shared" si="25"/>
        <v>8</v>
      </c>
      <c r="L86" s="4">
        <f t="shared" si="25"/>
        <v>0</v>
      </c>
      <c r="M86" s="4">
        <f t="shared" si="25"/>
        <v>5</v>
      </c>
      <c r="N86" s="4">
        <f t="shared" si="25"/>
        <v>6</v>
      </c>
      <c r="O86" s="4">
        <f t="shared" si="25"/>
        <v>7</v>
      </c>
      <c r="P86" s="4">
        <f t="shared" si="25"/>
        <v>0</v>
      </c>
      <c r="Q86" s="4">
        <f t="shared" si="25"/>
        <v>0</v>
      </c>
      <c r="R86" s="4">
        <f t="shared" si="25"/>
        <v>0</v>
      </c>
      <c r="S86" s="4">
        <f t="shared" si="25"/>
        <v>0</v>
      </c>
      <c r="T86" s="4">
        <f t="shared" si="25"/>
        <v>61</v>
      </c>
    </row>
    <row r="87" spans="1:20" outlineLevel="2" x14ac:dyDescent="0.3">
      <c r="A87">
        <v>1046</v>
      </c>
      <c r="B87" t="s">
        <v>237</v>
      </c>
      <c r="C87">
        <v>1223</v>
      </c>
      <c r="D87" t="s">
        <v>650</v>
      </c>
      <c r="E87" s="4">
        <v>18</v>
      </c>
      <c r="G87" s="4">
        <v>16</v>
      </c>
      <c r="H87" s="4">
        <v>21</v>
      </c>
      <c r="I87" s="4">
        <v>18</v>
      </c>
      <c r="J87" s="4">
        <v>18</v>
      </c>
      <c r="K87" s="4">
        <v>12</v>
      </c>
      <c r="L87" s="4">
        <v>22</v>
      </c>
      <c r="M87" s="4">
        <v>15</v>
      </c>
      <c r="N87" s="4">
        <v>23</v>
      </c>
      <c r="O87" s="4">
        <v>16</v>
      </c>
      <c r="T87" s="4">
        <v>179</v>
      </c>
    </row>
    <row r="88" spans="1:20" outlineLevel="1" x14ac:dyDescent="0.3">
      <c r="B88" s="6" t="s">
        <v>427</v>
      </c>
      <c r="E88" s="4">
        <f t="shared" ref="E88:T88" si="26">SUBTOTAL(9,E87:E87)</f>
        <v>18</v>
      </c>
      <c r="F88" s="4">
        <f t="shared" si="26"/>
        <v>0</v>
      </c>
      <c r="G88" s="4">
        <f t="shared" si="26"/>
        <v>16</v>
      </c>
      <c r="H88" s="4">
        <f t="shared" si="26"/>
        <v>21</v>
      </c>
      <c r="I88" s="4">
        <f t="shared" si="26"/>
        <v>18</v>
      </c>
      <c r="J88" s="4">
        <f t="shared" si="26"/>
        <v>18</v>
      </c>
      <c r="K88" s="4">
        <f t="shared" si="26"/>
        <v>12</v>
      </c>
      <c r="L88" s="4">
        <f t="shared" si="26"/>
        <v>22</v>
      </c>
      <c r="M88" s="4">
        <f t="shared" si="26"/>
        <v>15</v>
      </c>
      <c r="N88" s="4">
        <f t="shared" si="26"/>
        <v>23</v>
      </c>
      <c r="O88" s="4">
        <f t="shared" si="26"/>
        <v>16</v>
      </c>
      <c r="P88" s="4">
        <f t="shared" si="26"/>
        <v>0</v>
      </c>
      <c r="Q88" s="4">
        <f t="shared" si="26"/>
        <v>0</v>
      </c>
      <c r="R88" s="4">
        <f t="shared" si="26"/>
        <v>0</v>
      </c>
      <c r="S88" s="4">
        <f t="shared" si="26"/>
        <v>0</v>
      </c>
      <c r="T88" s="4">
        <f t="shared" si="26"/>
        <v>179</v>
      </c>
    </row>
    <row r="89" spans="1:20" outlineLevel="2" x14ac:dyDescent="0.3">
      <c r="A89">
        <v>1289</v>
      </c>
      <c r="B89" t="s">
        <v>238</v>
      </c>
      <c r="C89">
        <v>1843</v>
      </c>
      <c r="D89" t="s">
        <v>651</v>
      </c>
      <c r="G89" s="4">
        <v>24</v>
      </c>
      <c r="H89" s="4">
        <v>22</v>
      </c>
      <c r="I89" s="4">
        <v>22</v>
      </c>
      <c r="J89" s="4">
        <v>30</v>
      </c>
      <c r="K89" s="4">
        <v>22</v>
      </c>
      <c r="L89" s="4">
        <v>16</v>
      </c>
      <c r="M89" s="4">
        <v>34</v>
      </c>
      <c r="N89" s="4">
        <v>15</v>
      </c>
      <c r="O89" s="4">
        <v>24</v>
      </c>
      <c r="T89" s="4">
        <v>209</v>
      </c>
    </row>
    <row r="90" spans="1:20" outlineLevel="2" x14ac:dyDescent="0.3">
      <c r="A90">
        <v>1289</v>
      </c>
      <c r="B90" t="s">
        <v>238</v>
      </c>
      <c r="C90">
        <v>1842</v>
      </c>
      <c r="D90" t="s">
        <v>652</v>
      </c>
      <c r="P90" s="4">
        <v>26</v>
      </c>
      <c r="Q90" s="4">
        <v>38</v>
      </c>
      <c r="R90" s="4">
        <v>41</v>
      </c>
      <c r="S90" s="4">
        <v>34</v>
      </c>
      <c r="T90" s="4">
        <v>139</v>
      </c>
    </row>
    <row r="91" spans="1:20" outlineLevel="1" x14ac:dyDescent="0.3">
      <c r="B91" s="6" t="s">
        <v>428</v>
      </c>
      <c r="E91" s="4">
        <f t="shared" ref="E91:T91" si="27">SUBTOTAL(9,E89:E90)</f>
        <v>0</v>
      </c>
      <c r="F91" s="4">
        <f t="shared" si="27"/>
        <v>0</v>
      </c>
      <c r="G91" s="4">
        <f t="shared" si="27"/>
        <v>24</v>
      </c>
      <c r="H91" s="4">
        <f t="shared" si="27"/>
        <v>22</v>
      </c>
      <c r="I91" s="4">
        <f t="shared" si="27"/>
        <v>22</v>
      </c>
      <c r="J91" s="4">
        <f t="shared" si="27"/>
        <v>30</v>
      </c>
      <c r="K91" s="4">
        <f t="shared" si="27"/>
        <v>22</v>
      </c>
      <c r="L91" s="4">
        <f t="shared" si="27"/>
        <v>16</v>
      </c>
      <c r="M91" s="4">
        <f t="shared" si="27"/>
        <v>34</v>
      </c>
      <c r="N91" s="4">
        <f t="shared" si="27"/>
        <v>15</v>
      </c>
      <c r="O91" s="4">
        <f t="shared" si="27"/>
        <v>24</v>
      </c>
      <c r="P91" s="4">
        <f t="shared" si="27"/>
        <v>26</v>
      </c>
      <c r="Q91" s="4">
        <f t="shared" si="27"/>
        <v>38</v>
      </c>
      <c r="R91" s="4">
        <f t="shared" si="27"/>
        <v>41</v>
      </c>
      <c r="S91" s="4">
        <f t="shared" si="27"/>
        <v>34</v>
      </c>
      <c r="T91" s="4">
        <f t="shared" si="27"/>
        <v>348</v>
      </c>
    </row>
    <row r="92" spans="1:20" outlineLevel="2" x14ac:dyDescent="0.3">
      <c r="A92">
        <v>3129</v>
      </c>
      <c r="B92" t="s">
        <v>239</v>
      </c>
      <c r="C92">
        <v>1811</v>
      </c>
      <c r="D92" t="s">
        <v>653</v>
      </c>
      <c r="E92" s="4">
        <v>17</v>
      </c>
      <c r="G92" s="4">
        <v>20</v>
      </c>
      <c r="H92" s="4">
        <v>23</v>
      </c>
      <c r="I92" s="4">
        <v>17</v>
      </c>
      <c r="J92" s="4">
        <v>20</v>
      </c>
      <c r="K92" s="4">
        <v>22</v>
      </c>
      <c r="L92" s="4">
        <v>20</v>
      </c>
      <c r="M92" s="4">
        <v>16</v>
      </c>
      <c r="N92" s="4">
        <v>22</v>
      </c>
      <c r="O92" s="4">
        <v>26</v>
      </c>
      <c r="T92" s="4">
        <v>203</v>
      </c>
    </row>
    <row r="93" spans="1:20" outlineLevel="1" x14ac:dyDescent="0.3">
      <c r="B93" s="6" t="s">
        <v>429</v>
      </c>
      <c r="E93" s="4">
        <f t="shared" ref="E93:T93" si="28">SUBTOTAL(9,E92:E92)</f>
        <v>17</v>
      </c>
      <c r="F93" s="4">
        <f t="shared" si="28"/>
        <v>0</v>
      </c>
      <c r="G93" s="4">
        <f t="shared" si="28"/>
        <v>20</v>
      </c>
      <c r="H93" s="4">
        <f t="shared" si="28"/>
        <v>23</v>
      </c>
      <c r="I93" s="4">
        <f t="shared" si="28"/>
        <v>17</v>
      </c>
      <c r="J93" s="4">
        <f t="shared" si="28"/>
        <v>20</v>
      </c>
      <c r="K93" s="4">
        <f t="shared" si="28"/>
        <v>22</v>
      </c>
      <c r="L93" s="4">
        <f t="shared" si="28"/>
        <v>20</v>
      </c>
      <c r="M93" s="4">
        <f t="shared" si="28"/>
        <v>16</v>
      </c>
      <c r="N93" s="4">
        <f t="shared" si="28"/>
        <v>22</v>
      </c>
      <c r="O93" s="4">
        <f t="shared" si="28"/>
        <v>26</v>
      </c>
      <c r="P93" s="4">
        <f t="shared" si="28"/>
        <v>0</v>
      </c>
      <c r="Q93" s="4">
        <f t="shared" si="28"/>
        <v>0</v>
      </c>
      <c r="R93" s="4">
        <f t="shared" si="28"/>
        <v>0</v>
      </c>
      <c r="S93" s="4">
        <f t="shared" si="28"/>
        <v>0</v>
      </c>
      <c r="T93" s="4">
        <f t="shared" si="28"/>
        <v>203</v>
      </c>
    </row>
    <row r="94" spans="1:20" outlineLevel="2" x14ac:dyDescent="0.3">
      <c r="A94">
        <v>1052</v>
      </c>
      <c r="B94" t="s">
        <v>240</v>
      </c>
      <c r="C94">
        <v>1226</v>
      </c>
      <c r="D94" t="s">
        <v>654</v>
      </c>
      <c r="G94" s="4">
        <v>28</v>
      </c>
      <c r="H94" s="4">
        <v>25</v>
      </c>
      <c r="I94" s="4">
        <v>27</v>
      </c>
      <c r="J94" s="4">
        <v>35</v>
      </c>
      <c r="K94" s="4">
        <v>27</v>
      </c>
      <c r="T94" s="4">
        <v>142</v>
      </c>
    </row>
    <row r="95" spans="1:20" outlineLevel="2" x14ac:dyDescent="0.3">
      <c r="A95">
        <v>1052</v>
      </c>
      <c r="B95" t="s">
        <v>240</v>
      </c>
      <c r="C95">
        <v>1227</v>
      </c>
      <c r="D95" t="s">
        <v>655</v>
      </c>
      <c r="P95" s="4">
        <v>38</v>
      </c>
      <c r="Q95" s="4">
        <v>48</v>
      </c>
      <c r="R95" s="4">
        <v>36</v>
      </c>
      <c r="S95" s="4">
        <v>38</v>
      </c>
      <c r="T95" s="4">
        <v>160</v>
      </c>
    </row>
    <row r="96" spans="1:20" outlineLevel="1" x14ac:dyDescent="0.3">
      <c r="B96" s="6" t="s">
        <v>430</v>
      </c>
      <c r="E96" s="4">
        <f t="shared" ref="E96:T96" si="29">SUBTOTAL(9,E94:E95)</f>
        <v>0</v>
      </c>
      <c r="F96" s="4">
        <f t="shared" si="29"/>
        <v>0</v>
      </c>
      <c r="G96" s="4">
        <f t="shared" si="29"/>
        <v>28</v>
      </c>
      <c r="H96" s="4">
        <f t="shared" si="29"/>
        <v>25</v>
      </c>
      <c r="I96" s="4">
        <f t="shared" si="29"/>
        <v>27</v>
      </c>
      <c r="J96" s="4">
        <f t="shared" si="29"/>
        <v>35</v>
      </c>
      <c r="K96" s="4">
        <f t="shared" si="29"/>
        <v>27</v>
      </c>
      <c r="L96" s="4">
        <f t="shared" si="29"/>
        <v>0</v>
      </c>
      <c r="M96" s="4">
        <f t="shared" si="29"/>
        <v>0</v>
      </c>
      <c r="N96" s="4">
        <f t="shared" si="29"/>
        <v>0</v>
      </c>
      <c r="O96" s="4">
        <f t="shared" si="29"/>
        <v>0</v>
      </c>
      <c r="P96" s="4">
        <f t="shared" si="29"/>
        <v>38</v>
      </c>
      <c r="Q96" s="4">
        <f t="shared" si="29"/>
        <v>48</v>
      </c>
      <c r="R96" s="4">
        <f t="shared" si="29"/>
        <v>36</v>
      </c>
      <c r="S96" s="4">
        <f t="shared" si="29"/>
        <v>38</v>
      </c>
      <c r="T96" s="4">
        <f t="shared" si="29"/>
        <v>302</v>
      </c>
    </row>
    <row r="97" spans="1:20" outlineLevel="2" x14ac:dyDescent="0.3">
      <c r="A97">
        <v>1288</v>
      </c>
      <c r="B97" t="s">
        <v>241</v>
      </c>
      <c r="C97">
        <v>1840</v>
      </c>
      <c r="D97" t="s">
        <v>656</v>
      </c>
      <c r="G97" s="4">
        <v>6</v>
      </c>
      <c r="H97" s="4">
        <v>3</v>
      </c>
      <c r="I97" s="4">
        <v>3</v>
      </c>
      <c r="J97" s="4">
        <v>6</v>
      </c>
      <c r="K97" s="4">
        <v>5</v>
      </c>
      <c r="L97" s="4">
        <v>3</v>
      </c>
      <c r="M97" s="4">
        <v>6</v>
      </c>
      <c r="N97" s="4">
        <v>3</v>
      </c>
      <c r="O97" s="4">
        <v>2</v>
      </c>
      <c r="T97" s="4">
        <v>37</v>
      </c>
    </row>
    <row r="98" spans="1:20" outlineLevel="1" x14ac:dyDescent="0.3">
      <c r="B98" s="6" t="s">
        <v>431</v>
      </c>
      <c r="E98" s="4">
        <f t="shared" ref="E98:T98" si="30">SUBTOTAL(9,E97:E97)</f>
        <v>0</v>
      </c>
      <c r="F98" s="4">
        <f t="shared" si="30"/>
        <v>0</v>
      </c>
      <c r="G98" s="4">
        <f t="shared" si="30"/>
        <v>6</v>
      </c>
      <c r="H98" s="4">
        <f t="shared" si="30"/>
        <v>3</v>
      </c>
      <c r="I98" s="4">
        <f t="shared" si="30"/>
        <v>3</v>
      </c>
      <c r="J98" s="4">
        <f t="shared" si="30"/>
        <v>6</v>
      </c>
      <c r="K98" s="4">
        <f t="shared" si="30"/>
        <v>5</v>
      </c>
      <c r="L98" s="4">
        <f t="shared" si="30"/>
        <v>3</v>
      </c>
      <c r="M98" s="4">
        <f t="shared" si="30"/>
        <v>6</v>
      </c>
      <c r="N98" s="4">
        <f t="shared" si="30"/>
        <v>3</v>
      </c>
      <c r="O98" s="4">
        <f t="shared" si="30"/>
        <v>2</v>
      </c>
      <c r="P98" s="4">
        <f t="shared" si="30"/>
        <v>0</v>
      </c>
      <c r="Q98" s="4">
        <f t="shared" si="30"/>
        <v>0</v>
      </c>
      <c r="R98" s="4">
        <f t="shared" si="30"/>
        <v>0</v>
      </c>
      <c r="S98" s="4">
        <f t="shared" si="30"/>
        <v>0</v>
      </c>
      <c r="T98" s="4">
        <f t="shared" si="30"/>
        <v>37</v>
      </c>
    </row>
    <row r="99" spans="1:20" outlineLevel="2" x14ac:dyDescent="0.3">
      <c r="A99">
        <v>1053</v>
      </c>
      <c r="B99" t="s">
        <v>242</v>
      </c>
      <c r="C99">
        <v>1229</v>
      </c>
      <c r="D99" t="s">
        <v>657</v>
      </c>
      <c r="E99" s="4">
        <v>12</v>
      </c>
      <c r="F99" s="4">
        <v>3</v>
      </c>
      <c r="G99" s="4">
        <v>20</v>
      </c>
      <c r="H99" s="4">
        <v>16</v>
      </c>
      <c r="I99" s="4">
        <v>16</v>
      </c>
      <c r="J99" s="4">
        <v>13</v>
      </c>
      <c r="K99" s="4">
        <v>10</v>
      </c>
      <c r="L99" s="4">
        <v>12</v>
      </c>
      <c r="M99" s="4">
        <v>23</v>
      </c>
      <c r="T99" s="4">
        <v>125</v>
      </c>
    </row>
    <row r="100" spans="1:20" outlineLevel="2" x14ac:dyDescent="0.3">
      <c r="A100">
        <v>1053</v>
      </c>
      <c r="B100" t="s">
        <v>242</v>
      </c>
      <c r="C100">
        <v>1228</v>
      </c>
      <c r="D100" t="s">
        <v>658</v>
      </c>
      <c r="N100" s="4">
        <v>15</v>
      </c>
      <c r="O100" s="4">
        <v>9</v>
      </c>
      <c r="P100" s="4">
        <v>24</v>
      </c>
      <c r="Q100" s="4">
        <v>12</v>
      </c>
      <c r="R100" s="4">
        <v>15</v>
      </c>
      <c r="S100" s="4">
        <v>22</v>
      </c>
      <c r="T100" s="4">
        <v>97</v>
      </c>
    </row>
    <row r="101" spans="1:20" outlineLevel="1" x14ac:dyDescent="0.3">
      <c r="B101" s="6" t="s">
        <v>432</v>
      </c>
      <c r="E101" s="4">
        <f t="shared" ref="E101:T101" si="31">SUBTOTAL(9,E99:E100)</f>
        <v>12</v>
      </c>
      <c r="F101" s="4">
        <f t="shared" si="31"/>
        <v>3</v>
      </c>
      <c r="G101" s="4">
        <f t="shared" si="31"/>
        <v>20</v>
      </c>
      <c r="H101" s="4">
        <f t="shared" si="31"/>
        <v>16</v>
      </c>
      <c r="I101" s="4">
        <f t="shared" si="31"/>
        <v>16</v>
      </c>
      <c r="J101" s="4">
        <f t="shared" si="31"/>
        <v>13</v>
      </c>
      <c r="K101" s="4">
        <f t="shared" si="31"/>
        <v>10</v>
      </c>
      <c r="L101" s="4">
        <f t="shared" si="31"/>
        <v>12</v>
      </c>
      <c r="M101" s="4">
        <f t="shared" si="31"/>
        <v>23</v>
      </c>
      <c r="N101" s="4">
        <f t="shared" si="31"/>
        <v>15</v>
      </c>
      <c r="O101" s="4">
        <f t="shared" si="31"/>
        <v>9</v>
      </c>
      <c r="P101" s="4">
        <f t="shared" si="31"/>
        <v>24</v>
      </c>
      <c r="Q101" s="4">
        <f t="shared" si="31"/>
        <v>12</v>
      </c>
      <c r="R101" s="4">
        <f t="shared" si="31"/>
        <v>15</v>
      </c>
      <c r="S101" s="4">
        <f t="shared" si="31"/>
        <v>22</v>
      </c>
      <c r="T101" s="4">
        <f t="shared" si="31"/>
        <v>222</v>
      </c>
    </row>
    <row r="102" spans="1:20" outlineLevel="2" x14ac:dyDescent="0.3">
      <c r="A102">
        <v>1054</v>
      </c>
      <c r="B102" t="s">
        <v>243</v>
      </c>
      <c r="C102">
        <v>1230</v>
      </c>
      <c r="D102" t="s">
        <v>659</v>
      </c>
      <c r="E102" s="4">
        <v>3</v>
      </c>
      <c r="G102" s="4">
        <v>6</v>
      </c>
      <c r="H102" s="4">
        <v>6</v>
      </c>
      <c r="I102" s="4">
        <v>8</v>
      </c>
      <c r="J102" s="4">
        <v>8</v>
      </c>
      <c r="K102" s="4">
        <v>9</v>
      </c>
      <c r="L102" s="4">
        <v>10</v>
      </c>
      <c r="M102" s="4">
        <v>7</v>
      </c>
      <c r="N102" s="4">
        <v>7</v>
      </c>
      <c r="O102" s="4">
        <v>15</v>
      </c>
      <c r="T102" s="4">
        <v>79</v>
      </c>
    </row>
    <row r="103" spans="1:20" outlineLevel="2" x14ac:dyDescent="0.3">
      <c r="A103">
        <v>1054</v>
      </c>
      <c r="B103" t="s">
        <v>243</v>
      </c>
      <c r="C103">
        <v>1231</v>
      </c>
      <c r="D103" t="s">
        <v>660</v>
      </c>
      <c r="P103" s="4">
        <v>25</v>
      </c>
      <c r="Q103" s="4">
        <v>32</v>
      </c>
      <c r="R103" s="4">
        <v>26</v>
      </c>
      <c r="S103" s="4">
        <v>33</v>
      </c>
      <c r="T103" s="4">
        <v>116</v>
      </c>
    </row>
    <row r="104" spans="1:20" outlineLevel="1" x14ac:dyDescent="0.3">
      <c r="B104" s="6" t="s">
        <v>433</v>
      </c>
      <c r="E104" s="4">
        <f t="shared" ref="E104:T104" si="32">SUBTOTAL(9,E102:E103)</f>
        <v>3</v>
      </c>
      <c r="F104" s="4">
        <f t="shared" si="32"/>
        <v>0</v>
      </c>
      <c r="G104" s="4">
        <f t="shared" si="32"/>
        <v>6</v>
      </c>
      <c r="H104" s="4">
        <f t="shared" si="32"/>
        <v>6</v>
      </c>
      <c r="I104" s="4">
        <f t="shared" si="32"/>
        <v>8</v>
      </c>
      <c r="J104" s="4">
        <f t="shared" si="32"/>
        <v>8</v>
      </c>
      <c r="K104" s="4">
        <f t="shared" si="32"/>
        <v>9</v>
      </c>
      <c r="L104" s="4">
        <f t="shared" si="32"/>
        <v>10</v>
      </c>
      <c r="M104" s="4">
        <f t="shared" si="32"/>
        <v>7</v>
      </c>
      <c r="N104" s="4">
        <f t="shared" si="32"/>
        <v>7</v>
      </c>
      <c r="O104" s="4">
        <f t="shared" si="32"/>
        <v>15</v>
      </c>
      <c r="P104" s="4">
        <f t="shared" si="32"/>
        <v>25</v>
      </c>
      <c r="Q104" s="4">
        <f t="shared" si="32"/>
        <v>32</v>
      </c>
      <c r="R104" s="4">
        <f t="shared" si="32"/>
        <v>26</v>
      </c>
      <c r="S104" s="4">
        <f t="shared" si="32"/>
        <v>33</v>
      </c>
      <c r="T104" s="4">
        <f t="shared" si="32"/>
        <v>195</v>
      </c>
    </row>
    <row r="105" spans="1:20" outlineLevel="2" x14ac:dyDescent="0.3">
      <c r="A105">
        <v>1055</v>
      </c>
      <c r="B105" t="s">
        <v>244</v>
      </c>
      <c r="C105">
        <v>1232</v>
      </c>
      <c r="D105" t="s">
        <v>661</v>
      </c>
      <c r="G105" s="4">
        <v>8</v>
      </c>
      <c r="H105" s="4">
        <v>22</v>
      </c>
      <c r="I105" s="4">
        <v>16</v>
      </c>
      <c r="J105" s="4">
        <v>9</v>
      </c>
      <c r="K105" s="4">
        <v>16</v>
      </c>
      <c r="L105" s="4">
        <v>14</v>
      </c>
      <c r="M105" s="4">
        <v>15</v>
      </c>
      <c r="T105" s="4">
        <v>100</v>
      </c>
    </row>
    <row r="106" spans="1:20" outlineLevel="1" x14ac:dyDescent="0.3">
      <c r="B106" s="6" t="s">
        <v>434</v>
      </c>
      <c r="E106" s="4">
        <f t="shared" ref="E106:T106" si="33">SUBTOTAL(9,E105:E105)</f>
        <v>0</v>
      </c>
      <c r="F106" s="4">
        <f t="shared" si="33"/>
        <v>0</v>
      </c>
      <c r="G106" s="4">
        <f t="shared" si="33"/>
        <v>8</v>
      </c>
      <c r="H106" s="4">
        <f t="shared" si="33"/>
        <v>22</v>
      </c>
      <c r="I106" s="4">
        <f t="shared" si="33"/>
        <v>16</v>
      </c>
      <c r="J106" s="4">
        <f t="shared" si="33"/>
        <v>9</v>
      </c>
      <c r="K106" s="4">
        <f t="shared" si="33"/>
        <v>16</v>
      </c>
      <c r="L106" s="4">
        <f t="shared" si="33"/>
        <v>14</v>
      </c>
      <c r="M106" s="4">
        <f t="shared" si="33"/>
        <v>15</v>
      </c>
      <c r="N106" s="4">
        <f t="shared" si="33"/>
        <v>0</v>
      </c>
      <c r="O106" s="4">
        <f t="shared" si="33"/>
        <v>0</v>
      </c>
      <c r="P106" s="4">
        <f t="shared" si="33"/>
        <v>0</v>
      </c>
      <c r="Q106" s="4">
        <f t="shared" si="33"/>
        <v>0</v>
      </c>
      <c r="R106" s="4">
        <f t="shared" si="33"/>
        <v>0</v>
      </c>
      <c r="S106" s="4">
        <f t="shared" si="33"/>
        <v>0</v>
      </c>
      <c r="T106" s="4">
        <f t="shared" si="33"/>
        <v>100</v>
      </c>
    </row>
    <row r="107" spans="1:20" outlineLevel="2" x14ac:dyDescent="0.3">
      <c r="A107">
        <v>1269</v>
      </c>
      <c r="B107" t="s">
        <v>245</v>
      </c>
      <c r="C107">
        <v>1814</v>
      </c>
      <c r="D107" t="s">
        <v>662</v>
      </c>
      <c r="E107" s="4">
        <v>4</v>
      </c>
      <c r="G107" s="4">
        <v>6</v>
      </c>
      <c r="H107" s="4">
        <v>10</v>
      </c>
      <c r="I107" s="4">
        <v>8</v>
      </c>
      <c r="J107" s="4">
        <v>2</v>
      </c>
      <c r="K107" s="4">
        <v>5</v>
      </c>
      <c r="L107" s="4">
        <v>9</v>
      </c>
      <c r="M107" s="4">
        <v>1</v>
      </c>
      <c r="T107" s="4">
        <v>45</v>
      </c>
    </row>
    <row r="108" spans="1:20" outlineLevel="2" x14ac:dyDescent="0.3">
      <c r="A108">
        <v>1269</v>
      </c>
      <c r="B108" t="s">
        <v>245</v>
      </c>
      <c r="C108">
        <v>1815</v>
      </c>
      <c r="D108" t="s">
        <v>663</v>
      </c>
      <c r="E108" s="4">
        <v>3</v>
      </c>
      <c r="G108" s="4">
        <v>4</v>
      </c>
      <c r="H108" s="4">
        <v>2</v>
      </c>
      <c r="I108" s="4">
        <v>8</v>
      </c>
      <c r="J108" s="4">
        <v>5</v>
      </c>
      <c r="K108" s="4">
        <v>5</v>
      </c>
      <c r="L108" s="4">
        <v>6</v>
      </c>
      <c r="M108" s="4">
        <v>4</v>
      </c>
      <c r="N108" s="4">
        <v>7</v>
      </c>
      <c r="O108" s="4">
        <v>7</v>
      </c>
      <c r="T108" s="4">
        <v>51</v>
      </c>
    </row>
    <row r="109" spans="1:20" outlineLevel="2" x14ac:dyDescent="0.3">
      <c r="A109">
        <v>1269</v>
      </c>
      <c r="B109" t="s">
        <v>245</v>
      </c>
      <c r="C109">
        <v>1816</v>
      </c>
      <c r="D109" t="s">
        <v>664</v>
      </c>
      <c r="G109" s="4">
        <v>2</v>
      </c>
      <c r="H109" s="4">
        <v>3</v>
      </c>
      <c r="I109" s="4">
        <v>3</v>
      </c>
      <c r="K109" s="4">
        <v>1</v>
      </c>
      <c r="T109" s="4">
        <v>9</v>
      </c>
    </row>
    <row r="110" spans="1:20" outlineLevel="1" x14ac:dyDescent="0.3">
      <c r="B110" s="6" t="s">
        <v>435</v>
      </c>
      <c r="E110" s="4">
        <f t="shared" ref="E110:T110" si="34">SUBTOTAL(9,E107:E109)</f>
        <v>7</v>
      </c>
      <c r="F110" s="4">
        <f t="shared" si="34"/>
        <v>0</v>
      </c>
      <c r="G110" s="4">
        <f t="shared" si="34"/>
        <v>12</v>
      </c>
      <c r="H110" s="4">
        <f t="shared" si="34"/>
        <v>15</v>
      </c>
      <c r="I110" s="4">
        <f t="shared" si="34"/>
        <v>19</v>
      </c>
      <c r="J110" s="4">
        <f t="shared" si="34"/>
        <v>7</v>
      </c>
      <c r="K110" s="4">
        <f t="shared" si="34"/>
        <v>11</v>
      </c>
      <c r="L110" s="4">
        <f t="shared" si="34"/>
        <v>15</v>
      </c>
      <c r="M110" s="4">
        <f t="shared" si="34"/>
        <v>5</v>
      </c>
      <c r="N110" s="4">
        <f t="shared" si="34"/>
        <v>7</v>
      </c>
      <c r="O110" s="4">
        <f t="shared" si="34"/>
        <v>7</v>
      </c>
      <c r="P110" s="4">
        <f t="shared" si="34"/>
        <v>0</v>
      </c>
      <c r="Q110" s="4">
        <f t="shared" si="34"/>
        <v>0</v>
      </c>
      <c r="R110" s="4">
        <f t="shared" si="34"/>
        <v>0</v>
      </c>
      <c r="S110" s="4">
        <f t="shared" si="34"/>
        <v>0</v>
      </c>
      <c r="T110" s="4">
        <f t="shared" si="34"/>
        <v>105</v>
      </c>
    </row>
    <row r="111" spans="1:20" outlineLevel="2" x14ac:dyDescent="0.3">
      <c r="A111">
        <v>1057</v>
      </c>
      <c r="B111" t="s">
        <v>246</v>
      </c>
      <c r="C111">
        <v>2634</v>
      </c>
      <c r="D111" t="s">
        <v>665</v>
      </c>
      <c r="G111" s="4">
        <v>140</v>
      </c>
      <c r="H111" s="4">
        <v>135</v>
      </c>
      <c r="I111" s="4">
        <v>132</v>
      </c>
      <c r="J111" s="4">
        <v>163</v>
      </c>
      <c r="K111" s="4">
        <v>166</v>
      </c>
      <c r="L111" s="4">
        <v>157</v>
      </c>
      <c r="T111" s="4">
        <v>893</v>
      </c>
    </row>
    <row r="112" spans="1:20" outlineLevel="2" x14ac:dyDescent="0.3">
      <c r="A112">
        <v>1057</v>
      </c>
      <c r="B112" t="s">
        <v>246</v>
      </c>
      <c r="C112">
        <v>1240</v>
      </c>
      <c r="D112" t="s">
        <v>666</v>
      </c>
      <c r="P112" s="4">
        <v>176</v>
      </c>
      <c r="Q112" s="4">
        <v>193</v>
      </c>
      <c r="R112" s="4">
        <v>184</v>
      </c>
      <c r="S112" s="4">
        <v>180</v>
      </c>
      <c r="T112" s="4">
        <v>733</v>
      </c>
    </row>
    <row r="113" spans="1:20" outlineLevel="2" x14ac:dyDescent="0.3">
      <c r="A113">
        <v>1057</v>
      </c>
      <c r="B113" t="s">
        <v>246</v>
      </c>
      <c r="C113">
        <v>1241</v>
      </c>
      <c r="D113" t="s">
        <v>667</v>
      </c>
      <c r="M113" s="4">
        <v>172</v>
      </c>
      <c r="N113" s="4">
        <v>170</v>
      </c>
      <c r="O113" s="4">
        <v>183</v>
      </c>
      <c r="T113" s="4">
        <v>525</v>
      </c>
    </row>
    <row r="114" spans="1:20" outlineLevel="1" x14ac:dyDescent="0.3">
      <c r="B114" s="6" t="s">
        <v>436</v>
      </c>
      <c r="E114" s="4">
        <f t="shared" ref="E114:T114" si="35">SUBTOTAL(9,E111:E113)</f>
        <v>0</v>
      </c>
      <c r="F114" s="4">
        <f t="shared" si="35"/>
        <v>0</v>
      </c>
      <c r="G114" s="4">
        <f t="shared" si="35"/>
        <v>140</v>
      </c>
      <c r="H114" s="4">
        <f t="shared" si="35"/>
        <v>135</v>
      </c>
      <c r="I114" s="4">
        <f t="shared" si="35"/>
        <v>132</v>
      </c>
      <c r="J114" s="4">
        <f t="shared" si="35"/>
        <v>163</v>
      </c>
      <c r="K114" s="4">
        <f t="shared" si="35"/>
        <v>166</v>
      </c>
      <c r="L114" s="4">
        <f t="shared" si="35"/>
        <v>157</v>
      </c>
      <c r="M114" s="4">
        <f t="shared" si="35"/>
        <v>172</v>
      </c>
      <c r="N114" s="4">
        <f t="shared" si="35"/>
        <v>170</v>
      </c>
      <c r="O114" s="4">
        <f t="shared" si="35"/>
        <v>183</v>
      </c>
      <c r="P114" s="4">
        <f t="shared" si="35"/>
        <v>176</v>
      </c>
      <c r="Q114" s="4">
        <f t="shared" si="35"/>
        <v>193</v>
      </c>
      <c r="R114" s="4">
        <f t="shared" si="35"/>
        <v>184</v>
      </c>
      <c r="S114" s="4">
        <f t="shared" si="35"/>
        <v>180</v>
      </c>
      <c r="T114" s="4">
        <f t="shared" si="35"/>
        <v>2151</v>
      </c>
    </row>
    <row r="115" spans="1:20" outlineLevel="2" x14ac:dyDescent="0.3">
      <c r="A115">
        <v>1058</v>
      </c>
      <c r="B115" t="s">
        <v>247</v>
      </c>
      <c r="C115">
        <v>1242</v>
      </c>
      <c r="D115" t="s">
        <v>668</v>
      </c>
      <c r="E115" s="4">
        <v>9</v>
      </c>
      <c r="F115" s="4">
        <v>5</v>
      </c>
      <c r="G115" s="4">
        <v>7</v>
      </c>
      <c r="H115" s="4">
        <v>9</v>
      </c>
      <c r="I115" s="4">
        <v>11</v>
      </c>
      <c r="J115" s="4">
        <v>8</v>
      </c>
      <c r="K115" s="4">
        <v>6</v>
      </c>
      <c r="L115" s="4">
        <v>13</v>
      </c>
      <c r="T115" s="4">
        <v>68</v>
      </c>
    </row>
    <row r="116" spans="1:20" outlineLevel="1" x14ac:dyDescent="0.3">
      <c r="B116" s="6" t="s">
        <v>437</v>
      </c>
      <c r="E116" s="4">
        <f t="shared" ref="E116:T116" si="36">SUBTOTAL(9,E115:E115)</f>
        <v>9</v>
      </c>
      <c r="F116" s="4">
        <f t="shared" si="36"/>
        <v>5</v>
      </c>
      <c r="G116" s="4">
        <f t="shared" si="36"/>
        <v>7</v>
      </c>
      <c r="H116" s="4">
        <f t="shared" si="36"/>
        <v>9</v>
      </c>
      <c r="I116" s="4">
        <f t="shared" si="36"/>
        <v>11</v>
      </c>
      <c r="J116" s="4">
        <f t="shared" si="36"/>
        <v>8</v>
      </c>
      <c r="K116" s="4">
        <f t="shared" si="36"/>
        <v>6</v>
      </c>
      <c r="L116" s="4">
        <f t="shared" si="36"/>
        <v>13</v>
      </c>
      <c r="M116" s="4">
        <f t="shared" si="36"/>
        <v>0</v>
      </c>
      <c r="N116" s="4">
        <f t="shared" si="36"/>
        <v>0</v>
      </c>
      <c r="O116" s="4">
        <f t="shared" si="36"/>
        <v>0</v>
      </c>
      <c r="P116" s="4">
        <f t="shared" si="36"/>
        <v>0</v>
      </c>
      <c r="Q116" s="4">
        <f t="shared" si="36"/>
        <v>0</v>
      </c>
      <c r="R116" s="4">
        <f t="shared" si="36"/>
        <v>0</v>
      </c>
      <c r="S116" s="4">
        <f t="shared" si="36"/>
        <v>0</v>
      </c>
      <c r="T116" s="4">
        <f t="shared" si="36"/>
        <v>68</v>
      </c>
    </row>
    <row r="117" spans="1:20" outlineLevel="2" x14ac:dyDescent="0.3">
      <c r="A117">
        <v>1294</v>
      </c>
      <c r="B117" t="s">
        <v>248</v>
      </c>
      <c r="C117">
        <v>1852</v>
      </c>
      <c r="D117" t="s">
        <v>669</v>
      </c>
      <c r="P117" s="4">
        <v>156</v>
      </c>
      <c r="Q117" s="4">
        <v>176</v>
      </c>
      <c r="R117" s="4">
        <v>152</v>
      </c>
      <c r="S117" s="4">
        <v>158</v>
      </c>
      <c r="T117" s="4">
        <v>642</v>
      </c>
    </row>
    <row r="118" spans="1:20" outlineLevel="1" x14ac:dyDescent="0.3">
      <c r="B118" s="6" t="s">
        <v>438</v>
      </c>
      <c r="E118" s="4">
        <f t="shared" ref="E118:T118" si="37">SUBTOTAL(9,E117:E117)</f>
        <v>0</v>
      </c>
      <c r="F118" s="4">
        <f t="shared" si="37"/>
        <v>0</v>
      </c>
      <c r="G118" s="4">
        <f t="shared" si="37"/>
        <v>0</v>
      </c>
      <c r="H118" s="4">
        <f t="shared" si="37"/>
        <v>0</v>
      </c>
      <c r="I118" s="4">
        <f t="shared" si="37"/>
        <v>0</v>
      </c>
      <c r="J118" s="4">
        <f t="shared" si="37"/>
        <v>0</v>
      </c>
      <c r="K118" s="4">
        <f t="shared" si="37"/>
        <v>0</v>
      </c>
      <c r="L118" s="4">
        <f t="shared" si="37"/>
        <v>0</v>
      </c>
      <c r="M118" s="4">
        <f t="shared" si="37"/>
        <v>0</v>
      </c>
      <c r="N118" s="4">
        <f t="shared" si="37"/>
        <v>0</v>
      </c>
      <c r="O118" s="4">
        <f t="shared" si="37"/>
        <v>0</v>
      </c>
      <c r="P118" s="4">
        <f t="shared" si="37"/>
        <v>156</v>
      </c>
      <c r="Q118" s="4">
        <f t="shared" si="37"/>
        <v>176</v>
      </c>
      <c r="R118" s="4">
        <f t="shared" si="37"/>
        <v>152</v>
      </c>
      <c r="S118" s="4">
        <f t="shared" si="37"/>
        <v>158</v>
      </c>
      <c r="T118" s="4">
        <f t="shared" si="37"/>
        <v>642</v>
      </c>
    </row>
    <row r="119" spans="1:20" outlineLevel="2" x14ac:dyDescent="0.3">
      <c r="A119">
        <v>1094</v>
      </c>
      <c r="B119" t="s">
        <v>249</v>
      </c>
      <c r="C119">
        <v>1296</v>
      </c>
      <c r="D119" t="s">
        <v>670</v>
      </c>
      <c r="G119" s="4">
        <v>1</v>
      </c>
      <c r="H119" s="4">
        <v>1</v>
      </c>
      <c r="I119" s="4">
        <v>1</v>
      </c>
      <c r="J119" s="4">
        <v>2</v>
      </c>
      <c r="K119" s="4">
        <v>1</v>
      </c>
      <c r="L119" s="4">
        <v>2</v>
      </c>
      <c r="M119" s="4">
        <v>3</v>
      </c>
      <c r="T119" s="4">
        <v>11</v>
      </c>
    </row>
    <row r="120" spans="1:20" outlineLevel="1" x14ac:dyDescent="0.3">
      <c r="B120" s="6" t="s">
        <v>439</v>
      </c>
      <c r="E120" s="4">
        <f t="shared" ref="E120:T120" si="38">SUBTOTAL(9,E119:E119)</f>
        <v>0</v>
      </c>
      <c r="F120" s="4">
        <f t="shared" si="38"/>
        <v>0</v>
      </c>
      <c r="G120" s="4">
        <f t="shared" si="38"/>
        <v>1</v>
      </c>
      <c r="H120" s="4">
        <f t="shared" si="38"/>
        <v>1</v>
      </c>
      <c r="I120" s="4">
        <f t="shared" si="38"/>
        <v>1</v>
      </c>
      <c r="J120" s="4">
        <f t="shared" si="38"/>
        <v>2</v>
      </c>
      <c r="K120" s="4">
        <f t="shared" si="38"/>
        <v>1</v>
      </c>
      <c r="L120" s="4">
        <f t="shared" si="38"/>
        <v>2</v>
      </c>
      <c r="M120" s="4">
        <f t="shared" si="38"/>
        <v>3</v>
      </c>
      <c r="N120" s="4">
        <f t="shared" si="38"/>
        <v>0</v>
      </c>
      <c r="O120" s="4">
        <f t="shared" si="38"/>
        <v>0</v>
      </c>
      <c r="P120" s="4">
        <f t="shared" si="38"/>
        <v>0</v>
      </c>
      <c r="Q120" s="4">
        <f t="shared" si="38"/>
        <v>0</v>
      </c>
      <c r="R120" s="4">
        <f t="shared" si="38"/>
        <v>0</v>
      </c>
      <c r="S120" s="4">
        <f t="shared" si="38"/>
        <v>0</v>
      </c>
      <c r="T120" s="4">
        <f t="shared" si="38"/>
        <v>11</v>
      </c>
    </row>
    <row r="121" spans="1:20" outlineLevel="2" x14ac:dyDescent="0.3">
      <c r="A121">
        <v>1061</v>
      </c>
      <c r="B121" t="s">
        <v>250</v>
      </c>
      <c r="C121">
        <v>1247</v>
      </c>
      <c r="D121" t="s">
        <v>671</v>
      </c>
      <c r="E121" s="4">
        <v>10</v>
      </c>
      <c r="G121" s="4">
        <v>18</v>
      </c>
      <c r="H121" s="4">
        <v>13</v>
      </c>
      <c r="I121" s="4">
        <v>10</v>
      </c>
      <c r="J121" s="4">
        <v>10</v>
      </c>
      <c r="K121" s="4">
        <v>17</v>
      </c>
      <c r="L121" s="4">
        <v>5</v>
      </c>
      <c r="M121" s="4">
        <v>6</v>
      </c>
      <c r="T121" s="4">
        <v>89</v>
      </c>
    </row>
    <row r="122" spans="1:20" outlineLevel="1" x14ac:dyDescent="0.3">
      <c r="B122" s="6" t="s">
        <v>440</v>
      </c>
      <c r="E122" s="4">
        <f t="shared" ref="E122:T122" si="39">SUBTOTAL(9,E121:E121)</f>
        <v>10</v>
      </c>
      <c r="F122" s="4">
        <f t="shared" si="39"/>
        <v>0</v>
      </c>
      <c r="G122" s="4">
        <f t="shared" si="39"/>
        <v>18</v>
      </c>
      <c r="H122" s="4">
        <f t="shared" si="39"/>
        <v>13</v>
      </c>
      <c r="I122" s="4">
        <f t="shared" si="39"/>
        <v>10</v>
      </c>
      <c r="J122" s="4">
        <f t="shared" si="39"/>
        <v>10</v>
      </c>
      <c r="K122" s="4">
        <f t="shared" si="39"/>
        <v>17</v>
      </c>
      <c r="L122" s="4">
        <f t="shared" si="39"/>
        <v>5</v>
      </c>
      <c r="M122" s="4">
        <f t="shared" si="39"/>
        <v>6</v>
      </c>
      <c r="N122" s="4">
        <f t="shared" si="39"/>
        <v>0</v>
      </c>
      <c r="O122" s="4">
        <f t="shared" si="39"/>
        <v>0</v>
      </c>
      <c r="P122" s="4">
        <f t="shared" si="39"/>
        <v>0</v>
      </c>
      <c r="Q122" s="4">
        <f t="shared" si="39"/>
        <v>0</v>
      </c>
      <c r="R122" s="4">
        <f t="shared" si="39"/>
        <v>0</v>
      </c>
      <c r="S122" s="4">
        <f t="shared" si="39"/>
        <v>0</v>
      </c>
      <c r="T122" s="4">
        <f t="shared" si="39"/>
        <v>89</v>
      </c>
    </row>
    <row r="123" spans="1:20" outlineLevel="2" x14ac:dyDescent="0.3">
      <c r="A123">
        <v>1065</v>
      </c>
      <c r="B123" t="s">
        <v>251</v>
      </c>
      <c r="C123">
        <v>1253</v>
      </c>
      <c r="D123" t="s">
        <v>672</v>
      </c>
      <c r="P123" s="4">
        <v>222</v>
      </c>
      <c r="Q123" s="4">
        <v>226</v>
      </c>
      <c r="R123" s="4">
        <v>211</v>
      </c>
      <c r="S123" s="4">
        <v>201</v>
      </c>
      <c r="T123" s="4">
        <v>860</v>
      </c>
    </row>
    <row r="124" spans="1:20" outlineLevel="2" x14ac:dyDescent="0.3">
      <c r="A124">
        <v>1065</v>
      </c>
      <c r="B124" t="s">
        <v>251</v>
      </c>
      <c r="C124">
        <v>1858</v>
      </c>
      <c r="D124" t="s">
        <v>673</v>
      </c>
      <c r="M124" s="4">
        <v>202</v>
      </c>
      <c r="N124" s="4">
        <v>221</v>
      </c>
      <c r="O124" s="4">
        <v>203</v>
      </c>
      <c r="T124" s="4">
        <v>626</v>
      </c>
    </row>
    <row r="125" spans="1:20" outlineLevel="2" x14ac:dyDescent="0.3">
      <c r="A125">
        <v>1065</v>
      </c>
      <c r="B125" t="s">
        <v>251</v>
      </c>
      <c r="C125">
        <v>2632</v>
      </c>
      <c r="D125" t="s">
        <v>674</v>
      </c>
      <c r="G125" s="4">
        <v>78</v>
      </c>
      <c r="H125" s="4">
        <v>79</v>
      </c>
      <c r="I125" s="4">
        <v>92</v>
      </c>
      <c r="J125" s="4">
        <v>92</v>
      </c>
      <c r="K125" s="4">
        <v>89</v>
      </c>
      <c r="L125" s="4">
        <v>69</v>
      </c>
      <c r="T125" s="4">
        <v>499</v>
      </c>
    </row>
    <row r="126" spans="1:20" outlineLevel="2" x14ac:dyDescent="0.3">
      <c r="A126">
        <v>1065</v>
      </c>
      <c r="B126" t="s">
        <v>251</v>
      </c>
      <c r="C126">
        <v>1254</v>
      </c>
      <c r="D126" t="s">
        <v>675</v>
      </c>
      <c r="G126" s="4">
        <v>36</v>
      </c>
      <c r="H126" s="4">
        <v>36</v>
      </c>
      <c r="I126" s="4">
        <v>63</v>
      </c>
      <c r="J126" s="4">
        <v>48</v>
      </c>
      <c r="K126" s="4">
        <v>40</v>
      </c>
      <c r="L126" s="4">
        <v>54</v>
      </c>
      <c r="T126" s="4">
        <v>277</v>
      </c>
    </row>
    <row r="127" spans="1:20" outlineLevel="2" x14ac:dyDescent="0.3">
      <c r="A127">
        <v>1065</v>
      </c>
      <c r="B127" t="s">
        <v>251</v>
      </c>
      <c r="C127">
        <v>1251</v>
      </c>
      <c r="D127" t="s">
        <v>676</v>
      </c>
      <c r="G127" s="4">
        <v>69</v>
      </c>
      <c r="H127" s="4">
        <v>77</v>
      </c>
      <c r="I127" s="4">
        <v>68</v>
      </c>
      <c r="J127" s="4">
        <v>73</v>
      </c>
      <c r="K127" s="4">
        <v>85</v>
      </c>
      <c r="L127" s="4">
        <v>62</v>
      </c>
      <c r="T127" s="4">
        <v>434</v>
      </c>
    </row>
    <row r="128" spans="1:20" outlineLevel="1" x14ac:dyDescent="0.3">
      <c r="B128" s="6" t="s">
        <v>441</v>
      </c>
      <c r="E128" s="4">
        <f t="shared" ref="E128:T128" si="40">SUBTOTAL(9,E123:E127)</f>
        <v>0</v>
      </c>
      <c r="F128" s="4">
        <f t="shared" si="40"/>
        <v>0</v>
      </c>
      <c r="G128" s="4">
        <f t="shared" si="40"/>
        <v>183</v>
      </c>
      <c r="H128" s="4">
        <f t="shared" si="40"/>
        <v>192</v>
      </c>
      <c r="I128" s="4">
        <f t="shared" si="40"/>
        <v>223</v>
      </c>
      <c r="J128" s="4">
        <f t="shared" si="40"/>
        <v>213</v>
      </c>
      <c r="K128" s="4">
        <f t="shared" si="40"/>
        <v>214</v>
      </c>
      <c r="L128" s="4">
        <f t="shared" si="40"/>
        <v>185</v>
      </c>
      <c r="M128" s="4">
        <f t="shared" si="40"/>
        <v>202</v>
      </c>
      <c r="N128" s="4">
        <f t="shared" si="40"/>
        <v>221</v>
      </c>
      <c r="O128" s="4">
        <f t="shared" si="40"/>
        <v>203</v>
      </c>
      <c r="P128" s="4">
        <f t="shared" si="40"/>
        <v>222</v>
      </c>
      <c r="Q128" s="4">
        <f t="shared" si="40"/>
        <v>226</v>
      </c>
      <c r="R128" s="4">
        <f t="shared" si="40"/>
        <v>211</v>
      </c>
      <c r="S128" s="4">
        <f t="shared" si="40"/>
        <v>201</v>
      </c>
      <c r="T128" s="4">
        <f t="shared" si="40"/>
        <v>2696</v>
      </c>
    </row>
    <row r="129" spans="1:20" outlineLevel="2" x14ac:dyDescent="0.3">
      <c r="A129">
        <v>1290</v>
      </c>
      <c r="B129" t="s">
        <v>252</v>
      </c>
      <c r="C129">
        <v>1845</v>
      </c>
      <c r="D129" t="s">
        <v>677</v>
      </c>
      <c r="G129" s="4">
        <v>47</v>
      </c>
      <c r="H129" s="4">
        <v>34</v>
      </c>
      <c r="I129" s="4">
        <v>50</v>
      </c>
      <c r="J129" s="4">
        <v>38</v>
      </c>
      <c r="K129" s="4">
        <v>46</v>
      </c>
      <c r="L129" s="4">
        <v>52</v>
      </c>
      <c r="M129" s="4">
        <v>52</v>
      </c>
      <c r="N129" s="4">
        <v>45</v>
      </c>
      <c r="O129" s="4">
        <v>50</v>
      </c>
      <c r="T129" s="4">
        <v>414</v>
      </c>
    </row>
    <row r="130" spans="1:20" outlineLevel="1" x14ac:dyDescent="0.3">
      <c r="B130" s="6" t="s">
        <v>442</v>
      </c>
      <c r="E130" s="4">
        <f t="shared" ref="E130:T130" si="41">SUBTOTAL(9,E129:E129)</f>
        <v>0</v>
      </c>
      <c r="F130" s="4">
        <f t="shared" si="41"/>
        <v>0</v>
      </c>
      <c r="G130" s="4">
        <f t="shared" si="41"/>
        <v>47</v>
      </c>
      <c r="H130" s="4">
        <f t="shared" si="41"/>
        <v>34</v>
      </c>
      <c r="I130" s="4">
        <f t="shared" si="41"/>
        <v>50</v>
      </c>
      <c r="J130" s="4">
        <f t="shared" si="41"/>
        <v>38</v>
      </c>
      <c r="K130" s="4">
        <f t="shared" si="41"/>
        <v>46</v>
      </c>
      <c r="L130" s="4">
        <f t="shared" si="41"/>
        <v>52</v>
      </c>
      <c r="M130" s="4">
        <f t="shared" si="41"/>
        <v>52</v>
      </c>
      <c r="N130" s="4">
        <f t="shared" si="41"/>
        <v>45</v>
      </c>
      <c r="O130" s="4">
        <f t="shared" si="41"/>
        <v>50</v>
      </c>
      <c r="P130" s="4">
        <f t="shared" si="41"/>
        <v>0</v>
      </c>
      <c r="Q130" s="4">
        <f t="shared" si="41"/>
        <v>0</v>
      </c>
      <c r="R130" s="4">
        <f t="shared" si="41"/>
        <v>0</v>
      </c>
      <c r="S130" s="4">
        <f t="shared" si="41"/>
        <v>0</v>
      </c>
      <c r="T130" s="4">
        <f t="shared" si="41"/>
        <v>414</v>
      </c>
    </row>
    <row r="131" spans="1:20" outlineLevel="2" x14ac:dyDescent="0.3">
      <c r="A131">
        <v>1069</v>
      </c>
      <c r="B131" t="s">
        <v>253</v>
      </c>
      <c r="C131">
        <v>1257</v>
      </c>
      <c r="D131" t="s">
        <v>678</v>
      </c>
      <c r="E131" s="4">
        <v>12</v>
      </c>
      <c r="F131" s="4">
        <v>1</v>
      </c>
      <c r="G131" s="4">
        <v>18</v>
      </c>
      <c r="H131" s="4">
        <v>11</v>
      </c>
      <c r="I131" s="4">
        <v>15</v>
      </c>
      <c r="J131" s="4">
        <v>19</v>
      </c>
      <c r="K131" s="4">
        <v>17</v>
      </c>
      <c r="L131" s="4">
        <v>11</v>
      </c>
      <c r="M131" s="4">
        <v>16</v>
      </c>
      <c r="N131" s="4">
        <v>15</v>
      </c>
      <c r="O131" s="4">
        <v>17</v>
      </c>
      <c r="T131" s="4">
        <v>152</v>
      </c>
    </row>
    <row r="132" spans="1:20" outlineLevel="1" x14ac:dyDescent="0.3">
      <c r="B132" s="6" t="s">
        <v>443</v>
      </c>
      <c r="E132" s="4">
        <f t="shared" ref="E132:T132" si="42">SUBTOTAL(9,E131:E131)</f>
        <v>12</v>
      </c>
      <c r="F132" s="4">
        <f t="shared" si="42"/>
        <v>1</v>
      </c>
      <c r="G132" s="4">
        <f t="shared" si="42"/>
        <v>18</v>
      </c>
      <c r="H132" s="4">
        <f t="shared" si="42"/>
        <v>11</v>
      </c>
      <c r="I132" s="4">
        <f t="shared" si="42"/>
        <v>15</v>
      </c>
      <c r="J132" s="4">
        <f t="shared" si="42"/>
        <v>19</v>
      </c>
      <c r="K132" s="4">
        <f t="shared" si="42"/>
        <v>17</v>
      </c>
      <c r="L132" s="4">
        <f t="shared" si="42"/>
        <v>11</v>
      </c>
      <c r="M132" s="4">
        <f t="shared" si="42"/>
        <v>16</v>
      </c>
      <c r="N132" s="4">
        <f t="shared" si="42"/>
        <v>15</v>
      </c>
      <c r="O132" s="4">
        <f t="shared" si="42"/>
        <v>17</v>
      </c>
      <c r="P132" s="4">
        <f t="shared" si="42"/>
        <v>0</v>
      </c>
      <c r="Q132" s="4">
        <f t="shared" si="42"/>
        <v>0</v>
      </c>
      <c r="R132" s="4">
        <f t="shared" si="42"/>
        <v>0</v>
      </c>
      <c r="S132" s="4">
        <f t="shared" si="42"/>
        <v>0</v>
      </c>
      <c r="T132" s="4">
        <f t="shared" si="42"/>
        <v>152</v>
      </c>
    </row>
    <row r="133" spans="1:20" outlineLevel="2" x14ac:dyDescent="0.3">
      <c r="A133">
        <v>1070</v>
      </c>
      <c r="B133" t="s">
        <v>254</v>
      </c>
      <c r="C133">
        <v>1258</v>
      </c>
      <c r="D133" t="s">
        <v>679</v>
      </c>
      <c r="M133" s="4">
        <v>24</v>
      </c>
      <c r="N133" s="4">
        <v>12</v>
      </c>
      <c r="O133" s="4">
        <v>14</v>
      </c>
      <c r="P133" s="4">
        <v>22</v>
      </c>
      <c r="Q133" s="4">
        <v>14</v>
      </c>
      <c r="R133" s="4">
        <v>27</v>
      </c>
      <c r="S133" s="4">
        <v>21</v>
      </c>
      <c r="T133" s="4">
        <v>134</v>
      </c>
    </row>
    <row r="134" spans="1:20" outlineLevel="2" x14ac:dyDescent="0.3">
      <c r="A134">
        <v>1070</v>
      </c>
      <c r="B134" t="s">
        <v>254</v>
      </c>
      <c r="C134">
        <v>1259</v>
      </c>
      <c r="D134" t="s">
        <v>680</v>
      </c>
      <c r="G134" s="4">
        <v>15</v>
      </c>
      <c r="H134" s="4">
        <v>13</v>
      </c>
      <c r="I134" s="4">
        <v>17</v>
      </c>
      <c r="J134" s="4">
        <v>13</v>
      </c>
      <c r="K134" s="4">
        <v>24</v>
      </c>
      <c r="L134" s="4">
        <v>19</v>
      </c>
      <c r="T134" s="4">
        <v>101</v>
      </c>
    </row>
    <row r="135" spans="1:20" outlineLevel="1" x14ac:dyDescent="0.3">
      <c r="B135" s="6" t="s">
        <v>444</v>
      </c>
      <c r="E135" s="4">
        <f t="shared" ref="E135:T135" si="43">SUBTOTAL(9,E133:E134)</f>
        <v>0</v>
      </c>
      <c r="F135" s="4">
        <f t="shared" si="43"/>
        <v>0</v>
      </c>
      <c r="G135" s="4">
        <f t="shared" si="43"/>
        <v>15</v>
      </c>
      <c r="H135" s="4">
        <f t="shared" si="43"/>
        <v>13</v>
      </c>
      <c r="I135" s="4">
        <f t="shared" si="43"/>
        <v>17</v>
      </c>
      <c r="J135" s="4">
        <f t="shared" si="43"/>
        <v>13</v>
      </c>
      <c r="K135" s="4">
        <f t="shared" si="43"/>
        <v>24</v>
      </c>
      <c r="L135" s="4">
        <f t="shared" si="43"/>
        <v>19</v>
      </c>
      <c r="M135" s="4">
        <f t="shared" si="43"/>
        <v>24</v>
      </c>
      <c r="N135" s="4">
        <f t="shared" si="43"/>
        <v>12</v>
      </c>
      <c r="O135" s="4">
        <f t="shared" si="43"/>
        <v>14</v>
      </c>
      <c r="P135" s="4">
        <f t="shared" si="43"/>
        <v>22</v>
      </c>
      <c r="Q135" s="4">
        <f t="shared" si="43"/>
        <v>14</v>
      </c>
      <c r="R135" s="4">
        <f t="shared" si="43"/>
        <v>27</v>
      </c>
      <c r="S135" s="4">
        <f t="shared" si="43"/>
        <v>21</v>
      </c>
      <c r="T135" s="4">
        <f t="shared" si="43"/>
        <v>235</v>
      </c>
    </row>
    <row r="136" spans="1:20" outlineLevel="2" x14ac:dyDescent="0.3">
      <c r="A136">
        <v>1073</v>
      </c>
      <c r="B136" t="s">
        <v>255</v>
      </c>
      <c r="C136">
        <v>1261</v>
      </c>
      <c r="D136" t="s">
        <v>681</v>
      </c>
      <c r="G136" s="4">
        <v>10</v>
      </c>
      <c r="H136" s="4">
        <v>7</v>
      </c>
      <c r="I136" s="4">
        <v>9</v>
      </c>
      <c r="J136" s="4">
        <v>6</v>
      </c>
      <c r="K136" s="4">
        <v>16</v>
      </c>
      <c r="L136" s="4">
        <v>14</v>
      </c>
      <c r="M136" s="4">
        <v>14</v>
      </c>
      <c r="N136" s="4">
        <v>17</v>
      </c>
      <c r="O136" s="4">
        <v>10</v>
      </c>
      <c r="T136" s="4">
        <v>103</v>
      </c>
    </row>
    <row r="137" spans="1:20" outlineLevel="1" x14ac:dyDescent="0.3">
      <c r="B137" s="6" t="s">
        <v>445</v>
      </c>
      <c r="E137" s="4">
        <f t="shared" ref="E137:T137" si="44">SUBTOTAL(9,E136:E136)</f>
        <v>0</v>
      </c>
      <c r="F137" s="4">
        <f t="shared" si="44"/>
        <v>0</v>
      </c>
      <c r="G137" s="4">
        <f t="shared" si="44"/>
        <v>10</v>
      </c>
      <c r="H137" s="4">
        <f t="shared" si="44"/>
        <v>7</v>
      </c>
      <c r="I137" s="4">
        <f t="shared" si="44"/>
        <v>9</v>
      </c>
      <c r="J137" s="4">
        <f t="shared" si="44"/>
        <v>6</v>
      </c>
      <c r="K137" s="4">
        <f t="shared" si="44"/>
        <v>16</v>
      </c>
      <c r="L137" s="4">
        <f t="shared" si="44"/>
        <v>14</v>
      </c>
      <c r="M137" s="4">
        <f t="shared" si="44"/>
        <v>14</v>
      </c>
      <c r="N137" s="4">
        <f t="shared" si="44"/>
        <v>17</v>
      </c>
      <c r="O137" s="4">
        <f t="shared" si="44"/>
        <v>10</v>
      </c>
      <c r="P137" s="4">
        <f t="shared" si="44"/>
        <v>0</v>
      </c>
      <c r="Q137" s="4">
        <f t="shared" si="44"/>
        <v>0</v>
      </c>
      <c r="R137" s="4">
        <f t="shared" si="44"/>
        <v>0</v>
      </c>
      <c r="S137" s="4">
        <f t="shared" si="44"/>
        <v>0</v>
      </c>
      <c r="T137" s="4">
        <f t="shared" si="44"/>
        <v>103</v>
      </c>
    </row>
    <row r="138" spans="1:20" outlineLevel="2" x14ac:dyDescent="0.3">
      <c r="A138">
        <v>1074</v>
      </c>
      <c r="B138" t="s">
        <v>256</v>
      </c>
      <c r="C138">
        <v>1262</v>
      </c>
      <c r="D138" t="s">
        <v>682</v>
      </c>
      <c r="E138" s="4">
        <v>34</v>
      </c>
      <c r="G138" s="4">
        <v>67</v>
      </c>
      <c r="H138" s="4">
        <v>76</v>
      </c>
      <c r="I138" s="4">
        <v>69</v>
      </c>
      <c r="J138" s="4">
        <v>54</v>
      </c>
      <c r="K138" s="4">
        <v>61</v>
      </c>
      <c r="T138" s="4">
        <v>361</v>
      </c>
    </row>
    <row r="139" spans="1:20" outlineLevel="2" x14ac:dyDescent="0.3">
      <c r="A139">
        <v>1074</v>
      </c>
      <c r="B139" t="s">
        <v>256</v>
      </c>
      <c r="C139">
        <v>1264</v>
      </c>
      <c r="D139" t="s">
        <v>683</v>
      </c>
      <c r="P139" s="4">
        <v>128</v>
      </c>
      <c r="Q139" s="4">
        <v>139</v>
      </c>
      <c r="R139" s="4">
        <v>137</v>
      </c>
      <c r="S139" s="4">
        <v>146</v>
      </c>
      <c r="T139" s="4">
        <v>550</v>
      </c>
    </row>
    <row r="140" spans="1:20" outlineLevel="2" x14ac:dyDescent="0.3">
      <c r="A140">
        <v>1074</v>
      </c>
      <c r="B140" t="s">
        <v>256</v>
      </c>
      <c r="C140">
        <v>1263</v>
      </c>
      <c r="D140" t="s">
        <v>684</v>
      </c>
      <c r="L140" s="4">
        <v>73</v>
      </c>
      <c r="M140" s="4">
        <v>85</v>
      </c>
      <c r="N140" s="4">
        <v>60</v>
      </c>
      <c r="O140" s="4">
        <v>73</v>
      </c>
      <c r="T140" s="4">
        <v>291</v>
      </c>
    </row>
    <row r="141" spans="1:20" outlineLevel="1" x14ac:dyDescent="0.3">
      <c r="B141" s="6" t="s">
        <v>446</v>
      </c>
      <c r="E141" s="4">
        <f t="shared" ref="E141:T141" si="45">SUBTOTAL(9,E138:E140)</f>
        <v>34</v>
      </c>
      <c r="F141" s="4">
        <f t="shared" si="45"/>
        <v>0</v>
      </c>
      <c r="G141" s="4">
        <f t="shared" si="45"/>
        <v>67</v>
      </c>
      <c r="H141" s="4">
        <f t="shared" si="45"/>
        <v>76</v>
      </c>
      <c r="I141" s="4">
        <f t="shared" si="45"/>
        <v>69</v>
      </c>
      <c r="J141" s="4">
        <f t="shared" si="45"/>
        <v>54</v>
      </c>
      <c r="K141" s="4">
        <f t="shared" si="45"/>
        <v>61</v>
      </c>
      <c r="L141" s="4">
        <f t="shared" si="45"/>
        <v>73</v>
      </c>
      <c r="M141" s="4">
        <f t="shared" si="45"/>
        <v>85</v>
      </c>
      <c r="N141" s="4">
        <f t="shared" si="45"/>
        <v>60</v>
      </c>
      <c r="O141" s="4">
        <f t="shared" si="45"/>
        <v>73</v>
      </c>
      <c r="P141" s="4">
        <f t="shared" si="45"/>
        <v>128</v>
      </c>
      <c r="Q141" s="4">
        <f t="shared" si="45"/>
        <v>139</v>
      </c>
      <c r="R141" s="4">
        <f t="shared" si="45"/>
        <v>137</v>
      </c>
      <c r="S141" s="4">
        <f t="shared" si="45"/>
        <v>146</v>
      </c>
      <c r="T141" s="4">
        <f t="shared" si="45"/>
        <v>1202</v>
      </c>
    </row>
    <row r="142" spans="1:20" outlineLevel="2" x14ac:dyDescent="0.3">
      <c r="A142">
        <v>1077</v>
      </c>
      <c r="B142" t="s">
        <v>257</v>
      </c>
      <c r="C142">
        <v>1265</v>
      </c>
      <c r="D142" t="s">
        <v>685</v>
      </c>
      <c r="G142" s="4">
        <v>15</v>
      </c>
      <c r="H142" s="4">
        <v>13</v>
      </c>
      <c r="I142" s="4">
        <v>19</v>
      </c>
      <c r="J142" s="4">
        <v>19</v>
      </c>
      <c r="K142" s="4">
        <v>22</v>
      </c>
      <c r="L142" s="4">
        <v>20</v>
      </c>
      <c r="M142" s="4">
        <v>29</v>
      </c>
      <c r="N142" s="4">
        <v>17</v>
      </c>
      <c r="O142" s="4">
        <v>15</v>
      </c>
      <c r="T142" s="4">
        <v>169</v>
      </c>
    </row>
    <row r="143" spans="1:20" outlineLevel="1" x14ac:dyDescent="0.3">
      <c r="B143" s="6" t="s">
        <v>447</v>
      </c>
      <c r="E143" s="4">
        <f t="shared" ref="E143:T143" si="46">SUBTOTAL(9,E142:E142)</f>
        <v>0</v>
      </c>
      <c r="F143" s="4">
        <f t="shared" si="46"/>
        <v>0</v>
      </c>
      <c r="G143" s="4">
        <f t="shared" si="46"/>
        <v>15</v>
      </c>
      <c r="H143" s="4">
        <f t="shared" si="46"/>
        <v>13</v>
      </c>
      <c r="I143" s="4">
        <f t="shared" si="46"/>
        <v>19</v>
      </c>
      <c r="J143" s="4">
        <f t="shared" si="46"/>
        <v>19</v>
      </c>
      <c r="K143" s="4">
        <f t="shared" si="46"/>
        <v>22</v>
      </c>
      <c r="L143" s="4">
        <f t="shared" si="46"/>
        <v>20</v>
      </c>
      <c r="M143" s="4">
        <f t="shared" si="46"/>
        <v>29</v>
      </c>
      <c r="N143" s="4">
        <f t="shared" si="46"/>
        <v>17</v>
      </c>
      <c r="O143" s="4">
        <f t="shared" si="46"/>
        <v>15</v>
      </c>
      <c r="P143" s="4">
        <f t="shared" si="46"/>
        <v>0</v>
      </c>
      <c r="Q143" s="4">
        <f t="shared" si="46"/>
        <v>0</v>
      </c>
      <c r="R143" s="4">
        <f t="shared" si="46"/>
        <v>0</v>
      </c>
      <c r="S143" s="4">
        <f t="shared" si="46"/>
        <v>0</v>
      </c>
      <c r="T143" s="4">
        <f t="shared" si="46"/>
        <v>169</v>
      </c>
    </row>
    <row r="144" spans="1:20" outlineLevel="2" x14ac:dyDescent="0.3">
      <c r="A144">
        <v>1270</v>
      </c>
      <c r="B144" t="s">
        <v>258</v>
      </c>
      <c r="C144">
        <v>1820</v>
      </c>
      <c r="D144" t="s">
        <v>686</v>
      </c>
      <c r="E144" s="4">
        <v>11</v>
      </c>
      <c r="G144" s="4">
        <v>13</v>
      </c>
      <c r="H144" s="4">
        <v>15</v>
      </c>
      <c r="I144" s="4">
        <v>12</v>
      </c>
      <c r="J144" s="4">
        <v>9</v>
      </c>
      <c r="K144" s="4">
        <v>17</v>
      </c>
      <c r="L144" s="4">
        <v>17</v>
      </c>
      <c r="M144" s="4">
        <v>7</v>
      </c>
      <c r="N144" s="4">
        <v>10</v>
      </c>
      <c r="O144" s="4">
        <v>11</v>
      </c>
      <c r="T144" s="4">
        <v>122</v>
      </c>
    </row>
    <row r="145" spans="1:20" outlineLevel="1" x14ac:dyDescent="0.3">
      <c r="B145" s="6" t="s">
        <v>448</v>
      </c>
      <c r="E145" s="4">
        <f t="shared" ref="E145:T145" si="47">SUBTOTAL(9,E144:E144)</f>
        <v>11</v>
      </c>
      <c r="F145" s="4">
        <f t="shared" si="47"/>
        <v>0</v>
      </c>
      <c r="G145" s="4">
        <f t="shared" si="47"/>
        <v>13</v>
      </c>
      <c r="H145" s="4">
        <f t="shared" si="47"/>
        <v>15</v>
      </c>
      <c r="I145" s="4">
        <f t="shared" si="47"/>
        <v>12</v>
      </c>
      <c r="J145" s="4">
        <f t="shared" si="47"/>
        <v>9</v>
      </c>
      <c r="K145" s="4">
        <f t="shared" si="47"/>
        <v>17</v>
      </c>
      <c r="L145" s="4">
        <f t="shared" si="47"/>
        <v>17</v>
      </c>
      <c r="M145" s="4">
        <f t="shared" si="47"/>
        <v>7</v>
      </c>
      <c r="N145" s="4">
        <f t="shared" si="47"/>
        <v>10</v>
      </c>
      <c r="O145" s="4">
        <f t="shared" si="47"/>
        <v>11</v>
      </c>
      <c r="P145" s="4">
        <f t="shared" si="47"/>
        <v>0</v>
      </c>
      <c r="Q145" s="4">
        <f t="shared" si="47"/>
        <v>0</v>
      </c>
      <c r="R145" s="4">
        <f t="shared" si="47"/>
        <v>0</v>
      </c>
      <c r="S145" s="4">
        <f t="shared" si="47"/>
        <v>0</v>
      </c>
      <c r="T145" s="4">
        <f t="shared" si="47"/>
        <v>122</v>
      </c>
    </row>
    <row r="146" spans="1:20" outlineLevel="2" x14ac:dyDescent="0.3">
      <c r="A146">
        <v>1271</v>
      </c>
      <c r="B146" t="s">
        <v>259</v>
      </c>
      <c r="C146">
        <v>1821</v>
      </c>
      <c r="D146" t="s">
        <v>687</v>
      </c>
      <c r="E146" s="4">
        <v>20</v>
      </c>
      <c r="G146" s="4">
        <v>20</v>
      </c>
      <c r="H146" s="4">
        <v>19</v>
      </c>
      <c r="I146" s="4">
        <v>11</v>
      </c>
      <c r="J146" s="4">
        <v>13</v>
      </c>
      <c r="K146" s="4">
        <v>12</v>
      </c>
      <c r="L146" s="4">
        <v>13</v>
      </c>
      <c r="M146" s="4">
        <v>9</v>
      </c>
      <c r="N146" s="4">
        <v>12</v>
      </c>
      <c r="O146" s="4">
        <v>9</v>
      </c>
      <c r="T146" s="4">
        <v>138</v>
      </c>
    </row>
    <row r="147" spans="1:20" outlineLevel="1" x14ac:dyDescent="0.3">
      <c r="B147" s="6" t="s">
        <v>449</v>
      </c>
      <c r="E147" s="4">
        <f t="shared" ref="E147:T147" si="48">SUBTOTAL(9,E146:E146)</f>
        <v>20</v>
      </c>
      <c r="F147" s="4">
        <f t="shared" si="48"/>
        <v>0</v>
      </c>
      <c r="G147" s="4">
        <f t="shared" si="48"/>
        <v>20</v>
      </c>
      <c r="H147" s="4">
        <f t="shared" si="48"/>
        <v>19</v>
      </c>
      <c r="I147" s="4">
        <f t="shared" si="48"/>
        <v>11</v>
      </c>
      <c r="J147" s="4">
        <f t="shared" si="48"/>
        <v>13</v>
      </c>
      <c r="K147" s="4">
        <f t="shared" si="48"/>
        <v>12</v>
      </c>
      <c r="L147" s="4">
        <f t="shared" si="48"/>
        <v>13</v>
      </c>
      <c r="M147" s="4">
        <f t="shared" si="48"/>
        <v>9</v>
      </c>
      <c r="N147" s="4">
        <f t="shared" si="48"/>
        <v>12</v>
      </c>
      <c r="O147" s="4">
        <f t="shared" si="48"/>
        <v>9</v>
      </c>
      <c r="P147" s="4">
        <f t="shared" si="48"/>
        <v>0</v>
      </c>
      <c r="Q147" s="4">
        <f t="shared" si="48"/>
        <v>0</v>
      </c>
      <c r="R147" s="4">
        <f t="shared" si="48"/>
        <v>0</v>
      </c>
      <c r="S147" s="4">
        <f t="shared" si="48"/>
        <v>0</v>
      </c>
      <c r="T147" s="4">
        <f t="shared" si="48"/>
        <v>138</v>
      </c>
    </row>
    <row r="148" spans="1:20" outlineLevel="2" x14ac:dyDescent="0.3">
      <c r="A148">
        <v>1079</v>
      </c>
      <c r="B148" t="s">
        <v>260</v>
      </c>
      <c r="C148">
        <v>1267</v>
      </c>
      <c r="D148" t="s">
        <v>688</v>
      </c>
      <c r="G148" s="4">
        <v>1</v>
      </c>
      <c r="H148" s="4">
        <v>5</v>
      </c>
      <c r="I148" s="4">
        <v>4</v>
      </c>
      <c r="J148" s="4">
        <v>5</v>
      </c>
      <c r="K148" s="4">
        <v>2</v>
      </c>
      <c r="L148" s="4">
        <v>5</v>
      </c>
      <c r="M148" s="4">
        <v>8</v>
      </c>
      <c r="N148" s="4">
        <v>8</v>
      </c>
      <c r="O148" s="4">
        <v>12</v>
      </c>
      <c r="P148" s="4">
        <v>11</v>
      </c>
      <c r="Q148" s="4">
        <v>6</v>
      </c>
      <c r="R148" s="4">
        <v>11</v>
      </c>
      <c r="S148" s="4">
        <v>8</v>
      </c>
      <c r="T148" s="4">
        <v>86</v>
      </c>
    </row>
    <row r="149" spans="1:20" outlineLevel="1" x14ac:dyDescent="0.3">
      <c r="B149" s="6" t="s">
        <v>450</v>
      </c>
      <c r="E149" s="4">
        <f t="shared" ref="E149:T149" si="49">SUBTOTAL(9,E148:E148)</f>
        <v>0</v>
      </c>
      <c r="F149" s="4">
        <f t="shared" si="49"/>
        <v>0</v>
      </c>
      <c r="G149" s="4">
        <f t="shared" si="49"/>
        <v>1</v>
      </c>
      <c r="H149" s="4">
        <f t="shared" si="49"/>
        <v>5</v>
      </c>
      <c r="I149" s="4">
        <f t="shared" si="49"/>
        <v>4</v>
      </c>
      <c r="J149" s="4">
        <f t="shared" si="49"/>
        <v>5</v>
      </c>
      <c r="K149" s="4">
        <f t="shared" si="49"/>
        <v>2</v>
      </c>
      <c r="L149" s="4">
        <f t="shared" si="49"/>
        <v>5</v>
      </c>
      <c r="M149" s="4">
        <f t="shared" si="49"/>
        <v>8</v>
      </c>
      <c r="N149" s="4">
        <f t="shared" si="49"/>
        <v>8</v>
      </c>
      <c r="O149" s="4">
        <f t="shared" si="49"/>
        <v>12</v>
      </c>
      <c r="P149" s="4">
        <f t="shared" si="49"/>
        <v>11</v>
      </c>
      <c r="Q149" s="4">
        <f t="shared" si="49"/>
        <v>6</v>
      </c>
      <c r="R149" s="4">
        <f t="shared" si="49"/>
        <v>11</v>
      </c>
      <c r="S149" s="4">
        <f t="shared" si="49"/>
        <v>8</v>
      </c>
      <c r="T149" s="4">
        <f t="shared" si="49"/>
        <v>86</v>
      </c>
    </row>
    <row r="150" spans="1:20" outlineLevel="2" x14ac:dyDescent="0.3">
      <c r="A150">
        <v>1081</v>
      </c>
      <c r="B150" t="s">
        <v>261</v>
      </c>
      <c r="C150">
        <v>1271</v>
      </c>
      <c r="D150" t="s">
        <v>689</v>
      </c>
      <c r="G150" s="4">
        <v>22</v>
      </c>
      <c r="H150" s="4">
        <v>23</v>
      </c>
      <c r="I150" s="4">
        <v>20</v>
      </c>
      <c r="J150" s="4">
        <v>26</v>
      </c>
      <c r="K150" s="4">
        <v>15</v>
      </c>
      <c r="L150" s="4">
        <v>20</v>
      </c>
      <c r="M150" s="4">
        <v>18</v>
      </c>
      <c r="N150" s="4">
        <v>17</v>
      </c>
      <c r="O150" s="4">
        <v>24</v>
      </c>
      <c r="T150" s="4">
        <v>185</v>
      </c>
    </row>
    <row r="151" spans="1:20" outlineLevel="1" x14ac:dyDescent="0.3">
      <c r="B151" s="6" t="s">
        <v>451</v>
      </c>
      <c r="E151" s="4">
        <f t="shared" ref="E151:T151" si="50">SUBTOTAL(9,E150:E150)</f>
        <v>0</v>
      </c>
      <c r="F151" s="4">
        <f t="shared" si="50"/>
        <v>0</v>
      </c>
      <c r="G151" s="4">
        <f t="shared" si="50"/>
        <v>22</v>
      </c>
      <c r="H151" s="4">
        <f t="shared" si="50"/>
        <v>23</v>
      </c>
      <c r="I151" s="4">
        <f t="shared" si="50"/>
        <v>20</v>
      </c>
      <c r="J151" s="4">
        <f t="shared" si="50"/>
        <v>26</v>
      </c>
      <c r="K151" s="4">
        <f t="shared" si="50"/>
        <v>15</v>
      </c>
      <c r="L151" s="4">
        <f t="shared" si="50"/>
        <v>20</v>
      </c>
      <c r="M151" s="4">
        <f t="shared" si="50"/>
        <v>18</v>
      </c>
      <c r="N151" s="4">
        <f t="shared" si="50"/>
        <v>17</v>
      </c>
      <c r="O151" s="4">
        <f t="shared" si="50"/>
        <v>24</v>
      </c>
      <c r="P151" s="4">
        <f t="shared" si="50"/>
        <v>0</v>
      </c>
      <c r="Q151" s="4">
        <f t="shared" si="50"/>
        <v>0</v>
      </c>
      <c r="R151" s="4">
        <f t="shared" si="50"/>
        <v>0</v>
      </c>
      <c r="S151" s="4">
        <f t="shared" si="50"/>
        <v>0</v>
      </c>
      <c r="T151" s="4">
        <f t="shared" si="50"/>
        <v>185</v>
      </c>
    </row>
    <row r="152" spans="1:20" outlineLevel="2" x14ac:dyDescent="0.3">
      <c r="A152">
        <v>1082</v>
      </c>
      <c r="B152" t="s">
        <v>262</v>
      </c>
      <c r="C152">
        <v>1272</v>
      </c>
      <c r="D152" t="s">
        <v>690</v>
      </c>
      <c r="E152" s="4">
        <v>8</v>
      </c>
      <c r="G152" s="4">
        <v>5</v>
      </c>
      <c r="H152" s="4">
        <v>6</v>
      </c>
      <c r="I152" s="4">
        <v>5</v>
      </c>
      <c r="J152" s="4">
        <v>3</v>
      </c>
      <c r="K152" s="4">
        <v>4</v>
      </c>
      <c r="L152" s="4">
        <v>7</v>
      </c>
      <c r="M152" s="4">
        <v>7</v>
      </c>
      <c r="N152" s="4">
        <v>5</v>
      </c>
      <c r="O152" s="4">
        <v>7</v>
      </c>
      <c r="T152" s="4">
        <v>57</v>
      </c>
    </row>
    <row r="153" spans="1:20" outlineLevel="1" x14ac:dyDescent="0.3">
      <c r="B153" s="6" t="s">
        <v>452</v>
      </c>
      <c r="E153" s="4">
        <f t="shared" ref="E153:T153" si="51">SUBTOTAL(9,E152:E152)</f>
        <v>8</v>
      </c>
      <c r="F153" s="4">
        <f t="shared" si="51"/>
        <v>0</v>
      </c>
      <c r="G153" s="4">
        <f t="shared" si="51"/>
        <v>5</v>
      </c>
      <c r="H153" s="4">
        <f t="shared" si="51"/>
        <v>6</v>
      </c>
      <c r="I153" s="4">
        <f t="shared" si="51"/>
        <v>5</v>
      </c>
      <c r="J153" s="4">
        <f t="shared" si="51"/>
        <v>3</v>
      </c>
      <c r="K153" s="4">
        <f t="shared" si="51"/>
        <v>4</v>
      </c>
      <c r="L153" s="4">
        <f t="shared" si="51"/>
        <v>7</v>
      </c>
      <c r="M153" s="4">
        <f t="shared" si="51"/>
        <v>7</v>
      </c>
      <c r="N153" s="4">
        <f t="shared" si="51"/>
        <v>5</v>
      </c>
      <c r="O153" s="4">
        <f t="shared" si="51"/>
        <v>7</v>
      </c>
      <c r="P153" s="4">
        <f t="shared" si="51"/>
        <v>0</v>
      </c>
      <c r="Q153" s="4">
        <f t="shared" si="51"/>
        <v>0</v>
      </c>
      <c r="R153" s="4">
        <f t="shared" si="51"/>
        <v>0</v>
      </c>
      <c r="S153" s="4">
        <f t="shared" si="51"/>
        <v>0</v>
      </c>
      <c r="T153" s="4">
        <f t="shared" si="51"/>
        <v>57</v>
      </c>
    </row>
    <row r="154" spans="1:20" outlineLevel="2" x14ac:dyDescent="0.3">
      <c r="A154">
        <v>1083</v>
      </c>
      <c r="B154" t="s">
        <v>263</v>
      </c>
      <c r="C154">
        <v>1273</v>
      </c>
      <c r="D154" t="s">
        <v>691</v>
      </c>
      <c r="E154" s="4">
        <v>5</v>
      </c>
      <c r="G154" s="4">
        <v>11</v>
      </c>
      <c r="H154" s="4">
        <v>17</v>
      </c>
      <c r="I154" s="4">
        <v>9</v>
      </c>
      <c r="J154" s="4">
        <v>21</v>
      </c>
      <c r="K154" s="4">
        <v>12</v>
      </c>
      <c r="L154" s="4">
        <v>8</v>
      </c>
      <c r="M154" s="4">
        <v>13</v>
      </c>
      <c r="N154" s="4">
        <v>14</v>
      </c>
      <c r="O154" s="4">
        <v>12</v>
      </c>
      <c r="T154" s="4">
        <v>122</v>
      </c>
    </row>
    <row r="155" spans="1:20" outlineLevel="1" x14ac:dyDescent="0.3">
      <c r="B155" s="6" t="s">
        <v>453</v>
      </c>
      <c r="E155" s="4">
        <f t="shared" ref="E155:T155" si="52">SUBTOTAL(9,E154:E154)</f>
        <v>5</v>
      </c>
      <c r="F155" s="4">
        <f t="shared" si="52"/>
        <v>0</v>
      </c>
      <c r="G155" s="4">
        <f t="shared" si="52"/>
        <v>11</v>
      </c>
      <c r="H155" s="4">
        <f t="shared" si="52"/>
        <v>17</v>
      </c>
      <c r="I155" s="4">
        <f t="shared" si="52"/>
        <v>9</v>
      </c>
      <c r="J155" s="4">
        <f t="shared" si="52"/>
        <v>21</v>
      </c>
      <c r="K155" s="4">
        <f t="shared" si="52"/>
        <v>12</v>
      </c>
      <c r="L155" s="4">
        <f t="shared" si="52"/>
        <v>8</v>
      </c>
      <c r="M155" s="4">
        <f t="shared" si="52"/>
        <v>13</v>
      </c>
      <c r="N155" s="4">
        <f t="shared" si="52"/>
        <v>14</v>
      </c>
      <c r="O155" s="4">
        <f t="shared" si="52"/>
        <v>12</v>
      </c>
      <c r="P155" s="4">
        <f t="shared" si="52"/>
        <v>0</v>
      </c>
      <c r="Q155" s="4">
        <f t="shared" si="52"/>
        <v>0</v>
      </c>
      <c r="R155" s="4">
        <f t="shared" si="52"/>
        <v>0</v>
      </c>
      <c r="S155" s="4">
        <f t="shared" si="52"/>
        <v>0</v>
      </c>
      <c r="T155" s="4">
        <f t="shared" si="52"/>
        <v>122</v>
      </c>
    </row>
    <row r="156" spans="1:20" outlineLevel="2" x14ac:dyDescent="0.3">
      <c r="A156">
        <v>1085</v>
      </c>
      <c r="B156" t="s">
        <v>264</v>
      </c>
      <c r="C156">
        <v>1274</v>
      </c>
      <c r="D156" t="s">
        <v>692</v>
      </c>
      <c r="G156" s="4">
        <v>107</v>
      </c>
      <c r="H156" s="4">
        <v>102</v>
      </c>
      <c r="I156" s="4">
        <v>88</v>
      </c>
      <c r="J156" s="4">
        <v>81</v>
      </c>
      <c r="T156" s="4">
        <v>378</v>
      </c>
    </row>
    <row r="157" spans="1:20" outlineLevel="2" x14ac:dyDescent="0.3">
      <c r="A157">
        <v>1085</v>
      </c>
      <c r="B157" t="s">
        <v>264</v>
      </c>
      <c r="C157">
        <v>1277</v>
      </c>
      <c r="D157" t="s">
        <v>693</v>
      </c>
      <c r="P157" s="4">
        <v>69</v>
      </c>
      <c r="Q157" s="4">
        <v>74</v>
      </c>
      <c r="R157" s="4">
        <v>67</v>
      </c>
      <c r="S157" s="4">
        <v>63</v>
      </c>
      <c r="T157" s="4">
        <v>273</v>
      </c>
    </row>
    <row r="158" spans="1:20" outlineLevel="2" x14ac:dyDescent="0.3">
      <c r="A158">
        <v>1085</v>
      </c>
      <c r="B158" t="s">
        <v>264</v>
      </c>
      <c r="C158">
        <v>1275</v>
      </c>
      <c r="D158" t="s">
        <v>694</v>
      </c>
      <c r="K158" s="4">
        <v>84</v>
      </c>
      <c r="L158" s="4">
        <v>64</v>
      </c>
      <c r="M158" s="4">
        <v>72</v>
      </c>
      <c r="N158" s="4">
        <v>76</v>
      </c>
      <c r="O158" s="4">
        <v>66</v>
      </c>
      <c r="T158" s="4">
        <v>362</v>
      </c>
    </row>
    <row r="159" spans="1:20" outlineLevel="1" x14ac:dyDescent="0.3">
      <c r="B159" s="6" t="s">
        <v>454</v>
      </c>
      <c r="E159" s="4">
        <f t="shared" ref="E159:T159" si="53">SUBTOTAL(9,E156:E158)</f>
        <v>0</v>
      </c>
      <c r="F159" s="4">
        <f t="shared" si="53"/>
        <v>0</v>
      </c>
      <c r="G159" s="4">
        <f t="shared" si="53"/>
        <v>107</v>
      </c>
      <c r="H159" s="4">
        <f t="shared" si="53"/>
        <v>102</v>
      </c>
      <c r="I159" s="4">
        <f t="shared" si="53"/>
        <v>88</v>
      </c>
      <c r="J159" s="4">
        <f t="shared" si="53"/>
        <v>81</v>
      </c>
      <c r="K159" s="4">
        <f t="shared" si="53"/>
        <v>84</v>
      </c>
      <c r="L159" s="4">
        <f t="shared" si="53"/>
        <v>64</v>
      </c>
      <c r="M159" s="4">
        <f t="shared" si="53"/>
        <v>72</v>
      </c>
      <c r="N159" s="4">
        <f t="shared" si="53"/>
        <v>76</v>
      </c>
      <c r="O159" s="4">
        <f t="shared" si="53"/>
        <v>66</v>
      </c>
      <c r="P159" s="4">
        <f t="shared" si="53"/>
        <v>69</v>
      </c>
      <c r="Q159" s="4">
        <f t="shared" si="53"/>
        <v>74</v>
      </c>
      <c r="R159" s="4">
        <f t="shared" si="53"/>
        <v>67</v>
      </c>
      <c r="S159" s="4">
        <f t="shared" si="53"/>
        <v>63</v>
      </c>
      <c r="T159" s="4">
        <f t="shared" si="53"/>
        <v>1013</v>
      </c>
    </row>
    <row r="160" spans="1:20" outlineLevel="2" x14ac:dyDescent="0.3">
      <c r="A160">
        <v>1088</v>
      </c>
      <c r="B160" t="s">
        <v>265</v>
      </c>
      <c r="C160">
        <v>1279</v>
      </c>
      <c r="D160" t="s">
        <v>695</v>
      </c>
      <c r="G160" s="4">
        <v>59</v>
      </c>
      <c r="H160" s="4">
        <v>53</v>
      </c>
      <c r="I160" s="4">
        <v>54</v>
      </c>
      <c r="J160" s="4">
        <v>53</v>
      </c>
      <c r="K160" s="4">
        <v>46</v>
      </c>
      <c r="L160" s="4">
        <v>40</v>
      </c>
      <c r="M160" s="4">
        <v>52</v>
      </c>
      <c r="T160" s="4">
        <v>357</v>
      </c>
    </row>
    <row r="161" spans="1:20" outlineLevel="2" x14ac:dyDescent="0.3">
      <c r="A161">
        <v>1088</v>
      </c>
      <c r="B161" t="s">
        <v>265</v>
      </c>
      <c r="C161">
        <v>1286</v>
      </c>
      <c r="D161" t="s">
        <v>696</v>
      </c>
      <c r="E161" s="4">
        <v>32</v>
      </c>
      <c r="G161" s="4">
        <v>65</v>
      </c>
      <c r="H161" s="4">
        <v>65</v>
      </c>
      <c r="I161" s="4">
        <v>35</v>
      </c>
      <c r="J161" s="4">
        <v>45</v>
      </c>
      <c r="K161" s="4">
        <v>39</v>
      </c>
      <c r="L161" s="4">
        <v>35</v>
      </c>
      <c r="M161" s="4">
        <v>32</v>
      </c>
      <c r="T161" s="4">
        <v>348</v>
      </c>
    </row>
    <row r="162" spans="1:20" outlineLevel="2" x14ac:dyDescent="0.3">
      <c r="A162">
        <v>1088</v>
      </c>
      <c r="B162" t="s">
        <v>265</v>
      </c>
      <c r="C162">
        <v>1283</v>
      </c>
      <c r="D162" t="s">
        <v>697</v>
      </c>
      <c r="P162" s="4">
        <v>307</v>
      </c>
      <c r="Q162" s="4">
        <v>336</v>
      </c>
      <c r="R162" s="4">
        <v>336</v>
      </c>
      <c r="S162" s="4">
        <v>359</v>
      </c>
      <c r="T162" s="4">
        <v>1338</v>
      </c>
    </row>
    <row r="163" spans="1:20" outlineLevel="2" x14ac:dyDescent="0.3">
      <c r="A163">
        <v>1088</v>
      </c>
      <c r="B163" t="s">
        <v>265</v>
      </c>
      <c r="C163">
        <v>1285</v>
      </c>
      <c r="D163" t="s">
        <v>698</v>
      </c>
      <c r="N163" s="4">
        <v>389</v>
      </c>
      <c r="O163" s="4">
        <v>316</v>
      </c>
      <c r="T163" s="4">
        <v>705</v>
      </c>
    </row>
    <row r="164" spans="1:20" outlineLevel="2" x14ac:dyDescent="0.3">
      <c r="A164">
        <v>1088</v>
      </c>
      <c r="B164" t="s">
        <v>265</v>
      </c>
      <c r="C164">
        <v>1280</v>
      </c>
      <c r="D164" t="s">
        <v>699</v>
      </c>
      <c r="G164" s="4">
        <v>48</v>
      </c>
      <c r="H164" s="4">
        <v>53</v>
      </c>
      <c r="I164" s="4">
        <v>47</v>
      </c>
      <c r="J164" s="4">
        <v>35</v>
      </c>
      <c r="K164" s="4">
        <v>35</v>
      </c>
      <c r="L164" s="4">
        <v>39</v>
      </c>
      <c r="M164" s="4">
        <v>42</v>
      </c>
      <c r="T164" s="4">
        <v>299</v>
      </c>
    </row>
    <row r="165" spans="1:20" outlineLevel="2" x14ac:dyDescent="0.3">
      <c r="A165">
        <v>1088</v>
      </c>
      <c r="B165" t="s">
        <v>265</v>
      </c>
      <c r="C165">
        <v>1282</v>
      </c>
      <c r="D165" t="s">
        <v>700</v>
      </c>
      <c r="E165" s="4">
        <v>64</v>
      </c>
      <c r="G165" s="4">
        <v>109</v>
      </c>
      <c r="H165" s="4">
        <v>106</v>
      </c>
      <c r="I165" s="4">
        <v>88</v>
      </c>
      <c r="J165" s="4">
        <v>93</v>
      </c>
      <c r="K165" s="4">
        <v>70</v>
      </c>
      <c r="L165" s="4">
        <v>94</v>
      </c>
      <c r="M165" s="4">
        <v>85</v>
      </c>
      <c r="T165" s="4">
        <v>709</v>
      </c>
    </row>
    <row r="166" spans="1:20" outlineLevel="2" x14ac:dyDescent="0.3">
      <c r="A166">
        <v>1088</v>
      </c>
      <c r="B166" t="s">
        <v>265</v>
      </c>
      <c r="C166">
        <v>1960</v>
      </c>
      <c r="D166" t="s">
        <v>701</v>
      </c>
      <c r="E166" s="4">
        <v>32</v>
      </c>
      <c r="G166" s="4">
        <v>109</v>
      </c>
      <c r="H166" s="4">
        <v>107</v>
      </c>
      <c r="I166" s="4">
        <v>100</v>
      </c>
      <c r="J166" s="4">
        <v>83</v>
      </c>
      <c r="K166" s="4">
        <v>100</v>
      </c>
      <c r="L166" s="4">
        <v>93</v>
      </c>
      <c r="M166" s="4">
        <v>84</v>
      </c>
      <c r="T166" s="4">
        <v>708</v>
      </c>
    </row>
    <row r="167" spans="1:20" outlineLevel="2" x14ac:dyDescent="0.3">
      <c r="A167">
        <v>1088</v>
      </c>
      <c r="B167" t="s">
        <v>265</v>
      </c>
      <c r="C167">
        <v>1284</v>
      </c>
      <c r="D167" t="s">
        <v>702</v>
      </c>
      <c r="E167" s="4">
        <v>64</v>
      </c>
      <c r="G167" s="4">
        <v>75</v>
      </c>
      <c r="H167" s="4">
        <v>74</v>
      </c>
      <c r="I167" s="4">
        <v>67</v>
      </c>
      <c r="J167" s="4">
        <v>75</v>
      </c>
      <c r="K167" s="4">
        <v>66</v>
      </c>
      <c r="L167" s="4">
        <v>65</v>
      </c>
      <c r="M167" s="4">
        <v>63</v>
      </c>
      <c r="T167" s="4">
        <v>549</v>
      </c>
    </row>
    <row r="168" spans="1:20" outlineLevel="1" x14ac:dyDescent="0.3">
      <c r="B168" s="6" t="s">
        <v>455</v>
      </c>
      <c r="E168" s="4">
        <f t="shared" ref="E168:T168" si="54">SUBTOTAL(9,E160:E167)</f>
        <v>192</v>
      </c>
      <c r="F168" s="4">
        <f t="shared" si="54"/>
        <v>0</v>
      </c>
      <c r="G168" s="4">
        <f t="shared" si="54"/>
        <v>465</v>
      </c>
      <c r="H168" s="4">
        <f t="shared" si="54"/>
        <v>458</v>
      </c>
      <c r="I168" s="4">
        <f t="shared" si="54"/>
        <v>391</v>
      </c>
      <c r="J168" s="4">
        <f t="shared" si="54"/>
        <v>384</v>
      </c>
      <c r="K168" s="4">
        <f t="shared" si="54"/>
        <v>356</v>
      </c>
      <c r="L168" s="4">
        <f t="shared" si="54"/>
        <v>366</v>
      </c>
      <c r="M168" s="4">
        <f t="shared" si="54"/>
        <v>358</v>
      </c>
      <c r="N168" s="4">
        <f t="shared" si="54"/>
        <v>389</v>
      </c>
      <c r="O168" s="4">
        <f t="shared" si="54"/>
        <v>316</v>
      </c>
      <c r="P168" s="4">
        <f t="shared" si="54"/>
        <v>307</v>
      </c>
      <c r="Q168" s="4">
        <f t="shared" si="54"/>
        <v>336</v>
      </c>
      <c r="R168" s="4">
        <f t="shared" si="54"/>
        <v>336</v>
      </c>
      <c r="S168" s="4">
        <f t="shared" si="54"/>
        <v>359</v>
      </c>
      <c r="T168" s="4">
        <f t="shared" si="54"/>
        <v>5013</v>
      </c>
    </row>
    <row r="169" spans="1:20" outlineLevel="2" x14ac:dyDescent="0.3">
      <c r="A169">
        <v>1091</v>
      </c>
      <c r="B169" t="s">
        <v>266</v>
      </c>
      <c r="C169">
        <v>1289</v>
      </c>
      <c r="D169" t="s">
        <v>703</v>
      </c>
      <c r="G169" s="4">
        <v>21</v>
      </c>
      <c r="H169" s="4">
        <v>22</v>
      </c>
      <c r="I169" s="4">
        <v>21</v>
      </c>
      <c r="J169" s="4">
        <v>22</v>
      </c>
      <c r="K169" s="4">
        <v>23</v>
      </c>
      <c r="L169" s="4">
        <v>16</v>
      </c>
      <c r="M169" s="4">
        <v>17</v>
      </c>
      <c r="N169" s="4">
        <v>26</v>
      </c>
      <c r="O169" s="4">
        <v>23</v>
      </c>
      <c r="T169" s="4">
        <v>191</v>
      </c>
    </row>
    <row r="170" spans="1:20" outlineLevel="1" x14ac:dyDescent="0.3">
      <c r="B170" s="6" t="s">
        <v>456</v>
      </c>
      <c r="E170" s="4">
        <f t="shared" ref="E170:T170" si="55">SUBTOTAL(9,E169:E169)</f>
        <v>0</v>
      </c>
      <c r="F170" s="4">
        <f t="shared" si="55"/>
        <v>0</v>
      </c>
      <c r="G170" s="4">
        <f t="shared" si="55"/>
        <v>21</v>
      </c>
      <c r="H170" s="4">
        <f t="shared" si="55"/>
        <v>22</v>
      </c>
      <c r="I170" s="4">
        <f t="shared" si="55"/>
        <v>21</v>
      </c>
      <c r="J170" s="4">
        <f t="shared" si="55"/>
        <v>22</v>
      </c>
      <c r="K170" s="4">
        <f t="shared" si="55"/>
        <v>23</v>
      </c>
      <c r="L170" s="4">
        <f t="shared" si="55"/>
        <v>16</v>
      </c>
      <c r="M170" s="4">
        <f t="shared" si="55"/>
        <v>17</v>
      </c>
      <c r="N170" s="4">
        <f t="shared" si="55"/>
        <v>26</v>
      </c>
      <c r="O170" s="4">
        <f t="shared" si="55"/>
        <v>23</v>
      </c>
      <c r="P170" s="4">
        <f t="shared" si="55"/>
        <v>0</v>
      </c>
      <c r="Q170" s="4">
        <f t="shared" si="55"/>
        <v>0</v>
      </c>
      <c r="R170" s="4">
        <f t="shared" si="55"/>
        <v>0</v>
      </c>
      <c r="S170" s="4">
        <f t="shared" si="55"/>
        <v>0</v>
      </c>
      <c r="T170" s="4">
        <f t="shared" si="55"/>
        <v>191</v>
      </c>
    </row>
    <row r="171" spans="1:20" outlineLevel="2" x14ac:dyDescent="0.3">
      <c r="A171">
        <v>1092</v>
      </c>
      <c r="B171" t="s">
        <v>267</v>
      </c>
      <c r="C171">
        <v>1872</v>
      </c>
      <c r="D171" t="s">
        <v>704</v>
      </c>
      <c r="E171" s="4">
        <v>56</v>
      </c>
      <c r="G171" s="4">
        <v>97</v>
      </c>
      <c r="H171" s="4">
        <v>107</v>
      </c>
      <c r="I171" s="4">
        <v>87</v>
      </c>
      <c r="J171" s="4">
        <v>95</v>
      </c>
      <c r="K171" s="4">
        <v>94</v>
      </c>
      <c r="L171" s="4">
        <v>95</v>
      </c>
      <c r="T171" s="4">
        <v>631</v>
      </c>
    </row>
    <row r="172" spans="1:20" outlineLevel="2" x14ac:dyDescent="0.3">
      <c r="A172">
        <v>1092</v>
      </c>
      <c r="B172" t="s">
        <v>267</v>
      </c>
      <c r="C172">
        <v>1293</v>
      </c>
      <c r="D172" t="s">
        <v>705</v>
      </c>
      <c r="P172" s="4">
        <v>95</v>
      </c>
      <c r="Q172" s="4">
        <v>117</v>
      </c>
      <c r="R172" s="4">
        <v>88</v>
      </c>
      <c r="S172" s="4">
        <v>127</v>
      </c>
      <c r="T172" s="4">
        <v>427</v>
      </c>
    </row>
    <row r="173" spans="1:20" outlineLevel="2" x14ac:dyDescent="0.3">
      <c r="A173">
        <v>1092</v>
      </c>
      <c r="B173" t="s">
        <v>267</v>
      </c>
      <c r="C173">
        <v>1292</v>
      </c>
      <c r="D173" t="s">
        <v>706</v>
      </c>
      <c r="M173" s="4">
        <v>95</v>
      </c>
      <c r="N173" s="4">
        <v>102</v>
      </c>
      <c r="O173" s="4">
        <v>83</v>
      </c>
      <c r="T173" s="4">
        <v>280</v>
      </c>
    </row>
    <row r="174" spans="1:20" outlineLevel="1" x14ac:dyDescent="0.3">
      <c r="B174" s="6" t="s">
        <v>457</v>
      </c>
      <c r="E174" s="4">
        <f t="shared" ref="E174:T174" si="56">SUBTOTAL(9,E171:E173)</f>
        <v>56</v>
      </c>
      <c r="F174" s="4">
        <f t="shared" si="56"/>
        <v>0</v>
      </c>
      <c r="G174" s="4">
        <f t="shared" si="56"/>
        <v>97</v>
      </c>
      <c r="H174" s="4">
        <f t="shared" si="56"/>
        <v>107</v>
      </c>
      <c r="I174" s="4">
        <f t="shared" si="56"/>
        <v>87</v>
      </c>
      <c r="J174" s="4">
        <f t="shared" si="56"/>
        <v>95</v>
      </c>
      <c r="K174" s="4">
        <f t="shared" si="56"/>
        <v>94</v>
      </c>
      <c r="L174" s="4">
        <f t="shared" si="56"/>
        <v>95</v>
      </c>
      <c r="M174" s="4">
        <f t="shared" si="56"/>
        <v>95</v>
      </c>
      <c r="N174" s="4">
        <f t="shared" si="56"/>
        <v>102</v>
      </c>
      <c r="O174" s="4">
        <f t="shared" si="56"/>
        <v>83</v>
      </c>
      <c r="P174" s="4">
        <f t="shared" si="56"/>
        <v>95</v>
      </c>
      <c r="Q174" s="4">
        <f t="shared" si="56"/>
        <v>117</v>
      </c>
      <c r="R174" s="4">
        <f t="shared" si="56"/>
        <v>88</v>
      </c>
      <c r="S174" s="4">
        <f t="shared" si="56"/>
        <v>127</v>
      </c>
      <c r="T174" s="4">
        <f t="shared" si="56"/>
        <v>1338</v>
      </c>
    </row>
    <row r="175" spans="1:20" outlineLevel="2" x14ac:dyDescent="0.3">
      <c r="A175">
        <v>1135</v>
      </c>
      <c r="B175" t="s">
        <v>268</v>
      </c>
      <c r="C175">
        <v>1362</v>
      </c>
      <c r="D175" t="s">
        <v>707</v>
      </c>
      <c r="G175" s="4">
        <v>1</v>
      </c>
      <c r="H175" s="4">
        <v>3</v>
      </c>
      <c r="J175" s="4">
        <v>6</v>
      </c>
      <c r="K175" s="4">
        <v>1</v>
      </c>
      <c r="L175" s="4">
        <v>5</v>
      </c>
      <c r="T175" s="4">
        <v>16</v>
      </c>
    </row>
    <row r="176" spans="1:20" outlineLevel="1" x14ac:dyDescent="0.3">
      <c r="B176" s="6" t="s">
        <v>458</v>
      </c>
      <c r="E176" s="4">
        <f t="shared" ref="E176:T176" si="57">SUBTOTAL(9,E175:E175)</f>
        <v>0</v>
      </c>
      <c r="F176" s="4">
        <f t="shared" si="57"/>
        <v>0</v>
      </c>
      <c r="G176" s="4">
        <f t="shared" si="57"/>
        <v>1</v>
      </c>
      <c r="H176" s="4">
        <f t="shared" si="57"/>
        <v>3</v>
      </c>
      <c r="I176" s="4">
        <f t="shared" si="57"/>
        <v>0</v>
      </c>
      <c r="J176" s="4">
        <f t="shared" si="57"/>
        <v>6</v>
      </c>
      <c r="K176" s="4">
        <f t="shared" si="57"/>
        <v>1</v>
      </c>
      <c r="L176" s="4">
        <f t="shared" si="57"/>
        <v>5</v>
      </c>
      <c r="M176" s="4">
        <f t="shared" si="57"/>
        <v>0</v>
      </c>
      <c r="N176" s="4">
        <f t="shared" si="57"/>
        <v>0</v>
      </c>
      <c r="O176" s="4">
        <f t="shared" si="57"/>
        <v>0</v>
      </c>
      <c r="P176" s="4">
        <f t="shared" si="57"/>
        <v>0</v>
      </c>
      <c r="Q176" s="4">
        <f t="shared" si="57"/>
        <v>0</v>
      </c>
      <c r="R176" s="4">
        <f t="shared" si="57"/>
        <v>0</v>
      </c>
      <c r="S176" s="4">
        <f t="shared" si="57"/>
        <v>0</v>
      </c>
      <c r="T176" s="4">
        <f t="shared" si="57"/>
        <v>16</v>
      </c>
    </row>
    <row r="177" spans="1:20" outlineLevel="2" x14ac:dyDescent="0.3">
      <c r="A177">
        <v>1095</v>
      </c>
      <c r="B177" t="s">
        <v>269</v>
      </c>
      <c r="C177">
        <v>1298</v>
      </c>
      <c r="D177" t="s">
        <v>708</v>
      </c>
      <c r="P177" s="4">
        <v>28</v>
      </c>
      <c r="Q177" s="4">
        <v>19</v>
      </c>
      <c r="R177" s="4">
        <v>32</v>
      </c>
      <c r="S177" s="4">
        <v>39</v>
      </c>
      <c r="T177" s="4">
        <v>118</v>
      </c>
    </row>
    <row r="178" spans="1:20" outlineLevel="2" x14ac:dyDescent="0.3">
      <c r="A178">
        <v>1095</v>
      </c>
      <c r="B178" t="s">
        <v>269</v>
      </c>
      <c r="C178">
        <v>1297</v>
      </c>
      <c r="D178" t="s">
        <v>709</v>
      </c>
      <c r="E178" s="4">
        <v>31</v>
      </c>
      <c r="G178" s="4">
        <v>36</v>
      </c>
      <c r="H178" s="4">
        <v>41</v>
      </c>
      <c r="I178" s="4">
        <v>38</v>
      </c>
      <c r="J178" s="4">
        <v>31</v>
      </c>
      <c r="K178" s="4">
        <v>45</v>
      </c>
      <c r="L178" s="4">
        <v>31</v>
      </c>
      <c r="M178" s="4">
        <v>35</v>
      </c>
      <c r="N178" s="4">
        <v>25</v>
      </c>
      <c r="O178" s="4">
        <v>29</v>
      </c>
      <c r="T178" s="4">
        <v>342</v>
      </c>
    </row>
    <row r="179" spans="1:20" outlineLevel="1" x14ac:dyDescent="0.3">
      <c r="B179" s="6" t="s">
        <v>459</v>
      </c>
      <c r="E179" s="4">
        <f t="shared" ref="E179:T179" si="58">SUBTOTAL(9,E177:E178)</f>
        <v>31</v>
      </c>
      <c r="F179" s="4">
        <f t="shared" si="58"/>
        <v>0</v>
      </c>
      <c r="G179" s="4">
        <f t="shared" si="58"/>
        <v>36</v>
      </c>
      <c r="H179" s="4">
        <f t="shared" si="58"/>
        <v>41</v>
      </c>
      <c r="I179" s="4">
        <f t="shared" si="58"/>
        <v>38</v>
      </c>
      <c r="J179" s="4">
        <f t="shared" si="58"/>
        <v>31</v>
      </c>
      <c r="K179" s="4">
        <f t="shared" si="58"/>
        <v>45</v>
      </c>
      <c r="L179" s="4">
        <f t="shared" si="58"/>
        <v>31</v>
      </c>
      <c r="M179" s="4">
        <f t="shared" si="58"/>
        <v>35</v>
      </c>
      <c r="N179" s="4">
        <f t="shared" si="58"/>
        <v>25</v>
      </c>
      <c r="O179" s="4">
        <f t="shared" si="58"/>
        <v>29</v>
      </c>
      <c r="P179" s="4">
        <f t="shared" si="58"/>
        <v>28</v>
      </c>
      <c r="Q179" s="4">
        <f t="shared" si="58"/>
        <v>19</v>
      </c>
      <c r="R179" s="4">
        <f t="shared" si="58"/>
        <v>32</v>
      </c>
      <c r="S179" s="4">
        <f t="shared" si="58"/>
        <v>39</v>
      </c>
      <c r="T179" s="4">
        <f t="shared" si="58"/>
        <v>460</v>
      </c>
    </row>
    <row r="180" spans="1:20" outlineLevel="2" x14ac:dyDescent="0.3">
      <c r="A180">
        <v>3137</v>
      </c>
      <c r="B180" t="s">
        <v>270</v>
      </c>
      <c r="C180">
        <v>1812</v>
      </c>
      <c r="D180" t="s">
        <v>710</v>
      </c>
      <c r="E180" s="4">
        <v>5</v>
      </c>
      <c r="G180" s="4">
        <v>9</v>
      </c>
      <c r="H180" s="4">
        <v>6</v>
      </c>
      <c r="I180" s="4">
        <v>12</v>
      </c>
      <c r="J180" s="4">
        <v>4</v>
      </c>
      <c r="K180" s="4">
        <v>1</v>
      </c>
      <c r="M180" s="4">
        <v>7</v>
      </c>
      <c r="N180" s="4">
        <v>7</v>
      </c>
      <c r="O180" s="4">
        <v>3</v>
      </c>
      <c r="T180" s="4">
        <v>54</v>
      </c>
    </row>
    <row r="181" spans="1:20" outlineLevel="1" x14ac:dyDescent="0.3">
      <c r="B181" s="6" t="s">
        <v>460</v>
      </c>
      <c r="E181" s="4">
        <f t="shared" ref="E181:T181" si="59">SUBTOTAL(9,E180:E180)</f>
        <v>5</v>
      </c>
      <c r="F181" s="4">
        <f t="shared" si="59"/>
        <v>0</v>
      </c>
      <c r="G181" s="4">
        <f t="shared" si="59"/>
        <v>9</v>
      </c>
      <c r="H181" s="4">
        <f t="shared" si="59"/>
        <v>6</v>
      </c>
      <c r="I181" s="4">
        <f t="shared" si="59"/>
        <v>12</v>
      </c>
      <c r="J181" s="4">
        <f t="shared" si="59"/>
        <v>4</v>
      </c>
      <c r="K181" s="4">
        <f t="shared" si="59"/>
        <v>1</v>
      </c>
      <c r="L181" s="4">
        <f t="shared" si="59"/>
        <v>0</v>
      </c>
      <c r="M181" s="4">
        <f t="shared" si="59"/>
        <v>7</v>
      </c>
      <c r="N181" s="4">
        <f t="shared" si="59"/>
        <v>7</v>
      </c>
      <c r="O181" s="4">
        <f t="shared" si="59"/>
        <v>3</v>
      </c>
      <c r="P181" s="4">
        <f t="shared" si="59"/>
        <v>0</v>
      </c>
      <c r="Q181" s="4">
        <f t="shared" si="59"/>
        <v>0</v>
      </c>
      <c r="R181" s="4">
        <f t="shared" si="59"/>
        <v>0</v>
      </c>
      <c r="S181" s="4">
        <f t="shared" si="59"/>
        <v>0</v>
      </c>
      <c r="T181" s="4">
        <f t="shared" si="59"/>
        <v>54</v>
      </c>
    </row>
    <row r="182" spans="1:20" outlineLevel="2" x14ac:dyDescent="0.3">
      <c r="A182">
        <v>1097</v>
      </c>
      <c r="B182" t="s">
        <v>271</v>
      </c>
      <c r="C182">
        <v>1301</v>
      </c>
      <c r="D182" t="s">
        <v>711</v>
      </c>
      <c r="E182" s="4">
        <v>30</v>
      </c>
      <c r="F182" s="4">
        <v>7</v>
      </c>
      <c r="G182" s="4">
        <v>30</v>
      </c>
      <c r="H182" s="4">
        <v>32</v>
      </c>
      <c r="I182" s="4">
        <v>29</v>
      </c>
      <c r="J182" s="4">
        <v>36</v>
      </c>
      <c r="K182" s="4">
        <v>42</v>
      </c>
      <c r="L182" s="4">
        <v>36</v>
      </c>
      <c r="M182" s="4">
        <v>42</v>
      </c>
      <c r="T182" s="4">
        <v>284</v>
      </c>
    </row>
    <row r="183" spans="1:20" outlineLevel="2" x14ac:dyDescent="0.3">
      <c r="A183">
        <v>1097</v>
      </c>
      <c r="B183" t="s">
        <v>271</v>
      </c>
      <c r="C183">
        <v>1300</v>
      </c>
      <c r="D183" t="s">
        <v>712</v>
      </c>
      <c r="N183" s="4">
        <v>42</v>
      </c>
      <c r="O183" s="4">
        <v>42</v>
      </c>
      <c r="P183" s="4">
        <v>41</v>
      </c>
      <c r="Q183" s="4">
        <v>46</v>
      </c>
      <c r="R183" s="4">
        <v>50</v>
      </c>
      <c r="S183" s="4">
        <v>58</v>
      </c>
      <c r="T183" s="4">
        <v>279</v>
      </c>
    </row>
    <row r="184" spans="1:20" outlineLevel="1" x14ac:dyDescent="0.3">
      <c r="B184" s="6" t="s">
        <v>461</v>
      </c>
      <c r="E184" s="4">
        <f t="shared" ref="E184:T184" si="60">SUBTOTAL(9,E182:E183)</f>
        <v>30</v>
      </c>
      <c r="F184" s="4">
        <f t="shared" si="60"/>
        <v>7</v>
      </c>
      <c r="G184" s="4">
        <f t="shared" si="60"/>
        <v>30</v>
      </c>
      <c r="H184" s="4">
        <f t="shared" si="60"/>
        <v>32</v>
      </c>
      <c r="I184" s="4">
        <f t="shared" si="60"/>
        <v>29</v>
      </c>
      <c r="J184" s="4">
        <f t="shared" si="60"/>
        <v>36</v>
      </c>
      <c r="K184" s="4">
        <f t="shared" si="60"/>
        <v>42</v>
      </c>
      <c r="L184" s="4">
        <f t="shared" si="60"/>
        <v>36</v>
      </c>
      <c r="M184" s="4">
        <f t="shared" si="60"/>
        <v>42</v>
      </c>
      <c r="N184" s="4">
        <f t="shared" si="60"/>
        <v>42</v>
      </c>
      <c r="O184" s="4">
        <f t="shared" si="60"/>
        <v>42</v>
      </c>
      <c r="P184" s="4">
        <f t="shared" si="60"/>
        <v>41</v>
      </c>
      <c r="Q184" s="4">
        <f t="shared" si="60"/>
        <v>46</v>
      </c>
      <c r="R184" s="4">
        <f t="shared" si="60"/>
        <v>50</v>
      </c>
      <c r="S184" s="4">
        <f t="shared" si="60"/>
        <v>58</v>
      </c>
      <c r="T184" s="4">
        <f t="shared" si="60"/>
        <v>563</v>
      </c>
    </row>
    <row r="185" spans="1:20" outlineLevel="2" x14ac:dyDescent="0.3">
      <c r="A185">
        <v>1295</v>
      </c>
      <c r="B185" t="s">
        <v>272</v>
      </c>
      <c r="C185">
        <v>1853</v>
      </c>
      <c r="D185" t="s">
        <v>272</v>
      </c>
      <c r="P185" s="4">
        <v>15</v>
      </c>
      <c r="Q185" s="4">
        <v>18</v>
      </c>
      <c r="R185" s="4">
        <v>42</v>
      </c>
      <c r="S185" s="4">
        <v>33</v>
      </c>
      <c r="T185" s="4">
        <v>108</v>
      </c>
    </row>
    <row r="186" spans="1:20" outlineLevel="1" x14ac:dyDescent="0.3">
      <c r="B186" s="6" t="s">
        <v>462</v>
      </c>
      <c r="E186" s="4">
        <f t="shared" ref="E186:T186" si="61">SUBTOTAL(9,E185:E185)</f>
        <v>0</v>
      </c>
      <c r="F186" s="4">
        <f t="shared" si="61"/>
        <v>0</v>
      </c>
      <c r="G186" s="4">
        <f t="shared" si="61"/>
        <v>0</v>
      </c>
      <c r="H186" s="4">
        <f t="shared" si="61"/>
        <v>0</v>
      </c>
      <c r="I186" s="4">
        <f t="shared" si="61"/>
        <v>0</v>
      </c>
      <c r="J186" s="4">
        <f t="shared" si="61"/>
        <v>0</v>
      </c>
      <c r="K186" s="4">
        <f t="shared" si="61"/>
        <v>0</v>
      </c>
      <c r="L186" s="4">
        <f t="shared" si="61"/>
        <v>0</v>
      </c>
      <c r="M186" s="4">
        <f t="shared" si="61"/>
        <v>0</v>
      </c>
      <c r="N186" s="4">
        <f t="shared" si="61"/>
        <v>0</v>
      </c>
      <c r="O186" s="4">
        <f t="shared" si="61"/>
        <v>0</v>
      </c>
      <c r="P186" s="4">
        <f t="shared" si="61"/>
        <v>15</v>
      </c>
      <c r="Q186" s="4">
        <f t="shared" si="61"/>
        <v>18</v>
      </c>
      <c r="R186" s="4">
        <f t="shared" si="61"/>
        <v>42</v>
      </c>
      <c r="S186" s="4">
        <f t="shared" si="61"/>
        <v>33</v>
      </c>
      <c r="T186" s="4">
        <f t="shared" si="61"/>
        <v>108</v>
      </c>
    </row>
    <row r="187" spans="1:20" outlineLevel="2" x14ac:dyDescent="0.3">
      <c r="A187">
        <v>1105</v>
      </c>
      <c r="B187" t="s">
        <v>273</v>
      </c>
      <c r="C187">
        <v>1304</v>
      </c>
      <c r="D187" t="s">
        <v>713</v>
      </c>
      <c r="L187" s="4">
        <v>33</v>
      </c>
      <c r="M187" s="4">
        <v>31</v>
      </c>
      <c r="N187" s="4">
        <v>43</v>
      </c>
      <c r="O187" s="4">
        <v>31</v>
      </c>
      <c r="T187" s="4">
        <v>138</v>
      </c>
    </row>
    <row r="188" spans="1:20" outlineLevel="1" x14ac:dyDescent="0.3">
      <c r="B188" s="6" t="s">
        <v>463</v>
      </c>
      <c r="E188" s="4">
        <f t="shared" ref="E188:T188" si="62">SUBTOTAL(9,E187:E187)</f>
        <v>0</v>
      </c>
      <c r="F188" s="4">
        <f t="shared" si="62"/>
        <v>0</v>
      </c>
      <c r="G188" s="4">
        <f t="shared" si="62"/>
        <v>0</v>
      </c>
      <c r="H188" s="4">
        <f t="shared" si="62"/>
        <v>0</v>
      </c>
      <c r="I188" s="4">
        <f t="shared" si="62"/>
        <v>0</v>
      </c>
      <c r="J188" s="4">
        <f t="shared" si="62"/>
        <v>0</v>
      </c>
      <c r="K188" s="4">
        <f t="shared" si="62"/>
        <v>0</v>
      </c>
      <c r="L188" s="4">
        <f t="shared" si="62"/>
        <v>33</v>
      </c>
      <c r="M188" s="4">
        <f t="shared" si="62"/>
        <v>31</v>
      </c>
      <c r="N188" s="4">
        <f t="shared" si="62"/>
        <v>43</v>
      </c>
      <c r="O188" s="4">
        <f t="shared" si="62"/>
        <v>31</v>
      </c>
      <c r="P188" s="4">
        <f t="shared" si="62"/>
        <v>0</v>
      </c>
      <c r="Q188" s="4">
        <f t="shared" si="62"/>
        <v>0</v>
      </c>
      <c r="R188" s="4">
        <f t="shared" si="62"/>
        <v>0</v>
      </c>
      <c r="S188" s="4">
        <f t="shared" si="62"/>
        <v>0</v>
      </c>
      <c r="T188" s="4">
        <f t="shared" si="62"/>
        <v>138</v>
      </c>
    </row>
    <row r="189" spans="1:20" outlineLevel="2" x14ac:dyDescent="0.3">
      <c r="A189">
        <v>1106</v>
      </c>
      <c r="B189" t="s">
        <v>274</v>
      </c>
      <c r="C189">
        <v>1305</v>
      </c>
      <c r="D189" t="s">
        <v>714</v>
      </c>
      <c r="E189" s="4">
        <v>31</v>
      </c>
      <c r="F189" s="4">
        <v>2</v>
      </c>
      <c r="G189" s="4">
        <v>36</v>
      </c>
      <c r="H189" s="4">
        <v>42</v>
      </c>
      <c r="I189" s="4">
        <v>30</v>
      </c>
      <c r="J189" s="4">
        <v>40</v>
      </c>
      <c r="K189" s="4">
        <v>29</v>
      </c>
      <c r="L189" s="4">
        <v>33</v>
      </c>
      <c r="M189" s="4">
        <v>27</v>
      </c>
      <c r="N189" s="4">
        <v>31</v>
      </c>
      <c r="O189" s="4">
        <v>35</v>
      </c>
      <c r="T189" s="4">
        <v>336</v>
      </c>
    </row>
    <row r="190" spans="1:20" outlineLevel="1" x14ac:dyDescent="0.3">
      <c r="B190" s="6" t="s">
        <v>464</v>
      </c>
      <c r="E190" s="4">
        <f t="shared" ref="E190:T190" si="63">SUBTOTAL(9,E189:E189)</f>
        <v>31</v>
      </c>
      <c r="F190" s="4">
        <f t="shared" si="63"/>
        <v>2</v>
      </c>
      <c r="G190" s="4">
        <f t="shared" si="63"/>
        <v>36</v>
      </c>
      <c r="H190" s="4">
        <f t="shared" si="63"/>
        <v>42</v>
      </c>
      <c r="I190" s="4">
        <f t="shared" si="63"/>
        <v>30</v>
      </c>
      <c r="J190" s="4">
        <f t="shared" si="63"/>
        <v>40</v>
      </c>
      <c r="K190" s="4">
        <f t="shared" si="63"/>
        <v>29</v>
      </c>
      <c r="L190" s="4">
        <f t="shared" si="63"/>
        <v>33</v>
      </c>
      <c r="M190" s="4">
        <f t="shared" si="63"/>
        <v>27</v>
      </c>
      <c r="N190" s="4">
        <f t="shared" si="63"/>
        <v>31</v>
      </c>
      <c r="O190" s="4">
        <f t="shared" si="63"/>
        <v>35</v>
      </c>
      <c r="P190" s="4">
        <f t="shared" si="63"/>
        <v>0</v>
      </c>
      <c r="Q190" s="4">
        <f t="shared" si="63"/>
        <v>0</v>
      </c>
      <c r="R190" s="4">
        <f t="shared" si="63"/>
        <v>0</v>
      </c>
      <c r="S190" s="4">
        <f t="shared" si="63"/>
        <v>0</v>
      </c>
      <c r="T190" s="4">
        <f t="shared" si="63"/>
        <v>336</v>
      </c>
    </row>
    <row r="191" spans="1:20" outlineLevel="2" x14ac:dyDescent="0.3">
      <c r="A191">
        <v>1107</v>
      </c>
      <c r="B191" t="s">
        <v>275</v>
      </c>
      <c r="C191">
        <v>1306</v>
      </c>
      <c r="D191" t="s">
        <v>715</v>
      </c>
      <c r="G191" s="4">
        <v>50</v>
      </c>
      <c r="H191" s="4">
        <v>37</v>
      </c>
      <c r="I191" s="4">
        <v>35</v>
      </c>
      <c r="J191" s="4">
        <v>43</v>
      </c>
      <c r="K191" s="4">
        <v>30</v>
      </c>
      <c r="L191" s="4">
        <v>40</v>
      </c>
      <c r="M191" s="4">
        <v>41</v>
      </c>
      <c r="T191" s="4">
        <v>276</v>
      </c>
    </row>
    <row r="192" spans="1:20" outlineLevel="2" x14ac:dyDescent="0.3">
      <c r="A192">
        <v>1107</v>
      </c>
      <c r="B192" t="s">
        <v>275</v>
      </c>
      <c r="C192">
        <v>1307</v>
      </c>
      <c r="D192" t="s">
        <v>716</v>
      </c>
      <c r="N192" s="4">
        <v>33</v>
      </c>
      <c r="O192" s="4">
        <v>34</v>
      </c>
      <c r="T192" s="4">
        <v>67</v>
      </c>
    </row>
    <row r="193" spans="1:20" outlineLevel="2" x14ac:dyDescent="0.3">
      <c r="A193">
        <v>1107</v>
      </c>
      <c r="B193" t="s">
        <v>275</v>
      </c>
      <c r="C193">
        <v>1308</v>
      </c>
      <c r="D193" t="s">
        <v>717</v>
      </c>
      <c r="P193" s="4">
        <v>53</v>
      </c>
      <c r="Q193" s="4">
        <v>44</v>
      </c>
      <c r="R193" s="4">
        <v>49</v>
      </c>
      <c r="S193" s="4">
        <v>44</v>
      </c>
      <c r="T193" s="4">
        <v>190</v>
      </c>
    </row>
    <row r="194" spans="1:20" outlineLevel="1" x14ac:dyDescent="0.3">
      <c r="B194" s="6" t="s">
        <v>465</v>
      </c>
      <c r="E194" s="4">
        <f t="shared" ref="E194:T194" si="64">SUBTOTAL(9,E191:E193)</f>
        <v>0</v>
      </c>
      <c r="F194" s="4">
        <f t="shared" si="64"/>
        <v>0</v>
      </c>
      <c r="G194" s="4">
        <f t="shared" si="64"/>
        <v>50</v>
      </c>
      <c r="H194" s="4">
        <f t="shared" si="64"/>
        <v>37</v>
      </c>
      <c r="I194" s="4">
        <f t="shared" si="64"/>
        <v>35</v>
      </c>
      <c r="J194" s="4">
        <f t="shared" si="64"/>
        <v>43</v>
      </c>
      <c r="K194" s="4">
        <f t="shared" si="64"/>
        <v>30</v>
      </c>
      <c r="L194" s="4">
        <f t="shared" si="64"/>
        <v>40</v>
      </c>
      <c r="M194" s="4">
        <f t="shared" si="64"/>
        <v>41</v>
      </c>
      <c r="N194" s="4">
        <f t="shared" si="64"/>
        <v>33</v>
      </c>
      <c r="O194" s="4">
        <f t="shared" si="64"/>
        <v>34</v>
      </c>
      <c r="P194" s="4">
        <f t="shared" si="64"/>
        <v>53</v>
      </c>
      <c r="Q194" s="4">
        <f t="shared" si="64"/>
        <v>44</v>
      </c>
      <c r="R194" s="4">
        <f t="shared" si="64"/>
        <v>49</v>
      </c>
      <c r="S194" s="4">
        <f t="shared" si="64"/>
        <v>44</v>
      </c>
      <c r="T194" s="4">
        <f t="shared" si="64"/>
        <v>533</v>
      </c>
    </row>
    <row r="195" spans="1:20" outlineLevel="2" x14ac:dyDescent="0.3">
      <c r="A195">
        <v>1109</v>
      </c>
      <c r="B195" t="s">
        <v>276</v>
      </c>
      <c r="C195">
        <v>1310</v>
      </c>
      <c r="D195" t="s">
        <v>718</v>
      </c>
      <c r="M195" s="4">
        <v>1</v>
      </c>
      <c r="O195" s="4">
        <v>1</v>
      </c>
      <c r="T195" s="4">
        <v>2</v>
      </c>
    </row>
    <row r="196" spans="1:20" outlineLevel="1" x14ac:dyDescent="0.3">
      <c r="B196" s="6" t="s">
        <v>466</v>
      </c>
      <c r="E196" s="4">
        <f t="shared" ref="E196:T196" si="65">SUBTOTAL(9,E195:E195)</f>
        <v>0</v>
      </c>
      <c r="F196" s="4">
        <f t="shared" si="65"/>
        <v>0</v>
      </c>
      <c r="G196" s="4">
        <f t="shared" si="65"/>
        <v>0</v>
      </c>
      <c r="H196" s="4">
        <f t="shared" si="65"/>
        <v>0</v>
      </c>
      <c r="I196" s="4">
        <f t="shared" si="65"/>
        <v>0</v>
      </c>
      <c r="J196" s="4">
        <f t="shared" si="65"/>
        <v>0</v>
      </c>
      <c r="K196" s="4">
        <f t="shared" si="65"/>
        <v>0</v>
      </c>
      <c r="L196" s="4">
        <f t="shared" si="65"/>
        <v>0</v>
      </c>
      <c r="M196" s="4">
        <f t="shared" si="65"/>
        <v>1</v>
      </c>
      <c r="N196" s="4">
        <f t="shared" si="65"/>
        <v>0</v>
      </c>
      <c r="O196" s="4">
        <f t="shared" si="65"/>
        <v>1</v>
      </c>
      <c r="P196" s="4">
        <f t="shared" si="65"/>
        <v>0</v>
      </c>
      <c r="Q196" s="4">
        <f t="shared" si="65"/>
        <v>0</v>
      </c>
      <c r="R196" s="4">
        <f t="shared" si="65"/>
        <v>0</v>
      </c>
      <c r="S196" s="4">
        <f t="shared" si="65"/>
        <v>0</v>
      </c>
      <c r="T196" s="4">
        <f t="shared" si="65"/>
        <v>2</v>
      </c>
    </row>
    <row r="197" spans="1:20" outlineLevel="2" x14ac:dyDescent="0.3">
      <c r="A197">
        <v>1292</v>
      </c>
      <c r="B197" t="s">
        <v>277</v>
      </c>
      <c r="C197">
        <v>1847</v>
      </c>
      <c r="D197" t="s">
        <v>719</v>
      </c>
      <c r="P197" s="4">
        <v>15</v>
      </c>
      <c r="Q197" s="4">
        <v>13</v>
      </c>
      <c r="R197" s="4">
        <v>14</v>
      </c>
      <c r="S197" s="4">
        <v>16</v>
      </c>
      <c r="T197" s="4">
        <v>58</v>
      </c>
    </row>
    <row r="198" spans="1:20" outlineLevel="1" x14ac:dyDescent="0.3">
      <c r="B198" s="6" t="s">
        <v>467</v>
      </c>
      <c r="E198" s="4">
        <f t="shared" ref="E198:T198" si="66">SUBTOTAL(9,E197:E197)</f>
        <v>0</v>
      </c>
      <c r="F198" s="4">
        <f t="shared" si="66"/>
        <v>0</v>
      </c>
      <c r="G198" s="4">
        <f t="shared" si="66"/>
        <v>0</v>
      </c>
      <c r="H198" s="4">
        <f t="shared" si="66"/>
        <v>0</v>
      </c>
      <c r="I198" s="4">
        <f t="shared" si="66"/>
        <v>0</v>
      </c>
      <c r="J198" s="4">
        <f t="shared" si="66"/>
        <v>0</v>
      </c>
      <c r="K198" s="4">
        <f t="shared" si="66"/>
        <v>0</v>
      </c>
      <c r="L198" s="4">
        <f t="shared" si="66"/>
        <v>0</v>
      </c>
      <c r="M198" s="4">
        <f t="shared" si="66"/>
        <v>0</v>
      </c>
      <c r="N198" s="4">
        <f t="shared" si="66"/>
        <v>0</v>
      </c>
      <c r="O198" s="4">
        <f t="shared" si="66"/>
        <v>0</v>
      </c>
      <c r="P198" s="4">
        <f t="shared" si="66"/>
        <v>15</v>
      </c>
      <c r="Q198" s="4">
        <f t="shared" si="66"/>
        <v>13</v>
      </c>
      <c r="R198" s="4">
        <f t="shared" si="66"/>
        <v>14</v>
      </c>
      <c r="S198" s="4">
        <f t="shared" si="66"/>
        <v>16</v>
      </c>
      <c r="T198" s="4">
        <f t="shared" si="66"/>
        <v>58</v>
      </c>
    </row>
    <row r="199" spans="1:20" outlineLevel="2" x14ac:dyDescent="0.3">
      <c r="A199">
        <v>1112</v>
      </c>
      <c r="B199" t="s">
        <v>278</v>
      </c>
      <c r="C199">
        <v>1314</v>
      </c>
      <c r="D199" t="s">
        <v>720</v>
      </c>
      <c r="G199" s="4">
        <v>26</v>
      </c>
      <c r="H199" s="4">
        <v>19</v>
      </c>
      <c r="I199" s="4">
        <v>19</v>
      </c>
      <c r="J199" s="4">
        <v>21</v>
      </c>
      <c r="K199" s="4">
        <v>24</v>
      </c>
      <c r="L199" s="4">
        <v>12</v>
      </c>
      <c r="M199" s="4">
        <v>13</v>
      </c>
      <c r="N199" s="4">
        <v>19</v>
      </c>
      <c r="O199" s="4">
        <v>14</v>
      </c>
      <c r="T199" s="4">
        <v>167</v>
      </c>
    </row>
    <row r="200" spans="1:20" outlineLevel="1" x14ac:dyDescent="0.3">
      <c r="B200" s="6" t="s">
        <v>468</v>
      </c>
      <c r="E200" s="4">
        <f t="shared" ref="E200:T200" si="67">SUBTOTAL(9,E199:E199)</f>
        <v>0</v>
      </c>
      <c r="F200" s="4">
        <f t="shared" si="67"/>
        <v>0</v>
      </c>
      <c r="G200" s="4">
        <f t="shared" si="67"/>
        <v>26</v>
      </c>
      <c r="H200" s="4">
        <f t="shared" si="67"/>
        <v>19</v>
      </c>
      <c r="I200" s="4">
        <f t="shared" si="67"/>
        <v>19</v>
      </c>
      <c r="J200" s="4">
        <f t="shared" si="67"/>
        <v>21</v>
      </c>
      <c r="K200" s="4">
        <f t="shared" si="67"/>
        <v>24</v>
      </c>
      <c r="L200" s="4">
        <f t="shared" si="67"/>
        <v>12</v>
      </c>
      <c r="M200" s="4">
        <f t="shared" si="67"/>
        <v>13</v>
      </c>
      <c r="N200" s="4">
        <f t="shared" si="67"/>
        <v>19</v>
      </c>
      <c r="O200" s="4">
        <f t="shared" si="67"/>
        <v>14</v>
      </c>
      <c r="P200" s="4">
        <f t="shared" si="67"/>
        <v>0</v>
      </c>
      <c r="Q200" s="4">
        <f t="shared" si="67"/>
        <v>0</v>
      </c>
      <c r="R200" s="4">
        <f t="shared" si="67"/>
        <v>0</v>
      </c>
      <c r="S200" s="4">
        <f t="shared" si="67"/>
        <v>0</v>
      </c>
      <c r="T200" s="4">
        <f t="shared" si="67"/>
        <v>167</v>
      </c>
    </row>
    <row r="201" spans="1:20" outlineLevel="2" x14ac:dyDescent="0.3">
      <c r="A201">
        <v>1221</v>
      </c>
      <c r="B201" t="s">
        <v>279</v>
      </c>
      <c r="C201">
        <v>1573</v>
      </c>
      <c r="D201" t="s">
        <v>721</v>
      </c>
      <c r="E201" s="4">
        <v>6</v>
      </c>
      <c r="G201" s="4">
        <v>10</v>
      </c>
      <c r="H201" s="4">
        <v>14</v>
      </c>
      <c r="I201" s="4">
        <v>14</v>
      </c>
      <c r="J201" s="4">
        <v>9</v>
      </c>
      <c r="K201" s="4">
        <v>9</v>
      </c>
      <c r="L201" s="4">
        <v>6</v>
      </c>
      <c r="M201" s="4">
        <v>9</v>
      </c>
      <c r="T201" s="4">
        <v>77</v>
      </c>
    </row>
    <row r="202" spans="1:20" outlineLevel="2" x14ac:dyDescent="0.3">
      <c r="A202">
        <v>1221</v>
      </c>
      <c r="B202" t="s">
        <v>279</v>
      </c>
      <c r="C202">
        <v>1575</v>
      </c>
      <c r="D202" t="s">
        <v>722</v>
      </c>
      <c r="P202" s="4">
        <v>66</v>
      </c>
      <c r="Q202" s="4">
        <v>74</v>
      </c>
      <c r="R202" s="4">
        <v>75</v>
      </c>
      <c r="S202" s="4">
        <v>83</v>
      </c>
      <c r="T202" s="4">
        <v>298</v>
      </c>
    </row>
    <row r="203" spans="1:20" outlineLevel="2" x14ac:dyDescent="0.3">
      <c r="A203">
        <v>1221</v>
      </c>
      <c r="B203" t="s">
        <v>279</v>
      </c>
      <c r="C203">
        <v>1574</v>
      </c>
      <c r="D203" t="s">
        <v>723</v>
      </c>
      <c r="E203" s="4">
        <v>41</v>
      </c>
      <c r="G203" s="4">
        <v>44</v>
      </c>
      <c r="H203" s="4">
        <v>45</v>
      </c>
      <c r="I203" s="4">
        <v>38</v>
      </c>
      <c r="J203" s="4">
        <v>47</v>
      </c>
      <c r="K203" s="4">
        <v>43</v>
      </c>
      <c r="L203" s="4">
        <v>49</v>
      </c>
      <c r="M203" s="4">
        <v>45</v>
      </c>
      <c r="N203" s="4">
        <v>88</v>
      </c>
      <c r="O203" s="4">
        <v>80</v>
      </c>
      <c r="T203" s="4">
        <v>520</v>
      </c>
    </row>
    <row r="204" spans="1:20" outlineLevel="2" x14ac:dyDescent="0.3">
      <c r="A204">
        <v>1221</v>
      </c>
      <c r="B204" t="s">
        <v>279</v>
      </c>
      <c r="C204">
        <v>1576</v>
      </c>
      <c r="D204" t="s">
        <v>724</v>
      </c>
      <c r="E204" s="4">
        <v>6</v>
      </c>
      <c r="G204" s="4">
        <v>6</v>
      </c>
      <c r="H204" s="4">
        <v>4</v>
      </c>
      <c r="I204" s="4">
        <v>5</v>
      </c>
      <c r="J204" s="4">
        <v>6</v>
      </c>
      <c r="T204" s="4">
        <v>27</v>
      </c>
    </row>
    <row r="205" spans="1:20" outlineLevel="2" x14ac:dyDescent="0.3">
      <c r="A205">
        <v>1221</v>
      </c>
      <c r="B205" t="s">
        <v>279</v>
      </c>
      <c r="C205">
        <v>1577</v>
      </c>
      <c r="D205" t="s">
        <v>725</v>
      </c>
      <c r="E205" s="4">
        <v>11</v>
      </c>
      <c r="G205" s="4">
        <v>17</v>
      </c>
      <c r="H205" s="4">
        <v>10</v>
      </c>
      <c r="I205" s="4">
        <v>10</v>
      </c>
      <c r="J205" s="4">
        <v>10</v>
      </c>
      <c r="K205" s="4">
        <v>10</v>
      </c>
      <c r="L205" s="4">
        <v>13</v>
      </c>
      <c r="M205" s="4">
        <v>13</v>
      </c>
      <c r="T205" s="4">
        <v>94</v>
      </c>
    </row>
    <row r="206" spans="1:20" outlineLevel="1" x14ac:dyDescent="0.3">
      <c r="B206" s="6" t="s">
        <v>469</v>
      </c>
      <c r="E206" s="4">
        <f t="shared" ref="E206:T206" si="68">SUBTOTAL(9,E201:E205)</f>
        <v>64</v>
      </c>
      <c r="F206" s="4">
        <f t="shared" si="68"/>
        <v>0</v>
      </c>
      <c r="G206" s="4">
        <f t="shared" si="68"/>
        <v>77</v>
      </c>
      <c r="H206" s="4">
        <f t="shared" si="68"/>
        <v>73</v>
      </c>
      <c r="I206" s="4">
        <f t="shared" si="68"/>
        <v>67</v>
      </c>
      <c r="J206" s="4">
        <f t="shared" si="68"/>
        <v>72</v>
      </c>
      <c r="K206" s="4">
        <f t="shared" si="68"/>
        <v>62</v>
      </c>
      <c r="L206" s="4">
        <f t="shared" si="68"/>
        <v>68</v>
      </c>
      <c r="M206" s="4">
        <f t="shared" si="68"/>
        <v>67</v>
      </c>
      <c r="N206" s="4">
        <f t="shared" si="68"/>
        <v>88</v>
      </c>
      <c r="O206" s="4">
        <f t="shared" si="68"/>
        <v>80</v>
      </c>
      <c r="P206" s="4">
        <f t="shared" si="68"/>
        <v>66</v>
      </c>
      <c r="Q206" s="4">
        <f t="shared" si="68"/>
        <v>74</v>
      </c>
      <c r="R206" s="4">
        <f t="shared" si="68"/>
        <v>75</v>
      </c>
      <c r="S206" s="4">
        <f t="shared" si="68"/>
        <v>83</v>
      </c>
      <c r="T206" s="4">
        <f t="shared" si="68"/>
        <v>1016</v>
      </c>
    </row>
    <row r="207" spans="1:20" outlineLevel="2" x14ac:dyDescent="0.3">
      <c r="A207">
        <v>1240</v>
      </c>
      <c r="B207" t="s">
        <v>280</v>
      </c>
      <c r="C207">
        <v>1650</v>
      </c>
      <c r="D207" t="s">
        <v>726</v>
      </c>
      <c r="P207" s="4">
        <v>88</v>
      </c>
      <c r="Q207" s="4">
        <v>68</v>
      </c>
      <c r="R207" s="4">
        <v>76</v>
      </c>
      <c r="S207" s="4">
        <v>69</v>
      </c>
      <c r="T207" s="4">
        <v>301</v>
      </c>
    </row>
    <row r="208" spans="1:20" outlineLevel="2" x14ac:dyDescent="0.3">
      <c r="A208">
        <v>1240</v>
      </c>
      <c r="B208" t="s">
        <v>280</v>
      </c>
      <c r="C208">
        <v>2605</v>
      </c>
      <c r="D208" t="s">
        <v>727</v>
      </c>
      <c r="E208" s="4">
        <v>32</v>
      </c>
      <c r="G208" s="4">
        <v>72</v>
      </c>
      <c r="H208" s="4">
        <v>81</v>
      </c>
      <c r="I208" s="4">
        <v>69</v>
      </c>
      <c r="J208" s="4">
        <v>64</v>
      </c>
      <c r="K208" s="4">
        <v>68</v>
      </c>
      <c r="L208" s="4">
        <v>78</v>
      </c>
      <c r="M208" s="4">
        <v>70</v>
      </c>
      <c r="N208" s="4">
        <v>71</v>
      </c>
      <c r="O208" s="4">
        <v>85</v>
      </c>
      <c r="T208" s="4">
        <v>690</v>
      </c>
    </row>
    <row r="209" spans="1:20" outlineLevel="1" x14ac:dyDescent="0.3">
      <c r="B209" s="6" t="s">
        <v>470</v>
      </c>
      <c r="E209" s="4">
        <f t="shared" ref="E209:T209" si="69">SUBTOTAL(9,E207:E208)</f>
        <v>32</v>
      </c>
      <c r="F209" s="4">
        <f t="shared" si="69"/>
        <v>0</v>
      </c>
      <c r="G209" s="4">
        <f t="shared" si="69"/>
        <v>72</v>
      </c>
      <c r="H209" s="4">
        <f t="shared" si="69"/>
        <v>81</v>
      </c>
      <c r="I209" s="4">
        <f t="shared" si="69"/>
        <v>69</v>
      </c>
      <c r="J209" s="4">
        <f t="shared" si="69"/>
        <v>64</v>
      </c>
      <c r="K209" s="4">
        <f t="shared" si="69"/>
        <v>68</v>
      </c>
      <c r="L209" s="4">
        <f t="shared" si="69"/>
        <v>78</v>
      </c>
      <c r="M209" s="4">
        <f t="shared" si="69"/>
        <v>70</v>
      </c>
      <c r="N209" s="4">
        <f t="shared" si="69"/>
        <v>71</v>
      </c>
      <c r="O209" s="4">
        <f t="shared" si="69"/>
        <v>85</v>
      </c>
      <c r="P209" s="4">
        <f t="shared" si="69"/>
        <v>88</v>
      </c>
      <c r="Q209" s="4">
        <f t="shared" si="69"/>
        <v>68</v>
      </c>
      <c r="R209" s="4">
        <f t="shared" si="69"/>
        <v>76</v>
      </c>
      <c r="S209" s="4">
        <f t="shared" si="69"/>
        <v>69</v>
      </c>
      <c r="T209" s="4">
        <f t="shared" si="69"/>
        <v>991</v>
      </c>
    </row>
    <row r="210" spans="1:20" outlineLevel="2" x14ac:dyDescent="0.3">
      <c r="A210">
        <v>1267</v>
      </c>
      <c r="B210" t="s">
        <v>281</v>
      </c>
      <c r="C210">
        <v>1808</v>
      </c>
      <c r="D210" t="s">
        <v>728</v>
      </c>
      <c r="G210" s="4">
        <v>4</v>
      </c>
      <c r="H210" s="4">
        <v>4</v>
      </c>
      <c r="I210" s="4">
        <v>3</v>
      </c>
      <c r="J210" s="4">
        <v>6</v>
      </c>
      <c r="K210" s="4">
        <v>3</v>
      </c>
      <c r="L210" s="4">
        <v>4</v>
      </c>
      <c r="M210" s="4">
        <v>6</v>
      </c>
      <c r="N210" s="4">
        <v>7</v>
      </c>
      <c r="O210" s="4">
        <v>2</v>
      </c>
      <c r="T210" s="4">
        <v>39</v>
      </c>
    </row>
    <row r="211" spans="1:20" outlineLevel="1" x14ac:dyDescent="0.3">
      <c r="B211" s="6" t="s">
        <v>471</v>
      </c>
      <c r="E211" s="4">
        <f t="shared" ref="E211:T211" si="70">SUBTOTAL(9,E210:E210)</f>
        <v>0</v>
      </c>
      <c r="F211" s="4">
        <f t="shared" si="70"/>
        <v>0</v>
      </c>
      <c r="G211" s="4">
        <f t="shared" si="70"/>
        <v>4</v>
      </c>
      <c r="H211" s="4">
        <f t="shared" si="70"/>
        <v>4</v>
      </c>
      <c r="I211" s="4">
        <f t="shared" si="70"/>
        <v>3</v>
      </c>
      <c r="J211" s="4">
        <f t="shared" si="70"/>
        <v>6</v>
      </c>
      <c r="K211" s="4">
        <f t="shared" si="70"/>
        <v>3</v>
      </c>
      <c r="L211" s="4">
        <f t="shared" si="70"/>
        <v>4</v>
      </c>
      <c r="M211" s="4">
        <f t="shared" si="70"/>
        <v>6</v>
      </c>
      <c r="N211" s="4">
        <f t="shared" si="70"/>
        <v>7</v>
      </c>
      <c r="O211" s="4">
        <f t="shared" si="70"/>
        <v>2</v>
      </c>
      <c r="P211" s="4">
        <f t="shared" si="70"/>
        <v>0</v>
      </c>
      <c r="Q211" s="4">
        <f t="shared" si="70"/>
        <v>0</v>
      </c>
      <c r="R211" s="4">
        <f t="shared" si="70"/>
        <v>0</v>
      </c>
      <c r="S211" s="4">
        <f t="shared" si="70"/>
        <v>0</v>
      </c>
      <c r="T211" s="4">
        <f t="shared" si="70"/>
        <v>39</v>
      </c>
    </row>
    <row r="212" spans="1:20" outlineLevel="2" x14ac:dyDescent="0.3">
      <c r="A212">
        <v>1283</v>
      </c>
      <c r="B212" t="s">
        <v>282</v>
      </c>
      <c r="C212">
        <v>1834</v>
      </c>
      <c r="D212" t="s">
        <v>729</v>
      </c>
      <c r="P212" s="4">
        <v>130</v>
      </c>
      <c r="Q212" s="4">
        <v>140</v>
      </c>
      <c r="R212" s="4">
        <v>138</v>
      </c>
      <c r="S212" s="4">
        <v>121</v>
      </c>
      <c r="T212" s="4">
        <v>529</v>
      </c>
    </row>
    <row r="213" spans="1:20" outlineLevel="1" x14ac:dyDescent="0.3">
      <c r="B213" s="6" t="s">
        <v>472</v>
      </c>
      <c r="E213" s="4">
        <f t="shared" ref="E213:T213" si="71">SUBTOTAL(9,E212:E212)</f>
        <v>0</v>
      </c>
      <c r="F213" s="4">
        <f t="shared" si="71"/>
        <v>0</v>
      </c>
      <c r="G213" s="4">
        <f t="shared" si="71"/>
        <v>0</v>
      </c>
      <c r="H213" s="4">
        <f t="shared" si="71"/>
        <v>0</v>
      </c>
      <c r="I213" s="4">
        <f t="shared" si="71"/>
        <v>0</v>
      </c>
      <c r="J213" s="4">
        <f t="shared" si="71"/>
        <v>0</v>
      </c>
      <c r="K213" s="4">
        <f t="shared" si="71"/>
        <v>0</v>
      </c>
      <c r="L213" s="4">
        <f t="shared" si="71"/>
        <v>0</v>
      </c>
      <c r="M213" s="4">
        <f t="shared" si="71"/>
        <v>0</v>
      </c>
      <c r="N213" s="4">
        <f t="shared" si="71"/>
        <v>0</v>
      </c>
      <c r="O213" s="4">
        <f t="shared" si="71"/>
        <v>0</v>
      </c>
      <c r="P213" s="4">
        <f t="shared" si="71"/>
        <v>130</v>
      </c>
      <c r="Q213" s="4">
        <f t="shared" si="71"/>
        <v>140</v>
      </c>
      <c r="R213" s="4">
        <f t="shared" si="71"/>
        <v>138</v>
      </c>
      <c r="S213" s="4">
        <f t="shared" si="71"/>
        <v>121</v>
      </c>
      <c r="T213" s="4">
        <f t="shared" si="71"/>
        <v>529</v>
      </c>
    </row>
    <row r="214" spans="1:20" outlineLevel="2" x14ac:dyDescent="0.3">
      <c r="A214">
        <v>1116</v>
      </c>
      <c r="B214" t="s">
        <v>283</v>
      </c>
      <c r="C214">
        <v>1316</v>
      </c>
      <c r="D214" t="s">
        <v>730</v>
      </c>
      <c r="E214" s="4">
        <v>4</v>
      </c>
      <c r="G214" s="4">
        <v>11</v>
      </c>
      <c r="H214" s="4">
        <v>8</v>
      </c>
      <c r="I214" s="4">
        <v>11</v>
      </c>
      <c r="J214" s="4">
        <v>2</v>
      </c>
      <c r="K214" s="4">
        <v>8</v>
      </c>
      <c r="L214" s="4">
        <v>3</v>
      </c>
      <c r="M214" s="4">
        <v>7</v>
      </c>
      <c r="N214" s="4">
        <v>10</v>
      </c>
      <c r="O214" s="4">
        <v>8</v>
      </c>
      <c r="T214" s="4">
        <v>72</v>
      </c>
    </row>
    <row r="215" spans="1:20" outlineLevel="1" x14ac:dyDescent="0.3">
      <c r="B215" s="6" t="s">
        <v>473</v>
      </c>
      <c r="E215" s="4">
        <f t="shared" ref="E215:T215" si="72">SUBTOTAL(9,E214:E214)</f>
        <v>4</v>
      </c>
      <c r="F215" s="4">
        <f t="shared" si="72"/>
        <v>0</v>
      </c>
      <c r="G215" s="4">
        <f t="shared" si="72"/>
        <v>11</v>
      </c>
      <c r="H215" s="4">
        <f t="shared" si="72"/>
        <v>8</v>
      </c>
      <c r="I215" s="4">
        <f t="shared" si="72"/>
        <v>11</v>
      </c>
      <c r="J215" s="4">
        <f t="shared" si="72"/>
        <v>2</v>
      </c>
      <c r="K215" s="4">
        <f t="shared" si="72"/>
        <v>8</v>
      </c>
      <c r="L215" s="4">
        <f t="shared" si="72"/>
        <v>3</v>
      </c>
      <c r="M215" s="4">
        <f t="shared" si="72"/>
        <v>7</v>
      </c>
      <c r="N215" s="4">
        <f t="shared" si="72"/>
        <v>10</v>
      </c>
      <c r="O215" s="4">
        <f t="shared" si="72"/>
        <v>8</v>
      </c>
      <c r="P215" s="4">
        <f t="shared" si="72"/>
        <v>0</v>
      </c>
      <c r="Q215" s="4">
        <f t="shared" si="72"/>
        <v>0</v>
      </c>
      <c r="R215" s="4">
        <f t="shared" si="72"/>
        <v>0</v>
      </c>
      <c r="S215" s="4">
        <f t="shared" si="72"/>
        <v>0</v>
      </c>
      <c r="T215" s="4">
        <f t="shared" si="72"/>
        <v>72</v>
      </c>
    </row>
    <row r="216" spans="1:20" outlineLevel="2" x14ac:dyDescent="0.3">
      <c r="A216">
        <v>1117</v>
      </c>
      <c r="B216" t="s">
        <v>284</v>
      </c>
      <c r="C216">
        <v>1317</v>
      </c>
      <c r="D216" t="s">
        <v>731</v>
      </c>
      <c r="G216" s="4">
        <v>12</v>
      </c>
      <c r="H216" s="4">
        <v>17</v>
      </c>
      <c r="I216" s="4">
        <v>17</v>
      </c>
      <c r="J216" s="4">
        <v>12</v>
      </c>
      <c r="K216" s="4">
        <v>9</v>
      </c>
      <c r="L216" s="4">
        <v>18</v>
      </c>
      <c r="M216" s="4">
        <v>19</v>
      </c>
      <c r="N216" s="4">
        <v>14</v>
      </c>
      <c r="O216" s="4">
        <v>12</v>
      </c>
      <c r="T216" s="4">
        <v>130</v>
      </c>
    </row>
    <row r="217" spans="1:20" outlineLevel="1" x14ac:dyDescent="0.3">
      <c r="B217" s="6" t="s">
        <v>474</v>
      </c>
      <c r="E217" s="4">
        <f t="shared" ref="E217:T217" si="73">SUBTOTAL(9,E216:E216)</f>
        <v>0</v>
      </c>
      <c r="F217" s="4">
        <f t="shared" si="73"/>
        <v>0</v>
      </c>
      <c r="G217" s="4">
        <f t="shared" si="73"/>
        <v>12</v>
      </c>
      <c r="H217" s="4">
        <f t="shared" si="73"/>
        <v>17</v>
      </c>
      <c r="I217" s="4">
        <f t="shared" si="73"/>
        <v>17</v>
      </c>
      <c r="J217" s="4">
        <f t="shared" si="73"/>
        <v>12</v>
      </c>
      <c r="K217" s="4">
        <f t="shared" si="73"/>
        <v>9</v>
      </c>
      <c r="L217" s="4">
        <f t="shared" si="73"/>
        <v>18</v>
      </c>
      <c r="M217" s="4">
        <f t="shared" si="73"/>
        <v>19</v>
      </c>
      <c r="N217" s="4">
        <f t="shared" si="73"/>
        <v>14</v>
      </c>
      <c r="O217" s="4">
        <f t="shared" si="73"/>
        <v>12</v>
      </c>
      <c r="P217" s="4">
        <f t="shared" si="73"/>
        <v>0</v>
      </c>
      <c r="Q217" s="4">
        <f t="shared" si="73"/>
        <v>0</v>
      </c>
      <c r="R217" s="4">
        <f t="shared" si="73"/>
        <v>0</v>
      </c>
      <c r="S217" s="4">
        <f t="shared" si="73"/>
        <v>0</v>
      </c>
      <c r="T217" s="4">
        <f t="shared" si="73"/>
        <v>130</v>
      </c>
    </row>
    <row r="218" spans="1:20" outlineLevel="2" x14ac:dyDescent="0.3">
      <c r="A218">
        <v>1124</v>
      </c>
      <c r="B218" t="s">
        <v>285</v>
      </c>
      <c r="C218">
        <v>1332</v>
      </c>
      <c r="D218" t="s">
        <v>732</v>
      </c>
      <c r="E218" s="4">
        <v>29</v>
      </c>
      <c r="F218" s="4">
        <v>5</v>
      </c>
      <c r="G218" s="4">
        <v>47</v>
      </c>
      <c r="H218" s="4">
        <v>46</v>
      </c>
      <c r="I218" s="4">
        <v>50</v>
      </c>
      <c r="J218" s="4">
        <v>37</v>
      </c>
      <c r="K218" s="4">
        <v>34</v>
      </c>
      <c r="L218" s="4">
        <v>35</v>
      </c>
      <c r="M218" s="4">
        <v>43</v>
      </c>
      <c r="N218" s="4">
        <v>38</v>
      </c>
      <c r="O218" s="4">
        <v>43</v>
      </c>
      <c r="T218" s="4">
        <v>407</v>
      </c>
    </row>
    <row r="219" spans="1:20" outlineLevel="1" x14ac:dyDescent="0.3">
      <c r="B219" s="6" t="s">
        <v>475</v>
      </c>
      <c r="E219" s="4">
        <f t="shared" ref="E219:T219" si="74">SUBTOTAL(9,E218:E218)</f>
        <v>29</v>
      </c>
      <c r="F219" s="4">
        <f t="shared" si="74"/>
        <v>5</v>
      </c>
      <c r="G219" s="4">
        <f t="shared" si="74"/>
        <v>47</v>
      </c>
      <c r="H219" s="4">
        <f t="shared" si="74"/>
        <v>46</v>
      </c>
      <c r="I219" s="4">
        <f t="shared" si="74"/>
        <v>50</v>
      </c>
      <c r="J219" s="4">
        <f t="shared" si="74"/>
        <v>37</v>
      </c>
      <c r="K219" s="4">
        <f t="shared" si="74"/>
        <v>34</v>
      </c>
      <c r="L219" s="4">
        <f t="shared" si="74"/>
        <v>35</v>
      </c>
      <c r="M219" s="4">
        <f t="shared" si="74"/>
        <v>43</v>
      </c>
      <c r="N219" s="4">
        <f t="shared" si="74"/>
        <v>38</v>
      </c>
      <c r="O219" s="4">
        <f t="shared" si="74"/>
        <v>43</v>
      </c>
      <c r="P219" s="4">
        <f t="shared" si="74"/>
        <v>0</v>
      </c>
      <c r="Q219" s="4">
        <f t="shared" si="74"/>
        <v>0</v>
      </c>
      <c r="R219" s="4">
        <f t="shared" si="74"/>
        <v>0</v>
      </c>
      <c r="S219" s="4">
        <f t="shared" si="74"/>
        <v>0</v>
      </c>
      <c r="T219" s="4">
        <f t="shared" si="74"/>
        <v>407</v>
      </c>
    </row>
    <row r="220" spans="1:20" outlineLevel="2" x14ac:dyDescent="0.3">
      <c r="A220">
        <v>1125</v>
      </c>
      <c r="B220" t="s">
        <v>286</v>
      </c>
      <c r="C220">
        <v>1333</v>
      </c>
      <c r="D220" t="s">
        <v>733</v>
      </c>
      <c r="E220" s="4">
        <v>12</v>
      </c>
      <c r="F220" s="4">
        <v>1</v>
      </c>
      <c r="G220" s="4">
        <v>12</v>
      </c>
      <c r="H220" s="4">
        <v>6</v>
      </c>
      <c r="I220" s="4">
        <v>10</v>
      </c>
      <c r="J220" s="4">
        <v>5</v>
      </c>
      <c r="K220" s="4">
        <v>7</v>
      </c>
      <c r="L220" s="4">
        <v>11</v>
      </c>
      <c r="M220" s="4">
        <v>9</v>
      </c>
      <c r="N220" s="4">
        <v>4</v>
      </c>
      <c r="O220" s="4">
        <v>4</v>
      </c>
      <c r="T220" s="4">
        <v>81</v>
      </c>
    </row>
    <row r="221" spans="1:20" outlineLevel="1" x14ac:dyDescent="0.3">
      <c r="B221" s="6" t="s">
        <v>476</v>
      </c>
      <c r="E221" s="4">
        <f t="shared" ref="E221:T221" si="75">SUBTOTAL(9,E220:E220)</f>
        <v>12</v>
      </c>
      <c r="F221" s="4">
        <f t="shared" si="75"/>
        <v>1</v>
      </c>
      <c r="G221" s="4">
        <f t="shared" si="75"/>
        <v>12</v>
      </c>
      <c r="H221" s="4">
        <f t="shared" si="75"/>
        <v>6</v>
      </c>
      <c r="I221" s="4">
        <f t="shared" si="75"/>
        <v>10</v>
      </c>
      <c r="J221" s="4">
        <f t="shared" si="75"/>
        <v>5</v>
      </c>
      <c r="K221" s="4">
        <f t="shared" si="75"/>
        <v>7</v>
      </c>
      <c r="L221" s="4">
        <f t="shared" si="75"/>
        <v>11</v>
      </c>
      <c r="M221" s="4">
        <f t="shared" si="75"/>
        <v>9</v>
      </c>
      <c r="N221" s="4">
        <f t="shared" si="75"/>
        <v>4</v>
      </c>
      <c r="O221" s="4">
        <f t="shared" si="75"/>
        <v>4</v>
      </c>
      <c r="P221" s="4">
        <f t="shared" si="75"/>
        <v>0</v>
      </c>
      <c r="Q221" s="4">
        <f t="shared" si="75"/>
        <v>0</v>
      </c>
      <c r="R221" s="4">
        <f t="shared" si="75"/>
        <v>0</v>
      </c>
      <c r="S221" s="4">
        <f t="shared" si="75"/>
        <v>0</v>
      </c>
      <c r="T221" s="4">
        <f t="shared" si="75"/>
        <v>81</v>
      </c>
    </row>
    <row r="222" spans="1:20" outlineLevel="2" x14ac:dyDescent="0.3">
      <c r="A222">
        <v>1127</v>
      </c>
      <c r="B222" t="s">
        <v>287</v>
      </c>
      <c r="C222">
        <v>1335</v>
      </c>
      <c r="D222" t="s">
        <v>734</v>
      </c>
      <c r="E222" s="4">
        <v>8</v>
      </c>
      <c r="G222" s="4">
        <v>4</v>
      </c>
      <c r="H222" s="4">
        <v>9</v>
      </c>
      <c r="I222" s="4">
        <v>12</v>
      </c>
      <c r="J222" s="4">
        <v>9</v>
      </c>
      <c r="K222" s="4">
        <v>11</v>
      </c>
      <c r="L222" s="4">
        <v>11</v>
      </c>
      <c r="M222" s="4">
        <v>18</v>
      </c>
      <c r="N222" s="4">
        <v>10</v>
      </c>
      <c r="O222" s="4">
        <v>10</v>
      </c>
      <c r="T222" s="4">
        <v>102</v>
      </c>
    </row>
    <row r="223" spans="1:20" outlineLevel="1" x14ac:dyDescent="0.3">
      <c r="B223" s="6" t="s">
        <v>477</v>
      </c>
      <c r="E223" s="4">
        <f t="shared" ref="E223:T223" si="76">SUBTOTAL(9,E222:E222)</f>
        <v>8</v>
      </c>
      <c r="F223" s="4">
        <f t="shared" si="76"/>
        <v>0</v>
      </c>
      <c r="G223" s="4">
        <f t="shared" si="76"/>
        <v>4</v>
      </c>
      <c r="H223" s="4">
        <f t="shared" si="76"/>
        <v>9</v>
      </c>
      <c r="I223" s="4">
        <f t="shared" si="76"/>
        <v>12</v>
      </c>
      <c r="J223" s="4">
        <f t="shared" si="76"/>
        <v>9</v>
      </c>
      <c r="K223" s="4">
        <f t="shared" si="76"/>
        <v>11</v>
      </c>
      <c r="L223" s="4">
        <f t="shared" si="76"/>
        <v>11</v>
      </c>
      <c r="M223" s="4">
        <f t="shared" si="76"/>
        <v>18</v>
      </c>
      <c r="N223" s="4">
        <f t="shared" si="76"/>
        <v>10</v>
      </c>
      <c r="O223" s="4">
        <f t="shared" si="76"/>
        <v>10</v>
      </c>
      <c r="P223" s="4">
        <f t="shared" si="76"/>
        <v>0</v>
      </c>
      <c r="Q223" s="4">
        <f t="shared" si="76"/>
        <v>0</v>
      </c>
      <c r="R223" s="4">
        <f t="shared" si="76"/>
        <v>0</v>
      </c>
      <c r="S223" s="4">
        <f t="shared" si="76"/>
        <v>0</v>
      </c>
      <c r="T223" s="4">
        <f t="shared" si="76"/>
        <v>102</v>
      </c>
    </row>
    <row r="224" spans="1:20" outlineLevel="2" x14ac:dyDescent="0.3">
      <c r="A224">
        <v>1128</v>
      </c>
      <c r="B224" t="s">
        <v>288</v>
      </c>
      <c r="C224">
        <v>1336</v>
      </c>
      <c r="D224" t="s">
        <v>735</v>
      </c>
      <c r="G224" s="4">
        <v>11</v>
      </c>
      <c r="H224" s="4">
        <v>6</v>
      </c>
      <c r="I224" s="4">
        <v>8</v>
      </c>
      <c r="J224" s="4">
        <v>8</v>
      </c>
      <c r="K224" s="4">
        <v>5</v>
      </c>
      <c r="L224" s="4">
        <v>5</v>
      </c>
      <c r="M224" s="4">
        <v>4</v>
      </c>
      <c r="N224" s="4">
        <v>10</v>
      </c>
      <c r="O224" s="4">
        <v>9</v>
      </c>
      <c r="T224" s="4">
        <v>66</v>
      </c>
    </row>
    <row r="225" spans="1:20" outlineLevel="1" x14ac:dyDescent="0.3">
      <c r="B225" s="6" t="s">
        <v>478</v>
      </c>
      <c r="E225" s="4">
        <f t="shared" ref="E225:T225" si="77">SUBTOTAL(9,E224:E224)</f>
        <v>0</v>
      </c>
      <c r="F225" s="4">
        <f t="shared" si="77"/>
        <v>0</v>
      </c>
      <c r="G225" s="4">
        <f t="shared" si="77"/>
        <v>11</v>
      </c>
      <c r="H225" s="4">
        <f t="shared" si="77"/>
        <v>6</v>
      </c>
      <c r="I225" s="4">
        <f t="shared" si="77"/>
        <v>8</v>
      </c>
      <c r="J225" s="4">
        <f t="shared" si="77"/>
        <v>8</v>
      </c>
      <c r="K225" s="4">
        <f t="shared" si="77"/>
        <v>5</v>
      </c>
      <c r="L225" s="4">
        <f t="shared" si="77"/>
        <v>5</v>
      </c>
      <c r="M225" s="4">
        <f t="shared" si="77"/>
        <v>4</v>
      </c>
      <c r="N225" s="4">
        <f t="shared" si="77"/>
        <v>10</v>
      </c>
      <c r="O225" s="4">
        <f t="shared" si="77"/>
        <v>9</v>
      </c>
      <c r="P225" s="4">
        <f t="shared" si="77"/>
        <v>0</v>
      </c>
      <c r="Q225" s="4">
        <f t="shared" si="77"/>
        <v>0</v>
      </c>
      <c r="R225" s="4">
        <f t="shared" si="77"/>
        <v>0</v>
      </c>
      <c r="S225" s="4">
        <f t="shared" si="77"/>
        <v>0</v>
      </c>
      <c r="T225" s="4">
        <f t="shared" si="77"/>
        <v>66</v>
      </c>
    </row>
    <row r="226" spans="1:20" outlineLevel="2" x14ac:dyDescent="0.3">
      <c r="A226">
        <v>1129</v>
      </c>
      <c r="B226" t="s">
        <v>289</v>
      </c>
      <c r="C226">
        <v>1337</v>
      </c>
      <c r="D226" t="s">
        <v>736</v>
      </c>
      <c r="E226" s="4">
        <v>13</v>
      </c>
      <c r="G226" s="4">
        <v>9</v>
      </c>
      <c r="H226" s="4">
        <v>9</v>
      </c>
      <c r="I226" s="4">
        <v>14</v>
      </c>
      <c r="J226" s="4">
        <v>9</v>
      </c>
      <c r="K226" s="4">
        <v>10</v>
      </c>
      <c r="L226" s="4">
        <v>7</v>
      </c>
      <c r="M226" s="4">
        <v>14</v>
      </c>
      <c r="N226" s="4">
        <v>3</v>
      </c>
      <c r="O226" s="4">
        <v>12</v>
      </c>
      <c r="T226" s="4">
        <v>100</v>
      </c>
    </row>
    <row r="227" spans="1:20" outlineLevel="1" x14ac:dyDescent="0.3">
      <c r="B227" s="6" t="s">
        <v>479</v>
      </c>
      <c r="E227" s="4">
        <f t="shared" ref="E227:T227" si="78">SUBTOTAL(9,E226:E226)</f>
        <v>13</v>
      </c>
      <c r="F227" s="4">
        <f t="shared" si="78"/>
        <v>0</v>
      </c>
      <c r="G227" s="4">
        <f t="shared" si="78"/>
        <v>9</v>
      </c>
      <c r="H227" s="4">
        <f t="shared" si="78"/>
        <v>9</v>
      </c>
      <c r="I227" s="4">
        <f t="shared" si="78"/>
        <v>14</v>
      </c>
      <c r="J227" s="4">
        <f t="shared" si="78"/>
        <v>9</v>
      </c>
      <c r="K227" s="4">
        <f t="shared" si="78"/>
        <v>10</v>
      </c>
      <c r="L227" s="4">
        <f t="shared" si="78"/>
        <v>7</v>
      </c>
      <c r="M227" s="4">
        <f t="shared" si="78"/>
        <v>14</v>
      </c>
      <c r="N227" s="4">
        <f t="shared" si="78"/>
        <v>3</v>
      </c>
      <c r="O227" s="4">
        <f t="shared" si="78"/>
        <v>12</v>
      </c>
      <c r="P227" s="4">
        <f t="shared" si="78"/>
        <v>0</v>
      </c>
      <c r="Q227" s="4">
        <f t="shared" si="78"/>
        <v>0</v>
      </c>
      <c r="R227" s="4">
        <f t="shared" si="78"/>
        <v>0</v>
      </c>
      <c r="S227" s="4">
        <f t="shared" si="78"/>
        <v>0</v>
      </c>
      <c r="T227" s="4">
        <f t="shared" si="78"/>
        <v>100</v>
      </c>
    </row>
    <row r="228" spans="1:20" outlineLevel="2" x14ac:dyDescent="0.3">
      <c r="A228">
        <v>1272</v>
      </c>
      <c r="B228" t="s">
        <v>290</v>
      </c>
      <c r="C228">
        <v>1822</v>
      </c>
      <c r="D228" t="s">
        <v>737</v>
      </c>
      <c r="G228" s="4">
        <v>9</v>
      </c>
      <c r="H228" s="4">
        <v>13</v>
      </c>
      <c r="I228" s="4">
        <v>13</v>
      </c>
      <c r="J228" s="4">
        <v>13</v>
      </c>
      <c r="K228" s="4">
        <v>12</v>
      </c>
      <c r="L228" s="4">
        <v>13</v>
      </c>
      <c r="M228" s="4">
        <v>12</v>
      </c>
      <c r="N228" s="4">
        <v>15</v>
      </c>
      <c r="O228" s="4">
        <v>11</v>
      </c>
      <c r="T228" s="4">
        <v>111</v>
      </c>
    </row>
    <row r="229" spans="1:20" outlineLevel="1" x14ac:dyDescent="0.3">
      <c r="B229" s="6" t="s">
        <v>480</v>
      </c>
      <c r="E229" s="4">
        <f t="shared" ref="E229:T229" si="79">SUBTOTAL(9,E228:E228)</f>
        <v>0</v>
      </c>
      <c r="F229" s="4">
        <f t="shared" si="79"/>
        <v>0</v>
      </c>
      <c r="G229" s="4">
        <f t="shared" si="79"/>
        <v>9</v>
      </c>
      <c r="H229" s="4">
        <f t="shared" si="79"/>
        <v>13</v>
      </c>
      <c r="I229" s="4">
        <f t="shared" si="79"/>
        <v>13</v>
      </c>
      <c r="J229" s="4">
        <f t="shared" si="79"/>
        <v>13</v>
      </c>
      <c r="K229" s="4">
        <f t="shared" si="79"/>
        <v>12</v>
      </c>
      <c r="L229" s="4">
        <f t="shared" si="79"/>
        <v>13</v>
      </c>
      <c r="M229" s="4">
        <f t="shared" si="79"/>
        <v>12</v>
      </c>
      <c r="N229" s="4">
        <f t="shared" si="79"/>
        <v>15</v>
      </c>
      <c r="O229" s="4">
        <f t="shared" si="79"/>
        <v>11</v>
      </c>
      <c r="P229" s="4">
        <f t="shared" si="79"/>
        <v>0</v>
      </c>
      <c r="Q229" s="4">
        <f t="shared" si="79"/>
        <v>0</v>
      </c>
      <c r="R229" s="4">
        <f t="shared" si="79"/>
        <v>0</v>
      </c>
      <c r="S229" s="4">
        <f t="shared" si="79"/>
        <v>0</v>
      </c>
      <c r="T229" s="4">
        <f t="shared" si="79"/>
        <v>111</v>
      </c>
    </row>
    <row r="230" spans="1:20" outlineLevel="2" x14ac:dyDescent="0.3">
      <c r="A230">
        <v>1134</v>
      </c>
      <c r="B230" t="s">
        <v>291</v>
      </c>
      <c r="C230">
        <v>1904</v>
      </c>
      <c r="D230" t="s">
        <v>738</v>
      </c>
      <c r="P230" s="4">
        <v>74</v>
      </c>
      <c r="Q230" s="4">
        <v>73</v>
      </c>
      <c r="R230" s="4">
        <v>65</v>
      </c>
      <c r="S230" s="4">
        <v>63</v>
      </c>
      <c r="T230" s="4">
        <v>275</v>
      </c>
    </row>
    <row r="231" spans="1:20" outlineLevel="2" x14ac:dyDescent="0.3">
      <c r="A231">
        <v>1134</v>
      </c>
      <c r="B231" t="s">
        <v>291</v>
      </c>
      <c r="C231">
        <v>1345</v>
      </c>
      <c r="D231" t="s">
        <v>739</v>
      </c>
      <c r="E231" s="4">
        <v>2</v>
      </c>
      <c r="G231" s="4">
        <v>1</v>
      </c>
      <c r="J231" s="4">
        <v>1</v>
      </c>
      <c r="T231" s="4">
        <v>4</v>
      </c>
    </row>
    <row r="232" spans="1:20" outlineLevel="2" x14ac:dyDescent="0.3">
      <c r="A232">
        <v>1134</v>
      </c>
      <c r="B232" t="s">
        <v>291</v>
      </c>
      <c r="C232">
        <v>1357</v>
      </c>
      <c r="D232" t="s">
        <v>740</v>
      </c>
      <c r="P232" s="4">
        <v>227</v>
      </c>
      <c r="Q232" s="4">
        <v>239</v>
      </c>
      <c r="R232" s="4">
        <v>219</v>
      </c>
      <c r="S232" s="4">
        <v>254</v>
      </c>
      <c r="T232" s="4">
        <v>939</v>
      </c>
    </row>
    <row r="233" spans="1:20" outlineLevel="2" x14ac:dyDescent="0.3">
      <c r="A233">
        <v>1134</v>
      </c>
      <c r="B233" t="s">
        <v>291</v>
      </c>
      <c r="C233">
        <v>1939</v>
      </c>
      <c r="D233" t="s">
        <v>741</v>
      </c>
      <c r="E233" s="4">
        <v>18</v>
      </c>
      <c r="G233" s="4">
        <v>68</v>
      </c>
      <c r="H233" s="4">
        <v>79</v>
      </c>
      <c r="I233" s="4">
        <v>69</v>
      </c>
      <c r="J233" s="4">
        <v>69</v>
      </c>
      <c r="K233" s="4">
        <v>76</v>
      </c>
      <c r="L233" s="4">
        <v>62</v>
      </c>
      <c r="T233" s="4">
        <v>441</v>
      </c>
    </row>
    <row r="234" spans="1:20" outlineLevel="2" x14ac:dyDescent="0.3">
      <c r="A234">
        <v>1134</v>
      </c>
      <c r="B234" t="s">
        <v>291</v>
      </c>
      <c r="C234">
        <v>1347</v>
      </c>
      <c r="D234" t="s">
        <v>742</v>
      </c>
      <c r="G234" s="4">
        <v>73</v>
      </c>
      <c r="H234" s="4">
        <v>72</v>
      </c>
      <c r="I234" s="4">
        <v>76</v>
      </c>
      <c r="J234" s="4">
        <v>77</v>
      </c>
      <c r="K234" s="4">
        <v>70</v>
      </c>
      <c r="L234" s="4">
        <v>79</v>
      </c>
      <c r="T234" s="4">
        <v>447</v>
      </c>
    </row>
    <row r="235" spans="1:20" outlineLevel="2" x14ac:dyDescent="0.3">
      <c r="A235">
        <v>1134</v>
      </c>
      <c r="B235" t="s">
        <v>291</v>
      </c>
      <c r="C235">
        <v>1351</v>
      </c>
      <c r="D235" t="s">
        <v>743</v>
      </c>
      <c r="G235" s="4">
        <v>76</v>
      </c>
      <c r="H235" s="4">
        <v>79</v>
      </c>
      <c r="I235" s="4">
        <v>92</v>
      </c>
      <c r="J235" s="4">
        <v>93</v>
      </c>
      <c r="K235" s="4">
        <v>74</v>
      </c>
      <c r="L235" s="4">
        <v>87</v>
      </c>
      <c r="T235" s="4">
        <v>501</v>
      </c>
    </row>
    <row r="236" spans="1:20" outlineLevel="2" x14ac:dyDescent="0.3">
      <c r="A236">
        <v>1134</v>
      </c>
      <c r="B236" t="s">
        <v>291</v>
      </c>
      <c r="C236">
        <v>1358</v>
      </c>
      <c r="D236" t="s">
        <v>744</v>
      </c>
      <c r="G236" s="4">
        <v>61</v>
      </c>
      <c r="H236" s="4">
        <v>79</v>
      </c>
      <c r="I236" s="4">
        <v>52</v>
      </c>
      <c r="J236" s="4">
        <v>51</v>
      </c>
      <c r="K236" s="4">
        <v>42</v>
      </c>
      <c r="L236" s="4">
        <v>44</v>
      </c>
      <c r="T236" s="4">
        <v>329</v>
      </c>
    </row>
    <row r="237" spans="1:20" outlineLevel="2" x14ac:dyDescent="0.3">
      <c r="A237">
        <v>1134</v>
      </c>
      <c r="B237" t="s">
        <v>291</v>
      </c>
      <c r="C237">
        <v>1353</v>
      </c>
      <c r="D237" t="s">
        <v>745</v>
      </c>
      <c r="M237" s="4">
        <v>173</v>
      </c>
      <c r="N237" s="4">
        <v>189</v>
      </c>
      <c r="O237" s="4">
        <v>177</v>
      </c>
      <c r="T237" s="4">
        <v>539</v>
      </c>
    </row>
    <row r="238" spans="1:20" outlineLevel="2" x14ac:dyDescent="0.3">
      <c r="A238">
        <v>1134</v>
      </c>
      <c r="B238" t="s">
        <v>291</v>
      </c>
      <c r="C238">
        <v>1354</v>
      </c>
      <c r="D238" t="s">
        <v>746</v>
      </c>
      <c r="M238" s="4">
        <v>168</v>
      </c>
      <c r="N238" s="4">
        <v>144</v>
      </c>
      <c r="O238" s="4">
        <v>155</v>
      </c>
      <c r="T238" s="4">
        <v>467</v>
      </c>
    </row>
    <row r="239" spans="1:20" outlineLevel="2" x14ac:dyDescent="0.3">
      <c r="A239">
        <v>1134</v>
      </c>
      <c r="B239" t="s">
        <v>291</v>
      </c>
      <c r="C239">
        <v>1348</v>
      </c>
      <c r="D239" t="s">
        <v>747</v>
      </c>
      <c r="E239" s="4">
        <v>14</v>
      </c>
      <c r="G239" s="4">
        <v>55</v>
      </c>
      <c r="H239" s="4">
        <v>63</v>
      </c>
      <c r="I239" s="4">
        <v>66</v>
      </c>
      <c r="J239" s="4">
        <v>67</v>
      </c>
      <c r="K239" s="4">
        <v>58</v>
      </c>
      <c r="L239" s="4">
        <v>69</v>
      </c>
      <c r="T239" s="4">
        <v>392</v>
      </c>
    </row>
    <row r="240" spans="1:20" outlineLevel="2" x14ac:dyDescent="0.3">
      <c r="A240">
        <v>1134</v>
      </c>
      <c r="B240" t="s">
        <v>291</v>
      </c>
      <c r="C240">
        <v>1355</v>
      </c>
      <c r="D240" t="s">
        <v>748</v>
      </c>
      <c r="M240" s="4">
        <v>177</v>
      </c>
      <c r="N240" s="4">
        <v>151</v>
      </c>
      <c r="O240" s="4">
        <v>178</v>
      </c>
      <c r="T240" s="4">
        <v>506</v>
      </c>
    </row>
    <row r="241" spans="1:20" outlineLevel="2" x14ac:dyDescent="0.3">
      <c r="A241">
        <v>1134</v>
      </c>
      <c r="B241" t="s">
        <v>291</v>
      </c>
      <c r="C241">
        <v>2626</v>
      </c>
      <c r="D241" t="s">
        <v>749</v>
      </c>
      <c r="G241" s="4">
        <v>95</v>
      </c>
      <c r="H241" s="4">
        <v>67</v>
      </c>
      <c r="I241" s="4">
        <v>74</v>
      </c>
      <c r="J241" s="4">
        <v>66</v>
      </c>
      <c r="K241" s="4">
        <v>73</v>
      </c>
      <c r="L241" s="4">
        <v>52</v>
      </c>
      <c r="T241" s="4">
        <v>427</v>
      </c>
    </row>
    <row r="242" spans="1:20" outlineLevel="2" x14ac:dyDescent="0.3">
      <c r="A242">
        <v>1134</v>
      </c>
      <c r="B242" t="s">
        <v>291</v>
      </c>
      <c r="C242">
        <v>1349</v>
      </c>
      <c r="D242" t="s">
        <v>750</v>
      </c>
      <c r="G242" s="4">
        <v>12</v>
      </c>
      <c r="H242" s="4">
        <v>14</v>
      </c>
      <c r="I242" s="4">
        <v>9</v>
      </c>
      <c r="J242" s="4">
        <v>8</v>
      </c>
      <c r="K242" s="4">
        <v>11</v>
      </c>
      <c r="L242" s="4">
        <v>10</v>
      </c>
      <c r="T242" s="4">
        <v>64</v>
      </c>
    </row>
    <row r="243" spans="1:20" outlineLevel="2" x14ac:dyDescent="0.3">
      <c r="A243">
        <v>1134</v>
      </c>
      <c r="B243" t="s">
        <v>291</v>
      </c>
      <c r="C243">
        <v>1356</v>
      </c>
      <c r="D243" t="s">
        <v>751</v>
      </c>
      <c r="P243" s="4">
        <v>221</v>
      </c>
      <c r="Q243" s="4">
        <v>253</v>
      </c>
      <c r="R243" s="4">
        <v>221</v>
      </c>
      <c r="S243" s="4">
        <v>224</v>
      </c>
      <c r="T243" s="4">
        <v>919</v>
      </c>
    </row>
    <row r="244" spans="1:20" outlineLevel="2" x14ac:dyDescent="0.3">
      <c r="A244">
        <v>1134</v>
      </c>
      <c r="B244" t="s">
        <v>291</v>
      </c>
      <c r="C244">
        <v>1350</v>
      </c>
      <c r="D244" t="s">
        <v>752</v>
      </c>
      <c r="G244" s="4">
        <v>35</v>
      </c>
      <c r="H244" s="4">
        <v>56</v>
      </c>
      <c r="I244" s="4">
        <v>53</v>
      </c>
      <c r="J244" s="4">
        <v>32</v>
      </c>
      <c r="K244" s="4">
        <v>47</v>
      </c>
      <c r="L244" s="4">
        <v>48</v>
      </c>
      <c r="T244" s="4">
        <v>271</v>
      </c>
    </row>
    <row r="245" spans="1:20" outlineLevel="2" x14ac:dyDescent="0.3">
      <c r="A245">
        <v>1134</v>
      </c>
      <c r="B245" t="s">
        <v>291</v>
      </c>
      <c r="C245">
        <v>1359</v>
      </c>
      <c r="D245" t="s">
        <v>753</v>
      </c>
      <c r="E245" s="4">
        <v>30</v>
      </c>
      <c r="G245" s="4">
        <v>56</v>
      </c>
      <c r="H245" s="4">
        <v>65</v>
      </c>
      <c r="I245" s="4">
        <v>70</v>
      </c>
      <c r="J245" s="4">
        <v>60</v>
      </c>
      <c r="K245" s="4">
        <v>57</v>
      </c>
      <c r="L245" s="4">
        <v>59</v>
      </c>
      <c r="T245" s="4">
        <v>397</v>
      </c>
    </row>
    <row r="246" spans="1:20" outlineLevel="1" x14ac:dyDescent="0.3">
      <c r="B246" s="6" t="s">
        <v>481</v>
      </c>
      <c r="E246" s="4">
        <f t="shared" ref="E246:T246" si="80">SUBTOTAL(9,E230:E245)</f>
        <v>64</v>
      </c>
      <c r="F246" s="4">
        <f t="shared" si="80"/>
        <v>0</v>
      </c>
      <c r="G246" s="4">
        <f t="shared" si="80"/>
        <v>532</v>
      </c>
      <c r="H246" s="4">
        <f t="shared" si="80"/>
        <v>574</v>
      </c>
      <c r="I246" s="4">
        <f t="shared" si="80"/>
        <v>561</v>
      </c>
      <c r="J246" s="4">
        <f t="shared" si="80"/>
        <v>524</v>
      </c>
      <c r="K246" s="4">
        <f t="shared" si="80"/>
        <v>508</v>
      </c>
      <c r="L246" s="4">
        <f t="shared" si="80"/>
        <v>510</v>
      </c>
      <c r="M246" s="4">
        <f t="shared" si="80"/>
        <v>518</v>
      </c>
      <c r="N246" s="4">
        <f t="shared" si="80"/>
        <v>484</v>
      </c>
      <c r="O246" s="4">
        <f t="shared" si="80"/>
        <v>510</v>
      </c>
      <c r="P246" s="4">
        <f t="shared" si="80"/>
        <v>522</v>
      </c>
      <c r="Q246" s="4">
        <f t="shared" si="80"/>
        <v>565</v>
      </c>
      <c r="R246" s="4">
        <f t="shared" si="80"/>
        <v>505</v>
      </c>
      <c r="S246" s="4">
        <f t="shared" si="80"/>
        <v>541</v>
      </c>
      <c r="T246" s="4">
        <f t="shared" si="80"/>
        <v>6918</v>
      </c>
    </row>
    <row r="247" spans="1:20" outlineLevel="2" x14ac:dyDescent="0.3">
      <c r="A247">
        <v>1136</v>
      </c>
      <c r="B247" t="s">
        <v>292</v>
      </c>
      <c r="C247">
        <v>1363</v>
      </c>
      <c r="D247" t="s">
        <v>754</v>
      </c>
      <c r="E247" s="4">
        <v>13</v>
      </c>
      <c r="G247" s="4">
        <v>14</v>
      </c>
      <c r="H247" s="4">
        <v>14</v>
      </c>
      <c r="I247" s="4">
        <v>11</v>
      </c>
      <c r="J247" s="4">
        <v>16</v>
      </c>
      <c r="K247" s="4">
        <v>8</v>
      </c>
      <c r="L247" s="4">
        <v>12</v>
      </c>
      <c r="M247" s="4">
        <v>9</v>
      </c>
      <c r="N247" s="4">
        <v>8</v>
      </c>
      <c r="O247" s="4">
        <v>8</v>
      </c>
      <c r="T247" s="4">
        <v>113</v>
      </c>
    </row>
    <row r="248" spans="1:20" outlineLevel="1" x14ac:dyDescent="0.3">
      <c r="B248" s="6" t="s">
        <v>482</v>
      </c>
      <c r="E248" s="4">
        <f t="shared" ref="E248:T248" si="81">SUBTOTAL(9,E247:E247)</f>
        <v>13</v>
      </c>
      <c r="F248" s="4">
        <f t="shared" si="81"/>
        <v>0</v>
      </c>
      <c r="G248" s="4">
        <f t="shared" si="81"/>
        <v>14</v>
      </c>
      <c r="H248" s="4">
        <f t="shared" si="81"/>
        <v>14</v>
      </c>
      <c r="I248" s="4">
        <f t="shared" si="81"/>
        <v>11</v>
      </c>
      <c r="J248" s="4">
        <f t="shared" si="81"/>
        <v>16</v>
      </c>
      <c r="K248" s="4">
        <f t="shared" si="81"/>
        <v>8</v>
      </c>
      <c r="L248" s="4">
        <f t="shared" si="81"/>
        <v>12</v>
      </c>
      <c r="M248" s="4">
        <f t="shared" si="81"/>
        <v>9</v>
      </c>
      <c r="N248" s="4">
        <f t="shared" si="81"/>
        <v>8</v>
      </c>
      <c r="O248" s="4">
        <f t="shared" si="81"/>
        <v>8</v>
      </c>
      <c r="P248" s="4">
        <f t="shared" si="81"/>
        <v>0</v>
      </c>
      <c r="Q248" s="4">
        <f t="shared" si="81"/>
        <v>0</v>
      </c>
      <c r="R248" s="4">
        <f t="shared" si="81"/>
        <v>0</v>
      </c>
      <c r="S248" s="4">
        <f t="shared" si="81"/>
        <v>0</v>
      </c>
      <c r="T248" s="4">
        <f t="shared" si="81"/>
        <v>113</v>
      </c>
    </row>
    <row r="249" spans="1:20" outlineLevel="2" x14ac:dyDescent="0.3">
      <c r="A249">
        <v>1143</v>
      </c>
      <c r="B249" t="s">
        <v>293</v>
      </c>
      <c r="C249">
        <v>1372</v>
      </c>
      <c r="D249" t="s">
        <v>755</v>
      </c>
      <c r="G249" s="4">
        <v>8</v>
      </c>
      <c r="H249" s="4">
        <v>5</v>
      </c>
      <c r="I249" s="4">
        <v>4</v>
      </c>
      <c r="J249" s="4">
        <v>7</v>
      </c>
      <c r="K249" s="4">
        <v>2</v>
      </c>
      <c r="L249" s="4">
        <v>5</v>
      </c>
      <c r="M249" s="4">
        <v>8</v>
      </c>
      <c r="N249" s="4">
        <v>5</v>
      </c>
      <c r="O249" s="4">
        <v>5</v>
      </c>
      <c r="T249" s="4">
        <v>49</v>
      </c>
    </row>
    <row r="250" spans="1:20" outlineLevel="1" x14ac:dyDescent="0.3">
      <c r="B250" s="6" t="s">
        <v>483</v>
      </c>
      <c r="E250" s="4">
        <f t="shared" ref="E250:T250" si="82">SUBTOTAL(9,E249:E249)</f>
        <v>0</v>
      </c>
      <c r="F250" s="4">
        <f t="shared" si="82"/>
        <v>0</v>
      </c>
      <c r="G250" s="4">
        <f t="shared" si="82"/>
        <v>8</v>
      </c>
      <c r="H250" s="4">
        <f t="shared" si="82"/>
        <v>5</v>
      </c>
      <c r="I250" s="4">
        <f t="shared" si="82"/>
        <v>4</v>
      </c>
      <c r="J250" s="4">
        <f t="shared" si="82"/>
        <v>7</v>
      </c>
      <c r="K250" s="4">
        <f t="shared" si="82"/>
        <v>2</v>
      </c>
      <c r="L250" s="4">
        <f t="shared" si="82"/>
        <v>5</v>
      </c>
      <c r="M250" s="4">
        <f t="shared" si="82"/>
        <v>8</v>
      </c>
      <c r="N250" s="4">
        <f t="shared" si="82"/>
        <v>5</v>
      </c>
      <c r="O250" s="4">
        <f t="shared" si="82"/>
        <v>5</v>
      </c>
      <c r="P250" s="4">
        <f t="shared" si="82"/>
        <v>0</v>
      </c>
      <c r="Q250" s="4">
        <f t="shared" si="82"/>
        <v>0</v>
      </c>
      <c r="R250" s="4">
        <f t="shared" si="82"/>
        <v>0</v>
      </c>
      <c r="S250" s="4">
        <f t="shared" si="82"/>
        <v>0</v>
      </c>
      <c r="T250" s="4">
        <f t="shared" si="82"/>
        <v>49</v>
      </c>
    </row>
    <row r="251" spans="1:20" outlineLevel="2" x14ac:dyDescent="0.3">
      <c r="A251">
        <v>3152</v>
      </c>
      <c r="B251" t="s">
        <v>294</v>
      </c>
      <c r="C251">
        <v>1170</v>
      </c>
      <c r="D251" t="s">
        <v>756</v>
      </c>
      <c r="M251" s="4">
        <v>129</v>
      </c>
      <c r="N251" s="4">
        <v>133</v>
      </c>
      <c r="O251" s="4">
        <v>120</v>
      </c>
      <c r="T251" s="4">
        <v>382</v>
      </c>
    </row>
    <row r="252" spans="1:20" outlineLevel="2" x14ac:dyDescent="0.3">
      <c r="A252">
        <v>3152</v>
      </c>
      <c r="B252" t="s">
        <v>294</v>
      </c>
      <c r="C252">
        <v>1169</v>
      </c>
      <c r="D252" t="s">
        <v>757</v>
      </c>
      <c r="E252" s="4">
        <v>47</v>
      </c>
      <c r="G252" s="4">
        <v>94</v>
      </c>
      <c r="H252" s="4">
        <v>91</v>
      </c>
      <c r="I252" s="4">
        <v>81</v>
      </c>
      <c r="T252" s="4">
        <v>313</v>
      </c>
    </row>
    <row r="253" spans="1:20" outlineLevel="2" x14ac:dyDescent="0.3">
      <c r="A253">
        <v>3152</v>
      </c>
      <c r="B253" t="s">
        <v>294</v>
      </c>
      <c r="C253">
        <v>1168</v>
      </c>
      <c r="D253" t="s">
        <v>758</v>
      </c>
      <c r="J253" s="4">
        <v>73</v>
      </c>
      <c r="K253" s="4">
        <v>71</v>
      </c>
      <c r="L253" s="4">
        <v>83</v>
      </c>
      <c r="T253" s="4">
        <v>227</v>
      </c>
    </row>
    <row r="254" spans="1:20" outlineLevel="2" x14ac:dyDescent="0.3">
      <c r="A254">
        <v>3152</v>
      </c>
      <c r="B254" t="s">
        <v>294</v>
      </c>
      <c r="C254">
        <v>1171</v>
      </c>
      <c r="D254" t="s">
        <v>759</v>
      </c>
      <c r="P254" s="4">
        <v>155</v>
      </c>
      <c r="Q254" s="4">
        <v>149</v>
      </c>
      <c r="R254" s="4">
        <v>160</v>
      </c>
      <c r="S254" s="4">
        <v>178</v>
      </c>
      <c r="T254" s="4">
        <v>642</v>
      </c>
    </row>
    <row r="255" spans="1:20" outlineLevel="2" x14ac:dyDescent="0.3">
      <c r="A255">
        <v>3152</v>
      </c>
      <c r="B255" t="s">
        <v>294</v>
      </c>
      <c r="C255">
        <v>1339</v>
      </c>
      <c r="D255" t="s">
        <v>760</v>
      </c>
      <c r="E255" s="4">
        <v>6</v>
      </c>
      <c r="G255" s="4">
        <v>13</v>
      </c>
      <c r="H255" s="4">
        <v>15</v>
      </c>
      <c r="I255" s="4">
        <v>12</v>
      </c>
      <c r="J255" s="4">
        <v>18</v>
      </c>
      <c r="K255" s="4">
        <v>16</v>
      </c>
      <c r="L255" s="4">
        <v>13</v>
      </c>
      <c r="T255" s="4">
        <v>93</v>
      </c>
    </row>
    <row r="256" spans="1:20" outlineLevel="2" x14ac:dyDescent="0.3">
      <c r="A256">
        <v>3152</v>
      </c>
      <c r="B256" t="s">
        <v>294</v>
      </c>
      <c r="C256">
        <v>1426</v>
      </c>
      <c r="D256" t="s">
        <v>761</v>
      </c>
      <c r="E256" s="4">
        <v>7</v>
      </c>
      <c r="G256" s="4">
        <v>30</v>
      </c>
      <c r="H256" s="4">
        <v>20</v>
      </c>
      <c r="I256" s="4">
        <v>28</v>
      </c>
      <c r="J256" s="4">
        <v>21</v>
      </c>
      <c r="K256" s="4">
        <v>18</v>
      </c>
      <c r="L256" s="4">
        <v>16</v>
      </c>
      <c r="T256" s="4">
        <v>140</v>
      </c>
    </row>
    <row r="257" spans="1:20" outlineLevel="2" x14ac:dyDescent="0.3">
      <c r="A257">
        <v>3152</v>
      </c>
      <c r="B257" t="s">
        <v>294</v>
      </c>
      <c r="C257">
        <v>1452</v>
      </c>
      <c r="D257" t="s">
        <v>762</v>
      </c>
      <c r="E257" s="4">
        <v>12</v>
      </c>
      <c r="G257" s="4">
        <v>39</v>
      </c>
      <c r="H257" s="4">
        <v>32</v>
      </c>
      <c r="I257" s="4">
        <v>38</v>
      </c>
      <c r="J257" s="4">
        <v>41</v>
      </c>
      <c r="K257" s="4">
        <v>23</v>
      </c>
      <c r="L257" s="4">
        <v>28</v>
      </c>
      <c r="M257" s="4">
        <v>35</v>
      </c>
      <c r="N257" s="4">
        <v>43</v>
      </c>
      <c r="O257" s="4">
        <v>40</v>
      </c>
      <c r="T257" s="4">
        <v>331</v>
      </c>
    </row>
    <row r="258" spans="1:20" outlineLevel="1" x14ac:dyDescent="0.3">
      <c r="B258" s="6" t="s">
        <v>484</v>
      </c>
      <c r="E258" s="4">
        <f t="shared" ref="E258:T258" si="83">SUBTOTAL(9,E251:E257)</f>
        <v>72</v>
      </c>
      <c r="F258" s="4">
        <f t="shared" si="83"/>
        <v>0</v>
      </c>
      <c r="G258" s="4">
        <f t="shared" si="83"/>
        <v>176</v>
      </c>
      <c r="H258" s="4">
        <f t="shared" si="83"/>
        <v>158</v>
      </c>
      <c r="I258" s="4">
        <f t="shared" si="83"/>
        <v>159</v>
      </c>
      <c r="J258" s="4">
        <f t="shared" si="83"/>
        <v>153</v>
      </c>
      <c r="K258" s="4">
        <f t="shared" si="83"/>
        <v>128</v>
      </c>
      <c r="L258" s="4">
        <f t="shared" si="83"/>
        <v>140</v>
      </c>
      <c r="M258" s="4">
        <f t="shared" si="83"/>
        <v>164</v>
      </c>
      <c r="N258" s="4">
        <f t="shared" si="83"/>
        <v>176</v>
      </c>
      <c r="O258" s="4">
        <f t="shared" si="83"/>
        <v>160</v>
      </c>
      <c r="P258" s="4">
        <f t="shared" si="83"/>
        <v>155</v>
      </c>
      <c r="Q258" s="4">
        <f t="shared" si="83"/>
        <v>149</v>
      </c>
      <c r="R258" s="4">
        <f t="shared" si="83"/>
        <v>160</v>
      </c>
      <c r="S258" s="4">
        <f t="shared" si="83"/>
        <v>178</v>
      </c>
      <c r="T258" s="4">
        <f t="shared" si="83"/>
        <v>2128</v>
      </c>
    </row>
    <row r="259" spans="1:20" outlineLevel="2" x14ac:dyDescent="0.3">
      <c r="A259">
        <v>3156</v>
      </c>
      <c r="B259" t="s">
        <v>295</v>
      </c>
      <c r="C259">
        <v>1224</v>
      </c>
      <c r="D259" t="s">
        <v>763</v>
      </c>
      <c r="E259" s="4">
        <v>8</v>
      </c>
      <c r="G259" s="4">
        <v>13</v>
      </c>
      <c r="H259" s="4">
        <v>13</v>
      </c>
      <c r="I259" s="4">
        <v>13</v>
      </c>
      <c r="J259" s="4">
        <v>14</v>
      </c>
      <c r="K259" s="4">
        <v>14</v>
      </c>
      <c r="L259" s="4">
        <v>17</v>
      </c>
      <c r="T259" s="4">
        <v>92</v>
      </c>
    </row>
    <row r="260" spans="1:20" outlineLevel="2" x14ac:dyDescent="0.3">
      <c r="A260">
        <v>3156</v>
      </c>
      <c r="B260" t="s">
        <v>295</v>
      </c>
      <c r="C260">
        <v>1536</v>
      </c>
      <c r="D260" t="s">
        <v>764</v>
      </c>
      <c r="E260" s="4">
        <v>2</v>
      </c>
      <c r="F260" s="4">
        <v>4</v>
      </c>
      <c r="G260" s="4">
        <v>45</v>
      </c>
      <c r="H260" s="4">
        <v>63</v>
      </c>
      <c r="I260" s="4">
        <v>67</v>
      </c>
      <c r="J260" s="4">
        <v>55</v>
      </c>
      <c r="K260" s="4">
        <v>56</v>
      </c>
      <c r="L260" s="4">
        <v>62</v>
      </c>
      <c r="T260" s="4">
        <v>354</v>
      </c>
    </row>
    <row r="261" spans="1:20" outlineLevel="2" x14ac:dyDescent="0.3">
      <c r="A261">
        <v>3156</v>
      </c>
      <c r="B261" t="s">
        <v>295</v>
      </c>
      <c r="C261">
        <v>1534</v>
      </c>
      <c r="D261" t="s">
        <v>765</v>
      </c>
      <c r="P261" s="4">
        <v>78</v>
      </c>
      <c r="Q261" s="4">
        <v>67</v>
      </c>
      <c r="R261" s="4">
        <v>85</v>
      </c>
      <c r="S261" s="4">
        <v>80</v>
      </c>
      <c r="T261" s="4">
        <v>310</v>
      </c>
    </row>
    <row r="262" spans="1:20" outlineLevel="2" x14ac:dyDescent="0.3">
      <c r="A262">
        <v>3156</v>
      </c>
      <c r="B262" t="s">
        <v>295</v>
      </c>
      <c r="C262">
        <v>1535</v>
      </c>
      <c r="D262" t="s">
        <v>766</v>
      </c>
      <c r="M262" s="4">
        <v>81</v>
      </c>
      <c r="N262" s="4">
        <v>56</v>
      </c>
      <c r="O262" s="4">
        <v>78</v>
      </c>
      <c r="T262" s="4">
        <v>215</v>
      </c>
    </row>
    <row r="263" spans="1:20" outlineLevel="2" x14ac:dyDescent="0.3">
      <c r="A263">
        <v>3156</v>
      </c>
      <c r="B263" t="s">
        <v>295</v>
      </c>
      <c r="C263">
        <v>1311</v>
      </c>
      <c r="D263" t="s">
        <v>767</v>
      </c>
      <c r="E263" s="4">
        <v>32</v>
      </c>
      <c r="G263" s="4">
        <v>50</v>
      </c>
      <c r="H263" s="4">
        <v>42</v>
      </c>
      <c r="I263" s="4">
        <v>38</v>
      </c>
      <c r="J263" s="4">
        <v>43</v>
      </c>
      <c r="T263" s="4">
        <v>205</v>
      </c>
    </row>
    <row r="264" spans="1:20" outlineLevel="2" x14ac:dyDescent="0.3">
      <c r="A264">
        <v>3156</v>
      </c>
      <c r="B264" t="s">
        <v>295</v>
      </c>
      <c r="C264">
        <v>1369</v>
      </c>
      <c r="D264" t="s">
        <v>768</v>
      </c>
      <c r="E264" s="4">
        <v>29</v>
      </c>
      <c r="G264" s="4">
        <v>42</v>
      </c>
      <c r="H264" s="4">
        <v>40</v>
      </c>
      <c r="I264" s="4">
        <v>42</v>
      </c>
      <c r="J264" s="4">
        <v>43</v>
      </c>
      <c r="K264" s="4">
        <v>35</v>
      </c>
      <c r="L264" s="4">
        <v>43</v>
      </c>
      <c r="T264" s="4">
        <v>274</v>
      </c>
    </row>
    <row r="265" spans="1:20" outlineLevel="2" x14ac:dyDescent="0.3">
      <c r="A265">
        <v>3156</v>
      </c>
      <c r="B265" t="s">
        <v>295</v>
      </c>
      <c r="C265">
        <v>1312</v>
      </c>
      <c r="D265" t="s">
        <v>769</v>
      </c>
      <c r="P265" s="4">
        <v>63</v>
      </c>
      <c r="Q265" s="4">
        <v>65</v>
      </c>
      <c r="R265" s="4">
        <v>65</v>
      </c>
      <c r="S265" s="4">
        <v>43</v>
      </c>
      <c r="T265" s="4">
        <v>236</v>
      </c>
    </row>
    <row r="266" spans="1:20" outlineLevel="2" x14ac:dyDescent="0.3">
      <c r="A266">
        <v>3156</v>
      </c>
      <c r="B266" t="s">
        <v>295</v>
      </c>
      <c r="C266">
        <v>1313</v>
      </c>
      <c r="D266" t="s">
        <v>770</v>
      </c>
      <c r="K266" s="4">
        <v>50</v>
      </c>
      <c r="L266" s="4">
        <v>54</v>
      </c>
      <c r="M266" s="4">
        <v>66</v>
      </c>
      <c r="N266" s="4">
        <v>48</v>
      </c>
      <c r="O266" s="4">
        <v>50</v>
      </c>
      <c r="T266" s="4">
        <v>268</v>
      </c>
    </row>
    <row r="267" spans="1:20" outlineLevel="2" x14ac:dyDescent="0.3">
      <c r="A267">
        <v>3156</v>
      </c>
      <c r="B267" t="s">
        <v>295</v>
      </c>
      <c r="C267">
        <v>1370</v>
      </c>
      <c r="D267" t="s">
        <v>771</v>
      </c>
      <c r="P267" s="4">
        <v>40</v>
      </c>
      <c r="Q267" s="4">
        <v>31</v>
      </c>
      <c r="R267" s="4">
        <v>42</v>
      </c>
      <c r="S267" s="4">
        <v>28</v>
      </c>
      <c r="T267" s="4">
        <v>141</v>
      </c>
    </row>
    <row r="268" spans="1:20" outlineLevel="2" x14ac:dyDescent="0.3">
      <c r="A268">
        <v>3156</v>
      </c>
      <c r="B268" t="s">
        <v>295</v>
      </c>
      <c r="C268">
        <v>1371</v>
      </c>
      <c r="D268" t="s">
        <v>772</v>
      </c>
      <c r="M268" s="4">
        <v>37</v>
      </c>
      <c r="N268" s="4">
        <v>45</v>
      </c>
      <c r="O268" s="4">
        <v>35</v>
      </c>
      <c r="T268" s="4">
        <v>117</v>
      </c>
    </row>
    <row r="269" spans="1:20" outlineLevel="1" x14ac:dyDescent="0.3">
      <c r="B269" s="6" t="s">
        <v>485</v>
      </c>
      <c r="E269" s="4">
        <f t="shared" ref="E269:T269" si="84">SUBTOTAL(9,E259:E268)</f>
        <v>71</v>
      </c>
      <c r="F269" s="4">
        <f t="shared" si="84"/>
        <v>4</v>
      </c>
      <c r="G269" s="4">
        <f t="shared" si="84"/>
        <v>150</v>
      </c>
      <c r="H269" s="4">
        <f t="shared" si="84"/>
        <v>158</v>
      </c>
      <c r="I269" s="4">
        <f t="shared" si="84"/>
        <v>160</v>
      </c>
      <c r="J269" s="4">
        <f t="shared" si="84"/>
        <v>155</v>
      </c>
      <c r="K269" s="4">
        <f t="shared" si="84"/>
        <v>155</v>
      </c>
      <c r="L269" s="4">
        <f t="shared" si="84"/>
        <v>176</v>
      </c>
      <c r="M269" s="4">
        <f t="shared" si="84"/>
        <v>184</v>
      </c>
      <c r="N269" s="4">
        <f t="shared" si="84"/>
        <v>149</v>
      </c>
      <c r="O269" s="4">
        <f t="shared" si="84"/>
        <v>163</v>
      </c>
      <c r="P269" s="4">
        <f t="shared" si="84"/>
        <v>181</v>
      </c>
      <c r="Q269" s="4">
        <f t="shared" si="84"/>
        <v>163</v>
      </c>
      <c r="R269" s="4">
        <f t="shared" si="84"/>
        <v>192</v>
      </c>
      <c r="S269" s="4">
        <f t="shared" si="84"/>
        <v>151</v>
      </c>
      <c r="T269" s="4">
        <f t="shared" si="84"/>
        <v>2212</v>
      </c>
    </row>
    <row r="270" spans="1:20" outlineLevel="2" x14ac:dyDescent="0.3">
      <c r="A270">
        <v>1197</v>
      </c>
      <c r="B270" t="s">
        <v>296</v>
      </c>
      <c r="C270">
        <v>1472</v>
      </c>
      <c r="D270" t="s">
        <v>773</v>
      </c>
      <c r="E270" s="4">
        <v>4</v>
      </c>
      <c r="G270" s="4">
        <v>14</v>
      </c>
      <c r="H270" s="4">
        <v>6</v>
      </c>
      <c r="I270" s="4">
        <v>13</v>
      </c>
      <c r="J270" s="4">
        <v>5</v>
      </c>
      <c r="K270" s="4">
        <v>11</v>
      </c>
      <c r="L270" s="4">
        <v>4</v>
      </c>
      <c r="T270" s="4">
        <v>57</v>
      </c>
    </row>
    <row r="271" spans="1:20" outlineLevel="2" x14ac:dyDescent="0.3">
      <c r="A271">
        <v>1197</v>
      </c>
      <c r="B271" t="s">
        <v>296</v>
      </c>
      <c r="C271">
        <v>1470</v>
      </c>
      <c r="D271" t="s">
        <v>774</v>
      </c>
      <c r="E271" s="4">
        <v>13</v>
      </c>
      <c r="G271" s="4">
        <v>25</v>
      </c>
      <c r="H271" s="4">
        <v>19</v>
      </c>
      <c r="I271" s="4">
        <v>10</v>
      </c>
      <c r="J271" s="4">
        <v>15</v>
      </c>
      <c r="K271" s="4">
        <v>23</v>
      </c>
      <c r="L271" s="4">
        <v>18</v>
      </c>
      <c r="T271" s="4">
        <v>123</v>
      </c>
    </row>
    <row r="272" spans="1:20" outlineLevel="2" x14ac:dyDescent="0.3">
      <c r="A272">
        <v>1197</v>
      </c>
      <c r="B272" t="s">
        <v>296</v>
      </c>
      <c r="C272">
        <v>1476</v>
      </c>
      <c r="D272" t="s">
        <v>775</v>
      </c>
      <c r="G272" s="4">
        <v>43</v>
      </c>
      <c r="H272" s="4">
        <v>48</v>
      </c>
      <c r="I272" s="4">
        <v>39</v>
      </c>
      <c r="J272" s="4">
        <v>46</v>
      </c>
      <c r="K272" s="4">
        <v>49</v>
      </c>
      <c r="L272" s="4">
        <v>44</v>
      </c>
      <c r="T272" s="4">
        <v>269</v>
      </c>
    </row>
    <row r="273" spans="1:20" outlineLevel="2" x14ac:dyDescent="0.3">
      <c r="A273">
        <v>1197</v>
      </c>
      <c r="B273" t="s">
        <v>296</v>
      </c>
      <c r="C273">
        <v>1475</v>
      </c>
      <c r="D273" t="s">
        <v>776</v>
      </c>
      <c r="P273" s="4">
        <v>121</v>
      </c>
      <c r="Q273" s="4">
        <v>111</v>
      </c>
      <c r="R273" s="4">
        <v>105</v>
      </c>
      <c r="S273" s="4">
        <v>109</v>
      </c>
      <c r="T273" s="4">
        <v>446</v>
      </c>
    </row>
    <row r="274" spans="1:20" outlineLevel="2" x14ac:dyDescent="0.3">
      <c r="A274">
        <v>1197</v>
      </c>
      <c r="B274" t="s">
        <v>296</v>
      </c>
      <c r="C274">
        <v>1477</v>
      </c>
      <c r="D274" t="s">
        <v>777</v>
      </c>
      <c r="M274" s="4">
        <v>130</v>
      </c>
      <c r="N274" s="4">
        <v>118</v>
      </c>
      <c r="O274" s="4">
        <v>102</v>
      </c>
      <c r="T274" s="4">
        <v>350</v>
      </c>
    </row>
    <row r="275" spans="1:20" outlineLevel="2" x14ac:dyDescent="0.3">
      <c r="A275">
        <v>1197</v>
      </c>
      <c r="B275" t="s">
        <v>296</v>
      </c>
      <c r="C275">
        <v>1473</v>
      </c>
      <c r="D275" t="s">
        <v>778</v>
      </c>
      <c r="G275" s="4">
        <v>17</v>
      </c>
      <c r="H275" s="4">
        <v>13</v>
      </c>
      <c r="I275" s="4">
        <v>12</v>
      </c>
      <c r="J275" s="4">
        <v>15</v>
      </c>
      <c r="K275" s="4">
        <v>11</v>
      </c>
      <c r="L275" s="4">
        <v>13</v>
      </c>
      <c r="T275" s="4">
        <v>81</v>
      </c>
    </row>
    <row r="276" spans="1:20" outlineLevel="2" x14ac:dyDescent="0.3">
      <c r="A276">
        <v>1197</v>
      </c>
      <c r="B276" t="s">
        <v>296</v>
      </c>
      <c r="C276">
        <v>1474</v>
      </c>
      <c r="D276" t="s">
        <v>779</v>
      </c>
      <c r="E276" s="4">
        <v>31</v>
      </c>
      <c r="T276" s="4">
        <v>31</v>
      </c>
    </row>
    <row r="277" spans="1:20" outlineLevel="2" x14ac:dyDescent="0.3">
      <c r="A277">
        <v>1197</v>
      </c>
      <c r="B277" t="s">
        <v>296</v>
      </c>
      <c r="C277">
        <v>1471</v>
      </c>
      <c r="D277" t="s">
        <v>780</v>
      </c>
      <c r="E277" s="4">
        <v>7</v>
      </c>
      <c r="G277" s="4">
        <v>17</v>
      </c>
      <c r="H277" s="4">
        <v>20</v>
      </c>
      <c r="I277" s="4">
        <v>16</v>
      </c>
      <c r="J277" s="4">
        <v>6</v>
      </c>
      <c r="K277" s="4">
        <v>12</v>
      </c>
      <c r="L277" s="4">
        <v>21</v>
      </c>
      <c r="T277" s="4">
        <v>99</v>
      </c>
    </row>
    <row r="278" spans="1:20" outlineLevel="1" x14ac:dyDescent="0.3">
      <c r="B278" s="6" t="s">
        <v>486</v>
      </c>
      <c r="E278" s="4">
        <f t="shared" ref="E278:T278" si="85">SUBTOTAL(9,E270:E277)</f>
        <v>55</v>
      </c>
      <c r="F278" s="4">
        <f t="shared" si="85"/>
        <v>0</v>
      </c>
      <c r="G278" s="4">
        <f t="shared" si="85"/>
        <v>116</v>
      </c>
      <c r="H278" s="4">
        <f t="shared" si="85"/>
        <v>106</v>
      </c>
      <c r="I278" s="4">
        <f t="shared" si="85"/>
        <v>90</v>
      </c>
      <c r="J278" s="4">
        <f t="shared" si="85"/>
        <v>87</v>
      </c>
      <c r="K278" s="4">
        <f t="shared" si="85"/>
        <v>106</v>
      </c>
      <c r="L278" s="4">
        <f t="shared" si="85"/>
        <v>100</v>
      </c>
      <c r="M278" s="4">
        <f t="shared" si="85"/>
        <v>130</v>
      </c>
      <c r="N278" s="4">
        <f t="shared" si="85"/>
        <v>118</v>
      </c>
      <c r="O278" s="4">
        <f t="shared" si="85"/>
        <v>102</v>
      </c>
      <c r="P278" s="4">
        <f t="shared" si="85"/>
        <v>121</v>
      </c>
      <c r="Q278" s="4">
        <f t="shared" si="85"/>
        <v>111</v>
      </c>
      <c r="R278" s="4">
        <f t="shared" si="85"/>
        <v>105</v>
      </c>
      <c r="S278" s="4">
        <f t="shared" si="85"/>
        <v>109</v>
      </c>
      <c r="T278" s="4">
        <f t="shared" si="85"/>
        <v>1456</v>
      </c>
    </row>
    <row r="279" spans="1:20" outlineLevel="2" x14ac:dyDescent="0.3">
      <c r="A279">
        <v>3157</v>
      </c>
      <c r="B279" t="s">
        <v>297</v>
      </c>
      <c r="C279">
        <v>2621</v>
      </c>
      <c r="D279" t="s">
        <v>781</v>
      </c>
      <c r="J279" s="4">
        <v>90</v>
      </c>
      <c r="K279" s="4">
        <v>101</v>
      </c>
      <c r="L279" s="4">
        <v>104</v>
      </c>
      <c r="T279" s="4">
        <v>295</v>
      </c>
    </row>
    <row r="280" spans="1:20" outlineLevel="2" x14ac:dyDescent="0.3">
      <c r="A280">
        <v>3157</v>
      </c>
      <c r="B280" t="s">
        <v>297</v>
      </c>
      <c r="C280">
        <v>1294</v>
      </c>
      <c r="D280" t="s">
        <v>782</v>
      </c>
      <c r="E280" s="4">
        <v>26</v>
      </c>
      <c r="F280" s="4">
        <v>1</v>
      </c>
      <c r="G280" s="4">
        <v>55</v>
      </c>
      <c r="H280" s="4">
        <v>53</v>
      </c>
      <c r="I280" s="4">
        <v>57</v>
      </c>
      <c r="T280" s="4">
        <v>192</v>
      </c>
    </row>
    <row r="281" spans="1:20" outlineLevel="2" x14ac:dyDescent="0.3">
      <c r="A281">
        <v>3157</v>
      </c>
      <c r="B281" t="s">
        <v>297</v>
      </c>
      <c r="C281">
        <v>1846</v>
      </c>
      <c r="D281" t="s">
        <v>783</v>
      </c>
      <c r="P281" s="4">
        <v>102</v>
      </c>
      <c r="Q281" s="4">
        <v>106</v>
      </c>
      <c r="R281" s="4">
        <v>129</v>
      </c>
      <c r="S281" s="4">
        <v>114</v>
      </c>
      <c r="T281" s="4">
        <v>451</v>
      </c>
    </row>
    <row r="282" spans="1:20" outlineLevel="2" x14ac:dyDescent="0.3">
      <c r="A282">
        <v>3157</v>
      </c>
      <c r="B282" t="s">
        <v>297</v>
      </c>
      <c r="C282">
        <v>2620</v>
      </c>
      <c r="D282" t="s">
        <v>784</v>
      </c>
      <c r="M282" s="4">
        <v>109</v>
      </c>
      <c r="N282" s="4">
        <v>131</v>
      </c>
      <c r="O282" s="4">
        <v>114</v>
      </c>
      <c r="T282" s="4">
        <v>354</v>
      </c>
    </row>
    <row r="283" spans="1:20" outlineLevel="2" x14ac:dyDescent="0.3">
      <c r="A283">
        <v>3157</v>
      </c>
      <c r="B283" t="s">
        <v>297</v>
      </c>
      <c r="C283">
        <v>1424</v>
      </c>
      <c r="D283" t="s">
        <v>785</v>
      </c>
      <c r="E283" s="4">
        <v>29</v>
      </c>
      <c r="G283" s="4">
        <v>49</v>
      </c>
      <c r="H283" s="4">
        <v>57</v>
      </c>
      <c r="I283" s="4">
        <v>47</v>
      </c>
      <c r="T283" s="4">
        <v>182</v>
      </c>
    </row>
    <row r="284" spans="1:20" outlineLevel="1" x14ac:dyDescent="0.3">
      <c r="B284" s="6" t="s">
        <v>487</v>
      </c>
      <c r="E284" s="4">
        <f t="shared" ref="E284:T284" si="86">SUBTOTAL(9,E279:E283)</f>
        <v>55</v>
      </c>
      <c r="F284" s="4">
        <f t="shared" si="86"/>
        <v>1</v>
      </c>
      <c r="G284" s="4">
        <f t="shared" si="86"/>
        <v>104</v>
      </c>
      <c r="H284" s="4">
        <f t="shared" si="86"/>
        <v>110</v>
      </c>
      <c r="I284" s="4">
        <f t="shared" si="86"/>
        <v>104</v>
      </c>
      <c r="J284" s="4">
        <f t="shared" si="86"/>
        <v>90</v>
      </c>
      <c r="K284" s="4">
        <f t="shared" si="86"/>
        <v>101</v>
      </c>
      <c r="L284" s="4">
        <f t="shared" si="86"/>
        <v>104</v>
      </c>
      <c r="M284" s="4">
        <f t="shared" si="86"/>
        <v>109</v>
      </c>
      <c r="N284" s="4">
        <f t="shared" si="86"/>
        <v>131</v>
      </c>
      <c r="O284" s="4">
        <f t="shared" si="86"/>
        <v>114</v>
      </c>
      <c r="P284" s="4">
        <f t="shared" si="86"/>
        <v>102</v>
      </c>
      <c r="Q284" s="4">
        <f t="shared" si="86"/>
        <v>106</v>
      </c>
      <c r="R284" s="4">
        <f t="shared" si="86"/>
        <v>129</v>
      </c>
      <c r="S284" s="4">
        <f t="shared" si="86"/>
        <v>114</v>
      </c>
      <c r="T284" s="4">
        <f t="shared" si="86"/>
        <v>1474</v>
      </c>
    </row>
    <row r="285" spans="1:20" outlineLevel="2" x14ac:dyDescent="0.3">
      <c r="A285">
        <v>3158</v>
      </c>
      <c r="B285" t="s">
        <v>298</v>
      </c>
      <c r="C285">
        <v>1225</v>
      </c>
      <c r="D285" t="s">
        <v>786</v>
      </c>
      <c r="G285" s="4">
        <v>43</v>
      </c>
      <c r="H285" s="4">
        <v>49</v>
      </c>
      <c r="I285" s="4">
        <v>64</v>
      </c>
      <c r="J285" s="4">
        <v>47</v>
      </c>
      <c r="K285" s="4">
        <v>45</v>
      </c>
      <c r="L285" s="4">
        <v>42</v>
      </c>
      <c r="M285" s="4">
        <v>40</v>
      </c>
      <c r="N285" s="4">
        <v>48</v>
      </c>
      <c r="O285" s="4">
        <v>47</v>
      </c>
      <c r="T285" s="4">
        <v>425</v>
      </c>
    </row>
    <row r="286" spans="1:20" outlineLevel="2" x14ac:dyDescent="0.3">
      <c r="A286">
        <v>3158</v>
      </c>
      <c r="B286" t="s">
        <v>298</v>
      </c>
      <c r="C286">
        <v>1244</v>
      </c>
      <c r="D286" t="s">
        <v>787</v>
      </c>
      <c r="P286" s="4">
        <v>128</v>
      </c>
      <c r="Q286" s="4">
        <v>136</v>
      </c>
      <c r="R286" s="4">
        <v>129</v>
      </c>
      <c r="S286" s="4">
        <v>126</v>
      </c>
      <c r="T286" s="4">
        <v>519</v>
      </c>
    </row>
    <row r="287" spans="1:20" outlineLevel="2" x14ac:dyDescent="0.3">
      <c r="A287">
        <v>3158</v>
      </c>
      <c r="B287" t="s">
        <v>298</v>
      </c>
      <c r="C287">
        <v>1245</v>
      </c>
      <c r="D287" t="s">
        <v>788</v>
      </c>
      <c r="M287" s="4">
        <v>90</v>
      </c>
      <c r="N287" s="4">
        <v>91</v>
      </c>
      <c r="O287" s="4">
        <v>95</v>
      </c>
      <c r="T287" s="4">
        <v>276</v>
      </c>
    </row>
    <row r="288" spans="1:20" outlineLevel="2" x14ac:dyDescent="0.3">
      <c r="A288">
        <v>3158</v>
      </c>
      <c r="B288" t="s">
        <v>298</v>
      </c>
      <c r="C288">
        <v>1246</v>
      </c>
      <c r="D288" t="s">
        <v>789</v>
      </c>
      <c r="J288" s="4">
        <v>90</v>
      </c>
      <c r="K288" s="4">
        <v>81</v>
      </c>
      <c r="L288" s="4">
        <v>95</v>
      </c>
      <c r="T288" s="4">
        <v>266</v>
      </c>
    </row>
    <row r="289" spans="1:20" outlineLevel="2" x14ac:dyDescent="0.3">
      <c r="A289">
        <v>3158</v>
      </c>
      <c r="B289" t="s">
        <v>298</v>
      </c>
      <c r="C289">
        <v>1243</v>
      </c>
      <c r="D289" t="s">
        <v>790</v>
      </c>
      <c r="E289" s="4">
        <v>14</v>
      </c>
      <c r="F289" s="4">
        <v>2</v>
      </c>
      <c r="G289" s="4">
        <v>95</v>
      </c>
      <c r="H289" s="4">
        <v>83</v>
      </c>
      <c r="I289" s="4">
        <v>89</v>
      </c>
      <c r="T289" s="4">
        <v>283</v>
      </c>
    </row>
    <row r="290" spans="1:20" outlineLevel="2" x14ac:dyDescent="0.3">
      <c r="A290">
        <v>3158</v>
      </c>
      <c r="B290" t="s">
        <v>298</v>
      </c>
      <c r="C290">
        <v>1758</v>
      </c>
      <c r="D290" t="s">
        <v>791</v>
      </c>
      <c r="E290" s="4">
        <v>13</v>
      </c>
      <c r="F290" s="4">
        <v>1</v>
      </c>
      <c r="G290" s="4">
        <v>17</v>
      </c>
      <c r="H290" s="4">
        <v>14</v>
      </c>
      <c r="I290" s="4">
        <v>12</v>
      </c>
      <c r="J290" s="4">
        <v>16</v>
      </c>
      <c r="K290" s="4">
        <v>14</v>
      </c>
      <c r="L290" s="4">
        <v>18</v>
      </c>
      <c r="T290" s="4">
        <v>105</v>
      </c>
    </row>
    <row r="291" spans="1:20" outlineLevel="1" x14ac:dyDescent="0.3">
      <c r="B291" s="6" t="s">
        <v>488</v>
      </c>
      <c r="E291" s="4">
        <f t="shared" ref="E291:T291" si="87">SUBTOTAL(9,E285:E290)</f>
        <v>27</v>
      </c>
      <c r="F291" s="4">
        <f t="shared" si="87"/>
        <v>3</v>
      </c>
      <c r="G291" s="4">
        <f t="shared" si="87"/>
        <v>155</v>
      </c>
      <c r="H291" s="4">
        <f t="shared" si="87"/>
        <v>146</v>
      </c>
      <c r="I291" s="4">
        <f t="shared" si="87"/>
        <v>165</v>
      </c>
      <c r="J291" s="4">
        <f t="shared" si="87"/>
        <v>153</v>
      </c>
      <c r="K291" s="4">
        <f t="shared" si="87"/>
        <v>140</v>
      </c>
      <c r="L291" s="4">
        <f t="shared" si="87"/>
        <v>155</v>
      </c>
      <c r="M291" s="4">
        <f t="shared" si="87"/>
        <v>130</v>
      </c>
      <c r="N291" s="4">
        <f t="shared" si="87"/>
        <v>139</v>
      </c>
      <c r="O291" s="4">
        <f t="shared" si="87"/>
        <v>142</v>
      </c>
      <c r="P291" s="4">
        <f t="shared" si="87"/>
        <v>128</v>
      </c>
      <c r="Q291" s="4">
        <f t="shared" si="87"/>
        <v>136</v>
      </c>
      <c r="R291" s="4">
        <f t="shared" si="87"/>
        <v>129</v>
      </c>
      <c r="S291" s="4">
        <f t="shared" si="87"/>
        <v>126</v>
      </c>
      <c r="T291" s="4">
        <f t="shared" si="87"/>
        <v>1874</v>
      </c>
    </row>
    <row r="292" spans="1:20" outlineLevel="2" x14ac:dyDescent="0.3">
      <c r="A292">
        <v>1200</v>
      </c>
      <c r="B292" t="s">
        <v>299</v>
      </c>
      <c r="C292">
        <v>1500</v>
      </c>
      <c r="D292" t="s">
        <v>792</v>
      </c>
      <c r="P292" s="4">
        <v>303</v>
      </c>
      <c r="Q292" s="4">
        <v>274</v>
      </c>
      <c r="R292" s="4">
        <v>295</v>
      </c>
      <c r="S292" s="4">
        <v>314</v>
      </c>
      <c r="T292" s="4">
        <v>1186</v>
      </c>
    </row>
    <row r="293" spans="1:20" outlineLevel="2" x14ac:dyDescent="0.3">
      <c r="A293">
        <v>1200</v>
      </c>
      <c r="B293" t="s">
        <v>299</v>
      </c>
      <c r="C293">
        <v>1495</v>
      </c>
      <c r="D293" t="s">
        <v>793</v>
      </c>
      <c r="M293" s="4">
        <v>307</v>
      </c>
      <c r="N293" s="4">
        <v>320</v>
      </c>
      <c r="O293" s="4">
        <v>304</v>
      </c>
      <c r="T293" s="4">
        <v>931</v>
      </c>
    </row>
    <row r="294" spans="1:20" outlineLevel="2" x14ac:dyDescent="0.3">
      <c r="A294">
        <v>1200</v>
      </c>
      <c r="B294" t="s">
        <v>299</v>
      </c>
      <c r="C294">
        <v>2610</v>
      </c>
      <c r="D294" t="s">
        <v>794</v>
      </c>
      <c r="G294" s="4">
        <v>99</v>
      </c>
      <c r="H294" s="4">
        <v>115</v>
      </c>
      <c r="I294" s="4">
        <v>108</v>
      </c>
      <c r="J294" s="4">
        <v>108</v>
      </c>
      <c r="K294" s="4">
        <v>98</v>
      </c>
      <c r="L294" s="4">
        <v>104</v>
      </c>
      <c r="T294" s="4">
        <v>632</v>
      </c>
    </row>
    <row r="295" spans="1:20" outlineLevel="2" x14ac:dyDescent="0.3">
      <c r="A295">
        <v>1200</v>
      </c>
      <c r="B295" t="s">
        <v>299</v>
      </c>
      <c r="C295">
        <v>1502</v>
      </c>
      <c r="D295" t="s">
        <v>795</v>
      </c>
      <c r="G295" s="4">
        <v>65</v>
      </c>
      <c r="H295" s="4">
        <v>69</v>
      </c>
      <c r="I295" s="4">
        <v>76</v>
      </c>
      <c r="J295" s="4">
        <v>62</v>
      </c>
      <c r="T295" s="4">
        <v>272</v>
      </c>
    </row>
    <row r="296" spans="1:20" outlineLevel="2" x14ac:dyDescent="0.3">
      <c r="A296">
        <v>1200</v>
      </c>
      <c r="B296" t="s">
        <v>299</v>
      </c>
      <c r="C296">
        <v>1499</v>
      </c>
      <c r="D296" t="s">
        <v>796</v>
      </c>
      <c r="K296" s="4">
        <v>106</v>
      </c>
      <c r="L296" s="4">
        <v>109</v>
      </c>
      <c r="T296" s="4">
        <v>215</v>
      </c>
    </row>
    <row r="297" spans="1:20" outlineLevel="2" x14ac:dyDescent="0.3">
      <c r="A297">
        <v>1200</v>
      </c>
      <c r="B297" t="s">
        <v>299</v>
      </c>
      <c r="C297">
        <v>1498</v>
      </c>
      <c r="D297" t="s">
        <v>797</v>
      </c>
      <c r="E297" s="4">
        <v>16</v>
      </c>
      <c r="G297" s="4">
        <v>33</v>
      </c>
      <c r="H297" s="4">
        <v>31</v>
      </c>
      <c r="I297" s="4">
        <v>30</v>
      </c>
      <c r="J297" s="4">
        <v>38</v>
      </c>
      <c r="K297" s="4">
        <v>18</v>
      </c>
      <c r="L297" s="4">
        <v>31</v>
      </c>
      <c r="T297" s="4">
        <v>197</v>
      </c>
    </row>
    <row r="298" spans="1:20" outlineLevel="2" x14ac:dyDescent="0.3">
      <c r="A298">
        <v>1200</v>
      </c>
      <c r="B298" t="s">
        <v>299</v>
      </c>
      <c r="C298">
        <v>1496</v>
      </c>
      <c r="D298" t="s">
        <v>798</v>
      </c>
      <c r="G298" s="4">
        <v>65</v>
      </c>
      <c r="H298" s="4">
        <v>50</v>
      </c>
      <c r="I298" s="4">
        <v>62</v>
      </c>
      <c r="J298" s="4">
        <v>60</v>
      </c>
      <c r="K298" s="4">
        <v>59</v>
      </c>
      <c r="L298" s="4">
        <v>58</v>
      </c>
      <c r="T298" s="4">
        <v>354</v>
      </c>
    </row>
    <row r="299" spans="1:20" outlineLevel="2" x14ac:dyDescent="0.3">
      <c r="A299">
        <v>1200</v>
      </c>
      <c r="B299" t="s">
        <v>299</v>
      </c>
      <c r="C299">
        <v>1501</v>
      </c>
      <c r="D299" t="s">
        <v>799</v>
      </c>
      <c r="G299" s="4">
        <v>31</v>
      </c>
      <c r="H299" s="4">
        <v>29</v>
      </c>
      <c r="I299" s="4">
        <v>30</v>
      </c>
      <c r="J299" s="4">
        <v>26</v>
      </c>
      <c r="T299" s="4">
        <v>116</v>
      </c>
    </row>
    <row r="300" spans="1:20" outlineLevel="1" x14ac:dyDescent="0.3">
      <c r="B300" s="6" t="s">
        <v>489</v>
      </c>
      <c r="E300" s="4">
        <f t="shared" ref="E300:T300" si="88">SUBTOTAL(9,E292:E299)</f>
        <v>16</v>
      </c>
      <c r="F300" s="4">
        <f t="shared" si="88"/>
        <v>0</v>
      </c>
      <c r="G300" s="4">
        <f t="shared" si="88"/>
        <v>293</v>
      </c>
      <c r="H300" s="4">
        <f t="shared" si="88"/>
        <v>294</v>
      </c>
      <c r="I300" s="4">
        <f t="shared" si="88"/>
        <v>306</v>
      </c>
      <c r="J300" s="4">
        <f t="shared" si="88"/>
        <v>294</v>
      </c>
      <c r="K300" s="4">
        <f t="shared" si="88"/>
        <v>281</v>
      </c>
      <c r="L300" s="4">
        <f t="shared" si="88"/>
        <v>302</v>
      </c>
      <c r="M300" s="4">
        <f t="shared" si="88"/>
        <v>307</v>
      </c>
      <c r="N300" s="4">
        <f t="shared" si="88"/>
        <v>320</v>
      </c>
      <c r="O300" s="4">
        <f t="shared" si="88"/>
        <v>304</v>
      </c>
      <c r="P300" s="4">
        <f t="shared" si="88"/>
        <v>303</v>
      </c>
      <c r="Q300" s="4">
        <f t="shared" si="88"/>
        <v>274</v>
      </c>
      <c r="R300" s="4">
        <f t="shared" si="88"/>
        <v>295</v>
      </c>
      <c r="S300" s="4">
        <f t="shared" si="88"/>
        <v>314</v>
      </c>
      <c r="T300" s="4">
        <f t="shared" si="88"/>
        <v>3903</v>
      </c>
    </row>
    <row r="301" spans="1:20" outlineLevel="2" x14ac:dyDescent="0.3">
      <c r="A301">
        <v>1201</v>
      </c>
      <c r="B301" t="s">
        <v>300</v>
      </c>
      <c r="C301">
        <v>1503</v>
      </c>
      <c r="D301" t="s">
        <v>800</v>
      </c>
      <c r="E301" s="4">
        <v>4</v>
      </c>
      <c r="G301" s="4">
        <v>8</v>
      </c>
      <c r="H301" s="4">
        <v>5</v>
      </c>
      <c r="I301" s="4">
        <v>6</v>
      </c>
      <c r="J301" s="4">
        <v>2</v>
      </c>
      <c r="K301" s="4">
        <v>4</v>
      </c>
      <c r="L301" s="4">
        <v>3</v>
      </c>
      <c r="M301" s="4">
        <v>4</v>
      </c>
      <c r="N301" s="4">
        <v>2</v>
      </c>
      <c r="O301" s="4">
        <v>11</v>
      </c>
      <c r="P301" s="4">
        <v>5</v>
      </c>
      <c r="Q301" s="4">
        <v>4</v>
      </c>
      <c r="R301" s="4">
        <v>2</v>
      </c>
      <c r="S301" s="4">
        <v>2</v>
      </c>
      <c r="T301" s="4">
        <v>62</v>
      </c>
    </row>
    <row r="302" spans="1:20" outlineLevel="1" x14ac:dyDescent="0.3">
      <c r="B302" s="6" t="s">
        <v>490</v>
      </c>
      <c r="E302" s="4">
        <f t="shared" ref="E302:T302" si="89">SUBTOTAL(9,E301:E301)</f>
        <v>4</v>
      </c>
      <c r="F302" s="4">
        <f t="shared" si="89"/>
        <v>0</v>
      </c>
      <c r="G302" s="4">
        <f t="shared" si="89"/>
        <v>8</v>
      </c>
      <c r="H302" s="4">
        <f t="shared" si="89"/>
        <v>5</v>
      </c>
      <c r="I302" s="4">
        <f t="shared" si="89"/>
        <v>6</v>
      </c>
      <c r="J302" s="4">
        <f t="shared" si="89"/>
        <v>2</v>
      </c>
      <c r="K302" s="4">
        <f t="shared" si="89"/>
        <v>4</v>
      </c>
      <c r="L302" s="4">
        <f t="shared" si="89"/>
        <v>3</v>
      </c>
      <c r="M302" s="4">
        <f t="shared" si="89"/>
        <v>4</v>
      </c>
      <c r="N302" s="4">
        <f t="shared" si="89"/>
        <v>2</v>
      </c>
      <c r="O302" s="4">
        <f t="shared" si="89"/>
        <v>11</v>
      </c>
      <c r="P302" s="4">
        <f t="shared" si="89"/>
        <v>5</v>
      </c>
      <c r="Q302" s="4">
        <f t="shared" si="89"/>
        <v>4</v>
      </c>
      <c r="R302" s="4">
        <f t="shared" si="89"/>
        <v>2</v>
      </c>
      <c r="S302" s="4">
        <f t="shared" si="89"/>
        <v>2</v>
      </c>
      <c r="T302" s="4">
        <f t="shared" si="89"/>
        <v>62</v>
      </c>
    </row>
    <row r="303" spans="1:20" outlineLevel="2" x14ac:dyDescent="0.3">
      <c r="A303">
        <v>1202</v>
      </c>
      <c r="B303" t="s">
        <v>301</v>
      </c>
      <c r="C303">
        <v>1860</v>
      </c>
      <c r="D303" t="s">
        <v>801</v>
      </c>
      <c r="G303" s="4">
        <v>13</v>
      </c>
      <c r="H303" s="4">
        <v>13</v>
      </c>
      <c r="I303" s="4">
        <v>13</v>
      </c>
      <c r="J303" s="4">
        <v>9</v>
      </c>
      <c r="K303" s="4">
        <v>11</v>
      </c>
      <c r="L303" s="4">
        <v>10</v>
      </c>
      <c r="M303" s="4">
        <v>17</v>
      </c>
      <c r="N303" s="4">
        <v>17</v>
      </c>
      <c r="O303" s="4">
        <v>15</v>
      </c>
      <c r="P303" s="4">
        <v>18</v>
      </c>
      <c r="Q303" s="4">
        <v>17</v>
      </c>
      <c r="R303" s="4">
        <v>11</v>
      </c>
      <c r="S303" s="4">
        <v>15</v>
      </c>
      <c r="T303" s="4">
        <v>179</v>
      </c>
    </row>
    <row r="304" spans="1:20" outlineLevel="1" x14ac:dyDescent="0.3">
      <c r="B304" s="6" t="s">
        <v>491</v>
      </c>
      <c r="E304" s="4">
        <f t="shared" ref="E304:T304" si="90">SUBTOTAL(9,E303:E303)</f>
        <v>0</v>
      </c>
      <c r="F304" s="4">
        <f t="shared" si="90"/>
        <v>0</v>
      </c>
      <c r="G304" s="4">
        <f t="shared" si="90"/>
        <v>13</v>
      </c>
      <c r="H304" s="4">
        <f t="shared" si="90"/>
        <v>13</v>
      </c>
      <c r="I304" s="4">
        <f t="shared" si="90"/>
        <v>13</v>
      </c>
      <c r="J304" s="4">
        <f t="shared" si="90"/>
        <v>9</v>
      </c>
      <c r="K304" s="4">
        <f t="shared" si="90"/>
        <v>11</v>
      </c>
      <c r="L304" s="4">
        <f t="shared" si="90"/>
        <v>10</v>
      </c>
      <c r="M304" s="4">
        <f t="shared" si="90"/>
        <v>17</v>
      </c>
      <c r="N304" s="4">
        <f t="shared" si="90"/>
        <v>17</v>
      </c>
      <c r="O304" s="4">
        <f t="shared" si="90"/>
        <v>15</v>
      </c>
      <c r="P304" s="4">
        <f t="shared" si="90"/>
        <v>18</v>
      </c>
      <c r="Q304" s="4">
        <f t="shared" si="90"/>
        <v>17</v>
      </c>
      <c r="R304" s="4">
        <f t="shared" si="90"/>
        <v>11</v>
      </c>
      <c r="S304" s="4">
        <f t="shared" si="90"/>
        <v>15</v>
      </c>
      <c r="T304" s="4">
        <f t="shared" si="90"/>
        <v>179</v>
      </c>
    </row>
    <row r="305" spans="1:20" outlineLevel="2" x14ac:dyDescent="0.3">
      <c r="A305">
        <v>1203</v>
      </c>
      <c r="B305" t="s">
        <v>302</v>
      </c>
      <c r="C305">
        <v>1513</v>
      </c>
      <c r="D305" t="s">
        <v>802</v>
      </c>
      <c r="J305" s="4">
        <v>39</v>
      </c>
      <c r="K305" s="4">
        <v>57</v>
      </c>
      <c r="L305" s="4">
        <v>53</v>
      </c>
      <c r="M305" s="4">
        <v>53</v>
      </c>
      <c r="T305" s="4">
        <v>202</v>
      </c>
    </row>
    <row r="306" spans="1:20" outlineLevel="2" x14ac:dyDescent="0.3">
      <c r="A306">
        <v>1203</v>
      </c>
      <c r="B306" t="s">
        <v>302</v>
      </c>
      <c r="C306">
        <v>1510</v>
      </c>
      <c r="D306" t="s">
        <v>803</v>
      </c>
      <c r="E306" s="4">
        <v>18</v>
      </c>
      <c r="G306" s="4">
        <v>20</v>
      </c>
      <c r="H306" s="4">
        <v>32</v>
      </c>
      <c r="I306" s="4">
        <v>29</v>
      </c>
      <c r="J306" s="4">
        <v>30</v>
      </c>
      <c r="K306" s="4">
        <v>29</v>
      </c>
      <c r="L306" s="4">
        <v>30</v>
      </c>
      <c r="M306" s="4">
        <v>19</v>
      </c>
      <c r="T306" s="4">
        <v>207</v>
      </c>
    </row>
    <row r="307" spans="1:20" outlineLevel="2" x14ac:dyDescent="0.3">
      <c r="A307">
        <v>1203</v>
      </c>
      <c r="B307" t="s">
        <v>302</v>
      </c>
      <c r="C307">
        <v>1508</v>
      </c>
      <c r="D307" t="s">
        <v>804</v>
      </c>
      <c r="K307" s="4">
        <v>93</v>
      </c>
      <c r="L307" s="4">
        <v>74</v>
      </c>
      <c r="M307" s="4">
        <v>80</v>
      </c>
      <c r="T307" s="4">
        <v>247</v>
      </c>
    </row>
    <row r="308" spans="1:20" outlineLevel="2" x14ac:dyDescent="0.3">
      <c r="A308">
        <v>1203</v>
      </c>
      <c r="B308" t="s">
        <v>302</v>
      </c>
      <c r="C308">
        <v>1512</v>
      </c>
      <c r="D308" t="s">
        <v>805</v>
      </c>
      <c r="E308" s="4">
        <v>31</v>
      </c>
      <c r="F308" s="4">
        <v>1</v>
      </c>
      <c r="G308" s="4">
        <v>51</v>
      </c>
      <c r="H308" s="4">
        <v>40</v>
      </c>
      <c r="I308" s="4">
        <v>42</v>
      </c>
      <c r="T308" s="4">
        <v>165</v>
      </c>
    </row>
    <row r="309" spans="1:20" outlineLevel="2" x14ac:dyDescent="0.3">
      <c r="A309">
        <v>1203</v>
      </c>
      <c r="B309" t="s">
        <v>302</v>
      </c>
      <c r="C309">
        <v>1507</v>
      </c>
      <c r="D309" t="s">
        <v>806</v>
      </c>
      <c r="P309" s="4">
        <v>190</v>
      </c>
      <c r="Q309" s="4">
        <v>185</v>
      </c>
      <c r="R309" s="4">
        <v>196</v>
      </c>
      <c r="S309" s="4">
        <v>170</v>
      </c>
      <c r="T309" s="4">
        <v>741</v>
      </c>
    </row>
    <row r="310" spans="1:20" outlineLevel="2" x14ac:dyDescent="0.3">
      <c r="A310">
        <v>1203</v>
      </c>
      <c r="B310" t="s">
        <v>302</v>
      </c>
      <c r="C310">
        <v>1506</v>
      </c>
      <c r="D310" t="s">
        <v>807</v>
      </c>
      <c r="N310" s="4">
        <v>179</v>
      </c>
      <c r="O310" s="4">
        <v>181</v>
      </c>
      <c r="T310" s="4">
        <v>360</v>
      </c>
    </row>
    <row r="311" spans="1:20" outlineLevel="2" x14ac:dyDescent="0.3">
      <c r="A311">
        <v>1203</v>
      </c>
      <c r="B311" t="s">
        <v>302</v>
      </c>
      <c r="C311">
        <v>1505</v>
      </c>
      <c r="D311" t="s">
        <v>808</v>
      </c>
      <c r="E311" s="4">
        <v>45</v>
      </c>
      <c r="F311" s="4">
        <v>3</v>
      </c>
      <c r="G311" s="4">
        <v>86</v>
      </c>
      <c r="H311" s="4">
        <v>106</v>
      </c>
      <c r="I311" s="4">
        <v>83</v>
      </c>
      <c r="J311" s="4">
        <v>79</v>
      </c>
      <c r="T311" s="4">
        <v>402</v>
      </c>
    </row>
    <row r="312" spans="1:20" outlineLevel="1" x14ac:dyDescent="0.3">
      <c r="B312" s="6" t="s">
        <v>492</v>
      </c>
      <c r="E312" s="4">
        <f t="shared" ref="E312:T312" si="91">SUBTOTAL(9,E305:E311)</f>
        <v>94</v>
      </c>
      <c r="F312" s="4">
        <f t="shared" si="91"/>
        <v>4</v>
      </c>
      <c r="G312" s="4">
        <f t="shared" si="91"/>
        <v>157</v>
      </c>
      <c r="H312" s="4">
        <f t="shared" si="91"/>
        <v>178</v>
      </c>
      <c r="I312" s="4">
        <f t="shared" si="91"/>
        <v>154</v>
      </c>
      <c r="J312" s="4">
        <f t="shared" si="91"/>
        <v>148</v>
      </c>
      <c r="K312" s="4">
        <f t="shared" si="91"/>
        <v>179</v>
      </c>
      <c r="L312" s="4">
        <f t="shared" si="91"/>
        <v>157</v>
      </c>
      <c r="M312" s="4">
        <f t="shared" si="91"/>
        <v>152</v>
      </c>
      <c r="N312" s="4">
        <f t="shared" si="91"/>
        <v>179</v>
      </c>
      <c r="O312" s="4">
        <f t="shared" si="91"/>
        <v>181</v>
      </c>
      <c r="P312" s="4">
        <f t="shared" si="91"/>
        <v>190</v>
      </c>
      <c r="Q312" s="4">
        <f t="shared" si="91"/>
        <v>185</v>
      </c>
      <c r="R312" s="4">
        <f t="shared" si="91"/>
        <v>196</v>
      </c>
      <c r="S312" s="4">
        <f t="shared" si="91"/>
        <v>170</v>
      </c>
      <c r="T312" s="4">
        <f t="shared" si="91"/>
        <v>2324</v>
      </c>
    </row>
    <row r="313" spans="1:20" outlineLevel="2" x14ac:dyDescent="0.3">
      <c r="A313">
        <v>3159</v>
      </c>
      <c r="B313" t="s">
        <v>303</v>
      </c>
      <c r="C313">
        <v>1622</v>
      </c>
      <c r="D313" t="s">
        <v>809</v>
      </c>
      <c r="N313" s="4">
        <v>39</v>
      </c>
      <c r="O313" s="4">
        <v>50</v>
      </c>
      <c r="P313" s="4">
        <v>40</v>
      </c>
      <c r="Q313" s="4">
        <v>58</v>
      </c>
      <c r="R313" s="4">
        <v>46</v>
      </c>
      <c r="S313" s="4">
        <v>49</v>
      </c>
      <c r="T313" s="4">
        <v>282</v>
      </c>
    </row>
    <row r="314" spans="1:20" outlineLevel="2" x14ac:dyDescent="0.3">
      <c r="A314">
        <v>3159</v>
      </c>
      <c r="B314" t="s">
        <v>303</v>
      </c>
      <c r="C314">
        <v>1950</v>
      </c>
      <c r="D314" t="s">
        <v>810</v>
      </c>
      <c r="E314" s="4">
        <v>25</v>
      </c>
      <c r="F314" s="4">
        <v>7</v>
      </c>
      <c r="G314" s="4">
        <v>58</v>
      </c>
      <c r="H314" s="4">
        <v>58</v>
      </c>
      <c r="I314" s="4">
        <v>60</v>
      </c>
      <c r="J314" s="4">
        <v>57</v>
      </c>
      <c r="K314" s="4">
        <v>59</v>
      </c>
      <c r="L314" s="4">
        <v>55</v>
      </c>
      <c r="T314" s="4">
        <v>379</v>
      </c>
    </row>
    <row r="315" spans="1:20" outlineLevel="2" x14ac:dyDescent="0.3">
      <c r="A315">
        <v>3159</v>
      </c>
      <c r="B315" t="s">
        <v>303</v>
      </c>
      <c r="C315">
        <v>1555</v>
      </c>
      <c r="D315" t="s">
        <v>811</v>
      </c>
      <c r="P315" s="4">
        <v>81</v>
      </c>
      <c r="Q315" s="4">
        <v>96</v>
      </c>
      <c r="R315" s="4">
        <v>83</v>
      </c>
      <c r="S315" s="4">
        <v>81</v>
      </c>
      <c r="T315" s="4">
        <v>341</v>
      </c>
    </row>
    <row r="316" spans="1:20" outlineLevel="2" x14ac:dyDescent="0.3">
      <c r="A316">
        <v>3159</v>
      </c>
      <c r="B316" t="s">
        <v>303</v>
      </c>
      <c r="C316">
        <v>1623</v>
      </c>
      <c r="D316" t="s">
        <v>812</v>
      </c>
      <c r="E316" s="4">
        <v>32</v>
      </c>
      <c r="F316" s="4">
        <v>6</v>
      </c>
      <c r="G316" s="4">
        <v>41</v>
      </c>
      <c r="H316" s="4">
        <v>39</v>
      </c>
      <c r="I316" s="4">
        <v>41</v>
      </c>
      <c r="J316" s="4">
        <v>40</v>
      </c>
      <c r="K316" s="4">
        <v>35</v>
      </c>
      <c r="L316" s="4">
        <v>32</v>
      </c>
      <c r="M316" s="4">
        <v>42</v>
      </c>
      <c r="T316" s="4">
        <v>308</v>
      </c>
    </row>
    <row r="317" spans="1:20" outlineLevel="2" x14ac:dyDescent="0.3">
      <c r="A317">
        <v>3159</v>
      </c>
      <c r="B317" t="s">
        <v>303</v>
      </c>
      <c r="C317">
        <v>1639</v>
      </c>
      <c r="D317" t="s">
        <v>813</v>
      </c>
      <c r="E317" s="4">
        <v>30</v>
      </c>
      <c r="F317" s="4">
        <v>17</v>
      </c>
      <c r="G317" s="4">
        <v>34</v>
      </c>
      <c r="H317" s="4">
        <v>33</v>
      </c>
      <c r="I317" s="4">
        <v>43</v>
      </c>
      <c r="J317" s="4">
        <v>42</v>
      </c>
      <c r="K317" s="4">
        <v>44</v>
      </c>
      <c r="L317" s="4">
        <v>55</v>
      </c>
      <c r="T317" s="4">
        <v>298</v>
      </c>
    </row>
    <row r="318" spans="1:20" outlineLevel="2" x14ac:dyDescent="0.3">
      <c r="A318">
        <v>3159</v>
      </c>
      <c r="B318" t="s">
        <v>303</v>
      </c>
      <c r="C318">
        <v>1641</v>
      </c>
      <c r="D318" t="s">
        <v>814</v>
      </c>
      <c r="P318" s="4">
        <v>92</v>
      </c>
      <c r="Q318" s="4">
        <v>96</v>
      </c>
      <c r="R318" s="4">
        <v>112</v>
      </c>
      <c r="S318" s="4">
        <v>109</v>
      </c>
      <c r="T318" s="4">
        <v>409</v>
      </c>
    </row>
    <row r="319" spans="1:20" outlineLevel="2" x14ac:dyDescent="0.3">
      <c r="A319">
        <v>3159</v>
      </c>
      <c r="B319" t="s">
        <v>303</v>
      </c>
      <c r="C319">
        <v>1638</v>
      </c>
      <c r="D319" t="s">
        <v>815</v>
      </c>
      <c r="M319" s="4">
        <v>84</v>
      </c>
      <c r="N319" s="4">
        <v>118</v>
      </c>
      <c r="O319" s="4">
        <v>102</v>
      </c>
      <c r="T319" s="4">
        <v>304</v>
      </c>
    </row>
    <row r="320" spans="1:20" outlineLevel="2" x14ac:dyDescent="0.3">
      <c r="A320">
        <v>3159</v>
      </c>
      <c r="B320" t="s">
        <v>303</v>
      </c>
      <c r="C320">
        <v>1642</v>
      </c>
      <c r="D320" t="s">
        <v>816</v>
      </c>
      <c r="F320" s="4">
        <v>31</v>
      </c>
      <c r="G320" s="4">
        <v>33</v>
      </c>
      <c r="H320" s="4">
        <v>44</v>
      </c>
      <c r="I320" s="4">
        <v>48</v>
      </c>
      <c r="J320" s="4">
        <v>49</v>
      </c>
      <c r="K320" s="4">
        <v>34</v>
      </c>
      <c r="L320" s="4">
        <v>45</v>
      </c>
      <c r="T320" s="4">
        <v>284</v>
      </c>
    </row>
    <row r="321" spans="1:20" outlineLevel="2" x14ac:dyDescent="0.3">
      <c r="A321">
        <v>3159</v>
      </c>
      <c r="B321" t="s">
        <v>303</v>
      </c>
      <c r="C321">
        <v>1556</v>
      </c>
      <c r="D321" t="s">
        <v>817</v>
      </c>
      <c r="M321" s="4">
        <v>67</v>
      </c>
      <c r="N321" s="4">
        <v>78</v>
      </c>
      <c r="O321" s="4">
        <v>75</v>
      </c>
      <c r="T321" s="4">
        <v>220</v>
      </c>
    </row>
    <row r="322" spans="1:20" outlineLevel="1" x14ac:dyDescent="0.3">
      <c r="B322" s="6" t="s">
        <v>493</v>
      </c>
      <c r="E322" s="4">
        <f t="shared" ref="E322:T322" si="92">SUBTOTAL(9,E313:E321)</f>
        <v>87</v>
      </c>
      <c r="F322" s="4">
        <f t="shared" si="92"/>
        <v>61</v>
      </c>
      <c r="G322" s="4">
        <f t="shared" si="92"/>
        <v>166</v>
      </c>
      <c r="H322" s="4">
        <f t="shared" si="92"/>
        <v>174</v>
      </c>
      <c r="I322" s="4">
        <f t="shared" si="92"/>
        <v>192</v>
      </c>
      <c r="J322" s="4">
        <f t="shared" si="92"/>
        <v>188</v>
      </c>
      <c r="K322" s="4">
        <f t="shared" si="92"/>
        <v>172</v>
      </c>
      <c r="L322" s="4">
        <f t="shared" si="92"/>
        <v>187</v>
      </c>
      <c r="M322" s="4">
        <f t="shared" si="92"/>
        <v>193</v>
      </c>
      <c r="N322" s="4">
        <f t="shared" si="92"/>
        <v>235</v>
      </c>
      <c r="O322" s="4">
        <f t="shared" si="92"/>
        <v>227</v>
      </c>
      <c r="P322" s="4">
        <f t="shared" si="92"/>
        <v>213</v>
      </c>
      <c r="Q322" s="4">
        <f t="shared" si="92"/>
        <v>250</v>
      </c>
      <c r="R322" s="4">
        <f t="shared" si="92"/>
        <v>241</v>
      </c>
      <c r="S322" s="4">
        <f t="shared" si="92"/>
        <v>239</v>
      </c>
      <c r="T322" s="4">
        <f t="shared" si="92"/>
        <v>2825</v>
      </c>
    </row>
    <row r="323" spans="1:20" outlineLevel="2" x14ac:dyDescent="0.3">
      <c r="A323">
        <v>1205</v>
      </c>
      <c r="B323" t="s">
        <v>304</v>
      </c>
      <c r="C323">
        <v>1515</v>
      </c>
      <c r="D323" t="s">
        <v>818</v>
      </c>
      <c r="P323" s="4">
        <v>166</v>
      </c>
      <c r="Q323" s="4">
        <v>142</v>
      </c>
      <c r="R323" s="4">
        <v>156</v>
      </c>
      <c r="S323" s="4">
        <v>180</v>
      </c>
      <c r="T323" s="4">
        <v>644</v>
      </c>
    </row>
    <row r="324" spans="1:20" outlineLevel="2" x14ac:dyDescent="0.3">
      <c r="A324">
        <v>1205</v>
      </c>
      <c r="B324" t="s">
        <v>304</v>
      </c>
      <c r="C324">
        <v>1516</v>
      </c>
      <c r="D324" t="s">
        <v>819</v>
      </c>
      <c r="M324" s="4">
        <v>174</v>
      </c>
      <c r="N324" s="4">
        <v>141</v>
      </c>
      <c r="O324" s="4">
        <v>165</v>
      </c>
      <c r="T324" s="4">
        <v>480</v>
      </c>
    </row>
    <row r="325" spans="1:20" outlineLevel="2" x14ac:dyDescent="0.3">
      <c r="A325">
        <v>1205</v>
      </c>
      <c r="B325" t="s">
        <v>304</v>
      </c>
      <c r="C325">
        <v>1521</v>
      </c>
      <c r="D325" t="s">
        <v>820</v>
      </c>
      <c r="E325" s="4">
        <v>29</v>
      </c>
      <c r="G325" s="4">
        <v>39</v>
      </c>
      <c r="H325" s="4">
        <v>52</v>
      </c>
      <c r="I325" s="4">
        <v>44</v>
      </c>
      <c r="J325" s="4">
        <v>50</v>
      </c>
      <c r="K325" s="4">
        <v>38</v>
      </c>
      <c r="L325" s="4">
        <v>35</v>
      </c>
      <c r="T325" s="4">
        <v>287</v>
      </c>
    </row>
    <row r="326" spans="1:20" outlineLevel="2" x14ac:dyDescent="0.3">
      <c r="A326">
        <v>1205</v>
      </c>
      <c r="B326" t="s">
        <v>304</v>
      </c>
      <c r="C326">
        <v>1517</v>
      </c>
      <c r="D326" t="s">
        <v>821</v>
      </c>
      <c r="E326" s="4">
        <v>55</v>
      </c>
      <c r="F326" s="4">
        <v>2</v>
      </c>
      <c r="G326" s="4">
        <v>63</v>
      </c>
      <c r="H326" s="4">
        <v>71</v>
      </c>
      <c r="I326" s="4">
        <v>57</v>
      </c>
      <c r="T326" s="4">
        <v>248</v>
      </c>
    </row>
    <row r="327" spans="1:20" outlineLevel="2" x14ac:dyDescent="0.3">
      <c r="A327">
        <v>1205</v>
      </c>
      <c r="B327" t="s">
        <v>304</v>
      </c>
      <c r="C327">
        <v>1519</v>
      </c>
      <c r="D327" t="s">
        <v>822</v>
      </c>
      <c r="G327" s="4">
        <v>27</v>
      </c>
      <c r="H327" s="4">
        <v>41</v>
      </c>
      <c r="I327" s="4">
        <v>28</v>
      </c>
      <c r="J327" s="4">
        <v>29</v>
      </c>
      <c r="K327" s="4">
        <v>27</v>
      </c>
      <c r="L327" s="4">
        <v>30</v>
      </c>
      <c r="T327" s="4">
        <v>182</v>
      </c>
    </row>
    <row r="328" spans="1:20" outlineLevel="2" x14ac:dyDescent="0.3">
      <c r="A328">
        <v>1205</v>
      </c>
      <c r="B328" t="s">
        <v>304</v>
      </c>
      <c r="C328">
        <v>1518</v>
      </c>
      <c r="D328" t="s">
        <v>823</v>
      </c>
      <c r="J328" s="4">
        <v>58</v>
      </c>
      <c r="K328" s="4">
        <v>65</v>
      </c>
      <c r="L328" s="4">
        <v>63</v>
      </c>
      <c r="T328" s="4">
        <v>186</v>
      </c>
    </row>
    <row r="329" spans="1:20" outlineLevel="2" x14ac:dyDescent="0.3">
      <c r="A329">
        <v>1205</v>
      </c>
      <c r="B329" t="s">
        <v>304</v>
      </c>
      <c r="C329">
        <v>1520</v>
      </c>
      <c r="D329" t="s">
        <v>824</v>
      </c>
      <c r="E329" s="4">
        <v>27</v>
      </c>
      <c r="G329" s="4">
        <v>21</v>
      </c>
      <c r="H329" s="4">
        <v>15</v>
      </c>
      <c r="I329" s="4">
        <v>11</v>
      </c>
      <c r="J329" s="4">
        <v>12</v>
      </c>
      <c r="K329" s="4">
        <v>16</v>
      </c>
      <c r="L329" s="4">
        <v>18</v>
      </c>
      <c r="T329" s="4">
        <v>120</v>
      </c>
    </row>
    <row r="330" spans="1:20" outlineLevel="1" x14ac:dyDescent="0.3">
      <c r="B330" s="6" t="s">
        <v>494</v>
      </c>
      <c r="E330" s="4">
        <f t="shared" ref="E330:T330" si="93">SUBTOTAL(9,E323:E329)</f>
        <v>111</v>
      </c>
      <c r="F330" s="4">
        <f t="shared" si="93"/>
        <v>2</v>
      </c>
      <c r="G330" s="4">
        <f t="shared" si="93"/>
        <v>150</v>
      </c>
      <c r="H330" s="4">
        <f t="shared" si="93"/>
        <v>179</v>
      </c>
      <c r="I330" s="4">
        <f t="shared" si="93"/>
        <v>140</v>
      </c>
      <c r="J330" s="4">
        <f t="shared" si="93"/>
        <v>149</v>
      </c>
      <c r="K330" s="4">
        <f t="shared" si="93"/>
        <v>146</v>
      </c>
      <c r="L330" s="4">
        <f t="shared" si="93"/>
        <v>146</v>
      </c>
      <c r="M330" s="4">
        <f t="shared" si="93"/>
        <v>174</v>
      </c>
      <c r="N330" s="4">
        <f t="shared" si="93"/>
        <v>141</v>
      </c>
      <c r="O330" s="4">
        <f t="shared" si="93"/>
        <v>165</v>
      </c>
      <c r="P330" s="4">
        <f t="shared" si="93"/>
        <v>166</v>
      </c>
      <c r="Q330" s="4">
        <f t="shared" si="93"/>
        <v>142</v>
      </c>
      <c r="R330" s="4">
        <f t="shared" si="93"/>
        <v>156</v>
      </c>
      <c r="S330" s="4">
        <f t="shared" si="93"/>
        <v>180</v>
      </c>
      <c r="T330" s="4">
        <f t="shared" si="93"/>
        <v>2147</v>
      </c>
    </row>
    <row r="331" spans="1:20" outlineLevel="2" x14ac:dyDescent="0.3">
      <c r="A331">
        <v>3160</v>
      </c>
      <c r="B331" t="s">
        <v>305</v>
      </c>
      <c r="C331">
        <v>1217</v>
      </c>
      <c r="D331" t="s">
        <v>825</v>
      </c>
      <c r="E331" s="4">
        <v>14</v>
      </c>
      <c r="G331" s="4">
        <v>28</v>
      </c>
      <c r="H331" s="4">
        <v>21</v>
      </c>
      <c r="I331" s="4">
        <v>27</v>
      </c>
      <c r="J331" s="4">
        <v>28</v>
      </c>
      <c r="K331" s="4">
        <v>20</v>
      </c>
      <c r="L331" s="4">
        <v>24</v>
      </c>
      <c r="M331" s="4">
        <v>26</v>
      </c>
      <c r="N331" s="4">
        <v>21</v>
      </c>
      <c r="O331" s="4">
        <v>37</v>
      </c>
      <c r="T331" s="4">
        <v>246</v>
      </c>
    </row>
    <row r="332" spans="1:20" outlineLevel="2" x14ac:dyDescent="0.3">
      <c r="A332">
        <v>3160</v>
      </c>
      <c r="B332" t="s">
        <v>305</v>
      </c>
      <c r="C332">
        <v>1334</v>
      </c>
      <c r="D332" t="s">
        <v>826</v>
      </c>
      <c r="G332" s="4">
        <v>15</v>
      </c>
      <c r="H332" s="4">
        <v>15</v>
      </c>
      <c r="I332" s="4">
        <v>17</v>
      </c>
      <c r="J332" s="4">
        <v>9</v>
      </c>
      <c r="K332" s="4">
        <v>14</v>
      </c>
      <c r="L332" s="4">
        <v>16</v>
      </c>
      <c r="M332" s="4">
        <v>19</v>
      </c>
      <c r="N332" s="4">
        <v>9</v>
      </c>
      <c r="O332" s="4">
        <v>13</v>
      </c>
      <c r="T332" s="4">
        <v>127</v>
      </c>
    </row>
    <row r="333" spans="1:20" outlineLevel="2" x14ac:dyDescent="0.3">
      <c r="A333">
        <v>3160</v>
      </c>
      <c r="B333" t="s">
        <v>305</v>
      </c>
      <c r="C333">
        <v>1395</v>
      </c>
      <c r="D333" t="s">
        <v>827</v>
      </c>
      <c r="G333" s="4">
        <v>2</v>
      </c>
      <c r="H333" s="4">
        <v>2</v>
      </c>
      <c r="J333" s="4">
        <v>7</v>
      </c>
      <c r="K333" s="4">
        <v>1</v>
      </c>
      <c r="L333" s="4">
        <v>5</v>
      </c>
      <c r="T333" s="4">
        <v>17</v>
      </c>
    </row>
    <row r="334" spans="1:20" outlineLevel="2" x14ac:dyDescent="0.3">
      <c r="A334">
        <v>3160</v>
      </c>
      <c r="B334" t="s">
        <v>305</v>
      </c>
      <c r="C334">
        <v>1434</v>
      </c>
      <c r="D334" t="s">
        <v>828</v>
      </c>
      <c r="G334" s="4">
        <v>20</v>
      </c>
      <c r="H334" s="4">
        <v>29</v>
      </c>
      <c r="I334" s="4">
        <v>21</v>
      </c>
      <c r="J334" s="4">
        <v>19</v>
      </c>
      <c r="K334" s="4">
        <v>16</v>
      </c>
      <c r="L334" s="4">
        <v>18</v>
      </c>
      <c r="M334" s="4">
        <v>21</v>
      </c>
      <c r="N334" s="4">
        <v>18</v>
      </c>
      <c r="O334" s="4">
        <v>23</v>
      </c>
      <c r="T334" s="4">
        <v>185</v>
      </c>
    </row>
    <row r="335" spans="1:20" outlineLevel="2" x14ac:dyDescent="0.3">
      <c r="A335">
        <v>3160</v>
      </c>
      <c r="B335" t="s">
        <v>305</v>
      </c>
      <c r="C335">
        <v>1440</v>
      </c>
      <c r="D335" t="s">
        <v>829</v>
      </c>
      <c r="G335" s="4">
        <v>32</v>
      </c>
      <c r="H335" s="4">
        <v>17</v>
      </c>
      <c r="I335" s="4">
        <v>32</v>
      </c>
      <c r="J335" s="4">
        <v>29</v>
      </c>
      <c r="K335" s="4">
        <v>30</v>
      </c>
      <c r="L335" s="4">
        <v>32</v>
      </c>
      <c r="M335" s="4">
        <v>27</v>
      </c>
      <c r="N335" s="4">
        <v>39</v>
      </c>
      <c r="O335" s="4">
        <v>40</v>
      </c>
      <c r="T335" s="4">
        <v>278</v>
      </c>
    </row>
    <row r="336" spans="1:20" outlineLevel="2" x14ac:dyDescent="0.3">
      <c r="A336">
        <v>3160</v>
      </c>
      <c r="B336" t="s">
        <v>305</v>
      </c>
      <c r="C336">
        <v>1449</v>
      </c>
      <c r="D336" t="s">
        <v>830</v>
      </c>
      <c r="P336" s="4">
        <v>70</v>
      </c>
      <c r="Q336" s="4">
        <v>50</v>
      </c>
      <c r="R336" s="4">
        <v>48</v>
      </c>
      <c r="S336" s="4">
        <v>44</v>
      </c>
      <c r="T336" s="4">
        <v>212</v>
      </c>
    </row>
    <row r="337" spans="1:20" outlineLevel="2" x14ac:dyDescent="0.3">
      <c r="A337">
        <v>3160</v>
      </c>
      <c r="B337" t="s">
        <v>305</v>
      </c>
      <c r="C337">
        <v>1448</v>
      </c>
      <c r="D337" t="s">
        <v>831</v>
      </c>
      <c r="L337" s="4">
        <v>33</v>
      </c>
      <c r="M337" s="4">
        <v>53</v>
      </c>
      <c r="N337" s="4">
        <v>47</v>
      </c>
      <c r="O337" s="4">
        <v>43</v>
      </c>
      <c r="T337" s="4">
        <v>176</v>
      </c>
    </row>
    <row r="338" spans="1:20" outlineLevel="2" x14ac:dyDescent="0.3">
      <c r="A338">
        <v>3160</v>
      </c>
      <c r="B338" t="s">
        <v>305</v>
      </c>
      <c r="C338">
        <v>1450</v>
      </c>
      <c r="D338" t="s">
        <v>832</v>
      </c>
      <c r="G338" s="4">
        <v>41</v>
      </c>
      <c r="H338" s="4">
        <v>36</v>
      </c>
      <c r="I338" s="4">
        <v>45</v>
      </c>
      <c r="J338" s="4">
        <v>50</v>
      </c>
      <c r="K338" s="4">
        <v>49</v>
      </c>
      <c r="T338" s="4">
        <v>221</v>
      </c>
    </row>
    <row r="339" spans="1:20" outlineLevel="1" x14ac:dyDescent="0.3">
      <c r="B339" s="6" t="s">
        <v>495</v>
      </c>
      <c r="E339" s="4">
        <f t="shared" ref="E339:T339" si="94">SUBTOTAL(9,E331:E338)</f>
        <v>14</v>
      </c>
      <c r="F339" s="4">
        <f t="shared" si="94"/>
        <v>0</v>
      </c>
      <c r="G339" s="4">
        <f t="shared" si="94"/>
        <v>138</v>
      </c>
      <c r="H339" s="4">
        <f t="shared" si="94"/>
        <v>120</v>
      </c>
      <c r="I339" s="4">
        <f t="shared" si="94"/>
        <v>142</v>
      </c>
      <c r="J339" s="4">
        <f t="shared" si="94"/>
        <v>142</v>
      </c>
      <c r="K339" s="4">
        <f t="shared" si="94"/>
        <v>130</v>
      </c>
      <c r="L339" s="4">
        <f t="shared" si="94"/>
        <v>128</v>
      </c>
      <c r="M339" s="4">
        <f t="shared" si="94"/>
        <v>146</v>
      </c>
      <c r="N339" s="4">
        <f t="shared" si="94"/>
        <v>134</v>
      </c>
      <c r="O339" s="4">
        <f t="shared" si="94"/>
        <v>156</v>
      </c>
      <c r="P339" s="4">
        <f t="shared" si="94"/>
        <v>70</v>
      </c>
      <c r="Q339" s="4">
        <f t="shared" si="94"/>
        <v>50</v>
      </c>
      <c r="R339" s="4">
        <f t="shared" si="94"/>
        <v>48</v>
      </c>
      <c r="S339" s="4">
        <f t="shared" si="94"/>
        <v>44</v>
      </c>
      <c r="T339" s="4">
        <f t="shared" si="94"/>
        <v>1462</v>
      </c>
    </row>
    <row r="340" spans="1:20" outlineLevel="2" x14ac:dyDescent="0.3">
      <c r="A340">
        <v>3161</v>
      </c>
      <c r="B340" t="s">
        <v>306</v>
      </c>
      <c r="C340">
        <v>1679</v>
      </c>
      <c r="D340" t="s">
        <v>833</v>
      </c>
      <c r="G340" s="4">
        <v>17</v>
      </c>
      <c r="H340" s="4">
        <v>11</v>
      </c>
      <c r="I340" s="4">
        <v>13</v>
      </c>
      <c r="J340" s="4">
        <v>15</v>
      </c>
      <c r="K340" s="4">
        <v>14</v>
      </c>
      <c r="T340" s="4">
        <v>70</v>
      </c>
    </row>
    <row r="341" spans="1:20" outlineLevel="2" x14ac:dyDescent="0.3">
      <c r="A341">
        <v>3161</v>
      </c>
      <c r="B341" t="s">
        <v>306</v>
      </c>
      <c r="C341">
        <v>1490</v>
      </c>
      <c r="D341" t="s">
        <v>834</v>
      </c>
      <c r="G341" s="4">
        <v>26</v>
      </c>
      <c r="H341" s="4">
        <v>18</v>
      </c>
      <c r="I341" s="4">
        <v>38</v>
      </c>
      <c r="T341" s="4">
        <v>82</v>
      </c>
    </row>
    <row r="342" spans="1:20" outlineLevel="2" x14ac:dyDescent="0.3">
      <c r="A342">
        <v>3161</v>
      </c>
      <c r="B342" t="s">
        <v>306</v>
      </c>
      <c r="C342">
        <v>1681</v>
      </c>
      <c r="D342" t="s">
        <v>835</v>
      </c>
      <c r="G342" s="4">
        <v>35</v>
      </c>
      <c r="H342" s="4">
        <v>35</v>
      </c>
      <c r="I342" s="4">
        <v>35</v>
      </c>
      <c r="J342" s="4">
        <v>34</v>
      </c>
      <c r="K342" s="4">
        <v>24</v>
      </c>
      <c r="T342" s="4">
        <v>163</v>
      </c>
    </row>
    <row r="343" spans="1:20" outlineLevel="2" x14ac:dyDescent="0.3">
      <c r="A343">
        <v>3161</v>
      </c>
      <c r="B343" t="s">
        <v>306</v>
      </c>
      <c r="C343">
        <v>2630</v>
      </c>
      <c r="D343" t="s">
        <v>836</v>
      </c>
      <c r="Q343" s="4">
        <v>170</v>
      </c>
      <c r="R343" s="4">
        <v>172</v>
      </c>
      <c r="S343" s="4">
        <v>156</v>
      </c>
      <c r="T343" s="4">
        <v>498</v>
      </c>
    </row>
    <row r="344" spans="1:20" outlineLevel="2" x14ac:dyDescent="0.3">
      <c r="A344">
        <v>3161</v>
      </c>
      <c r="B344" t="s">
        <v>306</v>
      </c>
      <c r="C344">
        <v>2629</v>
      </c>
      <c r="D344" t="s">
        <v>837</v>
      </c>
      <c r="O344" s="4">
        <v>141</v>
      </c>
      <c r="P344" s="4">
        <v>199</v>
      </c>
      <c r="T344" s="4">
        <v>340</v>
      </c>
    </row>
    <row r="345" spans="1:20" outlineLevel="2" x14ac:dyDescent="0.3">
      <c r="A345">
        <v>3161</v>
      </c>
      <c r="B345" t="s">
        <v>306</v>
      </c>
      <c r="C345">
        <v>1485</v>
      </c>
      <c r="D345" t="s">
        <v>838</v>
      </c>
      <c r="J345" s="4">
        <v>30</v>
      </c>
      <c r="K345" s="4">
        <v>21</v>
      </c>
      <c r="L345" s="4">
        <v>20</v>
      </c>
      <c r="T345" s="4">
        <v>71</v>
      </c>
    </row>
    <row r="346" spans="1:20" outlineLevel="2" x14ac:dyDescent="0.3">
      <c r="A346">
        <v>3161</v>
      </c>
      <c r="B346" t="s">
        <v>306</v>
      </c>
      <c r="C346">
        <v>1489</v>
      </c>
      <c r="D346" t="s">
        <v>839</v>
      </c>
      <c r="L346" s="4">
        <v>50</v>
      </c>
      <c r="M346" s="4">
        <v>71</v>
      </c>
      <c r="N346" s="4">
        <v>89</v>
      </c>
      <c r="T346" s="4">
        <v>210</v>
      </c>
    </row>
    <row r="347" spans="1:20" outlineLevel="2" x14ac:dyDescent="0.3">
      <c r="A347">
        <v>3161</v>
      </c>
      <c r="B347" t="s">
        <v>306</v>
      </c>
      <c r="C347">
        <v>1487</v>
      </c>
      <c r="D347" t="s">
        <v>840</v>
      </c>
      <c r="G347" s="4">
        <v>60</v>
      </c>
      <c r="H347" s="4">
        <v>54</v>
      </c>
      <c r="I347" s="4">
        <v>69</v>
      </c>
      <c r="J347" s="4">
        <v>62</v>
      </c>
      <c r="K347" s="4">
        <v>38</v>
      </c>
      <c r="T347" s="4">
        <v>283</v>
      </c>
    </row>
    <row r="348" spans="1:20" outlineLevel="2" x14ac:dyDescent="0.3">
      <c r="A348">
        <v>3161</v>
      </c>
      <c r="B348" t="s">
        <v>306</v>
      </c>
      <c r="C348">
        <v>1680</v>
      </c>
      <c r="D348" t="s">
        <v>841</v>
      </c>
      <c r="G348" s="4">
        <v>27</v>
      </c>
      <c r="H348" s="4">
        <v>19</v>
      </c>
      <c r="I348" s="4">
        <v>20</v>
      </c>
      <c r="J348" s="4">
        <v>18</v>
      </c>
      <c r="K348" s="4">
        <v>23</v>
      </c>
      <c r="L348" s="4">
        <v>21</v>
      </c>
      <c r="M348" s="4">
        <v>28</v>
      </c>
      <c r="N348" s="4">
        <v>18</v>
      </c>
      <c r="O348" s="4">
        <v>16</v>
      </c>
      <c r="T348" s="4">
        <v>190</v>
      </c>
    </row>
    <row r="349" spans="1:20" outlineLevel="2" x14ac:dyDescent="0.3">
      <c r="A349">
        <v>3161</v>
      </c>
      <c r="B349" t="s">
        <v>306</v>
      </c>
      <c r="C349">
        <v>1683</v>
      </c>
      <c r="D349" t="s">
        <v>842</v>
      </c>
      <c r="L349" s="4">
        <v>46</v>
      </c>
      <c r="M349" s="4">
        <v>41</v>
      </c>
      <c r="N349" s="4">
        <v>48</v>
      </c>
      <c r="T349" s="4">
        <v>135</v>
      </c>
    </row>
    <row r="350" spans="1:20" outlineLevel="1" x14ac:dyDescent="0.3">
      <c r="B350" s="6" t="s">
        <v>496</v>
      </c>
      <c r="E350" s="4">
        <f t="shared" ref="E350:T350" si="95">SUBTOTAL(9,E340:E349)</f>
        <v>0</v>
      </c>
      <c r="F350" s="4">
        <f t="shared" si="95"/>
        <v>0</v>
      </c>
      <c r="G350" s="4">
        <f t="shared" si="95"/>
        <v>165</v>
      </c>
      <c r="H350" s="4">
        <f t="shared" si="95"/>
        <v>137</v>
      </c>
      <c r="I350" s="4">
        <f t="shared" si="95"/>
        <v>175</v>
      </c>
      <c r="J350" s="4">
        <f t="shared" si="95"/>
        <v>159</v>
      </c>
      <c r="K350" s="4">
        <f t="shared" si="95"/>
        <v>120</v>
      </c>
      <c r="L350" s="4">
        <f t="shared" si="95"/>
        <v>137</v>
      </c>
      <c r="M350" s="4">
        <f t="shared" si="95"/>
        <v>140</v>
      </c>
      <c r="N350" s="4">
        <f t="shared" si="95"/>
        <v>155</v>
      </c>
      <c r="O350" s="4">
        <f t="shared" si="95"/>
        <v>157</v>
      </c>
      <c r="P350" s="4">
        <f t="shared" si="95"/>
        <v>199</v>
      </c>
      <c r="Q350" s="4">
        <f t="shared" si="95"/>
        <v>170</v>
      </c>
      <c r="R350" s="4">
        <f t="shared" si="95"/>
        <v>172</v>
      </c>
      <c r="S350" s="4">
        <f t="shared" si="95"/>
        <v>156</v>
      </c>
      <c r="T350" s="4">
        <f t="shared" si="95"/>
        <v>2042</v>
      </c>
    </row>
    <row r="351" spans="1:20" outlineLevel="2" x14ac:dyDescent="0.3">
      <c r="A351">
        <v>3162</v>
      </c>
      <c r="B351" t="s">
        <v>307</v>
      </c>
      <c r="C351">
        <v>1365</v>
      </c>
      <c r="D351" t="s">
        <v>843</v>
      </c>
      <c r="L351" s="4">
        <v>57</v>
      </c>
      <c r="M351" s="4">
        <v>44</v>
      </c>
      <c r="N351" s="4">
        <v>53</v>
      </c>
      <c r="O351" s="4">
        <v>54</v>
      </c>
      <c r="T351" s="4">
        <v>208</v>
      </c>
    </row>
    <row r="352" spans="1:20" outlineLevel="2" x14ac:dyDescent="0.3">
      <c r="A352">
        <v>3162</v>
      </c>
      <c r="B352" t="s">
        <v>307</v>
      </c>
      <c r="C352">
        <v>1436</v>
      </c>
      <c r="D352" t="s">
        <v>844</v>
      </c>
      <c r="K352" s="4">
        <v>187</v>
      </c>
      <c r="L352" s="4">
        <v>193</v>
      </c>
      <c r="T352" s="4">
        <v>380</v>
      </c>
    </row>
    <row r="353" spans="1:20" outlineLevel="2" x14ac:dyDescent="0.3">
      <c r="A353">
        <v>3162</v>
      </c>
      <c r="B353" t="s">
        <v>307</v>
      </c>
      <c r="C353">
        <v>1366</v>
      </c>
      <c r="D353" t="s">
        <v>845</v>
      </c>
      <c r="G353" s="4">
        <v>36</v>
      </c>
      <c r="H353" s="4">
        <v>44</v>
      </c>
      <c r="I353" s="4">
        <v>45</v>
      </c>
      <c r="J353" s="4">
        <v>52</v>
      </c>
      <c r="K353" s="4">
        <v>48</v>
      </c>
      <c r="T353" s="4">
        <v>225</v>
      </c>
    </row>
    <row r="354" spans="1:20" outlineLevel="2" x14ac:dyDescent="0.3">
      <c r="A354">
        <v>3162</v>
      </c>
      <c r="B354" t="s">
        <v>307</v>
      </c>
      <c r="C354">
        <v>1435</v>
      </c>
      <c r="D354" t="s">
        <v>846</v>
      </c>
      <c r="P354" s="4">
        <v>272</v>
      </c>
      <c r="Q354" s="4">
        <v>262</v>
      </c>
      <c r="R354" s="4">
        <v>253</v>
      </c>
      <c r="S354" s="4">
        <v>258</v>
      </c>
      <c r="T354" s="4">
        <v>1045</v>
      </c>
    </row>
    <row r="355" spans="1:20" outlineLevel="2" x14ac:dyDescent="0.3">
      <c r="A355">
        <v>3162</v>
      </c>
      <c r="B355" t="s">
        <v>307</v>
      </c>
      <c r="C355">
        <v>1437</v>
      </c>
      <c r="D355" t="s">
        <v>847</v>
      </c>
      <c r="M355" s="4">
        <v>222</v>
      </c>
      <c r="N355" s="4">
        <v>188</v>
      </c>
      <c r="O355" s="4">
        <v>242</v>
      </c>
      <c r="T355" s="4">
        <v>652</v>
      </c>
    </row>
    <row r="356" spans="1:20" outlineLevel="2" x14ac:dyDescent="0.3">
      <c r="A356">
        <v>3162</v>
      </c>
      <c r="B356" t="s">
        <v>307</v>
      </c>
      <c r="C356">
        <v>1438</v>
      </c>
      <c r="D356" t="s">
        <v>848</v>
      </c>
      <c r="G356" s="4">
        <v>206</v>
      </c>
      <c r="H356" s="4">
        <v>200</v>
      </c>
      <c r="I356" s="4">
        <v>198</v>
      </c>
      <c r="J356" s="4">
        <v>212</v>
      </c>
      <c r="T356" s="4">
        <v>816</v>
      </c>
    </row>
    <row r="357" spans="1:20" outlineLevel="1" x14ac:dyDescent="0.3">
      <c r="B357" s="6" t="s">
        <v>497</v>
      </c>
      <c r="E357" s="4">
        <f t="shared" ref="E357:T357" si="96">SUBTOTAL(9,E351:E356)</f>
        <v>0</v>
      </c>
      <c r="F357" s="4">
        <f t="shared" si="96"/>
        <v>0</v>
      </c>
      <c r="G357" s="4">
        <f t="shared" si="96"/>
        <v>242</v>
      </c>
      <c r="H357" s="4">
        <f t="shared" si="96"/>
        <v>244</v>
      </c>
      <c r="I357" s="4">
        <f t="shared" si="96"/>
        <v>243</v>
      </c>
      <c r="J357" s="4">
        <f t="shared" si="96"/>
        <v>264</v>
      </c>
      <c r="K357" s="4">
        <f t="shared" si="96"/>
        <v>235</v>
      </c>
      <c r="L357" s="4">
        <f t="shared" si="96"/>
        <v>250</v>
      </c>
      <c r="M357" s="4">
        <f t="shared" si="96"/>
        <v>266</v>
      </c>
      <c r="N357" s="4">
        <f t="shared" si="96"/>
        <v>241</v>
      </c>
      <c r="O357" s="4">
        <f t="shared" si="96"/>
        <v>296</v>
      </c>
      <c r="P357" s="4">
        <f t="shared" si="96"/>
        <v>272</v>
      </c>
      <c r="Q357" s="4">
        <f t="shared" si="96"/>
        <v>262</v>
      </c>
      <c r="R357" s="4">
        <f t="shared" si="96"/>
        <v>253</v>
      </c>
      <c r="S357" s="4">
        <f t="shared" si="96"/>
        <v>258</v>
      </c>
      <c r="T357" s="4">
        <f t="shared" si="96"/>
        <v>3326</v>
      </c>
    </row>
    <row r="358" spans="1:20" outlineLevel="2" x14ac:dyDescent="0.3">
      <c r="A358">
        <v>1209</v>
      </c>
      <c r="B358" t="s">
        <v>308</v>
      </c>
      <c r="C358">
        <v>1532</v>
      </c>
      <c r="D358" t="s">
        <v>849</v>
      </c>
      <c r="J358" s="4">
        <v>167</v>
      </c>
      <c r="K358" s="4">
        <v>164</v>
      </c>
      <c r="T358" s="4">
        <v>331</v>
      </c>
    </row>
    <row r="359" spans="1:20" outlineLevel="2" x14ac:dyDescent="0.3">
      <c r="A359">
        <v>1209</v>
      </c>
      <c r="B359" t="s">
        <v>308</v>
      </c>
      <c r="C359">
        <v>1529</v>
      </c>
      <c r="D359" t="s">
        <v>850</v>
      </c>
      <c r="P359" s="4">
        <v>132</v>
      </c>
      <c r="Q359" s="4">
        <v>122</v>
      </c>
      <c r="R359" s="4">
        <v>156</v>
      </c>
      <c r="S359" s="4">
        <v>142</v>
      </c>
      <c r="T359" s="4">
        <v>552</v>
      </c>
    </row>
    <row r="360" spans="1:20" outlineLevel="2" x14ac:dyDescent="0.3">
      <c r="A360">
        <v>1209</v>
      </c>
      <c r="B360" t="s">
        <v>308</v>
      </c>
      <c r="C360">
        <v>1530</v>
      </c>
      <c r="D360" t="s">
        <v>851</v>
      </c>
      <c r="L360" s="4">
        <v>166</v>
      </c>
      <c r="M360" s="4">
        <v>167</v>
      </c>
      <c r="N360" s="4">
        <v>143</v>
      </c>
      <c r="O360" s="4">
        <v>158</v>
      </c>
      <c r="T360" s="4">
        <v>634</v>
      </c>
    </row>
    <row r="361" spans="1:20" outlineLevel="2" x14ac:dyDescent="0.3">
      <c r="A361">
        <v>1209</v>
      </c>
      <c r="B361" t="s">
        <v>308</v>
      </c>
      <c r="C361">
        <v>1531</v>
      </c>
      <c r="D361" t="s">
        <v>852</v>
      </c>
      <c r="E361" s="4">
        <v>25</v>
      </c>
      <c r="G361" s="4">
        <v>78</v>
      </c>
      <c r="H361" s="4">
        <v>75</v>
      </c>
      <c r="I361" s="4">
        <v>69</v>
      </c>
      <c r="T361" s="4">
        <v>247</v>
      </c>
    </row>
    <row r="362" spans="1:20" outlineLevel="2" x14ac:dyDescent="0.3">
      <c r="A362">
        <v>1209</v>
      </c>
      <c r="B362" t="s">
        <v>308</v>
      </c>
      <c r="C362">
        <v>1528</v>
      </c>
      <c r="D362" t="s">
        <v>853</v>
      </c>
      <c r="E362" s="4">
        <v>26</v>
      </c>
      <c r="F362" s="4">
        <v>1</v>
      </c>
      <c r="G362" s="4">
        <v>103</v>
      </c>
      <c r="H362" s="4">
        <v>74</v>
      </c>
      <c r="I362" s="4">
        <v>96</v>
      </c>
      <c r="T362" s="4">
        <v>300</v>
      </c>
    </row>
    <row r="363" spans="1:20" outlineLevel="1" x14ac:dyDescent="0.3">
      <c r="B363" s="6" t="s">
        <v>498</v>
      </c>
      <c r="E363" s="4">
        <f t="shared" ref="E363:T363" si="97">SUBTOTAL(9,E358:E362)</f>
        <v>51</v>
      </c>
      <c r="F363" s="4">
        <f t="shared" si="97"/>
        <v>1</v>
      </c>
      <c r="G363" s="4">
        <f t="shared" si="97"/>
        <v>181</v>
      </c>
      <c r="H363" s="4">
        <f t="shared" si="97"/>
        <v>149</v>
      </c>
      <c r="I363" s="4">
        <f t="shared" si="97"/>
        <v>165</v>
      </c>
      <c r="J363" s="4">
        <f t="shared" si="97"/>
        <v>167</v>
      </c>
      <c r="K363" s="4">
        <f t="shared" si="97"/>
        <v>164</v>
      </c>
      <c r="L363" s="4">
        <f t="shared" si="97"/>
        <v>166</v>
      </c>
      <c r="M363" s="4">
        <f t="shared" si="97"/>
        <v>167</v>
      </c>
      <c r="N363" s="4">
        <f t="shared" si="97"/>
        <v>143</v>
      </c>
      <c r="O363" s="4">
        <f t="shared" si="97"/>
        <v>158</v>
      </c>
      <c r="P363" s="4">
        <f t="shared" si="97"/>
        <v>132</v>
      </c>
      <c r="Q363" s="4">
        <f t="shared" si="97"/>
        <v>122</v>
      </c>
      <c r="R363" s="4">
        <f t="shared" si="97"/>
        <v>156</v>
      </c>
      <c r="S363" s="4">
        <f t="shared" si="97"/>
        <v>142</v>
      </c>
      <c r="T363" s="4">
        <f t="shared" si="97"/>
        <v>2064</v>
      </c>
    </row>
    <row r="364" spans="1:20" outlineLevel="2" x14ac:dyDescent="0.3">
      <c r="A364">
        <v>3163</v>
      </c>
      <c r="B364" t="s">
        <v>309</v>
      </c>
      <c r="C364">
        <v>1342</v>
      </c>
      <c r="D364" t="s">
        <v>854</v>
      </c>
      <c r="N364" s="4">
        <v>126</v>
      </c>
      <c r="O364" s="4">
        <v>127</v>
      </c>
      <c r="T364" s="4">
        <v>253</v>
      </c>
    </row>
    <row r="365" spans="1:20" outlineLevel="2" x14ac:dyDescent="0.3">
      <c r="A365">
        <v>3163</v>
      </c>
      <c r="B365" t="s">
        <v>309</v>
      </c>
      <c r="C365">
        <v>1303</v>
      </c>
      <c r="D365" t="s">
        <v>855</v>
      </c>
      <c r="E365" s="4">
        <v>26</v>
      </c>
      <c r="G365" s="4">
        <v>41</v>
      </c>
      <c r="H365" s="4">
        <v>37</v>
      </c>
      <c r="I365" s="4">
        <v>37</v>
      </c>
      <c r="J365" s="4">
        <v>42</v>
      </c>
      <c r="K365" s="4">
        <v>37</v>
      </c>
      <c r="L365" s="4">
        <v>29</v>
      </c>
      <c r="M365" s="4">
        <v>38</v>
      </c>
      <c r="T365" s="4">
        <v>287</v>
      </c>
    </row>
    <row r="366" spans="1:20" outlineLevel="2" x14ac:dyDescent="0.3">
      <c r="A366">
        <v>3163</v>
      </c>
      <c r="B366" t="s">
        <v>309</v>
      </c>
      <c r="C366">
        <v>1309</v>
      </c>
      <c r="D366" t="s">
        <v>856</v>
      </c>
      <c r="E366" s="4">
        <v>23</v>
      </c>
      <c r="F366" s="4">
        <v>2</v>
      </c>
      <c r="G366" s="4">
        <v>36</v>
      </c>
      <c r="H366" s="4">
        <v>36</v>
      </c>
      <c r="I366" s="4">
        <v>26</v>
      </c>
      <c r="J366" s="4">
        <v>26</v>
      </c>
      <c r="K366" s="4">
        <v>28</v>
      </c>
      <c r="L366" s="4">
        <v>22</v>
      </c>
      <c r="M366" s="4">
        <v>19</v>
      </c>
      <c r="T366" s="4">
        <v>218</v>
      </c>
    </row>
    <row r="367" spans="1:20" outlineLevel="2" x14ac:dyDescent="0.3">
      <c r="A367">
        <v>3163</v>
      </c>
      <c r="B367" t="s">
        <v>309</v>
      </c>
      <c r="C367">
        <v>1340</v>
      </c>
      <c r="D367" t="s">
        <v>857</v>
      </c>
      <c r="E367" s="4">
        <v>30</v>
      </c>
      <c r="G367" s="4">
        <v>61</v>
      </c>
      <c r="H367" s="4">
        <v>65</v>
      </c>
      <c r="I367" s="4">
        <v>54</v>
      </c>
      <c r="J367" s="4">
        <v>58</v>
      </c>
      <c r="K367" s="4">
        <v>63</v>
      </c>
      <c r="L367" s="4">
        <v>65</v>
      </c>
      <c r="M367" s="4">
        <v>69</v>
      </c>
      <c r="T367" s="4">
        <v>465</v>
      </c>
    </row>
    <row r="368" spans="1:20" outlineLevel="2" x14ac:dyDescent="0.3">
      <c r="A368">
        <v>3163</v>
      </c>
      <c r="B368" t="s">
        <v>309</v>
      </c>
      <c r="C368">
        <v>1341</v>
      </c>
      <c r="D368" t="s">
        <v>858</v>
      </c>
      <c r="P368" s="4">
        <v>143</v>
      </c>
      <c r="Q368" s="4">
        <v>130</v>
      </c>
      <c r="R368" s="4">
        <v>130</v>
      </c>
      <c r="S368" s="4">
        <v>106</v>
      </c>
      <c r="T368" s="4">
        <v>509</v>
      </c>
    </row>
    <row r="369" spans="1:20" outlineLevel="1" x14ac:dyDescent="0.3">
      <c r="B369" s="6" t="s">
        <v>499</v>
      </c>
      <c r="E369" s="4">
        <f t="shared" ref="E369:T369" si="98">SUBTOTAL(9,E364:E368)</f>
        <v>79</v>
      </c>
      <c r="F369" s="4">
        <f t="shared" si="98"/>
        <v>2</v>
      </c>
      <c r="G369" s="4">
        <f t="shared" si="98"/>
        <v>138</v>
      </c>
      <c r="H369" s="4">
        <f t="shared" si="98"/>
        <v>138</v>
      </c>
      <c r="I369" s="4">
        <f t="shared" si="98"/>
        <v>117</v>
      </c>
      <c r="J369" s="4">
        <f t="shared" si="98"/>
        <v>126</v>
      </c>
      <c r="K369" s="4">
        <f t="shared" si="98"/>
        <v>128</v>
      </c>
      <c r="L369" s="4">
        <f t="shared" si="98"/>
        <v>116</v>
      </c>
      <c r="M369" s="4">
        <f t="shared" si="98"/>
        <v>126</v>
      </c>
      <c r="N369" s="4">
        <f t="shared" si="98"/>
        <v>126</v>
      </c>
      <c r="O369" s="4">
        <f t="shared" si="98"/>
        <v>127</v>
      </c>
      <c r="P369" s="4">
        <f t="shared" si="98"/>
        <v>143</v>
      </c>
      <c r="Q369" s="4">
        <f t="shared" si="98"/>
        <v>130</v>
      </c>
      <c r="R369" s="4">
        <f t="shared" si="98"/>
        <v>130</v>
      </c>
      <c r="S369" s="4">
        <f t="shared" si="98"/>
        <v>106</v>
      </c>
      <c r="T369" s="4">
        <f t="shared" si="98"/>
        <v>1732</v>
      </c>
    </row>
    <row r="370" spans="1:20" outlineLevel="2" x14ac:dyDescent="0.3">
      <c r="A370">
        <v>1211</v>
      </c>
      <c r="B370" t="s">
        <v>310</v>
      </c>
      <c r="C370">
        <v>1549</v>
      </c>
      <c r="D370" t="s">
        <v>859</v>
      </c>
      <c r="G370" s="4">
        <v>17</v>
      </c>
      <c r="H370" s="4">
        <v>31</v>
      </c>
      <c r="I370" s="4">
        <v>13</v>
      </c>
      <c r="J370" s="4">
        <v>19</v>
      </c>
      <c r="K370" s="4">
        <v>16</v>
      </c>
      <c r="T370" s="4">
        <v>96</v>
      </c>
    </row>
    <row r="371" spans="1:20" outlineLevel="2" x14ac:dyDescent="0.3">
      <c r="A371">
        <v>1211</v>
      </c>
      <c r="B371" t="s">
        <v>310</v>
      </c>
      <c r="C371">
        <v>1540</v>
      </c>
      <c r="D371" t="s">
        <v>860</v>
      </c>
      <c r="E371" s="4">
        <v>33</v>
      </c>
      <c r="F371" s="4">
        <v>1</v>
      </c>
      <c r="G371" s="4">
        <v>61</v>
      </c>
      <c r="H371" s="4">
        <v>80</v>
      </c>
      <c r="I371" s="4">
        <v>57</v>
      </c>
      <c r="J371" s="4">
        <v>46</v>
      </c>
      <c r="K371" s="4">
        <v>49</v>
      </c>
      <c r="L371" s="4">
        <v>66</v>
      </c>
      <c r="M371" s="4">
        <v>42</v>
      </c>
      <c r="T371" s="4">
        <v>435</v>
      </c>
    </row>
    <row r="372" spans="1:20" outlineLevel="2" x14ac:dyDescent="0.3">
      <c r="A372">
        <v>1211</v>
      </c>
      <c r="B372" t="s">
        <v>310</v>
      </c>
      <c r="C372">
        <v>1537</v>
      </c>
      <c r="D372" t="s">
        <v>861</v>
      </c>
      <c r="G372" s="4">
        <v>30</v>
      </c>
      <c r="H372" s="4">
        <v>26</v>
      </c>
      <c r="I372" s="4">
        <v>27</v>
      </c>
      <c r="J372" s="4">
        <v>32</v>
      </c>
      <c r="K372" s="4">
        <v>22</v>
      </c>
      <c r="L372" s="4">
        <v>36</v>
      </c>
      <c r="M372" s="4">
        <v>46</v>
      </c>
      <c r="T372" s="4">
        <v>219</v>
      </c>
    </row>
    <row r="373" spans="1:20" outlineLevel="2" x14ac:dyDescent="0.3">
      <c r="A373">
        <v>1211</v>
      </c>
      <c r="B373" t="s">
        <v>310</v>
      </c>
      <c r="C373">
        <v>1539</v>
      </c>
      <c r="D373" t="s">
        <v>862</v>
      </c>
      <c r="E373" s="4">
        <v>4</v>
      </c>
      <c r="G373" s="4">
        <v>20</v>
      </c>
      <c r="H373" s="4">
        <v>22</v>
      </c>
      <c r="I373" s="4">
        <v>21</v>
      </c>
      <c r="J373" s="4">
        <v>18</v>
      </c>
      <c r="K373" s="4">
        <v>16</v>
      </c>
      <c r="L373" s="4">
        <v>19</v>
      </c>
      <c r="M373" s="4">
        <v>14</v>
      </c>
      <c r="T373" s="4">
        <v>134</v>
      </c>
    </row>
    <row r="374" spans="1:20" outlineLevel="2" x14ac:dyDescent="0.3">
      <c r="A374">
        <v>1211</v>
      </c>
      <c r="B374" t="s">
        <v>310</v>
      </c>
      <c r="C374">
        <v>1541</v>
      </c>
      <c r="D374" t="s">
        <v>863</v>
      </c>
      <c r="G374" s="4">
        <v>17</v>
      </c>
      <c r="H374" s="4">
        <v>13</v>
      </c>
      <c r="I374" s="4">
        <v>14</v>
      </c>
      <c r="J374" s="4">
        <v>21</v>
      </c>
      <c r="K374" s="4">
        <v>16</v>
      </c>
      <c r="T374" s="4">
        <v>81</v>
      </c>
    </row>
    <row r="375" spans="1:20" outlineLevel="2" x14ac:dyDescent="0.3">
      <c r="A375">
        <v>1211</v>
      </c>
      <c r="B375" t="s">
        <v>310</v>
      </c>
      <c r="C375">
        <v>1542</v>
      </c>
      <c r="D375" t="s">
        <v>864</v>
      </c>
      <c r="E375" s="4">
        <v>18</v>
      </c>
      <c r="G375" s="4">
        <v>52</v>
      </c>
      <c r="H375" s="4">
        <v>44</v>
      </c>
      <c r="I375" s="4">
        <v>55</v>
      </c>
      <c r="J375" s="4">
        <v>53</v>
      </c>
      <c r="K375" s="4">
        <v>46</v>
      </c>
      <c r="L375" s="4">
        <v>56</v>
      </c>
      <c r="M375" s="4">
        <v>79</v>
      </c>
      <c r="T375" s="4">
        <v>403</v>
      </c>
    </row>
    <row r="376" spans="1:20" outlineLevel="2" x14ac:dyDescent="0.3">
      <c r="A376">
        <v>1211</v>
      </c>
      <c r="B376" t="s">
        <v>310</v>
      </c>
      <c r="C376">
        <v>1546</v>
      </c>
      <c r="D376" t="s">
        <v>865</v>
      </c>
      <c r="P376" s="4">
        <v>263</v>
      </c>
      <c r="Q376" s="4">
        <v>274</v>
      </c>
      <c r="R376" s="4">
        <v>250</v>
      </c>
      <c r="S376" s="4">
        <v>271</v>
      </c>
      <c r="T376" s="4">
        <v>1058</v>
      </c>
    </row>
    <row r="377" spans="1:20" outlineLevel="2" x14ac:dyDescent="0.3">
      <c r="A377">
        <v>1211</v>
      </c>
      <c r="B377" t="s">
        <v>310</v>
      </c>
      <c r="C377">
        <v>1545</v>
      </c>
      <c r="D377" t="s">
        <v>866</v>
      </c>
      <c r="N377" s="4">
        <v>251</v>
      </c>
      <c r="O377" s="4">
        <v>282</v>
      </c>
      <c r="T377" s="4">
        <v>533</v>
      </c>
    </row>
    <row r="378" spans="1:20" outlineLevel="2" x14ac:dyDescent="0.3">
      <c r="A378">
        <v>1211</v>
      </c>
      <c r="B378" t="s">
        <v>310</v>
      </c>
      <c r="C378">
        <v>1936</v>
      </c>
      <c r="D378" t="s">
        <v>867</v>
      </c>
      <c r="E378" s="4">
        <v>33</v>
      </c>
      <c r="F378" s="4">
        <v>2</v>
      </c>
      <c r="G378" s="4">
        <v>56</v>
      </c>
      <c r="H378" s="4">
        <v>61</v>
      </c>
      <c r="I378" s="4">
        <v>50</v>
      </c>
      <c r="J378" s="4">
        <v>58</v>
      </c>
      <c r="K378" s="4">
        <v>52</v>
      </c>
      <c r="L378" s="4">
        <v>77</v>
      </c>
      <c r="M378" s="4">
        <v>76</v>
      </c>
      <c r="T378" s="4">
        <v>465</v>
      </c>
    </row>
    <row r="379" spans="1:20" outlineLevel="2" x14ac:dyDescent="0.3">
      <c r="A379">
        <v>1211</v>
      </c>
      <c r="B379" t="s">
        <v>310</v>
      </c>
      <c r="C379">
        <v>1547</v>
      </c>
      <c r="D379" t="s">
        <v>868</v>
      </c>
      <c r="E379" s="4">
        <v>18</v>
      </c>
      <c r="F379" s="4">
        <v>2</v>
      </c>
      <c r="G379" s="4">
        <v>18</v>
      </c>
      <c r="H379" s="4">
        <v>7</v>
      </c>
      <c r="I379" s="4">
        <v>13</v>
      </c>
      <c r="J379" s="4">
        <v>6</v>
      </c>
      <c r="K379" s="4">
        <v>12</v>
      </c>
      <c r="T379" s="4">
        <v>76</v>
      </c>
    </row>
    <row r="380" spans="1:20" outlineLevel="1" x14ac:dyDescent="0.3">
      <c r="B380" s="6" t="s">
        <v>500</v>
      </c>
      <c r="E380" s="4">
        <f t="shared" ref="E380:T380" si="99">SUBTOTAL(9,E370:E379)</f>
        <v>106</v>
      </c>
      <c r="F380" s="4">
        <f t="shared" si="99"/>
        <v>5</v>
      </c>
      <c r="G380" s="4">
        <f t="shared" si="99"/>
        <v>271</v>
      </c>
      <c r="H380" s="4">
        <f t="shared" si="99"/>
        <v>284</v>
      </c>
      <c r="I380" s="4">
        <f t="shared" si="99"/>
        <v>250</v>
      </c>
      <c r="J380" s="4">
        <f t="shared" si="99"/>
        <v>253</v>
      </c>
      <c r="K380" s="4">
        <f t="shared" si="99"/>
        <v>229</v>
      </c>
      <c r="L380" s="4">
        <f t="shared" si="99"/>
        <v>254</v>
      </c>
      <c r="M380" s="4">
        <f t="shared" si="99"/>
        <v>257</v>
      </c>
      <c r="N380" s="4">
        <f t="shared" si="99"/>
        <v>251</v>
      </c>
      <c r="O380" s="4">
        <f t="shared" si="99"/>
        <v>282</v>
      </c>
      <c r="P380" s="4">
        <f t="shared" si="99"/>
        <v>263</v>
      </c>
      <c r="Q380" s="4">
        <f t="shared" si="99"/>
        <v>274</v>
      </c>
      <c r="R380" s="4">
        <f t="shared" si="99"/>
        <v>250</v>
      </c>
      <c r="S380" s="4">
        <f t="shared" si="99"/>
        <v>271</v>
      </c>
      <c r="T380" s="4">
        <f t="shared" si="99"/>
        <v>3500</v>
      </c>
    </row>
    <row r="381" spans="1:20" outlineLevel="2" x14ac:dyDescent="0.3">
      <c r="A381">
        <v>3164</v>
      </c>
      <c r="B381" t="s">
        <v>311</v>
      </c>
      <c r="C381">
        <v>1656</v>
      </c>
      <c r="D381" t="s">
        <v>869</v>
      </c>
      <c r="E381" s="4">
        <v>29</v>
      </c>
      <c r="G381" s="4">
        <v>53</v>
      </c>
      <c r="H381" s="4">
        <v>45</v>
      </c>
      <c r="I381" s="4">
        <v>52</v>
      </c>
      <c r="J381" s="4">
        <v>42</v>
      </c>
      <c r="K381" s="4">
        <v>47</v>
      </c>
      <c r="L381" s="4">
        <v>45</v>
      </c>
      <c r="T381" s="4">
        <v>313</v>
      </c>
    </row>
    <row r="382" spans="1:20" outlineLevel="2" x14ac:dyDescent="0.3">
      <c r="A382">
        <v>3164</v>
      </c>
      <c r="B382" t="s">
        <v>311</v>
      </c>
      <c r="C382">
        <v>1218</v>
      </c>
      <c r="D382" t="s">
        <v>870</v>
      </c>
      <c r="L382" s="4">
        <v>54</v>
      </c>
      <c r="M382" s="4">
        <v>63</v>
      </c>
      <c r="N382" s="4">
        <v>49</v>
      </c>
      <c r="O382" s="4">
        <v>60</v>
      </c>
      <c r="T382" s="4">
        <v>226</v>
      </c>
    </row>
    <row r="383" spans="1:20" outlineLevel="2" x14ac:dyDescent="0.3">
      <c r="A383">
        <v>3164</v>
      </c>
      <c r="B383" t="s">
        <v>311</v>
      </c>
      <c r="C383">
        <v>1219</v>
      </c>
      <c r="D383" t="s">
        <v>871</v>
      </c>
      <c r="E383" s="4">
        <v>27</v>
      </c>
      <c r="G383" s="4">
        <v>46</v>
      </c>
      <c r="H383" s="4">
        <v>56</v>
      </c>
      <c r="I383" s="4">
        <v>41</v>
      </c>
      <c r="J383" s="4">
        <v>49</v>
      </c>
      <c r="K383" s="4">
        <v>51</v>
      </c>
      <c r="T383" s="4">
        <v>270</v>
      </c>
    </row>
    <row r="384" spans="1:20" outlineLevel="2" x14ac:dyDescent="0.3">
      <c r="A384">
        <v>3164</v>
      </c>
      <c r="B384" t="s">
        <v>311</v>
      </c>
      <c r="C384">
        <v>1661</v>
      </c>
      <c r="D384" t="s">
        <v>872</v>
      </c>
      <c r="E384" s="4">
        <v>28</v>
      </c>
      <c r="G384" s="4">
        <v>41</v>
      </c>
      <c r="H384" s="4">
        <v>51</v>
      </c>
      <c r="I384" s="4">
        <v>51</v>
      </c>
      <c r="J384" s="4">
        <v>59</v>
      </c>
      <c r="K384" s="4">
        <v>60</v>
      </c>
      <c r="L384" s="4">
        <v>54</v>
      </c>
      <c r="T384" s="4">
        <v>344</v>
      </c>
    </row>
    <row r="385" spans="1:20" outlineLevel="2" x14ac:dyDescent="0.3">
      <c r="A385">
        <v>3164</v>
      </c>
      <c r="B385" t="s">
        <v>311</v>
      </c>
      <c r="C385">
        <v>1660</v>
      </c>
      <c r="D385" t="s">
        <v>873</v>
      </c>
      <c r="P385" s="4">
        <v>195</v>
      </c>
      <c r="Q385" s="4">
        <v>195</v>
      </c>
      <c r="R385" s="4">
        <v>183</v>
      </c>
      <c r="S385" s="4">
        <v>210</v>
      </c>
      <c r="T385" s="4">
        <v>783</v>
      </c>
    </row>
    <row r="386" spans="1:20" outlineLevel="2" x14ac:dyDescent="0.3">
      <c r="A386">
        <v>3164</v>
      </c>
      <c r="B386" t="s">
        <v>311</v>
      </c>
      <c r="C386">
        <v>1862</v>
      </c>
      <c r="D386" t="s">
        <v>874</v>
      </c>
      <c r="M386" s="4">
        <v>167</v>
      </c>
      <c r="N386" s="4">
        <v>174</v>
      </c>
      <c r="O386" s="4">
        <v>211</v>
      </c>
      <c r="T386" s="4">
        <v>552</v>
      </c>
    </row>
    <row r="387" spans="1:20" outlineLevel="2" x14ac:dyDescent="0.3">
      <c r="A387">
        <v>3164</v>
      </c>
      <c r="B387" t="s">
        <v>311</v>
      </c>
      <c r="C387">
        <v>1657</v>
      </c>
      <c r="D387" t="s">
        <v>875</v>
      </c>
      <c r="E387" s="4">
        <v>28</v>
      </c>
      <c r="F387" s="4">
        <v>1</v>
      </c>
      <c r="G387" s="4">
        <v>83</v>
      </c>
      <c r="H387" s="4">
        <v>66</v>
      </c>
      <c r="I387" s="4">
        <v>68</v>
      </c>
      <c r="T387" s="4">
        <v>246</v>
      </c>
    </row>
    <row r="388" spans="1:20" outlineLevel="2" x14ac:dyDescent="0.3">
      <c r="A388">
        <v>3164</v>
      </c>
      <c r="B388" t="s">
        <v>311</v>
      </c>
      <c r="C388">
        <v>1659</v>
      </c>
      <c r="D388" t="s">
        <v>876</v>
      </c>
      <c r="J388" s="4">
        <v>57</v>
      </c>
      <c r="K388" s="4">
        <v>72</v>
      </c>
      <c r="L388" s="4">
        <v>84</v>
      </c>
      <c r="T388" s="4">
        <v>213</v>
      </c>
    </row>
    <row r="389" spans="1:20" outlineLevel="1" x14ac:dyDescent="0.3">
      <c r="B389" s="6" t="s">
        <v>501</v>
      </c>
      <c r="E389" s="4">
        <f t="shared" ref="E389:T389" si="100">SUBTOTAL(9,E381:E388)</f>
        <v>112</v>
      </c>
      <c r="F389" s="4">
        <f t="shared" si="100"/>
        <v>1</v>
      </c>
      <c r="G389" s="4">
        <f t="shared" si="100"/>
        <v>223</v>
      </c>
      <c r="H389" s="4">
        <f t="shared" si="100"/>
        <v>218</v>
      </c>
      <c r="I389" s="4">
        <f t="shared" si="100"/>
        <v>212</v>
      </c>
      <c r="J389" s="4">
        <f t="shared" si="100"/>
        <v>207</v>
      </c>
      <c r="K389" s="4">
        <f t="shared" si="100"/>
        <v>230</v>
      </c>
      <c r="L389" s="4">
        <f t="shared" si="100"/>
        <v>237</v>
      </c>
      <c r="M389" s="4">
        <f t="shared" si="100"/>
        <v>230</v>
      </c>
      <c r="N389" s="4">
        <f t="shared" si="100"/>
        <v>223</v>
      </c>
      <c r="O389" s="4">
        <f t="shared" si="100"/>
        <v>271</v>
      </c>
      <c r="P389" s="4">
        <f t="shared" si="100"/>
        <v>195</v>
      </c>
      <c r="Q389" s="4">
        <f t="shared" si="100"/>
        <v>195</v>
      </c>
      <c r="R389" s="4">
        <f t="shared" si="100"/>
        <v>183</v>
      </c>
      <c r="S389" s="4">
        <f t="shared" si="100"/>
        <v>210</v>
      </c>
      <c r="T389" s="4">
        <f t="shared" si="100"/>
        <v>2947</v>
      </c>
    </row>
    <row r="390" spans="1:20" outlineLevel="2" x14ac:dyDescent="0.3">
      <c r="A390">
        <v>3165</v>
      </c>
      <c r="B390" t="s">
        <v>312</v>
      </c>
      <c r="C390">
        <v>1662</v>
      </c>
      <c r="D390" t="s">
        <v>877</v>
      </c>
      <c r="E390" s="4">
        <v>29</v>
      </c>
      <c r="F390" s="4">
        <v>1</v>
      </c>
      <c r="G390" s="4">
        <v>20</v>
      </c>
      <c r="H390" s="4">
        <v>27</v>
      </c>
      <c r="I390" s="4">
        <v>26</v>
      </c>
      <c r="J390" s="4">
        <v>27</v>
      </c>
      <c r="K390" s="4">
        <v>26</v>
      </c>
      <c r="T390" s="4">
        <v>156</v>
      </c>
    </row>
    <row r="391" spans="1:20" outlineLevel="2" x14ac:dyDescent="0.3">
      <c r="A391">
        <v>3165</v>
      </c>
      <c r="B391" t="s">
        <v>312</v>
      </c>
      <c r="C391">
        <v>1621</v>
      </c>
      <c r="D391" t="s">
        <v>878</v>
      </c>
      <c r="E391" s="4">
        <v>13</v>
      </c>
      <c r="F391" s="4">
        <v>3</v>
      </c>
      <c r="G391" s="4">
        <v>25</v>
      </c>
      <c r="H391" s="4">
        <v>29</v>
      </c>
      <c r="I391" s="4">
        <v>26</v>
      </c>
      <c r="J391" s="4">
        <v>26</v>
      </c>
      <c r="K391" s="4">
        <v>18</v>
      </c>
      <c r="L391" s="4">
        <v>27</v>
      </c>
      <c r="M391" s="4">
        <v>24</v>
      </c>
      <c r="N391" s="4">
        <v>26</v>
      </c>
      <c r="O391" s="4">
        <v>25</v>
      </c>
      <c r="T391" s="4">
        <v>242</v>
      </c>
    </row>
    <row r="392" spans="1:20" outlineLevel="2" x14ac:dyDescent="0.3">
      <c r="A392">
        <v>3165</v>
      </c>
      <c r="B392" t="s">
        <v>312</v>
      </c>
      <c r="C392">
        <v>1664</v>
      </c>
      <c r="D392" t="s">
        <v>879</v>
      </c>
      <c r="E392" s="4">
        <v>15</v>
      </c>
      <c r="F392" s="4">
        <v>1</v>
      </c>
      <c r="G392" s="4">
        <v>29</v>
      </c>
      <c r="H392" s="4">
        <v>37</v>
      </c>
      <c r="I392" s="4">
        <v>26</v>
      </c>
      <c r="J392" s="4">
        <v>19</v>
      </c>
      <c r="K392" s="4">
        <v>25</v>
      </c>
      <c r="T392" s="4">
        <v>152</v>
      </c>
    </row>
    <row r="393" spans="1:20" outlineLevel="2" x14ac:dyDescent="0.3">
      <c r="A393">
        <v>3165</v>
      </c>
      <c r="B393" t="s">
        <v>312</v>
      </c>
      <c r="C393">
        <v>1667</v>
      </c>
      <c r="D393" t="s">
        <v>880</v>
      </c>
      <c r="E393" s="4">
        <v>37</v>
      </c>
      <c r="F393" s="4">
        <v>5</v>
      </c>
      <c r="G393" s="4">
        <v>51</v>
      </c>
      <c r="H393" s="4">
        <v>54</v>
      </c>
      <c r="I393" s="4">
        <v>58</v>
      </c>
      <c r="J393" s="4">
        <v>50</v>
      </c>
      <c r="K393" s="4">
        <v>60</v>
      </c>
      <c r="T393" s="4">
        <v>315</v>
      </c>
    </row>
    <row r="394" spans="1:20" outlineLevel="2" x14ac:dyDescent="0.3">
      <c r="A394">
        <v>3165</v>
      </c>
      <c r="B394" t="s">
        <v>312</v>
      </c>
      <c r="C394">
        <v>1669</v>
      </c>
      <c r="D394" t="s">
        <v>881</v>
      </c>
      <c r="P394" s="4">
        <v>189</v>
      </c>
      <c r="Q394" s="4">
        <v>182</v>
      </c>
      <c r="R394" s="4">
        <v>176</v>
      </c>
      <c r="S394" s="4">
        <v>174</v>
      </c>
      <c r="T394" s="4">
        <v>721</v>
      </c>
    </row>
    <row r="395" spans="1:20" outlineLevel="2" x14ac:dyDescent="0.3">
      <c r="A395">
        <v>3165</v>
      </c>
      <c r="B395" t="s">
        <v>312</v>
      </c>
      <c r="C395">
        <v>1670</v>
      </c>
      <c r="D395" t="s">
        <v>882</v>
      </c>
      <c r="L395" s="4">
        <v>83</v>
      </c>
      <c r="M395" s="4">
        <v>87</v>
      </c>
      <c r="N395" s="4">
        <v>86</v>
      </c>
      <c r="O395" s="4">
        <v>77</v>
      </c>
      <c r="T395" s="4">
        <v>333</v>
      </c>
    </row>
    <row r="396" spans="1:20" outlineLevel="2" x14ac:dyDescent="0.3">
      <c r="A396">
        <v>3165</v>
      </c>
      <c r="B396" t="s">
        <v>312</v>
      </c>
      <c r="C396">
        <v>1666</v>
      </c>
      <c r="D396" t="s">
        <v>883</v>
      </c>
      <c r="L396" s="4">
        <v>53</v>
      </c>
      <c r="M396" s="4">
        <v>66</v>
      </c>
      <c r="N396" s="4">
        <v>70</v>
      </c>
      <c r="O396" s="4">
        <v>67</v>
      </c>
      <c r="T396" s="4">
        <v>256</v>
      </c>
    </row>
    <row r="397" spans="1:20" outlineLevel="2" x14ac:dyDescent="0.3">
      <c r="A397">
        <v>3165</v>
      </c>
      <c r="B397" t="s">
        <v>312</v>
      </c>
      <c r="C397">
        <v>1672</v>
      </c>
      <c r="D397" t="s">
        <v>884</v>
      </c>
      <c r="E397" s="4">
        <v>19</v>
      </c>
      <c r="G397" s="4">
        <v>15</v>
      </c>
      <c r="H397" s="4">
        <v>20</v>
      </c>
      <c r="I397" s="4">
        <v>19</v>
      </c>
      <c r="J397" s="4">
        <v>25</v>
      </c>
      <c r="K397" s="4">
        <v>21</v>
      </c>
      <c r="T397" s="4">
        <v>119</v>
      </c>
    </row>
    <row r="398" spans="1:20" outlineLevel="1" x14ac:dyDescent="0.3">
      <c r="B398" s="6" t="s">
        <v>502</v>
      </c>
      <c r="E398" s="4">
        <f t="shared" ref="E398:T398" si="101">SUBTOTAL(9,E390:E397)</f>
        <v>113</v>
      </c>
      <c r="F398" s="4">
        <f t="shared" si="101"/>
        <v>10</v>
      </c>
      <c r="G398" s="4">
        <f t="shared" si="101"/>
        <v>140</v>
      </c>
      <c r="H398" s="4">
        <f t="shared" si="101"/>
        <v>167</v>
      </c>
      <c r="I398" s="4">
        <f t="shared" si="101"/>
        <v>155</v>
      </c>
      <c r="J398" s="4">
        <f t="shared" si="101"/>
        <v>147</v>
      </c>
      <c r="K398" s="4">
        <f t="shared" si="101"/>
        <v>150</v>
      </c>
      <c r="L398" s="4">
        <f t="shared" si="101"/>
        <v>163</v>
      </c>
      <c r="M398" s="4">
        <f t="shared" si="101"/>
        <v>177</v>
      </c>
      <c r="N398" s="4">
        <f t="shared" si="101"/>
        <v>182</v>
      </c>
      <c r="O398" s="4">
        <f t="shared" si="101"/>
        <v>169</v>
      </c>
      <c r="P398" s="4">
        <f t="shared" si="101"/>
        <v>189</v>
      </c>
      <c r="Q398" s="4">
        <f t="shared" si="101"/>
        <v>182</v>
      </c>
      <c r="R398" s="4">
        <f t="shared" si="101"/>
        <v>176</v>
      </c>
      <c r="S398" s="4">
        <f t="shared" si="101"/>
        <v>174</v>
      </c>
      <c r="T398" s="4">
        <f t="shared" si="101"/>
        <v>2294</v>
      </c>
    </row>
    <row r="399" spans="1:20" outlineLevel="2" x14ac:dyDescent="0.3">
      <c r="A399">
        <v>3166</v>
      </c>
      <c r="B399" t="s">
        <v>313</v>
      </c>
      <c r="C399">
        <v>1605</v>
      </c>
      <c r="D399" t="s">
        <v>885</v>
      </c>
      <c r="E399" s="4">
        <v>15</v>
      </c>
      <c r="F399" s="4">
        <v>1</v>
      </c>
      <c r="J399" s="4">
        <v>32</v>
      </c>
      <c r="K399" s="4">
        <v>34</v>
      </c>
      <c r="L399" s="4">
        <v>29</v>
      </c>
      <c r="T399" s="4">
        <v>111</v>
      </c>
    </row>
    <row r="400" spans="1:20" outlineLevel="2" x14ac:dyDescent="0.3">
      <c r="A400">
        <v>3166</v>
      </c>
      <c r="B400" t="s">
        <v>313</v>
      </c>
      <c r="C400">
        <v>1601</v>
      </c>
      <c r="D400" t="s">
        <v>886</v>
      </c>
      <c r="P400" s="4">
        <v>127</v>
      </c>
      <c r="Q400" s="4">
        <v>142</v>
      </c>
      <c r="R400" s="4">
        <v>144</v>
      </c>
      <c r="S400" s="4">
        <v>178</v>
      </c>
      <c r="T400" s="4">
        <v>591</v>
      </c>
    </row>
    <row r="401" spans="1:20" outlineLevel="2" x14ac:dyDescent="0.3">
      <c r="A401">
        <v>3166</v>
      </c>
      <c r="B401" t="s">
        <v>313</v>
      </c>
      <c r="C401">
        <v>1880</v>
      </c>
      <c r="D401" t="s">
        <v>887</v>
      </c>
      <c r="E401" s="4">
        <v>16</v>
      </c>
      <c r="G401" s="4">
        <v>46</v>
      </c>
      <c r="H401" s="4">
        <v>44</v>
      </c>
      <c r="I401" s="4">
        <v>46</v>
      </c>
      <c r="J401" s="4">
        <v>49</v>
      </c>
      <c r="K401" s="4">
        <v>51</v>
      </c>
      <c r="L401" s="4">
        <v>45</v>
      </c>
      <c r="T401" s="4">
        <v>297</v>
      </c>
    </row>
    <row r="402" spans="1:20" outlineLevel="2" x14ac:dyDescent="0.3">
      <c r="A402">
        <v>3166</v>
      </c>
      <c r="B402" t="s">
        <v>313</v>
      </c>
      <c r="C402">
        <v>1597</v>
      </c>
      <c r="D402" t="s">
        <v>888</v>
      </c>
      <c r="E402" s="4">
        <v>24</v>
      </c>
      <c r="G402" s="4">
        <v>20</v>
      </c>
      <c r="H402" s="4">
        <v>19</v>
      </c>
      <c r="I402" s="4">
        <v>18</v>
      </c>
      <c r="J402" s="4">
        <v>18</v>
      </c>
      <c r="K402" s="4">
        <v>17</v>
      </c>
      <c r="L402" s="4">
        <v>19</v>
      </c>
      <c r="T402" s="4">
        <v>135</v>
      </c>
    </row>
    <row r="403" spans="1:20" outlineLevel="2" x14ac:dyDescent="0.3">
      <c r="A403">
        <v>3166</v>
      </c>
      <c r="B403" t="s">
        <v>313</v>
      </c>
      <c r="C403">
        <v>1604</v>
      </c>
      <c r="D403" t="s">
        <v>889</v>
      </c>
      <c r="G403" s="4">
        <v>17</v>
      </c>
      <c r="H403" s="4">
        <v>18</v>
      </c>
      <c r="I403" s="4">
        <v>10</v>
      </c>
      <c r="J403" s="4">
        <v>21</v>
      </c>
      <c r="K403" s="4">
        <v>16</v>
      </c>
      <c r="L403" s="4">
        <v>19</v>
      </c>
      <c r="T403" s="4">
        <v>101</v>
      </c>
    </row>
    <row r="404" spans="1:20" outlineLevel="2" x14ac:dyDescent="0.3">
      <c r="A404">
        <v>3166</v>
      </c>
      <c r="B404" t="s">
        <v>313</v>
      </c>
      <c r="C404">
        <v>1718</v>
      </c>
      <c r="D404" t="s">
        <v>890</v>
      </c>
      <c r="G404" s="4">
        <v>14</v>
      </c>
      <c r="H404" s="4">
        <v>14</v>
      </c>
      <c r="I404" s="4">
        <v>10</v>
      </c>
      <c r="J404" s="4">
        <v>15</v>
      </c>
      <c r="K404" s="4">
        <v>12</v>
      </c>
      <c r="L404" s="4">
        <v>14</v>
      </c>
      <c r="T404" s="4">
        <v>79</v>
      </c>
    </row>
    <row r="405" spans="1:20" outlineLevel="2" x14ac:dyDescent="0.3">
      <c r="A405">
        <v>3166</v>
      </c>
      <c r="B405" t="s">
        <v>313</v>
      </c>
      <c r="C405">
        <v>1603</v>
      </c>
      <c r="D405" t="s">
        <v>891</v>
      </c>
      <c r="G405" s="4">
        <v>37</v>
      </c>
      <c r="H405" s="4">
        <v>44</v>
      </c>
      <c r="I405" s="4">
        <v>30</v>
      </c>
      <c r="T405" s="4">
        <v>111</v>
      </c>
    </row>
    <row r="406" spans="1:20" outlineLevel="2" x14ac:dyDescent="0.3">
      <c r="A406">
        <v>3166</v>
      </c>
      <c r="B406" t="s">
        <v>313</v>
      </c>
      <c r="C406">
        <v>1606</v>
      </c>
      <c r="D406" t="s">
        <v>892</v>
      </c>
      <c r="G406" s="4">
        <v>15</v>
      </c>
      <c r="H406" s="4">
        <v>12</v>
      </c>
      <c r="I406" s="4">
        <v>11</v>
      </c>
      <c r="J406" s="4">
        <v>18</v>
      </c>
      <c r="K406" s="4">
        <v>12</v>
      </c>
      <c r="L406" s="4">
        <v>13</v>
      </c>
      <c r="T406" s="4">
        <v>81</v>
      </c>
    </row>
    <row r="407" spans="1:20" outlineLevel="2" x14ac:dyDescent="0.3">
      <c r="A407">
        <v>3166</v>
      </c>
      <c r="B407" t="s">
        <v>313</v>
      </c>
      <c r="C407">
        <v>1720</v>
      </c>
      <c r="D407" t="s">
        <v>893</v>
      </c>
      <c r="P407" s="4">
        <v>55</v>
      </c>
      <c r="Q407" s="4">
        <v>44</v>
      </c>
      <c r="R407" s="4">
        <v>39</v>
      </c>
      <c r="S407" s="4">
        <v>43</v>
      </c>
      <c r="T407" s="4">
        <v>181</v>
      </c>
    </row>
    <row r="408" spans="1:20" outlineLevel="2" x14ac:dyDescent="0.3">
      <c r="A408">
        <v>3166</v>
      </c>
      <c r="B408" t="s">
        <v>313</v>
      </c>
      <c r="C408">
        <v>1719</v>
      </c>
      <c r="D408" t="s">
        <v>894</v>
      </c>
      <c r="M408" s="4">
        <v>66</v>
      </c>
      <c r="N408" s="4">
        <v>47</v>
      </c>
      <c r="O408" s="4">
        <v>53</v>
      </c>
      <c r="T408" s="4">
        <v>166</v>
      </c>
    </row>
    <row r="409" spans="1:20" outlineLevel="2" x14ac:dyDescent="0.3">
      <c r="A409">
        <v>3166</v>
      </c>
      <c r="B409" t="s">
        <v>313</v>
      </c>
      <c r="C409">
        <v>1721</v>
      </c>
      <c r="D409" t="s">
        <v>895</v>
      </c>
      <c r="E409" s="4">
        <v>35</v>
      </c>
      <c r="G409" s="4">
        <v>29</v>
      </c>
      <c r="H409" s="4">
        <v>32</v>
      </c>
      <c r="I409" s="4">
        <v>22</v>
      </c>
      <c r="J409" s="4">
        <v>30</v>
      </c>
      <c r="K409" s="4">
        <v>25</v>
      </c>
      <c r="L409" s="4">
        <v>30</v>
      </c>
      <c r="T409" s="4">
        <v>203</v>
      </c>
    </row>
    <row r="410" spans="1:20" outlineLevel="2" x14ac:dyDescent="0.3">
      <c r="A410">
        <v>3166</v>
      </c>
      <c r="B410" t="s">
        <v>313</v>
      </c>
      <c r="C410">
        <v>1722</v>
      </c>
      <c r="D410" t="s">
        <v>896</v>
      </c>
      <c r="G410" s="4">
        <v>11</v>
      </c>
      <c r="H410" s="4">
        <v>13</v>
      </c>
      <c r="I410" s="4">
        <v>12</v>
      </c>
      <c r="K410" s="4">
        <v>12</v>
      </c>
      <c r="L410" s="4">
        <v>15</v>
      </c>
      <c r="T410" s="4">
        <v>63</v>
      </c>
    </row>
    <row r="411" spans="1:20" outlineLevel="2" x14ac:dyDescent="0.3">
      <c r="A411">
        <v>3166</v>
      </c>
      <c r="B411" t="s">
        <v>313</v>
      </c>
      <c r="C411">
        <v>1602</v>
      </c>
      <c r="D411" t="s">
        <v>897</v>
      </c>
      <c r="M411" s="4">
        <v>126</v>
      </c>
      <c r="N411" s="4">
        <v>121</v>
      </c>
      <c r="O411" s="4">
        <v>152</v>
      </c>
      <c r="T411" s="4">
        <v>399</v>
      </c>
    </row>
    <row r="412" spans="1:20" outlineLevel="1" x14ac:dyDescent="0.3">
      <c r="B412" s="6" t="s">
        <v>503</v>
      </c>
      <c r="E412" s="4">
        <f t="shared" ref="E412:T412" si="102">SUBTOTAL(9,E399:E411)</f>
        <v>90</v>
      </c>
      <c r="F412" s="4">
        <f t="shared" si="102"/>
        <v>1</v>
      </c>
      <c r="G412" s="4">
        <f t="shared" si="102"/>
        <v>189</v>
      </c>
      <c r="H412" s="4">
        <f t="shared" si="102"/>
        <v>196</v>
      </c>
      <c r="I412" s="4">
        <f t="shared" si="102"/>
        <v>159</v>
      </c>
      <c r="J412" s="4">
        <f t="shared" si="102"/>
        <v>183</v>
      </c>
      <c r="K412" s="4">
        <f t="shared" si="102"/>
        <v>179</v>
      </c>
      <c r="L412" s="4">
        <f t="shared" si="102"/>
        <v>184</v>
      </c>
      <c r="M412" s="4">
        <f t="shared" si="102"/>
        <v>192</v>
      </c>
      <c r="N412" s="4">
        <f t="shared" si="102"/>
        <v>168</v>
      </c>
      <c r="O412" s="4">
        <f t="shared" si="102"/>
        <v>205</v>
      </c>
      <c r="P412" s="4">
        <f t="shared" si="102"/>
        <v>182</v>
      </c>
      <c r="Q412" s="4">
        <f t="shared" si="102"/>
        <v>186</v>
      </c>
      <c r="R412" s="4">
        <f t="shared" si="102"/>
        <v>183</v>
      </c>
      <c r="S412" s="4">
        <f t="shared" si="102"/>
        <v>221</v>
      </c>
      <c r="T412" s="4">
        <f t="shared" si="102"/>
        <v>2518</v>
      </c>
    </row>
    <row r="413" spans="1:20" outlineLevel="2" x14ac:dyDescent="0.3">
      <c r="A413">
        <v>3167</v>
      </c>
      <c r="B413" t="s">
        <v>314</v>
      </c>
      <c r="C413">
        <v>1883</v>
      </c>
      <c r="D413" t="s">
        <v>898</v>
      </c>
      <c r="G413" s="4">
        <v>96</v>
      </c>
      <c r="H413" s="4">
        <v>118</v>
      </c>
      <c r="I413" s="4">
        <v>119</v>
      </c>
      <c r="J413" s="4">
        <v>132</v>
      </c>
      <c r="T413" s="4">
        <v>465</v>
      </c>
    </row>
    <row r="414" spans="1:20" outlineLevel="2" x14ac:dyDescent="0.3">
      <c r="A414">
        <v>3167</v>
      </c>
      <c r="B414" t="s">
        <v>314</v>
      </c>
      <c r="C414">
        <v>1783</v>
      </c>
      <c r="D414" t="s">
        <v>899</v>
      </c>
      <c r="P414" s="4">
        <v>178</v>
      </c>
      <c r="Q414" s="4">
        <v>171</v>
      </c>
      <c r="R414" s="4">
        <v>181</v>
      </c>
      <c r="S414" s="4">
        <v>183</v>
      </c>
      <c r="T414" s="4">
        <v>713</v>
      </c>
    </row>
    <row r="415" spans="1:20" outlineLevel="2" x14ac:dyDescent="0.3">
      <c r="A415">
        <v>3167</v>
      </c>
      <c r="B415" t="s">
        <v>314</v>
      </c>
      <c r="C415">
        <v>1786</v>
      </c>
      <c r="D415" t="s">
        <v>900</v>
      </c>
      <c r="G415" s="4">
        <v>33</v>
      </c>
      <c r="H415" s="4">
        <v>25</v>
      </c>
      <c r="I415" s="4">
        <v>35</v>
      </c>
      <c r="J415" s="4">
        <v>40</v>
      </c>
      <c r="K415" s="4">
        <v>41</v>
      </c>
      <c r="L415" s="4">
        <v>27</v>
      </c>
      <c r="T415" s="4">
        <v>201</v>
      </c>
    </row>
    <row r="416" spans="1:20" outlineLevel="2" x14ac:dyDescent="0.3">
      <c r="A416">
        <v>3167</v>
      </c>
      <c r="B416" t="s">
        <v>314</v>
      </c>
      <c r="C416">
        <v>1785</v>
      </c>
      <c r="D416" t="s">
        <v>901</v>
      </c>
      <c r="M416" s="4">
        <v>175</v>
      </c>
      <c r="N416" s="4">
        <v>155</v>
      </c>
      <c r="O416" s="4">
        <v>172</v>
      </c>
      <c r="T416" s="4">
        <v>502</v>
      </c>
    </row>
    <row r="417" spans="1:20" outlineLevel="2" x14ac:dyDescent="0.3">
      <c r="A417">
        <v>3167</v>
      </c>
      <c r="B417" t="s">
        <v>314</v>
      </c>
      <c r="C417">
        <v>1133</v>
      </c>
      <c r="D417" t="s">
        <v>902</v>
      </c>
      <c r="G417" s="4">
        <v>38</v>
      </c>
      <c r="H417" s="4">
        <v>45</v>
      </c>
      <c r="I417" s="4">
        <v>40</v>
      </c>
      <c r="J417" s="4">
        <v>38</v>
      </c>
      <c r="K417" s="4">
        <v>45</v>
      </c>
      <c r="L417" s="4">
        <v>37</v>
      </c>
      <c r="T417" s="4">
        <v>243</v>
      </c>
    </row>
    <row r="418" spans="1:20" outlineLevel="2" x14ac:dyDescent="0.3">
      <c r="A418">
        <v>3167</v>
      </c>
      <c r="B418" t="s">
        <v>314</v>
      </c>
      <c r="C418">
        <v>1784</v>
      </c>
      <c r="D418" t="s">
        <v>903</v>
      </c>
      <c r="K418" s="4">
        <v>107</v>
      </c>
      <c r="L418" s="4">
        <v>127</v>
      </c>
      <c r="T418" s="4">
        <v>234</v>
      </c>
    </row>
    <row r="419" spans="1:20" outlineLevel="1" x14ac:dyDescent="0.3">
      <c r="B419" s="6" t="s">
        <v>504</v>
      </c>
      <c r="E419" s="4">
        <f t="shared" ref="E419:T419" si="103">SUBTOTAL(9,E413:E418)</f>
        <v>0</v>
      </c>
      <c r="F419" s="4">
        <f t="shared" si="103"/>
        <v>0</v>
      </c>
      <c r="G419" s="4">
        <f t="shared" si="103"/>
        <v>167</v>
      </c>
      <c r="H419" s="4">
        <f t="shared" si="103"/>
        <v>188</v>
      </c>
      <c r="I419" s="4">
        <f t="shared" si="103"/>
        <v>194</v>
      </c>
      <c r="J419" s="4">
        <f t="shared" si="103"/>
        <v>210</v>
      </c>
      <c r="K419" s="4">
        <f t="shared" si="103"/>
        <v>193</v>
      </c>
      <c r="L419" s="4">
        <f t="shared" si="103"/>
        <v>191</v>
      </c>
      <c r="M419" s="4">
        <f t="shared" si="103"/>
        <v>175</v>
      </c>
      <c r="N419" s="4">
        <f t="shared" si="103"/>
        <v>155</v>
      </c>
      <c r="O419" s="4">
        <f t="shared" si="103"/>
        <v>172</v>
      </c>
      <c r="P419" s="4">
        <f t="shared" si="103"/>
        <v>178</v>
      </c>
      <c r="Q419" s="4">
        <f t="shared" si="103"/>
        <v>171</v>
      </c>
      <c r="R419" s="4">
        <f t="shared" si="103"/>
        <v>181</v>
      </c>
      <c r="S419" s="4">
        <f t="shared" si="103"/>
        <v>183</v>
      </c>
      <c r="T419" s="4">
        <f t="shared" si="103"/>
        <v>2358</v>
      </c>
    </row>
    <row r="420" spans="1:20" outlineLevel="2" x14ac:dyDescent="0.3">
      <c r="A420">
        <v>1216</v>
      </c>
      <c r="B420" t="s">
        <v>315</v>
      </c>
      <c r="C420">
        <v>1559</v>
      </c>
      <c r="D420" t="s">
        <v>904</v>
      </c>
      <c r="G420" s="4">
        <v>107</v>
      </c>
      <c r="H420" s="4">
        <v>116</v>
      </c>
      <c r="I420" s="4">
        <v>99</v>
      </c>
      <c r="T420" s="4">
        <v>322</v>
      </c>
    </row>
    <row r="421" spans="1:20" outlineLevel="2" x14ac:dyDescent="0.3">
      <c r="A421">
        <v>1216</v>
      </c>
      <c r="B421" t="s">
        <v>315</v>
      </c>
      <c r="C421">
        <v>1557</v>
      </c>
      <c r="D421" t="s">
        <v>905</v>
      </c>
      <c r="J421" s="4">
        <v>110</v>
      </c>
      <c r="K421" s="4">
        <v>112</v>
      </c>
      <c r="L421" s="4">
        <v>108</v>
      </c>
      <c r="T421" s="4">
        <v>330</v>
      </c>
    </row>
    <row r="422" spans="1:20" outlineLevel="2" x14ac:dyDescent="0.3">
      <c r="A422">
        <v>1216</v>
      </c>
      <c r="B422" t="s">
        <v>315</v>
      </c>
      <c r="C422">
        <v>1558</v>
      </c>
      <c r="D422" t="s">
        <v>906</v>
      </c>
      <c r="P422" s="4">
        <v>173</v>
      </c>
      <c r="Q422" s="4">
        <v>180</v>
      </c>
      <c r="R422" s="4">
        <v>194</v>
      </c>
      <c r="S422" s="4">
        <v>196</v>
      </c>
      <c r="T422" s="4">
        <v>743</v>
      </c>
    </row>
    <row r="423" spans="1:20" outlineLevel="2" x14ac:dyDescent="0.3">
      <c r="A423">
        <v>1216</v>
      </c>
      <c r="B423" t="s">
        <v>315</v>
      </c>
      <c r="C423">
        <v>1562</v>
      </c>
      <c r="D423" t="s">
        <v>907</v>
      </c>
      <c r="E423" s="4">
        <v>16</v>
      </c>
      <c r="G423" s="4">
        <v>46</v>
      </c>
      <c r="H423" s="4">
        <v>53</v>
      </c>
      <c r="I423" s="4">
        <v>55</v>
      </c>
      <c r="J423" s="4">
        <v>46</v>
      </c>
      <c r="K423" s="4">
        <v>60</v>
      </c>
      <c r="L423" s="4">
        <v>43</v>
      </c>
      <c r="T423" s="4">
        <v>319</v>
      </c>
    </row>
    <row r="424" spans="1:20" outlineLevel="2" x14ac:dyDescent="0.3">
      <c r="A424">
        <v>1216</v>
      </c>
      <c r="B424" t="s">
        <v>315</v>
      </c>
      <c r="C424">
        <v>1561</v>
      </c>
      <c r="D424" t="s">
        <v>908</v>
      </c>
      <c r="E424" s="4">
        <v>27</v>
      </c>
      <c r="T424" s="4">
        <v>27</v>
      </c>
    </row>
    <row r="425" spans="1:20" outlineLevel="2" x14ac:dyDescent="0.3">
      <c r="A425">
        <v>1216</v>
      </c>
      <c r="B425" t="s">
        <v>315</v>
      </c>
      <c r="C425">
        <v>1560</v>
      </c>
      <c r="D425" t="s">
        <v>909</v>
      </c>
      <c r="M425" s="4">
        <v>109</v>
      </c>
      <c r="N425" s="4">
        <v>93</v>
      </c>
      <c r="O425" s="4">
        <v>130</v>
      </c>
      <c r="T425" s="4">
        <v>332</v>
      </c>
    </row>
    <row r="426" spans="1:20" outlineLevel="2" x14ac:dyDescent="0.3">
      <c r="A426">
        <v>1216</v>
      </c>
      <c r="B426" t="s">
        <v>315</v>
      </c>
      <c r="C426">
        <v>1563</v>
      </c>
      <c r="D426" t="s">
        <v>910</v>
      </c>
      <c r="M426" s="4">
        <v>47</v>
      </c>
      <c r="N426" s="4">
        <v>39</v>
      </c>
      <c r="O426" s="4">
        <v>39</v>
      </c>
      <c r="T426" s="4">
        <v>125</v>
      </c>
    </row>
    <row r="427" spans="1:20" outlineLevel="1" x14ac:dyDescent="0.3">
      <c r="B427" s="6" t="s">
        <v>505</v>
      </c>
      <c r="E427" s="4">
        <f t="shared" ref="E427:T427" si="104">SUBTOTAL(9,E420:E426)</f>
        <v>43</v>
      </c>
      <c r="F427" s="4">
        <f t="shared" si="104"/>
        <v>0</v>
      </c>
      <c r="G427" s="4">
        <f t="shared" si="104"/>
        <v>153</v>
      </c>
      <c r="H427" s="4">
        <f t="shared" si="104"/>
        <v>169</v>
      </c>
      <c r="I427" s="4">
        <f t="shared" si="104"/>
        <v>154</v>
      </c>
      <c r="J427" s="4">
        <f t="shared" si="104"/>
        <v>156</v>
      </c>
      <c r="K427" s="4">
        <f t="shared" si="104"/>
        <v>172</v>
      </c>
      <c r="L427" s="4">
        <f t="shared" si="104"/>
        <v>151</v>
      </c>
      <c r="M427" s="4">
        <f t="shared" si="104"/>
        <v>156</v>
      </c>
      <c r="N427" s="4">
        <f t="shared" si="104"/>
        <v>132</v>
      </c>
      <c r="O427" s="4">
        <f t="shared" si="104"/>
        <v>169</v>
      </c>
      <c r="P427" s="4">
        <f t="shared" si="104"/>
        <v>173</v>
      </c>
      <c r="Q427" s="4">
        <f t="shared" si="104"/>
        <v>180</v>
      </c>
      <c r="R427" s="4">
        <f t="shared" si="104"/>
        <v>194</v>
      </c>
      <c r="S427" s="4">
        <f t="shared" si="104"/>
        <v>196</v>
      </c>
      <c r="T427" s="4">
        <f t="shared" si="104"/>
        <v>2198</v>
      </c>
    </row>
    <row r="428" spans="1:20" outlineLevel="2" x14ac:dyDescent="0.3">
      <c r="A428">
        <v>3168</v>
      </c>
      <c r="B428" t="s">
        <v>316</v>
      </c>
      <c r="C428">
        <v>1375</v>
      </c>
      <c r="D428" t="s">
        <v>911</v>
      </c>
      <c r="J428" s="4">
        <v>200</v>
      </c>
      <c r="K428" s="4">
        <v>218</v>
      </c>
      <c r="L428" s="4">
        <v>198</v>
      </c>
      <c r="T428" s="4">
        <v>616</v>
      </c>
    </row>
    <row r="429" spans="1:20" outlineLevel="2" x14ac:dyDescent="0.3">
      <c r="A429">
        <v>3168</v>
      </c>
      <c r="B429" t="s">
        <v>316</v>
      </c>
      <c r="C429">
        <v>1222</v>
      </c>
      <c r="D429" t="s">
        <v>912</v>
      </c>
      <c r="G429" s="4">
        <v>30</v>
      </c>
      <c r="H429" s="4">
        <v>20</v>
      </c>
      <c r="I429" s="4">
        <v>23</v>
      </c>
      <c r="J429" s="4">
        <v>22</v>
      </c>
      <c r="K429" s="4">
        <v>27</v>
      </c>
      <c r="L429" s="4">
        <v>16</v>
      </c>
      <c r="T429" s="4">
        <v>138</v>
      </c>
    </row>
    <row r="430" spans="1:20" outlineLevel="2" x14ac:dyDescent="0.3">
      <c r="A430">
        <v>3168</v>
      </c>
      <c r="B430" t="s">
        <v>316</v>
      </c>
      <c r="C430">
        <v>1374</v>
      </c>
      <c r="D430" t="s">
        <v>913</v>
      </c>
      <c r="G430" s="4">
        <v>99</v>
      </c>
      <c r="H430" s="4">
        <v>93</v>
      </c>
      <c r="I430" s="4">
        <v>107</v>
      </c>
      <c r="T430" s="4">
        <v>299</v>
      </c>
    </row>
    <row r="431" spans="1:20" outlineLevel="2" x14ac:dyDescent="0.3">
      <c r="A431">
        <v>3168</v>
      </c>
      <c r="B431" t="s">
        <v>316</v>
      </c>
      <c r="C431">
        <v>1318</v>
      </c>
      <c r="D431" t="s">
        <v>914</v>
      </c>
      <c r="G431" s="4">
        <v>63</v>
      </c>
      <c r="H431" s="4">
        <v>49</v>
      </c>
      <c r="I431" s="4">
        <v>48</v>
      </c>
      <c r="J431" s="4">
        <v>71</v>
      </c>
      <c r="T431" s="4">
        <v>231</v>
      </c>
    </row>
    <row r="432" spans="1:20" outlineLevel="2" x14ac:dyDescent="0.3">
      <c r="A432">
        <v>3168</v>
      </c>
      <c r="B432" t="s">
        <v>316</v>
      </c>
      <c r="C432">
        <v>1319</v>
      </c>
      <c r="D432" t="s">
        <v>915</v>
      </c>
      <c r="K432" s="4">
        <v>49</v>
      </c>
      <c r="L432" s="4">
        <v>57</v>
      </c>
      <c r="M432" s="4">
        <v>79</v>
      </c>
      <c r="N432" s="4">
        <v>57</v>
      </c>
      <c r="O432" s="4">
        <v>61</v>
      </c>
      <c r="T432" s="4">
        <v>303</v>
      </c>
    </row>
    <row r="433" spans="1:20" outlineLevel="2" x14ac:dyDescent="0.3">
      <c r="A433">
        <v>3168</v>
      </c>
      <c r="B433" t="s">
        <v>316</v>
      </c>
      <c r="C433">
        <v>1320</v>
      </c>
      <c r="D433" t="s">
        <v>916</v>
      </c>
      <c r="P433" s="4">
        <v>68</v>
      </c>
      <c r="Q433" s="4">
        <v>60</v>
      </c>
      <c r="R433" s="4">
        <v>71</v>
      </c>
      <c r="S433" s="4">
        <v>75</v>
      </c>
      <c r="T433" s="4">
        <v>274</v>
      </c>
    </row>
    <row r="434" spans="1:20" outlineLevel="2" x14ac:dyDescent="0.3">
      <c r="A434">
        <v>3168</v>
      </c>
      <c r="B434" t="s">
        <v>316</v>
      </c>
      <c r="C434">
        <v>1376</v>
      </c>
      <c r="D434" t="s">
        <v>917</v>
      </c>
      <c r="M434" s="4">
        <v>254</v>
      </c>
      <c r="N434" s="4">
        <v>256</v>
      </c>
      <c r="O434" s="4">
        <v>264</v>
      </c>
      <c r="T434" s="4">
        <v>774</v>
      </c>
    </row>
    <row r="435" spans="1:20" outlineLevel="2" x14ac:dyDescent="0.3">
      <c r="A435">
        <v>3168</v>
      </c>
      <c r="B435" t="s">
        <v>316</v>
      </c>
      <c r="C435">
        <v>1863</v>
      </c>
      <c r="D435" t="s">
        <v>918</v>
      </c>
      <c r="P435" s="4">
        <v>2</v>
      </c>
      <c r="Q435" s="4">
        <v>4</v>
      </c>
      <c r="R435" s="4">
        <v>3</v>
      </c>
      <c r="S435" s="4">
        <v>8</v>
      </c>
      <c r="T435" s="4">
        <v>17</v>
      </c>
    </row>
    <row r="436" spans="1:20" outlineLevel="2" x14ac:dyDescent="0.3">
      <c r="A436">
        <v>3168</v>
      </c>
      <c r="B436" t="s">
        <v>316</v>
      </c>
      <c r="C436">
        <v>1373</v>
      </c>
      <c r="D436" t="s">
        <v>919</v>
      </c>
      <c r="G436" s="4">
        <v>83</v>
      </c>
      <c r="H436" s="4">
        <v>97</v>
      </c>
      <c r="I436" s="4">
        <v>107</v>
      </c>
      <c r="T436" s="4">
        <v>287</v>
      </c>
    </row>
    <row r="437" spans="1:20" outlineLevel="1" x14ac:dyDescent="0.3">
      <c r="B437" s="6" t="s">
        <v>506</v>
      </c>
      <c r="E437" s="4">
        <f t="shared" ref="E437:T437" si="105">SUBTOTAL(9,E428:E436)</f>
        <v>0</v>
      </c>
      <c r="F437" s="4">
        <f t="shared" si="105"/>
        <v>0</v>
      </c>
      <c r="G437" s="4">
        <f t="shared" si="105"/>
        <v>275</v>
      </c>
      <c r="H437" s="4">
        <f t="shared" si="105"/>
        <v>259</v>
      </c>
      <c r="I437" s="4">
        <f t="shared" si="105"/>
        <v>285</v>
      </c>
      <c r="J437" s="4">
        <f t="shared" si="105"/>
        <v>293</v>
      </c>
      <c r="K437" s="4">
        <f t="shared" si="105"/>
        <v>294</v>
      </c>
      <c r="L437" s="4">
        <f t="shared" si="105"/>
        <v>271</v>
      </c>
      <c r="M437" s="4">
        <f t="shared" si="105"/>
        <v>333</v>
      </c>
      <c r="N437" s="4">
        <f t="shared" si="105"/>
        <v>313</v>
      </c>
      <c r="O437" s="4">
        <f t="shared" si="105"/>
        <v>325</v>
      </c>
      <c r="P437" s="4">
        <f t="shared" si="105"/>
        <v>70</v>
      </c>
      <c r="Q437" s="4">
        <f t="shared" si="105"/>
        <v>64</v>
      </c>
      <c r="R437" s="4">
        <f t="shared" si="105"/>
        <v>74</v>
      </c>
      <c r="S437" s="4">
        <f t="shared" si="105"/>
        <v>83</v>
      </c>
      <c r="T437" s="4">
        <f t="shared" si="105"/>
        <v>2939</v>
      </c>
    </row>
    <row r="438" spans="1:20" outlineLevel="2" x14ac:dyDescent="0.3">
      <c r="A438">
        <v>3169</v>
      </c>
      <c r="B438" t="s">
        <v>317</v>
      </c>
      <c r="C438">
        <v>1572</v>
      </c>
      <c r="D438" t="s">
        <v>920</v>
      </c>
      <c r="E438" s="4">
        <v>6</v>
      </c>
      <c r="G438" s="4">
        <v>11</v>
      </c>
      <c r="H438" s="4">
        <v>12</v>
      </c>
      <c r="I438" s="4">
        <v>12</v>
      </c>
      <c r="J438" s="4">
        <v>8</v>
      </c>
      <c r="K438" s="4">
        <v>7</v>
      </c>
      <c r="L438" s="4">
        <v>11</v>
      </c>
      <c r="M438" s="4">
        <v>7</v>
      </c>
      <c r="N438" s="4">
        <v>7</v>
      </c>
      <c r="O438" s="4">
        <v>11</v>
      </c>
      <c r="T438" s="4">
        <v>92</v>
      </c>
    </row>
    <row r="439" spans="1:20" outlineLevel="2" x14ac:dyDescent="0.3">
      <c r="A439">
        <v>3169</v>
      </c>
      <c r="B439" t="s">
        <v>317</v>
      </c>
      <c r="C439">
        <v>1409</v>
      </c>
      <c r="D439" t="s">
        <v>921</v>
      </c>
      <c r="G439" s="4">
        <v>17</v>
      </c>
      <c r="H439" s="4">
        <v>12</v>
      </c>
      <c r="I439" s="4">
        <v>12</v>
      </c>
      <c r="J439" s="4">
        <v>11</v>
      </c>
      <c r="K439" s="4">
        <v>12</v>
      </c>
      <c r="L439" s="4">
        <v>8</v>
      </c>
      <c r="M439" s="4">
        <v>10</v>
      </c>
      <c r="N439" s="4">
        <v>7</v>
      </c>
      <c r="O439" s="4">
        <v>10</v>
      </c>
      <c r="T439" s="4">
        <v>99</v>
      </c>
    </row>
    <row r="440" spans="1:20" outlineLevel="2" x14ac:dyDescent="0.3">
      <c r="A440">
        <v>3169</v>
      </c>
      <c r="B440" t="s">
        <v>317</v>
      </c>
      <c r="C440">
        <v>2601</v>
      </c>
      <c r="D440" t="s">
        <v>922</v>
      </c>
      <c r="E440" s="4">
        <v>18</v>
      </c>
      <c r="G440" s="4">
        <v>112</v>
      </c>
      <c r="H440" s="4">
        <v>103</v>
      </c>
      <c r="I440" s="4">
        <v>96</v>
      </c>
      <c r="J440" s="4">
        <v>83</v>
      </c>
      <c r="K440" s="4">
        <v>89</v>
      </c>
      <c r="L440" s="4">
        <v>82</v>
      </c>
      <c r="M440" s="4">
        <v>84</v>
      </c>
      <c r="N440" s="4">
        <v>72</v>
      </c>
      <c r="O440" s="4">
        <v>82</v>
      </c>
      <c r="T440" s="4">
        <v>821</v>
      </c>
    </row>
    <row r="441" spans="1:20" outlineLevel="2" x14ac:dyDescent="0.3">
      <c r="A441">
        <v>3169</v>
      </c>
      <c r="B441" t="s">
        <v>317</v>
      </c>
      <c r="C441">
        <v>1236</v>
      </c>
      <c r="D441" t="s">
        <v>923</v>
      </c>
      <c r="P441" s="4">
        <v>131</v>
      </c>
      <c r="Q441" s="4">
        <v>126</v>
      </c>
      <c r="R441" s="4">
        <v>144</v>
      </c>
      <c r="S441" s="4">
        <v>155</v>
      </c>
      <c r="T441" s="4">
        <v>556</v>
      </c>
    </row>
    <row r="442" spans="1:20" outlineLevel="2" x14ac:dyDescent="0.3">
      <c r="A442">
        <v>3169</v>
      </c>
      <c r="B442" t="s">
        <v>317</v>
      </c>
      <c r="C442">
        <v>1260</v>
      </c>
      <c r="D442" t="s">
        <v>924</v>
      </c>
      <c r="G442" s="4">
        <v>33</v>
      </c>
      <c r="H442" s="4">
        <v>19</v>
      </c>
      <c r="I442" s="4">
        <v>18</v>
      </c>
      <c r="J442" s="4">
        <v>21</v>
      </c>
      <c r="K442" s="4">
        <v>18</v>
      </c>
      <c r="L442" s="4">
        <v>32</v>
      </c>
      <c r="M442" s="4">
        <v>25</v>
      </c>
      <c r="N442" s="4">
        <v>28</v>
      </c>
      <c r="O442" s="4">
        <v>26</v>
      </c>
      <c r="T442" s="4">
        <v>220</v>
      </c>
    </row>
    <row r="443" spans="1:20" outlineLevel="2" x14ac:dyDescent="0.3">
      <c r="A443">
        <v>3169</v>
      </c>
      <c r="B443" t="s">
        <v>317</v>
      </c>
      <c r="C443">
        <v>1278</v>
      </c>
      <c r="D443" t="s">
        <v>925</v>
      </c>
      <c r="G443" s="4">
        <v>13</v>
      </c>
      <c r="H443" s="4">
        <v>13</v>
      </c>
      <c r="I443" s="4">
        <v>12</v>
      </c>
      <c r="J443" s="4">
        <v>11</v>
      </c>
      <c r="K443" s="4">
        <v>16</v>
      </c>
      <c r="L443" s="4">
        <v>10</v>
      </c>
      <c r="M443" s="4">
        <v>10</v>
      </c>
      <c r="N443" s="4">
        <v>10</v>
      </c>
      <c r="O443" s="4">
        <v>19</v>
      </c>
      <c r="T443" s="4">
        <v>114</v>
      </c>
    </row>
    <row r="444" spans="1:20" outlineLevel="2" x14ac:dyDescent="0.3">
      <c r="A444">
        <v>3169</v>
      </c>
      <c r="B444" t="s">
        <v>317</v>
      </c>
      <c r="C444">
        <v>1839</v>
      </c>
      <c r="D444" t="s">
        <v>926</v>
      </c>
      <c r="E444" s="4">
        <v>14</v>
      </c>
      <c r="G444" s="4">
        <v>23</v>
      </c>
      <c r="H444" s="4">
        <v>37</v>
      </c>
      <c r="I444" s="4">
        <v>20</v>
      </c>
      <c r="J444" s="4">
        <v>25</v>
      </c>
      <c r="K444" s="4">
        <v>23</v>
      </c>
      <c r="L444" s="4">
        <v>21</v>
      </c>
      <c r="M444" s="4">
        <v>26</v>
      </c>
      <c r="N444" s="4">
        <v>37</v>
      </c>
      <c r="O444" s="4">
        <v>28</v>
      </c>
      <c r="T444" s="4">
        <v>254</v>
      </c>
    </row>
    <row r="445" spans="1:20" outlineLevel="2" x14ac:dyDescent="0.3">
      <c r="A445">
        <v>3169</v>
      </c>
      <c r="B445" t="s">
        <v>317</v>
      </c>
      <c r="C445">
        <v>1873</v>
      </c>
      <c r="D445" t="s">
        <v>927</v>
      </c>
      <c r="E445" s="4">
        <v>19</v>
      </c>
      <c r="G445" s="4">
        <v>18</v>
      </c>
      <c r="H445" s="4">
        <v>29</v>
      </c>
      <c r="I445" s="4">
        <v>15</v>
      </c>
      <c r="J445" s="4">
        <v>24</v>
      </c>
      <c r="K445" s="4">
        <v>18</v>
      </c>
      <c r="L445" s="4">
        <v>20</v>
      </c>
      <c r="M445" s="4">
        <v>28</v>
      </c>
      <c r="N445" s="4">
        <v>21</v>
      </c>
      <c r="O445" s="4">
        <v>19</v>
      </c>
      <c r="T445" s="4">
        <v>211</v>
      </c>
    </row>
    <row r="446" spans="1:20" outlineLevel="2" x14ac:dyDescent="0.3">
      <c r="A446">
        <v>3169</v>
      </c>
      <c r="B446" t="s">
        <v>317</v>
      </c>
      <c r="C446">
        <v>1833</v>
      </c>
      <c r="D446" t="s">
        <v>928</v>
      </c>
      <c r="P446" s="4">
        <v>62</v>
      </c>
      <c r="Q446" s="4">
        <v>64</v>
      </c>
      <c r="R446" s="4">
        <v>50</v>
      </c>
      <c r="S446" s="4">
        <v>60</v>
      </c>
      <c r="T446" s="4">
        <v>236</v>
      </c>
    </row>
    <row r="447" spans="1:20" outlineLevel="1" x14ac:dyDescent="0.3">
      <c r="B447" s="6" t="s">
        <v>507</v>
      </c>
      <c r="E447" s="4">
        <f t="shared" ref="E447:T447" si="106">SUBTOTAL(9,E438:E446)</f>
        <v>57</v>
      </c>
      <c r="F447" s="4">
        <f t="shared" si="106"/>
        <v>0</v>
      </c>
      <c r="G447" s="4">
        <f t="shared" si="106"/>
        <v>227</v>
      </c>
      <c r="H447" s="4">
        <f t="shared" si="106"/>
        <v>225</v>
      </c>
      <c r="I447" s="4">
        <f t="shared" si="106"/>
        <v>185</v>
      </c>
      <c r="J447" s="4">
        <f t="shared" si="106"/>
        <v>183</v>
      </c>
      <c r="K447" s="4">
        <f t="shared" si="106"/>
        <v>183</v>
      </c>
      <c r="L447" s="4">
        <f t="shared" si="106"/>
        <v>184</v>
      </c>
      <c r="M447" s="4">
        <f t="shared" si="106"/>
        <v>190</v>
      </c>
      <c r="N447" s="4">
        <f t="shared" si="106"/>
        <v>182</v>
      </c>
      <c r="O447" s="4">
        <f t="shared" si="106"/>
        <v>195</v>
      </c>
      <c r="P447" s="4">
        <f t="shared" si="106"/>
        <v>193</v>
      </c>
      <c r="Q447" s="4">
        <f t="shared" si="106"/>
        <v>190</v>
      </c>
      <c r="R447" s="4">
        <f t="shared" si="106"/>
        <v>194</v>
      </c>
      <c r="S447" s="4">
        <f t="shared" si="106"/>
        <v>215</v>
      </c>
      <c r="T447" s="4">
        <f t="shared" si="106"/>
        <v>2603</v>
      </c>
    </row>
    <row r="448" spans="1:20" outlineLevel="2" x14ac:dyDescent="0.3">
      <c r="A448">
        <v>3170</v>
      </c>
      <c r="B448" t="s">
        <v>318</v>
      </c>
      <c r="C448">
        <v>1199</v>
      </c>
      <c r="D448" t="s">
        <v>929</v>
      </c>
      <c r="P448" s="4">
        <v>89</v>
      </c>
      <c r="Q448" s="4">
        <v>78</v>
      </c>
      <c r="R448" s="4">
        <v>81</v>
      </c>
      <c r="S448" s="4">
        <v>111</v>
      </c>
      <c r="T448" s="4">
        <v>359</v>
      </c>
    </row>
    <row r="449" spans="1:20" outlineLevel="2" x14ac:dyDescent="0.3">
      <c r="A449">
        <v>3170</v>
      </c>
      <c r="B449" t="s">
        <v>318</v>
      </c>
      <c r="C449">
        <v>1857</v>
      </c>
      <c r="D449" t="s">
        <v>930</v>
      </c>
      <c r="L449" s="4">
        <v>84</v>
      </c>
      <c r="M449" s="4">
        <v>72</v>
      </c>
      <c r="N449" s="4">
        <v>90</v>
      </c>
      <c r="O449" s="4">
        <v>61</v>
      </c>
      <c r="T449" s="4">
        <v>307</v>
      </c>
    </row>
    <row r="450" spans="1:20" outlineLevel="2" x14ac:dyDescent="0.3">
      <c r="A450">
        <v>3170</v>
      </c>
      <c r="B450" t="s">
        <v>318</v>
      </c>
      <c r="C450">
        <v>1197</v>
      </c>
      <c r="D450" t="s">
        <v>931</v>
      </c>
      <c r="E450" s="4">
        <v>38</v>
      </c>
      <c r="G450" s="4">
        <v>93</v>
      </c>
      <c r="H450" s="4">
        <v>45</v>
      </c>
      <c r="T450" s="4">
        <v>176</v>
      </c>
    </row>
    <row r="451" spans="1:20" outlineLevel="2" x14ac:dyDescent="0.3">
      <c r="A451">
        <v>3170</v>
      </c>
      <c r="B451" t="s">
        <v>318</v>
      </c>
      <c r="C451">
        <v>1200</v>
      </c>
      <c r="D451" t="s">
        <v>932</v>
      </c>
      <c r="H451" s="4">
        <v>17</v>
      </c>
      <c r="I451" s="4">
        <v>104</v>
      </c>
      <c r="J451" s="4">
        <v>106</v>
      </c>
      <c r="K451" s="4">
        <v>66</v>
      </c>
      <c r="T451" s="4">
        <v>293</v>
      </c>
    </row>
    <row r="452" spans="1:20" outlineLevel="1" x14ac:dyDescent="0.3">
      <c r="B452" s="6" t="s">
        <v>508</v>
      </c>
      <c r="E452" s="4">
        <f t="shared" ref="E452:T452" si="107">SUBTOTAL(9,E448:E451)</f>
        <v>38</v>
      </c>
      <c r="F452" s="4">
        <f t="shared" si="107"/>
        <v>0</v>
      </c>
      <c r="G452" s="4">
        <f t="shared" si="107"/>
        <v>93</v>
      </c>
      <c r="H452" s="4">
        <f t="shared" si="107"/>
        <v>62</v>
      </c>
      <c r="I452" s="4">
        <f t="shared" si="107"/>
        <v>104</v>
      </c>
      <c r="J452" s="4">
        <f t="shared" si="107"/>
        <v>106</v>
      </c>
      <c r="K452" s="4">
        <f t="shared" si="107"/>
        <v>66</v>
      </c>
      <c r="L452" s="4">
        <f t="shared" si="107"/>
        <v>84</v>
      </c>
      <c r="M452" s="4">
        <f t="shared" si="107"/>
        <v>72</v>
      </c>
      <c r="N452" s="4">
        <f t="shared" si="107"/>
        <v>90</v>
      </c>
      <c r="O452" s="4">
        <f t="shared" si="107"/>
        <v>61</v>
      </c>
      <c r="P452" s="4">
        <f t="shared" si="107"/>
        <v>89</v>
      </c>
      <c r="Q452" s="4">
        <f t="shared" si="107"/>
        <v>78</v>
      </c>
      <c r="R452" s="4">
        <f t="shared" si="107"/>
        <v>81</v>
      </c>
      <c r="S452" s="4">
        <f t="shared" si="107"/>
        <v>111</v>
      </c>
      <c r="T452" s="4">
        <f t="shared" si="107"/>
        <v>1135</v>
      </c>
    </row>
    <row r="453" spans="1:20" outlineLevel="2" x14ac:dyDescent="0.3">
      <c r="A453">
        <v>3171</v>
      </c>
      <c r="B453" t="s">
        <v>319</v>
      </c>
      <c r="C453">
        <v>1328</v>
      </c>
      <c r="D453" t="s">
        <v>933</v>
      </c>
      <c r="E453" s="4">
        <v>18</v>
      </c>
      <c r="F453" s="4">
        <v>1</v>
      </c>
      <c r="G453" s="4">
        <v>47</v>
      </c>
      <c r="H453" s="4">
        <v>38</v>
      </c>
      <c r="I453" s="4">
        <v>36</v>
      </c>
      <c r="J453" s="4">
        <v>33</v>
      </c>
      <c r="K453" s="4">
        <v>44</v>
      </c>
      <c r="L453" s="4">
        <v>49</v>
      </c>
      <c r="T453" s="4">
        <v>266</v>
      </c>
    </row>
    <row r="454" spans="1:20" outlineLevel="2" x14ac:dyDescent="0.3">
      <c r="A454">
        <v>3171</v>
      </c>
      <c r="B454" t="s">
        <v>319</v>
      </c>
      <c r="C454">
        <v>1248</v>
      </c>
      <c r="D454" t="s">
        <v>934</v>
      </c>
      <c r="E454" s="4">
        <v>20</v>
      </c>
      <c r="F454" s="4">
        <v>1</v>
      </c>
      <c r="G454" s="4">
        <v>43</v>
      </c>
      <c r="H454" s="4">
        <v>52</v>
      </c>
      <c r="I454" s="4">
        <v>38</v>
      </c>
      <c r="J454" s="4">
        <v>41</v>
      </c>
      <c r="K454" s="4">
        <v>55</v>
      </c>
      <c r="L454" s="4">
        <v>42</v>
      </c>
      <c r="M454" s="4">
        <v>51</v>
      </c>
      <c r="N454" s="4">
        <v>49</v>
      </c>
      <c r="O454" s="4">
        <v>39</v>
      </c>
      <c r="T454" s="4">
        <v>431</v>
      </c>
    </row>
    <row r="455" spans="1:20" outlineLevel="2" x14ac:dyDescent="0.3">
      <c r="A455">
        <v>3171</v>
      </c>
      <c r="B455" t="s">
        <v>319</v>
      </c>
      <c r="C455">
        <v>1329</v>
      </c>
      <c r="D455" t="s">
        <v>935</v>
      </c>
      <c r="P455" s="4">
        <v>91</v>
      </c>
      <c r="Q455" s="4">
        <v>89</v>
      </c>
      <c r="R455" s="4">
        <v>77</v>
      </c>
      <c r="S455" s="4">
        <v>103</v>
      </c>
      <c r="T455" s="4">
        <v>360</v>
      </c>
    </row>
    <row r="456" spans="1:20" outlineLevel="2" x14ac:dyDescent="0.3">
      <c r="A456">
        <v>3171</v>
      </c>
      <c r="B456" t="s">
        <v>319</v>
      </c>
      <c r="C456">
        <v>1330</v>
      </c>
      <c r="D456" t="s">
        <v>936</v>
      </c>
      <c r="M456" s="4">
        <v>56</v>
      </c>
      <c r="N456" s="4">
        <v>46</v>
      </c>
      <c r="O456" s="4">
        <v>43</v>
      </c>
      <c r="T456" s="4">
        <v>145</v>
      </c>
    </row>
    <row r="457" spans="1:20" outlineLevel="2" x14ac:dyDescent="0.3">
      <c r="A457">
        <v>3171</v>
      </c>
      <c r="B457" t="s">
        <v>319</v>
      </c>
      <c r="C457">
        <v>1416</v>
      </c>
      <c r="D457" t="s">
        <v>937</v>
      </c>
      <c r="E457" s="4">
        <v>11</v>
      </c>
      <c r="F457" s="4">
        <v>1</v>
      </c>
      <c r="G457" s="4">
        <v>23</v>
      </c>
      <c r="H457" s="4">
        <v>19</v>
      </c>
      <c r="I457" s="4">
        <v>22</v>
      </c>
      <c r="J457" s="4">
        <v>13</v>
      </c>
      <c r="K457" s="4">
        <v>22</v>
      </c>
      <c r="L457" s="4">
        <v>22</v>
      </c>
      <c r="M457" s="4">
        <v>15</v>
      </c>
      <c r="N457" s="4">
        <v>15</v>
      </c>
      <c r="O457" s="4">
        <v>17</v>
      </c>
      <c r="T457" s="4">
        <v>180</v>
      </c>
    </row>
    <row r="458" spans="1:20" outlineLevel="1" x14ac:dyDescent="0.3">
      <c r="B458" s="6" t="s">
        <v>509</v>
      </c>
      <c r="E458" s="4">
        <f t="shared" ref="E458:T458" si="108">SUBTOTAL(9,E453:E457)</f>
        <v>49</v>
      </c>
      <c r="F458" s="4">
        <f t="shared" si="108"/>
        <v>3</v>
      </c>
      <c r="G458" s="4">
        <f t="shared" si="108"/>
        <v>113</v>
      </c>
      <c r="H458" s="4">
        <f t="shared" si="108"/>
        <v>109</v>
      </c>
      <c r="I458" s="4">
        <f t="shared" si="108"/>
        <v>96</v>
      </c>
      <c r="J458" s="4">
        <f t="shared" si="108"/>
        <v>87</v>
      </c>
      <c r="K458" s="4">
        <f t="shared" si="108"/>
        <v>121</v>
      </c>
      <c r="L458" s="4">
        <f t="shared" si="108"/>
        <v>113</v>
      </c>
      <c r="M458" s="4">
        <f t="shared" si="108"/>
        <v>122</v>
      </c>
      <c r="N458" s="4">
        <f t="shared" si="108"/>
        <v>110</v>
      </c>
      <c r="O458" s="4">
        <f t="shared" si="108"/>
        <v>99</v>
      </c>
      <c r="P458" s="4">
        <f t="shared" si="108"/>
        <v>91</v>
      </c>
      <c r="Q458" s="4">
        <f t="shared" si="108"/>
        <v>89</v>
      </c>
      <c r="R458" s="4">
        <f t="shared" si="108"/>
        <v>77</v>
      </c>
      <c r="S458" s="4">
        <f t="shared" si="108"/>
        <v>103</v>
      </c>
      <c r="T458" s="4">
        <f t="shared" si="108"/>
        <v>1382</v>
      </c>
    </row>
    <row r="459" spans="1:20" outlineLevel="2" x14ac:dyDescent="0.3">
      <c r="A459">
        <v>1222</v>
      </c>
      <c r="B459" t="s">
        <v>320</v>
      </c>
      <c r="C459">
        <v>1580</v>
      </c>
      <c r="D459" t="s">
        <v>938</v>
      </c>
      <c r="G459" s="4">
        <v>57</v>
      </c>
      <c r="H459" s="4">
        <v>75</v>
      </c>
      <c r="I459" s="4">
        <v>65</v>
      </c>
      <c r="J459" s="4">
        <v>71</v>
      </c>
      <c r="K459" s="4">
        <v>75</v>
      </c>
      <c r="T459" s="4">
        <v>343</v>
      </c>
    </row>
    <row r="460" spans="1:20" outlineLevel="2" x14ac:dyDescent="0.3">
      <c r="A460">
        <v>1222</v>
      </c>
      <c r="B460" t="s">
        <v>320</v>
      </c>
      <c r="C460">
        <v>1579</v>
      </c>
      <c r="D460" t="s">
        <v>939</v>
      </c>
      <c r="L460" s="4">
        <v>100</v>
      </c>
      <c r="M460" s="4">
        <v>85</v>
      </c>
      <c r="N460" s="4">
        <v>83</v>
      </c>
      <c r="O460" s="4">
        <v>101</v>
      </c>
      <c r="T460" s="4">
        <v>369</v>
      </c>
    </row>
    <row r="461" spans="1:20" outlineLevel="1" x14ac:dyDescent="0.3">
      <c r="B461" s="6" t="s">
        <v>510</v>
      </c>
      <c r="E461" s="4">
        <f t="shared" ref="E461:T461" si="109">SUBTOTAL(9,E459:E460)</f>
        <v>0</v>
      </c>
      <c r="F461" s="4">
        <f t="shared" si="109"/>
        <v>0</v>
      </c>
      <c r="G461" s="4">
        <f t="shared" si="109"/>
        <v>57</v>
      </c>
      <c r="H461" s="4">
        <f t="shared" si="109"/>
        <v>75</v>
      </c>
      <c r="I461" s="4">
        <f t="shared" si="109"/>
        <v>65</v>
      </c>
      <c r="J461" s="4">
        <f t="shared" si="109"/>
        <v>71</v>
      </c>
      <c r="K461" s="4">
        <f t="shared" si="109"/>
        <v>75</v>
      </c>
      <c r="L461" s="4">
        <f t="shared" si="109"/>
        <v>100</v>
      </c>
      <c r="M461" s="4">
        <f t="shared" si="109"/>
        <v>85</v>
      </c>
      <c r="N461" s="4">
        <f t="shared" si="109"/>
        <v>83</v>
      </c>
      <c r="O461" s="4">
        <f t="shared" si="109"/>
        <v>101</v>
      </c>
      <c r="P461" s="4">
        <f t="shared" si="109"/>
        <v>0</v>
      </c>
      <c r="Q461" s="4">
        <f t="shared" si="109"/>
        <v>0</v>
      </c>
      <c r="R461" s="4">
        <f t="shared" si="109"/>
        <v>0</v>
      </c>
      <c r="S461" s="4">
        <f t="shared" si="109"/>
        <v>0</v>
      </c>
      <c r="T461" s="4">
        <f t="shared" si="109"/>
        <v>712</v>
      </c>
    </row>
    <row r="462" spans="1:20" outlineLevel="2" x14ac:dyDescent="0.3">
      <c r="A462">
        <v>1223</v>
      </c>
      <c r="B462" t="s">
        <v>321</v>
      </c>
      <c r="C462">
        <v>1581</v>
      </c>
      <c r="D462" t="s">
        <v>940</v>
      </c>
      <c r="E462" s="4">
        <v>69</v>
      </c>
      <c r="F462" s="4">
        <v>6</v>
      </c>
      <c r="G462" s="4">
        <v>92</v>
      </c>
      <c r="H462" s="4">
        <v>82</v>
      </c>
      <c r="I462" s="4">
        <v>82</v>
      </c>
      <c r="J462" s="4">
        <v>70</v>
      </c>
      <c r="T462" s="4">
        <v>401</v>
      </c>
    </row>
    <row r="463" spans="1:20" outlineLevel="2" x14ac:dyDescent="0.3">
      <c r="A463">
        <v>1223</v>
      </c>
      <c r="B463" t="s">
        <v>321</v>
      </c>
      <c r="C463">
        <v>1582</v>
      </c>
      <c r="D463" t="s">
        <v>941</v>
      </c>
      <c r="P463" s="4">
        <v>98</v>
      </c>
      <c r="Q463" s="4">
        <v>89</v>
      </c>
      <c r="R463" s="4">
        <v>104</v>
      </c>
      <c r="S463" s="4">
        <v>65</v>
      </c>
      <c r="T463" s="4">
        <v>356</v>
      </c>
    </row>
    <row r="464" spans="1:20" outlineLevel="2" x14ac:dyDescent="0.3">
      <c r="A464">
        <v>1223</v>
      </c>
      <c r="B464" t="s">
        <v>321</v>
      </c>
      <c r="C464">
        <v>1584</v>
      </c>
      <c r="D464" t="s">
        <v>942</v>
      </c>
      <c r="N464" s="4">
        <v>104</v>
      </c>
      <c r="O464" s="4">
        <v>91</v>
      </c>
      <c r="T464" s="4">
        <v>195</v>
      </c>
    </row>
    <row r="465" spans="1:20" outlineLevel="2" x14ac:dyDescent="0.3">
      <c r="A465">
        <v>1223</v>
      </c>
      <c r="B465" t="s">
        <v>321</v>
      </c>
      <c r="C465">
        <v>1583</v>
      </c>
      <c r="D465" t="s">
        <v>943</v>
      </c>
      <c r="K465" s="4">
        <v>95</v>
      </c>
      <c r="L465" s="4">
        <v>85</v>
      </c>
      <c r="M465" s="4">
        <v>102</v>
      </c>
      <c r="T465" s="4">
        <v>282</v>
      </c>
    </row>
    <row r="466" spans="1:20" outlineLevel="2" x14ac:dyDescent="0.3">
      <c r="A466">
        <v>1223</v>
      </c>
      <c r="B466" t="s">
        <v>321</v>
      </c>
      <c r="C466">
        <v>1585</v>
      </c>
      <c r="D466" t="s">
        <v>944</v>
      </c>
      <c r="E466" s="4">
        <v>14</v>
      </c>
      <c r="F466" s="4">
        <v>1</v>
      </c>
      <c r="G466" s="4">
        <v>8</v>
      </c>
      <c r="H466" s="4">
        <v>13</v>
      </c>
      <c r="I466" s="4">
        <v>10</v>
      </c>
      <c r="J466" s="4">
        <v>16</v>
      </c>
      <c r="T466" s="4">
        <v>62</v>
      </c>
    </row>
    <row r="467" spans="1:20" outlineLevel="1" x14ac:dyDescent="0.3">
      <c r="B467" s="6" t="s">
        <v>511</v>
      </c>
      <c r="E467" s="4">
        <f t="shared" ref="E467:T467" si="110">SUBTOTAL(9,E462:E466)</f>
        <v>83</v>
      </c>
      <c r="F467" s="4">
        <f t="shared" si="110"/>
        <v>7</v>
      </c>
      <c r="G467" s="4">
        <f t="shared" si="110"/>
        <v>100</v>
      </c>
      <c r="H467" s="4">
        <f t="shared" si="110"/>
        <v>95</v>
      </c>
      <c r="I467" s="4">
        <f t="shared" si="110"/>
        <v>92</v>
      </c>
      <c r="J467" s="4">
        <f t="shared" si="110"/>
        <v>86</v>
      </c>
      <c r="K467" s="4">
        <f t="shared" si="110"/>
        <v>95</v>
      </c>
      <c r="L467" s="4">
        <f t="shared" si="110"/>
        <v>85</v>
      </c>
      <c r="M467" s="4">
        <f t="shared" si="110"/>
        <v>102</v>
      </c>
      <c r="N467" s="4">
        <f t="shared" si="110"/>
        <v>104</v>
      </c>
      <c r="O467" s="4">
        <f t="shared" si="110"/>
        <v>91</v>
      </c>
      <c r="P467" s="4">
        <f t="shared" si="110"/>
        <v>98</v>
      </c>
      <c r="Q467" s="4">
        <f t="shared" si="110"/>
        <v>89</v>
      </c>
      <c r="R467" s="4">
        <f t="shared" si="110"/>
        <v>104</v>
      </c>
      <c r="S467" s="4">
        <f t="shared" si="110"/>
        <v>65</v>
      </c>
      <c r="T467" s="4">
        <f t="shared" si="110"/>
        <v>1296</v>
      </c>
    </row>
    <row r="468" spans="1:20" outlineLevel="2" x14ac:dyDescent="0.3">
      <c r="A468">
        <v>1224</v>
      </c>
      <c r="B468" t="s">
        <v>322</v>
      </c>
      <c r="C468">
        <v>2623</v>
      </c>
      <c r="D468" t="s">
        <v>945</v>
      </c>
      <c r="E468" s="4">
        <v>15</v>
      </c>
      <c r="T468" s="4">
        <v>15</v>
      </c>
    </row>
    <row r="469" spans="1:20" outlineLevel="2" x14ac:dyDescent="0.3">
      <c r="A469">
        <v>1224</v>
      </c>
      <c r="B469" t="s">
        <v>322</v>
      </c>
      <c r="C469">
        <v>1588</v>
      </c>
      <c r="D469" t="s">
        <v>946</v>
      </c>
      <c r="G469" s="4">
        <v>16</v>
      </c>
      <c r="H469" s="4">
        <v>18</v>
      </c>
      <c r="I469" s="4">
        <v>18</v>
      </c>
      <c r="J469" s="4">
        <v>20</v>
      </c>
      <c r="K469" s="4">
        <v>20</v>
      </c>
      <c r="T469" s="4">
        <v>92</v>
      </c>
    </row>
    <row r="470" spans="1:20" outlineLevel="2" x14ac:dyDescent="0.3">
      <c r="A470">
        <v>1224</v>
      </c>
      <c r="B470" t="s">
        <v>322</v>
      </c>
      <c r="C470">
        <v>1586</v>
      </c>
      <c r="D470" t="s">
        <v>947</v>
      </c>
      <c r="L470" s="4">
        <v>19</v>
      </c>
      <c r="M470" s="4">
        <v>25</v>
      </c>
      <c r="N470" s="4">
        <v>22</v>
      </c>
      <c r="O470" s="4">
        <v>20</v>
      </c>
      <c r="T470" s="4">
        <v>86</v>
      </c>
    </row>
    <row r="471" spans="1:20" outlineLevel="1" x14ac:dyDescent="0.3">
      <c r="B471" s="6" t="s">
        <v>512</v>
      </c>
      <c r="E471" s="4">
        <f t="shared" ref="E471:T471" si="111">SUBTOTAL(9,E468:E470)</f>
        <v>15</v>
      </c>
      <c r="F471" s="4">
        <f t="shared" si="111"/>
        <v>0</v>
      </c>
      <c r="G471" s="4">
        <f t="shared" si="111"/>
        <v>16</v>
      </c>
      <c r="H471" s="4">
        <f t="shared" si="111"/>
        <v>18</v>
      </c>
      <c r="I471" s="4">
        <f t="shared" si="111"/>
        <v>18</v>
      </c>
      <c r="J471" s="4">
        <f t="shared" si="111"/>
        <v>20</v>
      </c>
      <c r="K471" s="4">
        <f t="shared" si="111"/>
        <v>20</v>
      </c>
      <c r="L471" s="4">
        <f t="shared" si="111"/>
        <v>19</v>
      </c>
      <c r="M471" s="4">
        <f t="shared" si="111"/>
        <v>25</v>
      </c>
      <c r="N471" s="4">
        <f t="shared" si="111"/>
        <v>22</v>
      </c>
      <c r="O471" s="4">
        <f t="shared" si="111"/>
        <v>20</v>
      </c>
      <c r="P471" s="4">
        <f t="shared" si="111"/>
        <v>0</v>
      </c>
      <c r="Q471" s="4">
        <f t="shared" si="111"/>
        <v>0</v>
      </c>
      <c r="R471" s="4">
        <f t="shared" si="111"/>
        <v>0</v>
      </c>
      <c r="S471" s="4">
        <f t="shared" si="111"/>
        <v>0</v>
      </c>
      <c r="T471" s="4">
        <f t="shared" si="111"/>
        <v>193</v>
      </c>
    </row>
    <row r="472" spans="1:20" outlineLevel="2" x14ac:dyDescent="0.3">
      <c r="A472">
        <v>1225</v>
      </c>
      <c r="B472" t="s">
        <v>323</v>
      </c>
      <c r="C472">
        <v>1589</v>
      </c>
      <c r="D472" t="s">
        <v>948</v>
      </c>
      <c r="E472" s="4">
        <v>27</v>
      </c>
      <c r="F472" s="4">
        <v>1</v>
      </c>
      <c r="G472" s="4">
        <v>44</v>
      </c>
      <c r="H472" s="4">
        <v>38</v>
      </c>
      <c r="I472" s="4">
        <v>38</v>
      </c>
      <c r="J472" s="4">
        <v>46</v>
      </c>
      <c r="K472" s="4">
        <v>45</v>
      </c>
      <c r="L472" s="4">
        <v>33</v>
      </c>
      <c r="T472" s="4">
        <v>272</v>
      </c>
    </row>
    <row r="473" spans="1:20" outlineLevel="2" x14ac:dyDescent="0.3">
      <c r="A473">
        <v>1225</v>
      </c>
      <c r="B473" t="s">
        <v>323</v>
      </c>
      <c r="C473">
        <v>1591</v>
      </c>
      <c r="D473" t="s">
        <v>949</v>
      </c>
      <c r="M473" s="4">
        <v>43</v>
      </c>
      <c r="N473" s="4">
        <v>40</v>
      </c>
      <c r="O473" s="4">
        <v>45</v>
      </c>
      <c r="T473" s="4">
        <v>128</v>
      </c>
    </row>
    <row r="474" spans="1:20" outlineLevel="2" x14ac:dyDescent="0.3">
      <c r="A474">
        <v>1225</v>
      </c>
      <c r="B474" t="s">
        <v>323</v>
      </c>
      <c r="C474">
        <v>1590</v>
      </c>
      <c r="D474" t="s">
        <v>950</v>
      </c>
      <c r="P474" s="4">
        <v>46</v>
      </c>
      <c r="Q474" s="4">
        <v>43</v>
      </c>
      <c r="R474" s="4">
        <v>28</v>
      </c>
      <c r="S474" s="4">
        <v>54</v>
      </c>
      <c r="T474" s="4">
        <v>171</v>
      </c>
    </row>
    <row r="475" spans="1:20" outlineLevel="1" x14ac:dyDescent="0.3">
      <c r="B475" s="6" t="s">
        <v>513</v>
      </c>
      <c r="E475" s="4">
        <f t="shared" ref="E475:T475" si="112">SUBTOTAL(9,E472:E474)</f>
        <v>27</v>
      </c>
      <c r="F475" s="4">
        <f t="shared" si="112"/>
        <v>1</v>
      </c>
      <c r="G475" s="4">
        <f t="shared" si="112"/>
        <v>44</v>
      </c>
      <c r="H475" s="4">
        <f t="shared" si="112"/>
        <v>38</v>
      </c>
      <c r="I475" s="4">
        <f t="shared" si="112"/>
        <v>38</v>
      </c>
      <c r="J475" s="4">
        <f t="shared" si="112"/>
        <v>46</v>
      </c>
      <c r="K475" s="4">
        <f t="shared" si="112"/>
        <v>45</v>
      </c>
      <c r="L475" s="4">
        <f t="shared" si="112"/>
        <v>33</v>
      </c>
      <c r="M475" s="4">
        <f t="shared" si="112"/>
        <v>43</v>
      </c>
      <c r="N475" s="4">
        <f t="shared" si="112"/>
        <v>40</v>
      </c>
      <c r="O475" s="4">
        <f t="shared" si="112"/>
        <v>45</v>
      </c>
      <c r="P475" s="4">
        <f t="shared" si="112"/>
        <v>46</v>
      </c>
      <c r="Q475" s="4">
        <f t="shared" si="112"/>
        <v>43</v>
      </c>
      <c r="R475" s="4">
        <f t="shared" si="112"/>
        <v>28</v>
      </c>
      <c r="S475" s="4">
        <f t="shared" si="112"/>
        <v>54</v>
      </c>
      <c r="T475" s="4">
        <f t="shared" si="112"/>
        <v>571</v>
      </c>
    </row>
    <row r="476" spans="1:20" outlineLevel="2" x14ac:dyDescent="0.3">
      <c r="A476">
        <v>1226</v>
      </c>
      <c r="B476" t="s">
        <v>324</v>
      </c>
      <c r="C476">
        <v>2619</v>
      </c>
      <c r="D476" t="s">
        <v>951</v>
      </c>
      <c r="E476" s="4">
        <v>15</v>
      </c>
      <c r="F476" s="4">
        <v>2</v>
      </c>
      <c r="G476" s="4">
        <v>20</v>
      </c>
      <c r="H476" s="4">
        <v>23</v>
      </c>
      <c r="I476" s="4">
        <v>24</v>
      </c>
      <c r="J476" s="4">
        <v>25</v>
      </c>
      <c r="K476" s="4">
        <v>26</v>
      </c>
      <c r="L476" s="4">
        <v>16</v>
      </c>
      <c r="M476" s="4">
        <v>31</v>
      </c>
      <c r="N476" s="4">
        <v>14</v>
      </c>
      <c r="O476" s="4">
        <v>28</v>
      </c>
      <c r="P476" s="4">
        <v>29</v>
      </c>
      <c r="Q476" s="4">
        <v>22</v>
      </c>
      <c r="R476" s="4">
        <v>26</v>
      </c>
      <c r="S476" s="4">
        <v>22</v>
      </c>
      <c r="T476" s="4">
        <v>323</v>
      </c>
    </row>
    <row r="477" spans="1:20" outlineLevel="1" x14ac:dyDescent="0.3">
      <c r="B477" s="6" t="s">
        <v>514</v>
      </c>
      <c r="E477" s="4">
        <f t="shared" ref="E477:T477" si="113">SUBTOTAL(9,E476:E476)</f>
        <v>15</v>
      </c>
      <c r="F477" s="4">
        <f t="shared" si="113"/>
        <v>2</v>
      </c>
      <c r="G477" s="4">
        <f t="shared" si="113"/>
        <v>20</v>
      </c>
      <c r="H477" s="4">
        <f t="shared" si="113"/>
        <v>23</v>
      </c>
      <c r="I477" s="4">
        <f t="shared" si="113"/>
        <v>24</v>
      </c>
      <c r="J477" s="4">
        <f t="shared" si="113"/>
        <v>25</v>
      </c>
      <c r="K477" s="4">
        <f t="shared" si="113"/>
        <v>26</v>
      </c>
      <c r="L477" s="4">
        <f t="shared" si="113"/>
        <v>16</v>
      </c>
      <c r="M477" s="4">
        <f t="shared" si="113"/>
        <v>31</v>
      </c>
      <c r="N477" s="4">
        <f t="shared" si="113"/>
        <v>14</v>
      </c>
      <c r="O477" s="4">
        <f t="shared" si="113"/>
        <v>28</v>
      </c>
      <c r="P477" s="4">
        <f t="shared" si="113"/>
        <v>29</v>
      </c>
      <c r="Q477" s="4">
        <f t="shared" si="113"/>
        <v>22</v>
      </c>
      <c r="R477" s="4">
        <f t="shared" si="113"/>
        <v>26</v>
      </c>
      <c r="S477" s="4">
        <f t="shared" si="113"/>
        <v>22</v>
      </c>
      <c r="T477" s="4">
        <f t="shared" si="113"/>
        <v>323</v>
      </c>
    </row>
    <row r="478" spans="1:20" outlineLevel="2" x14ac:dyDescent="0.3">
      <c r="A478">
        <v>1227</v>
      </c>
      <c r="B478" t="s">
        <v>325</v>
      </c>
      <c r="C478">
        <v>1594</v>
      </c>
      <c r="D478" t="s">
        <v>952</v>
      </c>
      <c r="E478" s="4">
        <v>11</v>
      </c>
      <c r="F478" s="4">
        <v>3</v>
      </c>
      <c r="G478" s="4">
        <v>13</v>
      </c>
      <c r="H478" s="4">
        <v>16</v>
      </c>
      <c r="I478" s="4">
        <v>18</v>
      </c>
      <c r="J478" s="4">
        <v>11</v>
      </c>
      <c r="K478" s="4">
        <v>18</v>
      </c>
      <c r="L478" s="4">
        <v>18</v>
      </c>
      <c r="M478" s="4">
        <v>19</v>
      </c>
      <c r="T478" s="4">
        <v>127</v>
      </c>
    </row>
    <row r="479" spans="1:20" outlineLevel="2" x14ac:dyDescent="0.3">
      <c r="A479">
        <v>1227</v>
      </c>
      <c r="B479" t="s">
        <v>325</v>
      </c>
      <c r="C479">
        <v>1596</v>
      </c>
      <c r="D479" t="s">
        <v>953</v>
      </c>
      <c r="N479" s="4">
        <v>27</v>
      </c>
      <c r="O479" s="4">
        <v>30</v>
      </c>
      <c r="P479" s="4">
        <v>25</v>
      </c>
      <c r="Q479" s="4">
        <v>23</v>
      </c>
      <c r="R479" s="4">
        <v>18</v>
      </c>
      <c r="S479" s="4">
        <v>24</v>
      </c>
      <c r="T479" s="4">
        <v>147</v>
      </c>
    </row>
    <row r="480" spans="1:20" outlineLevel="1" x14ac:dyDescent="0.3">
      <c r="B480" s="6" t="s">
        <v>515</v>
      </c>
      <c r="E480" s="4">
        <f t="shared" ref="E480:T480" si="114">SUBTOTAL(9,E478:E479)</f>
        <v>11</v>
      </c>
      <c r="F480" s="4">
        <f t="shared" si="114"/>
        <v>3</v>
      </c>
      <c r="G480" s="4">
        <f t="shared" si="114"/>
        <v>13</v>
      </c>
      <c r="H480" s="4">
        <f t="shared" si="114"/>
        <v>16</v>
      </c>
      <c r="I480" s="4">
        <f t="shared" si="114"/>
        <v>18</v>
      </c>
      <c r="J480" s="4">
        <f t="shared" si="114"/>
        <v>11</v>
      </c>
      <c r="K480" s="4">
        <f t="shared" si="114"/>
        <v>18</v>
      </c>
      <c r="L480" s="4">
        <f t="shared" si="114"/>
        <v>18</v>
      </c>
      <c r="M480" s="4">
        <f t="shared" si="114"/>
        <v>19</v>
      </c>
      <c r="N480" s="4">
        <f t="shared" si="114"/>
        <v>27</v>
      </c>
      <c r="O480" s="4">
        <f t="shared" si="114"/>
        <v>30</v>
      </c>
      <c r="P480" s="4">
        <f t="shared" si="114"/>
        <v>25</v>
      </c>
      <c r="Q480" s="4">
        <f t="shared" si="114"/>
        <v>23</v>
      </c>
      <c r="R480" s="4">
        <f t="shared" si="114"/>
        <v>18</v>
      </c>
      <c r="S480" s="4">
        <f t="shared" si="114"/>
        <v>24</v>
      </c>
      <c r="T480" s="4">
        <f t="shared" si="114"/>
        <v>274</v>
      </c>
    </row>
    <row r="481" spans="1:20" outlineLevel="2" x14ac:dyDescent="0.3">
      <c r="A481">
        <v>3172</v>
      </c>
      <c r="B481" t="s">
        <v>326</v>
      </c>
      <c r="C481">
        <v>1131</v>
      </c>
      <c r="D481" t="s">
        <v>954</v>
      </c>
      <c r="G481" s="4">
        <v>11</v>
      </c>
      <c r="H481" s="4">
        <v>11</v>
      </c>
      <c r="I481" s="4">
        <v>10</v>
      </c>
      <c r="J481" s="4">
        <v>8</v>
      </c>
      <c r="K481" s="4">
        <v>6</v>
      </c>
      <c r="T481" s="4">
        <v>46</v>
      </c>
    </row>
    <row r="482" spans="1:20" outlineLevel="2" x14ac:dyDescent="0.3">
      <c r="A482">
        <v>3172</v>
      </c>
      <c r="B482" t="s">
        <v>326</v>
      </c>
      <c r="C482">
        <v>1325</v>
      </c>
      <c r="D482" t="s">
        <v>955</v>
      </c>
      <c r="M482" s="4">
        <v>99</v>
      </c>
      <c r="N482" s="4">
        <v>111</v>
      </c>
      <c r="O482" s="4">
        <v>100</v>
      </c>
      <c r="T482" s="4">
        <v>310</v>
      </c>
    </row>
    <row r="483" spans="1:20" outlineLevel="2" x14ac:dyDescent="0.3">
      <c r="A483">
        <v>3172</v>
      </c>
      <c r="B483" t="s">
        <v>326</v>
      </c>
      <c r="C483">
        <v>1859</v>
      </c>
      <c r="D483" t="s">
        <v>956</v>
      </c>
      <c r="E483" s="4">
        <v>26</v>
      </c>
      <c r="G483" s="4">
        <v>85</v>
      </c>
      <c r="H483" s="4">
        <v>76</v>
      </c>
      <c r="I483" s="4">
        <v>87</v>
      </c>
      <c r="J483" s="4">
        <v>88</v>
      </c>
      <c r="K483" s="4">
        <v>82</v>
      </c>
      <c r="L483" s="4">
        <v>101</v>
      </c>
      <c r="T483" s="4">
        <v>545</v>
      </c>
    </row>
    <row r="484" spans="1:20" outlineLevel="2" x14ac:dyDescent="0.3">
      <c r="A484">
        <v>3172</v>
      </c>
      <c r="B484" t="s">
        <v>326</v>
      </c>
      <c r="C484">
        <v>1326</v>
      </c>
      <c r="D484" t="s">
        <v>957</v>
      </c>
      <c r="P484" s="4">
        <v>119</v>
      </c>
      <c r="Q484" s="4">
        <v>104</v>
      </c>
      <c r="R484" s="4">
        <v>132</v>
      </c>
      <c r="S484" s="4">
        <v>136</v>
      </c>
      <c r="T484" s="4">
        <v>491</v>
      </c>
    </row>
    <row r="485" spans="1:20" outlineLevel="2" x14ac:dyDescent="0.3">
      <c r="A485">
        <v>3172</v>
      </c>
      <c r="B485" t="s">
        <v>326</v>
      </c>
      <c r="C485">
        <v>1180</v>
      </c>
      <c r="D485" t="s">
        <v>958</v>
      </c>
      <c r="G485" s="4">
        <v>15</v>
      </c>
      <c r="H485" s="4">
        <v>11</v>
      </c>
      <c r="I485" s="4">
        <v>12</v>
      </c>
      <c r="J485" s="4">
        <v>9</v>
      </c>
      <c r="K485" s="4">
        <v>16</v>
      </c>
      <c r="T485" s="4">
        <v>63</v>
      </c>
    </row>
    <row r="486" spans="1:20" outlineLevel="1" x14ac:dyDescent="0.3">
      <c r="B486" s="6" t="s">
        <v>516</v>
      </c>
      <c r="E486" s="4">
        <f t="shared" ref="E486:T486" si="115">SUBTOTAL(9,E481:E485)</f>
        <v>26</v>
      </c>
      <c r="F486" s="4">
        <f t="shared" si="115"/>
        <v>0</v>
      </c>
      <c r="G486" s="4">
        <f t="shared" si="115"/>
        <v>111</v>
      </c>
      <c r="H486" s="4">
        <f t="shared" si="115"/>
        <v>98</v>
      </c>
      <c r="I486" s="4">
        <f t="shared" si="115"/>
        <v>109</v>
      </c>
      <c r="J486" s="4">
        <f t="shared" si="115"/>
        <v>105</v>
      </c>
      <c r="K486" s="4">
        <f t="shared" si="115"/>
        <v>104</v>
      </c>
      <c r="L486" s="4">
        <f t="shared" si="115"/>
        <v>101</v>
      </c>
      <c r="M486" s="4">
        <f t="shared" si="115"/>
        <v>99</v>
      </c>
      <c r="N486" s="4">
        <f t="shared" si="115"/>
        <v>111</v>
      </c>
      <c r="O486" s="4">
        <f t="shared" si="115"/>
        <v>100</v>
      </c>
      <c r="P486" s="4">
        <f t="shared" si="115"/>
        <v>119</v>
      </c>
      <c r="Q486" s="4">
        <f t="shared" si="115"/>
        <v>104</v>
      </c>
      <c r="R486" s="4">
        <f t="shared" si="115"/>
        <v>132</v>
      </c>
      <c r="S486" s="4">
        <f t="shared" si="115"/>
        <v>136</v>
      </c>
      <c r="T486" s="4">
        <f t="shared" si="115"/>
        <v>1455</v>
      </c>
    </row>
    <row r="487" spans="1:20" outlineLevel="2" x14ac:dyDescent="0.3">
      <c r="A487">
        <v>1229</v>
      </c>
      <c r="B487" t="s">
        <v>327</v>
      </c>
      <c r="C487">
        <v>1609</v>
      </c>
      <c r="D487" t="s">
        <v>959</v>
      </c>
      <c r="E487" s="4">
        <v>65</v>
      </c>
      <c r="F487" s="4">
        <v>5</v>
      </c>
      <c r="G487" s="4">
        <v>88</v>
      </c>
      <c r="H487" s="4">
        <v>96</v>
      </c>
      <c r="I487" s="4">
        <v>87</v>
      </c>
      <c r="J487" s="4">
        <v>107</v>
      </c>
      <c r="T487" s="4">
        <v>448</v>
      </c>
    </row>
    <row r="488" spans="1:20" outlineLevel="2" x14ac:dyDescent="0.3">
      <c r="A488">
        <v>1229</v>
      </c>
      <c r="B488" t="s">
        <v>327</v>
      </c>
      <c r="C488">
        <v>1607</v>
      </c>
      <c r="D488" t="s">
        <v>960</v>
      </c>
      <c r="E488" s="4">
        <v>37</v>
      </c>
      <c r="F488" s="4">
        <v>3</v>
      </c>
      <c r="G488" s="4">
        <v>50</v>
      </c>
      <c r="H488" s="4">
        <v>65</v>
      </c>
      <c r="I488" s="4">
        <v>65</v>
      </c>
      <c r="J488" s="4">
        <v>64</v>
      </c>
      <c r="T488" s="4">
        <v>284</v>
      </c>
    </row>
    <row r="489" spans="1:20" outlineLevel="2" x14ac:dyDescent="0.3">
      <c r="A489">
        <v>1229</v>
      </c>
      <c r="B489" t="s">
        <v>327</v>
      </c>
      <c r="C489">
        <v>1610</v>
      </c>
      <c r="D489" t="s">
        <v>961</v>
      </c>
      <c r="K489" s="4">
        <v>162</v>
      </c>
      <c r="L489" s="4">
        <v>181</v>
      </c>
      <c r="T489" s="4">
        <v>343</v>
      </c>
    </row>
    <row r="490" spans="1:20" outlineLevel="2" x14ac:dyDescent="0.3">
      <c r="A490">
        <v>1229</v>
      </c>
      <c r="B490" t="s">
        <v>327</v>
      </c>
      <c r="C490">
        <v>1611</v>
      </c>
      <c r="D490" t="s">
        <v>962</v>
      </c>
      <c r="P490" s="4">
        <v>197</v>
      </c>
      <c r="Q490" s="4">
        <v>168</v>
      </c>
      <c r="R490" s="4">
        <v>183</v>
      </c>
      <c r="S490" s="4">
        <v>187</v>
      </c>
      <c r="T490" s="4">
        <v>735</v>
      </c>
    </row>
    <row r="491" spans="1:20" outlineLevel="2" x14ac:dyDescent="0.3">
      <c r="A491">
        <v>1229</v>
      </c>
      <c r="B491" t="s">
        <v>327</v>
      </c>
      <c r="C491">
        <v>1608</v>
      </c>
      <c r="D491" t="s">
        <v>963</v>
      </c>
      <c r="M491" s="4">
        <v>174</v>
      </c>
      <c r="N491" s="4">
        <v>189</v>
      </c>
      <c r="O491" s="4">
        <v>187</v>
      </c>
      <c r="T491" s="4">
        <v>550</v>
      </c>
    </row>
    <row r="492" spans="1:20" outlineLevel="1" x14ac:dyDescent="0.3">
      <c r="B492" s="6" t="s">
        <v>517</v>
      </c>
      <c r="E492" s="4">
        <f t="shared" ref="E492:T492" si="116">SUBTOTAL(9,E487:E491)</f>
        <v>102</v>
      </c>
      <c r="F492" s="4">
        <f t="shared" si="116"/>
        <v>8</v>
      </c>
      <c r="G492" s="4">
        <f t="shared" si="116"/>
        <v>138</v>
      </c>
      <c r="H492" s="4">
        <f t="shared" si="116"/>
        <v>161</v>
      </c>
      <c r="I492" s="4">
        <f t="shared" si="116"/>
        <v>152</v>
      </c>
      <c r="J492" s="4">
        <f t="shared" si="116"/>
        <v>171</v>
      </c>
      <c r="K492" s="4">
        <f t="shared" si="116"/>
        <v>162</v>
      </c>
      <c r="L492" s="4">
        <f t="shared" si="116"/>
        <v>181</v>
      </c>
      <c r="M492" s="4">
        <f t="shared" si="116"/>
        <v>174</v>
      </c>
      <c r="N492" s="4">
        <f t="shared" si="116"/>
        <v>189</v>
      </c>
      <c r="O492" s="4">
        <f t="shared" si="116"/>
        <v>187</v>
      </c>
      <c r="P492" s="4">
        <f t="shared" si="116"/>
        <v>197</v>
      </c>
      <c r="Q492" s="4">
        <f t="shared" si="116"/>
        <v>168</v>
      </c>
      <c r="R492" s="4">
        <f t="shared" si="116"/>
        <v>183</v>
      </c>
      <c r="S492" s="4">
        <f t="shared" si="116"/>
        <v>187</v>
      </c>
      <c r="T492" s="4">
        <f t="shared" si="116"/>
        <v>2360</v>
      </c>
    </row>
    <row r="493" spans="1:20" outlineLevel="2" x14ac:dyDescent="0.3">
      <c r="A493">
        <v>1231</v>
      </c>
      <c r="B493" t="s">
        <v>328</v>
      </c>
      <c r="C493">
        <v>1616</v>
      </c>
      <c r="D493" t="s">
        <v>964</v>
      </c>
      <c r="G493" s="4">
        <v>19</v>
      </c>
      <c r="H493" s="4">
        <v>12</v>
      </c>
      <c r="I493" s="4">
        <v>12</v>
      </c>
      <c r="J493" s="4">
        <v>7</v>
      </c>
      <c r="K493" s="4">
        <v>12</v>
      </c>
      <c r="L493" s="4">
        <v>5</v>
      </c>
      <c r="M493" s="4">
        <v>11</v>
      </c>
      <c r="N493" s="4">
        <v>11</v>
      </c>
      <c r="O493" s="4">
        <v>14</v>
      </c>
      <c r="T493" s="4">
        <v>103</v>
      </c>
    </row>
    <row r="494" spans="1:20" outlineLevel="2" x14ac:dyDescent="0.3">
      <c r="A494">
        <v>1231</v>
      </c>
      <c r="B494" t="s">
        <v>328</v>
      </c>
      <c r="C494">
        <v>1615</v>
      </c>
      <c r="D494" t="s">
        <v>965</v>
      </c>
      <c r="G494" s="4">
        <v>13</v>
      </c>
      <c r="H494" s="4">
        <v>15</v>
      </c>
      <c r="I494" s="4">
        <v>13</v>
      </c>
      <c r="J494" s="4">
        <v>24</v>
      </c>
      <c r="K494" s="4">
        <v>21</v>
      </c>
      <c r="L494" s="4">
        <v>17</v>
      </c>
      <c r="M494" s="4">
        <v>18</v>
      </c>
      <c r="N494" s="4">
        <v>16</v>
      </c>
      <c r="O494" s="4">
        <v>10</v>
      </c>
      <c r="T494" s="4">
        <v>147</v>
      </c>
    </row>
    <row r="495" spans="1:20" outlineLevel="2" x14ac:dyDescent="0.3">
      <c r="A495">
        <v>1231</v>
      </c>
      <c r="B495" t="s">
        <v>328</v>
      </c>
      <c r="C495">
        <v>1619</v>
      </c>
      <c r="D495" t="s">
        <v>966</v>
      </c>
      <c r="G495" s="4">
        <v>18</v>
      </c>
      <c r="H495" s="4">
        <v>19</v>
      </c>
      <c r="I495" s="4">
        <v>12</v>
      </c>
      <c r="J495" s="4">
        <v>13</v>
      </c>
      <c r="K495" s="4">
        <v>14</v>
      </c>
      <c r="L495" s="4">
        <v>26</v>
      </c>
      <c r="M495" s="4">
        <v>18</v>
      </c>
      <c r="N495" s="4">
        <v>15</v>
      </c>
      <c r="O495" s="4">
        <v>15</v>
      </c>
      <c r="T495" s="4">
        <v>150</v>
      </c>
    </row>
    <row r="496" spans="1:20" outlineLevel="2" x14ac:dyDescent="0.3">
      <c r="A496">
        <v>1231</v>
      </c>
      <c r="B496" t="s">
        <v>328</v>
      </c>
      <c r="C496">
        <v>1620</v>
      </c>
      <c r="D496" t="s">
        <v>967</v>
      </c>
      <c r="G496" s="4">
        <v>12</v>
      </c>
      <c r="H496" s="4">
        <v>13</v>
      </c>
      <c r="I496" s="4">
        <v>15</v>
      </c>
      <c r="J496" s="4">
        <v>11</v>
      </c>
      <c r="K496" s="4">
        <v>5</v>
      </c>
      <c r="L496" s="4">
        <v>15</v>
      </c>
      <c r="M496" s="4">
        <v>5</v>
      </c>
      <c r="N496" s="4">
        <v>12</v>
      </c>
      <c r="O496" s="4">
        <v>15</v>
      </c>
      <c r="T496" s="4">
        <v>103</v>
      </c>
    </row>
    <row r="497" spans="1:20" outlineLevel="2" x14ac:dyDescent="0.3">
      <c r="A497">
        <v>1231</v>
      </c>
      <c r="B497" t="s">
        <v>328</v>
      </c>
      <c r="C497">
        <v>1618</v>
      </c>
      <c r="D497" t="s">
        <v>968</v>
      </c>
      <c r="P497" s="4">
        <v>55</v>
      </c>
      <c r="Q497" s="4">
        <v>55</v>
      </c>
      <c r="R497" s="4">
        <v>49</v>
      </c>
      <c r="S497" s="4">
        <v>57</v>
      </c>
      <c r="T497" s="4">
        <v>216</v>
      </c>
    </row>
    <row r="498" spans="1:20" outlineLevel="1" x14ac:dyDescent="0.3">
      <c r="B498" s="6" t="s">
        <v>518</v>
      </c>
      <c r="E498" s="4">
        <f t="shared" ref="E498:T498" si="117">SUBTOTAL(9,E493:E497)</f>
        <v>0</v>
      </c>
      <c r="F498" s="4">
        <f t="shared" si="117"/>
        <v>0</v>
      </c>
      <c r="G498" s="4">
        <f t="shared" si="117"/>
        <v>62</v>
      </c>
      <c r="H498" s="4">
        <f t="shared" si="117"/>
        <v>59</v>
      </c>
      <c r="I498" s="4">
        <f t="shared" si="117"/>
        <v>52</v>
      </c>
      <c r="J498" s="4">
        <f t="shared" si="117"/>
        <v>55</v>
      </c>
      <c r="K498" s="4">
        <f t="shared" si="117"/>
        <v>52</v>
      </c>
      <c r="L498" s="4">
        <f t="shared" si="117"/>
        <v>63</v>
      </c>
      <c r="M498" s="4">
        <f t="shared" si="117"/>
        <v>52</v>
      </c>
      <c r="N498" s="4">
        <f t="shared" si="117"/>
        <v>54</v>
      </c>
      <c r="O498" s="4">
        <f t="shared" si="117"/>
        <v>54</v>
      </c>
      <c r="P498" s="4">
        <f t="shared" si="117"/>
        <v>55</v>
      </c>
      <c r="Q498" s="4">
        <f t="shared" si="117"/>
        <v>55</v>
      </c>
      <c r="R498" s="4">
        <f t="shared" si="117"/>
        <v>49</v>
      </c>
      <c r="S498" s="4">
        <f t="shared" si="117"/>
        <v>57</v>
      </c>
      <c r="T498" s="4">
        <f t="shared" si="117"/>
        <v>719</v>
      </c>
    </row>
    <row r="499" spans="1:20" outlineLevel="2" x14ac:dyDescent="0.3">
      <c r="A499">
        <v>3173</v>
      </c>
      <c r="B499" t="s">
        <v>329</v>
      </c>
      <c r="C499">
        <v>1302</v>
      </c>
      <c r="D499" t="s">
        <v>969</v>
      </c>
      <c r="E499" s="4">
        <v>10</v>
      </c>
      <c r="G499" s="4">
        <v>31</v>
      </c>
      <c r="H499" s="4">
        <v>22</v>
      </c>
      <c r="I499" s="4">
        <v>34</v>
      </c>
      <c r="J499" s="4">
        <v>25</v>
      </c>
      <c r="K499" s="4">
        <v>19</v>
      </c>
      <c r="L499" s="4">
        <v>34</v>
      </c>
      <c r="T499" s="4">
        <v>175</v>
      </c>
    </row>
    <row r="500" spans="1:20" outlineLevel="2" x14ac:dyDescent="0.3">
      <c r="A500">
        <v>3173</v>
      </c>
      <c r="B500" t="s">
        <v>329</v>
      </c>
      <c r="C500">
        <v>1837</v>
      </c>
      <c r="D500" t="s">
        <v>970</v>
      </c>
      <c r="P500" s="4">
        <v>103</v>
      </c>
      <c r="Q500" s="4">
        <v>107</v>
      </c>
      <c r="R500" s="4">
        <v>93</v>
      </c>
      <c r="S500" s="4">
        <v>108</v>
      </c>
      <c r="T500" s="4">
        <v>411</v>
      </c>
    </row>
    <row r="501" spans="1:20" outlineLevel="2" x14ac:dyDescent="0.3">
      <c r="A501">
        <v>3173</v>
      </c>
      <c r="B501" t="s">
        <v>329</v>
      </c>
      <c r="C501">
        <v>1838</v>
      </c>
      <c r="D501" t="s">
        <v>971</v>
      </c>
      <c r="M501" s="4">
        <v>86</v>
      </c>
      <c r="N501" s="4">
        <v>88</v>
      </c>
      <c r="O501" s="4">
        <v>113</v>
      </c>
      <c r="T501" s="4">
        <v>287</v>
      </c>
    </row>
    <row r="502" spans="1:20" outlineLevel="2" x14ac:dyDescent="0.3">
      <c r="A502">
        <v>3173</v>
      </c>
      <c r="B502" t="s">
        <v>329</v>
      </c>
      <c r="C502">
        <v>1315</v>
      </c>
      <c r="D502" t="s">
        <v>972</v>
      </c>
      <c r="E502" s="4">
        <v>16</v>
      </c>
      <c r="F502" s="4">
        <v>1</v>
      </c>
      <c r="G502" s="4">
        <v>20</v>
      </c>
      <c r="H502" s="4">
        <v>20</v>
      </c>
      <c r="I502" s="4">
        <v>16</v>
      </c>
      <c r="J502" s="4">
        <v>16</v>
      </c>
      <c r="K502" s="4">
        <v>16</v>
      </c>
      <c r="L502" s="4">
        <v>15</v>
      </c>
      <c r="T502" s="4">
        <v>120</v>
      </c>
    </row>
    <row r="503" spans="1:20" outlineLevel="2" x14ac:dyDescent="0.3">
      <c r="A503">
        <v>3173</v>
      </c>
      <c r="B503" t="s">
        <v>329</v>
      </c>
      <c r="C503">
        <v>1367</v>
      </c>
      <c r="D503" t="s">
        <v>973</v>
      </c>
      <c r="E503" s="4">
        <v>16</v>
      </c>
      <c r="F503" s="4">
        <v>1</v>
      </c>
      <c r="G503" s="4">
        <v>19</v>
      </c>
      <c r="H503" s="4">
        <v>26</v>
      </c>
      <c r="I503" s="4">
        <v>28</v>
      </c>
      <c r="J503" s="4">
        <v>32</v>
      </c>
      <c r="K503" s="4">
        <v>22</v>
      </c>
      <c r="L503" s="4">
        <v>30</v>
      </c>
      <c r="T503" s="4">
        <v>174</v>
      </c>
    </row>
    <row r="504" spans="1:20" outlineLevel="2" x14ac:dyDescent="0.3">
      <c r="A504">
        <v>3173</v>
      </c>
      <c r="B504" t="s">
        <v>329</v>
      </c>
      <c r="C504">
        <v>1423</v>
      </c>
      <c r="D504" t="s">
        <v>974</v>
      </c>
      <c r="G504" s="4">
        <v>16</v>
      </c>
      <c r="H504" s="4">
        <v>8</v>
      </c>
      <c r="I504" s="4">
        <v>6</v>
      </c>
      <c r="J504" s="4">
        <v>6</v>
      </c>
      <c r="K504" s="4">
        <v>15</v>
      </c>
      <c r="L504" s="4">
        <v>14</v>
      </c>
      <c r="T504" s="4">
        <v>65</v>
      </c>
    </row>
    <row r="505" spans="1:20" outlineLevel="1" x14ac:dyDescent="0.3">
      <c r="B505" s="6" t="s">
        <v>519</v>
      </c>
      <c r="E505" s="4">
        <f t="shared" ref="E505:T505" si="118">SUBTOTAL(9,E499:E504)</f>
        <v>42</v>
      </c>
      <c r="F505" s="4">
        <f t="shared" si="118"/>
        <v>2</v>
      </c>
      <c r="G505" s="4">
        <f t="shared" si="118"/>
        <v>86</v>
      </c>
      <c r="H505" s="4">
        <f t="shared" si="118"/>
        <v>76</v>
      </c>
      <c r="I505" s="4">
        <f t="shared" si="118"/>
        <v>84</v>
      </c>
      <c r="J505" s="4">
        <f t="shared" si="118"/>
        <v>79</v>
      </c>
      <c r="K505" s="4">
        <f t="shared" si="118"/>
        <v>72</v>
      </c>
      <c r="L505" s="4">
        <f t="shared" si="118"/>
        <v>93</v>
      </c>
      <c r="M505" s="4">
        <f t="shared" si="118"/>
        <v>86</v>
      </c>
      <c r="N505" s="4">
        <f t="shared" si="118"/>
        <v>88</v>
      </c>
      <c r="O505" s="4">
        <f t="shared" si="118"/>
        <v>113</v>
      </c>
      <c r="P505" s="4">
        <f t="shared" si="118"/>
        <v>103</v>
      </c>
      <c r="Q505" s="4">
        <f t="shared" si="118"/>
        <v>107</v>
      </c>
      <c r="R505" s="4">
        <f t="shared" si="118"/>
        <v>93</v>
      </c>
      <c r="S505" s="4">
        <f t="shared" si="118"/>
        <v>108</v>
      </c>
      <c r="T505" s="4">
        <f t="shared" si="118"/>
        <v>1232</v>
      </c>
    </row>
    <row r="506" spans="1:20" outlineLevel="2" x14ac:dyDescent="0.3">
      <c r="A506">
        <v>3174</v>
      </c>
      <c r="B506" t="s">
        <v>330</v>
      </c>
      <c r="C506">
        <v>1212</v>
      </c>
      <c r="D506" t="s">
        <v>975</v>
      </c>
      <c r="P506" s="4">
        <v>148</v>
      </c>
      <c r="Q506" s="4">
        <v>123</v>
      </c>
      <c r="R506" s="4">
        <v>138</v>
      </c>
      <c r="S506" s="4">
        <v>109</v>
      </c>
      <c r="T506" s="4">
        <v>518</v>
      </c>
    </row>
    <row r="507" spans="1:20" outlineLevel="2" x14ac:dyDescent="0.3">
      <c r="A507">
        <v>3174</v>
      </c>
      <c r="B507" t="s">
        <v>330</v>
      </c>
      <c r="C507">
        <v>1211</v>
      </c>
      <c r="D507" t="s">
        <v>976</v>
      </c>
      <c r="M507" s="4">
        <v>99</v>
      </c>
      <c r="N507" s="4">
        <v>89</v>
      </c>
      <c r="O507" s="4">
        <v>124</v>
      </c>
      <c r="T507" s="4">
        <v>312</v>
      </c>
    </row>
    <row r="508" spans="1:20" outlineLevel="2" x14ac:dyDescent="0.3">
      <c r="A508">
        <v>3174</v>
      </c>
      <c r="B508" t="s">
        <v>330</v>
      </c>
      <c r="C508">
        <v>1209</v>
      </c>
      <c r="D508" t="s">
        <v>977</v>
      </c>
      <c r="E508" s="4">
        <v>66</v>
      </c>
      <c r="F508" s="4">
        <v>10</v>
      </c>
      <c r="G508" s="4">
        <v>66</v>
      </c>
      <c r="H508" s="4">
        <v>87</v>
      </c>
      <c r="I508" s="4">
        <v>73</v>
      </c>
      <c r="T508" s="4">
        <v>302</v>
      </c>
    </row>
    <row r="509" spans="1:20" outlineLevel="2" x14ac:dyDescent="0.3">
      <c r="A509">
        <v>3174</v>
      </c>
      <c r="B509" t="s">
        <v>330</v>
      </c>
      <c r="C509">
        <v>1288</v>
      </c>
      <c r="D509" t="s">
        <v>978</v>
      </c>
      <c r="E509" s="4">
        <v>16</v>
      </c>
      <c r="F509" s="4">
        <v>1</v>
      </c>
      <c r="G509" s="4">
        <v>18</v>
      </c>
      <c r="H509" s="4">
        <v>18</v>
      </c>
      <c r="I509" s="4">
        <v>12</v>
      </c>
      <c r="J509" s="4">
        <v>17</v>
      </c>
      <c r="K509" s="4">
        <v>11</v>
      </c>
      <c r="L509" s="4">
        <v>21</v>
      </c>
      <c r="M509" s="4">
        <v>13</v>
      </c>
      <c r="N509" s="4">
        <v>20</v>
      </c>
      <c r="O509" s="4">
        <v>23</v>
      </c>
      <c r="P509" s="4">
        <v>27</v>
      </c>
      <c r="Q509" s="4">
        <v>26</v>
      </c>
      <c r="R509" s="4">
        <v>21</v>
      </c>
      <c r="S509" s="4">
        <v>27</v>
      </c>
      <c r="T509" s="4">
        <v>271</v>
      </c>
    </row>
    <row r="510" spans="1:20" outlineLevel="2" x14ac:dyDescent="0.3">
      <c r="A510">
        <v>3174</v>
      </c>
      <c r="B510" t="s">
        <v>330</v>
      </c>
      <c r="C510">
        <v>1208</v>
      </c>
      <c r="D510" t="s">
        <v>979</v>
      </c>
      <c r="J510" s="4">
        <v>91</v>
      </c>
      <c r="K510" s="4">
        <v>89</v>
      </c>
      <c r="L510" s="4">
        <v>94</v>
      </c>
      <c r="T510" s="4">
        <v>274</v>
      </c>
    </row>
    <row r="511" spans="1:20" outlineLevel="1" x14ac:dyDescent="0.3">
      <c r="B511" s="6" t="s">
        <v>520</v>
      </c>
      <c r="E511" s="4">
        <f t="shared" ref="E511:T511" si="119">SUBTOTAL(9,E506:E510)</f>
        <v>82</v>
      </c>
      <c r="F511" s="4">
        <f t="shared" si="119"/>
        <v>11</v>
      </c>
      <c r="G511" s="4">
        <f t="shared" si="119"/>
        <v>84</v>
      </c>
      <c r="H511" s="4">
        <f t="shared" si="119"/>
        <v>105</v>
      </c>
      <c r="I511" s="4">
        <f t="shared" si="119"/>
        <v>85</v>
      </c>
      <c r="J511" s="4">
        <f t="shared" si="119"/>
        <v>108</v>
      </c>
      <c r="K511" s="4">
        <f t="shared" si="119"/>
        <v>100</v>
      </c>
      <c r="L511" s="4">
        <f t="shared" si="119"/>
        <v>115</v>
      </c>
      <c r="M511" s="4">
        <f t="shared" si="119"/>
        <v>112</v>
      </c>
      <c r="N511" s="4">
        <f t="shared" si="119"/>
        <v>109</v>
      </c>
      <c r="O511" s="4">
        <f t="shared" si="119"/>
        <v>147</v>
      </c>
      <c r="P511" s="4">
        <f t="shared" si="119"/>
        <v>175</v>
      </c>
      <c r="Q511" s="4">
        <f t="shared" si="119"/>
        <v>149</v>
      </c>
      <c r="R511" s="4">
        <f t="shared" si="119"/>
        <v>159</v>
      </c>
      <c r="S511" s="4">
        <f t="shared" si="119"/>
        <v>136</v>
      </c>
      <c r="T511" s="4">
        <f t="shared" si="119"/>
        <v>1677</v>
      </c>
    </row>
    <row r="512" spans="1:20" outlineLevel="2" x14ac:dyDescent="0.3">
      <c r="A512">
        <v>1234</v>
      </c>
      <c r="B512" t="s">
        <v>331</v>
      </c>
      <c r="C512">
        <v>1624</v>
      </c>
      <c r="D512" t="s">
        <v>980</v>
      </c>
      <c r="G512" s="4">
        <v>14</v>
      </c>
      <c r="H512" s="4">
        <v>17</v>
      </c>
      <c r="I512" s="4">
        <v>12</v>
      </c>
      <c r="J512" s="4">
        <v>15</v>
      </c>
      <c r="K512" s="4">
        <v>20</v>
      </c>
      <c r="L512" s="4">
        <v>14</v>
      </c>
      <c r="M512" s="4">
        <v>12</v>
      </c>
      <c r="T512" s="4">
        <v>104</v>
      </c>
    </row>
    <row r="513" spans="1:20" outlineLevel="2" x14ac:dyDescent="0.3">
      <c r="A513">
        <v>1234</v>
      </c>
      <c r="B513" t="s">
        <v>331</v>
      </c>
      <c r="C513">
        <v>1948</v>
      </c>
      <c r="D513" t="s">
        <v>981</v>
      </c>
      <c r="N513" s="4">
        <v>156</v>
      </c>
      <c r="O513" s="4">
        <v>157</v>
      </c>
      <c r="T513" s="4">
        <v>313</v>
      </c>
    </row>
    <row r="514" spans="1:20" outlineLevel="2" x14ac:dyDescent="0.3">
      <c r="A514">
        <v>1234</v>
      </c>
      <c r="B514" t="s">
        <v>331</v>
      </c>
      <c r="C514">
        <v>1628</v>
      </c>
      <c r="D514" t="s">
        <v>982</v>
      </c>
      <c r="P514" s="4">
        <v>171</v>
      </c>
      <c r="Q514" s="4">
        <v>131</v>
      </c>
      <c r="R514" s="4">
        <v>125</v>
      </c>
      <c r="S514" s="4">
        <v>133</v>
      </c>
      <c r="T514" s="4">
        <v>560</v>
      </c>
    </row>
    <row r="515" spans="1:20" outlineLevel="2" x14ac:dyDescent="0.3">
      <c r="A515">
        <v>1234</v>
      </c>
      <c r="B515" t="s">
        <v>331</v>
      </c>
      <c r="C515">
        <v>1626</v>
      </c>
      <c r="D515" t="s">
        <v>983</v>
      </c>
      <c r="G515" s="4">
        <v>52</v>
      </c>
      <c r="H515" s="4">
        <v>45</v>
      </c>
      <c r="I515" s="4">
        <v>43</v>
      </c>
      <c r="J515" s="4">
        <v>45</v>
      </c>
      <c r="K515" s="4">
        <v>50</v>
      </c>
      <c r="L515" s="4">
        <v>35</v>
      </c>
      <c r="M515" s="4">
        <v>52</v>
      </c>
      <c r="T515" s="4">
        <v>322</v>
      </c>
    </row>
    <row r="516" spans="1:20" outlineLevel="2" x14ac:dyDescent="0.3">
      <c r="A516">
        <v>1234</v>
      </c>
      <c r="B516" t="s">
        <v>331</v>
      </c>
      <c r="C516">
        <v>1630</v>
      </c>
      <c r="D516" t="s">
        <v>984</v>
      </c>
      <c r="G516" s="4">
        <v>13</v>
      </c>
      <c r="H516" s="4">
        <v>20</v>
      </c>
      <c r="I516" s="4">
        <v>13</v>
      </c>
      <c r="J516" s="4">
        <v>12</v>
      </c>
      <c r="K516" s="4">
        <v>15</v>
      </c>
      <c r="L516" s="4">
        <v>18</v>
      </c>
      <c r="M516" s="4">
        <v>14</v>
      </c>
      <c r="T516" s="4">
        <v>105</v>
      </c>
    </row>
    <row r="517" spans="1:20" outlineLevel="2" x14ac:dyDescent="0.3">
      <c r="A517">
        <v>1234</v>
      </c>
      <c r="B517" t="s">
        <v>331</v>
      </c>
      <c r="C517">
        <v>1625</v>
      </c>
      <c r="D517" t="s">
        <v>985</v>
      </c>
      <c r="G517" s="4">
        <v>20</v>
      </c>
      <c r="H517" s="4">
        <v>17</v>
      </c>
      <c r="I517" s="4">
        <v>12</v>
      </c>
      <c r="J517" s="4">
        <v>24</v>
      </c>
      <c r="K517" s="4">
        <v>17</v>
      </c>
      <c r="L517" s="4">
        <v>10</v>
      </c>
      <c r="M517" s="4">
        <v>24</v>
      </c>
      <c r="T517" s="4">
        <v>124</v>
      </c>
    </row>
    <row r="518" spans="1:20" outlineLevel="2" x14ac:dyDescent="0.3">
      <c r="A518">
        <v>1234</v>
      </c>
      <c r="B518" t="s">
        <v>331</v>
      </c>
      <c r="C518">
        <v>1629</v>
      </c>
      <c r="D518" t="s">
        <v>986</v>
      </c>
      <c r="G518" s="4">
        <v>54</v>
      </c>
      <c r="H518" s="4">
        <v>53</v>
      </c>
      <c r="I518" s="4">
        <v>45</v>
      </c>
      <c r="J518" s="4">
        <v>54</v>
      </c>
      <c r="K518" s="4">
        <v>43</v>
      </c>
      <c r="L518" s="4">
        <v>59</v>
      </c>
      <c r="M518" s="4">
        <v>42</v>
      </c>
      <c r="T518" s="4">
        <v>350</v>
      </c>
    </row>
    <row r="519" spans="1:20" outlineLevel="1" x14ac:dyDescent="0.3">
      <c r="B519" s="6" t="s">
        <v>521</v>
      </c>
      <c r="E519" s="4">
        <f t="shared" ref="E519:T519" si="120">SUBTOTAL(9,E512:E518)</f>
        <v>0</v>
      </c>
      <c r="F519" s="4">
        <f t="shared" si="120"/>
        <v>0</v>
      </c>
      <c r="G519" s="4">
        <f t="shared" si="120"/>
        <v>153</v>
      </c>
      <c r="H519" s="4">
        <f t="shared" si="120"/>
        <v>152</v>
      </c>
      <c r="I519" s="4">
        <f t="shared" si="120"/>
        <v>125</v>
      </c>
      <c r="J519" s="4">
        <f t="shared" si="120"/>
        <v>150</v>
      </c>
      <c r="K519" s="4">
        <f t="shared" si="120"/>
        <v>145</v>
      </c>
      <c r="L519" s="4">
        <f t="shared" si="120"/>
        <v>136</v>
      </c>
      <c r="M519" s="4">
        <f t="shared" si="120"/>
        <v>144</v>
      </c>
      <c r="N519" s="4">
        <f t="shared" si="120"/>
        <v>156</v>
      </c>
      <c r="O519" s="4">
        <f t="shared" si="120"/>
        <v>157</v>
      </c>
      <c r="P519" s="4">
        <f t="shared" si="120"/>
        <v>171</v>
      </c>
      <c r="Q519" s="4">
        <f t="shared" si="120"/>
        <v>131</v>
      </c>
      <c r="R519" s="4">
        <f t="shared" si="120"/>
        <v>125</v>
      </c>
      <c r="S519" s="4">
        <f t="shared" si="120"/>
        <v>133</v>
      </c>
      <c r="T519" s="4">
        <f t="shared" si="120"/>
        <v>1878</v>
      </c>
    </row>
    <row r="520" spans="1:20" outlineLevel="2" x14ac:dyDescent="0.3">
      <c r="A520">
        <v>1235</v>
      </c>
      <c r="B520" t="s">
        <v>332</v>
      </c>
      <c r="C520">
        <v>1631</v>
      </c>
      <c r="D520" t="s">
        <v>987</v>
      </c>
      <c r="G520" s="4">
        <v>17</v>
      </c>
      <c r="H520" s="4">
        <v>22</v>
      </c>
      <c r="I520" s="4">
        <v>14</v>
      </c>
      <c r="J520" s="4">
        <v>15</v>
      </c>
      <c r="K520" s="4">
        <v>14</v>
      </c>
      <c r="L520" s="4">
        <v>19</v>
      </c>
      <c r="M520" s="4">
        <v>13</v>
      </c>
      <c r="T520" s="4">
        <v>114</v>
      </c>
    </row>
    <row r="521" spans="1:20" outlineLevel="2" x14ac:dyDescent="0.3">
      <c r="A521">
        <v>1235</v>
      </c>
      <c r="B521" t="s">
        <v>332</v>
      </c>
      <c r="C521">
        <v>1632</v>
      </c>
      <c r="D521" t="s">
        <v>988</v>
      </c>
      <c r="G521" s="4">
        <v>6</v>
      </c>
      <c r="H521" s="4">
        <v>4</v>
      </c>
      <c r="I521" s="4">
        <v>9</v>
      </c>
      <c r="J521" s="4">
        <v>7</v>
      </c>
      <c r="K521" s="4">
        <v>9</v>
      </c>
      <c r="L521" s="4">
        <v>7</v>
      </c>
      <c r="T521" s="4">
        <v>42</v>
      </c>
    </row>
    <row r="522" spans="1:20" outlineLevel="2" x14ac:dyDescent="0.3">
      <c r="A522">
        <v>1235</v>
      </c>
      <c r="B522" t="s">
        <v>332</v>
      </c>
      <c r="C522">
        <v>1633</v>
      </c>
      <c r="D522" t="s">
        <v>989</v>
      </c>
      <c r="G522" s="4">
        <v>22</v>
      </c>
      <c r="H522" s="4">
        <v>35</v>
      </c>
      <c r="I522" s="4">
        <v>30</v>
      </c>
      <c r="J522" s="4">
        <v>41</v>
      </c>
      <c r="K522" s="4">
        <v>24</v>
      </c>
      <c r="L522" s="4">
        <v>26</v>
      </c>
      <c r="M522" s="4">
        <v>40</v>
      </c>
      <c r="T522" s="4">
        <v>218</v>
      </c>
    </row>
    <row r="523" spans="1:20" outlineLevel="2" x14ac:dyDescent="0.3">
      <c r="A523">
        <v>1235</v>
      </c>
      <c r="B523" t="s">
        <v>332</v>
      </c>
      <c r="C523">
        <v>1634</v>
      </c>
      <c r="D523" t="s">
        <v>990</v>
      </c>
      <c r="N523" s="4">
        <v>64</v>
      </c>
      <c r="O523" s="4">
        <v>54</v>
      </c>
      <c r="P523" s="4">
        <v>54</v>
      </c>
      <c r="Q523" s="4">
        <v>52</v>
      </c>
      <c r="R523" s="4">
        <v>59</v>
      </c>
      <c r="S523" s="4">
        <v>54</v>
      </c>
      <c r="T523" s="4">
        <v>337</v>
      </c>
    </row>
    <row r="524" spans="1:20" outlineLevel="1" x14ac:dyDescent="0.3">
      <c r="B524" s="6" t="s">
        <v>522</v>
      </c>
      <c r="E524" s="4">
        <f t="shared" ref="E524:T524" si="121">SUBTOTAL(9,E520:E523)</f>
        <v>0</v>
      </c>
      <c r="F524" s="4">
        <f t="shared" si="121"/>
        <v>0</v>
      </c>
      <c r="G524" s="4">
        <f t="shared" si="121"/>
        <v>45</v>
      </c>
      <c r="H524" s="4">
        <f t="shared" si="121"/>
        <v>61</v>
      </c>
      <c r="I524" s="4">
        <f t="shared" si="121"/>
        <v>53</v>
      </c>
      <c r="J524" s="4">
        <f t="shared" si="121"/>
        <v>63</v>
      </c>
      <c r="K524" s="4">
        <f t="shared" si="121"/>
        <v>47</v>
      </c>
      <c r="L524" s="4">
        <f t="shared" si="121"/>
        <v>52</v>
      </c>
      <c r="M524" s="4">
        <f t="shared" si="121"/>
        <v>53</v>
      </c>
      <c r="N524" s="4">
        <f t="shared" si="121"/>
        <v>64</v>
      </c>
      <c r="O524" s="4">
        <f t="shared" si="121"/>
        <v>54</v>
      </c>
      <c r="P524" s="4">
        <f t="shared" si="121"/>
        <v>54</v>
      </c>
      <c r="Q524" s="4">
        <f t="shared" si="121"/>
        <v>52</v>
      </c>
      <c r="R524" s="4">
        <f t="shared" si="121"/>
        <v>59</v>
      </c>
      <c r="S524" s="4">
        <f t="shared" si="121"/>
        <v>54</v>
      </c>
      <c r="T524" s="4">
        <f t="shared" si="121"/>
        <v>711</v>
      </c>
    </row>
    <row r="525" spans="1:20" outlineLevel="2" x14ac:dyDescent="0.3">
      <c r="A525">
        <v>1236</v>
      </c>
      <c r="B525" t="s">
        <v>333</v>
      </c>
      <c r="C525">
        <v>1637</v>
      </c>
      <c r="D525" t="s">
        <v>991</v>
      </c>
      <c r="N525" s="4">
        <v>30</v>
      </c>
      <c r="O525" s="4">
        <v>36</v>
      </c>
      <c r="P525" s="4">
        <v>43</v>
      </c>
      <c r="Q525" s="4">
        <v>28</v>
      </c>
      <c r="R525" s="4">
        <v>34</v>
      </c>
      <c r="S525" s="4">
        <v>33</v>
      </c>
      <c r="T525" s="4">
        <v>204</v>
      </c>
    </row>
    <row r="526" spans="1:20" outlineLevel="2" x14ac:dyDescent="0.3">
      <c r="A526">
        <v>1236</v>
      </c>
      <c r="B526" t="s">
        <v>333</v>
      </c>
      <c r="C526">
        <v>1636</v>
      </c>
      <c r="D526" t="s">
        <v>992</v>
      </c>
      <c r="E526" s="4">
        <v>31</v>
      </c>
      <c r="F526" s="4">
        <v>3</v>
      </c>
      <c r="G526" s="4">
        <v>32</v>
      </c>
      <c r="H526" s="4">
        <v>34</v>
      </c>
      <c r="I526" s="4">
        <v>20</v>
      </c>
      <c r="J526" s="4">
        <v>33</v>
      </c>
      <c r="K526" s="4">
        <v>32</v>
      </c>
      <c r="L526" s="4">
        <v>34</v>
      </c>
      <c r="M526" s="4">
        <v>38</v>
      </c>
      <c r="T526" s="4">
        <v>257</v>
      </c>
    </row>
    <row r="527" spans="1:20" outlineLevel="1" x14ac:dyDescent="0.3">
      <c r="B527" s="6" t="s">
        <v>523</v>
      </c>
      <c r="E527" s="4">
        <f t="shared" ref="E527:T527" si="122">SUBTOTAL(9,E525:E526)</f>
        <v>31</v>
      </c>
      <c r="F527" s="4">
        <f t="shared" si="122"/>
        <v>3</v>
      </c>
      <c r="G527" s="4">
        <f t="shared" si="122"/>
        <v>32</v>
      </c>
      <c r="H527" s="4">
        <f t="shared" si="122"/>
        <v>34</v>
      </c>
      <c r="I527" s="4">
        <f t="shared" si="122"/>
        <v>20</v>
      </c>
      <c r="J527" s="4">
        <f t="shared" si="122"/>
        <v>33</v>
      </c>
      <c r="K527" s="4">
        <f t="shared" si="122"/>
        <v>32</v>
      </c>
      <c r="L527" s="4">
        <f t="shared" si="122"/>
        <v>34</v>
      </c>
      <c r="M527" s="4">
        <f t="shared" si="122"/>
        <v>38</v>
      </c>
      <c r="N527" s="4">
        <f t="shared" si="122"/>
        <v>30</v>
      </c>
      <c r="O527" s="4">
        <f t="shared" si="122"/>
        <v>36</v>
      </c>
      <c r="P527" s="4">
        <f t="shared" si="122"/>
        <v>43</v>
      </c>
      <c r="Q527" s="4">
        <f t="shared" si="122"/>
        <v>28</v>
      </c>
      <c r="R527" s="4">
        <f t="shared" si="122"/>
        <v>34</v>
      </c>
      <c r="S527" s="4">
        <f t="shared" si="122"/>
        <v>33</v>
      </c>
      <c r="T527" s="4">
        <f t="shared" si="122"/>
        <v>461</v>
      </c>
    </row>
    <row r="528" spans="1:20" outlineLevel="2" x14ac:dyDescent="0.3">
      <c r="A528">
        <v>1238</v>
      </c>
      <c r="B528" t="s">
        <v>334</v>
      </c>
      <c r="C528">
        <v>1643</v>
      </c>
      <c r="D528" t="s">
        <v>993</v>
      </c>
      <c r="G528" s="4">
        <v>6</v>
      </c>
      <c r="H528" s="4">
        <v>4</v>
      </c>
      <c r="I528" s="4">
        <v>4</v>
      </c>
      <c r="J528" s="4">
        <v>10</v>
      </c>
      <c r="K528" s="4">
        <v>4</v>
      </c>
      <c r="L528" s="4">
        <v>6</v>
      </c>
      <c r="T528" s="4">
        <v>34</v>
      </c>
    </row>
    <row r="529" spans="1:20" outlineLevel="2" x14ac:dyDescent="0.3">
      <c r="A529">
        <v>1238</v>
      </c>
      <c r="B529" t="s">
        <v>334</v>
      </c>
      <c r="C529">
        <v>1644</v>
      </c>
      <c r="D529" t="s">
        <v>994</v>
      </c>
      <c r="G529" s="4">
        <v>43</v>
      </c>
      <c r="H529" s="4">
        <v>46</v>
      </c>
      <c r="I529" s="4">
        <v>38</v>
      </c>
      <c r="J529" s="4">
        <v>43</v>
      </c>
      <c r="K529" s="4">
        <v>48</v>
      </c>
      <c r="L529" s="4">
        <v>52</v>
      </c>
      <c r="T529" s="4">
        <v>270</v>
      </c>
    </row>
    <row r="530" spans="1:20" outlineLevel="2" x14ac:dyDescent="0.3">
      <c r="A530">
        <v>1238</v>
      </c>
      <c r="B530" t="s">
        <v>334</v>
      </c>
      <c r="C530">
        <v>1645</v>
      </c>
      <c r="D530" t="s">
        <v>995</v>
      </c>
      <c r="P530" s="4">
        <v>62</v>
      </c>
      <c r="Q530" s="4">
        <v>49</v>
      </c>
      <c r="R530" s="4">
        <v>67</v>
      </c>
      <c r="S530" s="4">
        <v>71</v>
      </c>
      <c r="T530" s="4">
        <v>249</v>
      </c>
    </row>
    <row r="531" spans="1:20" outlineLevel="2" x14ac:dyDescent="0.3">
      <c r="A531">
        <v>1238</v>
      </c>
      <c r="B531" t="s">
        <v>334</v>
      </c>
      <c r="C531">
        <v>1646</v>
      </c>
      <c r="D531" t="s">
        <v>996</v>
      </c>
      <c r="M531" s="4">
        <v>62</v>
      </c>
      <c r="N531" s="4">
        <v>66</v>
      </c>
      <c r="O531" s="4">
        <v>73</v>
      </c>
      <c r="T531" s="4">
        <v>201</v>
      </c>
    </row>
    <row r="532" spans="1:20" outlineLevel="2" x14ac:dyDescent="0.3">
      <c r="A532">
        <v>1238</v>
      </c>
      <c r="B532" t="s">
        <v>334</v>
      </c>
      <c r="C532">
        <v>1647</v>
      </c>
      <c r="D532" t="s">
        <v>997</v>
      </c>
      <c r="G532" s="4">
        <v>13</v>
      </c>
      <c r="H532" s="4">
        <v>16</v>
      </c>
      <c r="I532" s="4">
        <v>14</v>
      </c>
      <c r="J532" s="4">
        <v>13</v>
      </c>
      <c r="K532" s="4">
        <v>13</v>
      </c>
      <c r="L532" s="4">
        <v>12</v>
      </c>
      <c r="T532" s="4">
        <v>81</v>
      </c>
    </row>
    <row r="533" spans="1:20" outlineLevel="1" x14ac:dyDescent="0.3">
      <c r="B533" s="6" t="s">
        <v>524</v>
      </c>
      <c r="E533" s="4">
        <f t="shared" ref="E533:T533" si="123">SUBTOTAL(9,E528:E532)</f>
        <v>0</v>
      </c>
      <c r="F533" s="4">
        <f t="shared" si="123"/>
        <v>0</v>
      </c>
      <c r="G533" s="4">
        <f t="shared" si="123"/>
        <v>62</v>
      </c>
      <c r="H533" s="4">
        <f t="shared" si="123"/>
        <v>66</v>
      </c>
      <c r="I533" s="4">
        <f t="shared" si="123"/>
        <v>56</v>
      </c>
      <c r="J533" s="4">
        <f t="shared" si="123"/>
        <v>66</v>
      </c>
      <c r="K533" s="4">
        <f t="shared" si="123"/>
        <v>65</v>
      </c>
      <c r="L533" s="4">
        <f t="shared" si="123"/>
        <v>70</v>
      </c>
      <c r="M533" s="4">
        <f t="shared" si="123"/>
        <v>62</v>
      </c>
      <c r="N533" s="4">
        <f t="shared" si="123"/>
        <v>66</v>
      </c>
      <c r="O533" s="4">
        <f t="shared" si="123"/>
        <v>73</v>
      </c>
      <c r="P533" s="4">
        <f t="shared" si="123"/>
        <v>62</v>
      </c>
      <c r="Q533" s="4">
        <f t="shared" si="123"/>
        <v>49</v>
      </c>
      <c r="R533" s="4">
        <f t="shared" si="123"/>
        <v>67</v>
      </c>
      <c r="S533" s="4">
        <f t="shared" si="123"/>
        <v>71</v>
      </c>
      <c r="T533" s="4">
        <f t="shared" si="123"/>
        <v>835</v>
      </c>
    </row>
    <row r="534" spans="1:20" outlineLevel="2" x14ac:dyDescent="0.3">
      <c r="A534">
        <v>1239</v>
      </c>
      <c r="B534" t="s">
        <v>335</v>
      </c>
      <c r="C534">
        <v>1649</v>
      </c>
      <c r="D534" t="s">
        <v>998</v>
      </c>
      <c r="E534" s="4">
        <v>22</v>
      </c>
      <c r="F534" s="4">
        <v>8</v>
      </c>
      <c r="G534" s="4">
        <v>15</v>
      </c>
      <c r="H534" s="4">
        <v>22</v>
      </c>
      <c r="I534" s="4">
        <v>31</v>
      </c>
      <c r="J534" s="4">
        <v>35</v>
      </c>
      <c r="K534" s="4">
        <v>20</v>
      </c>
      <c r="L534" s="4">
        <v>33</v>
      </c>
      <c r="M534" s="4">
        <v>25</v>
      </c>
      <c r="N534" s="4">
        <v>22</v>
      </c>
      <c r="O534" s="4">
        <v>30</v>
      </c>
      <c r="T534" s="4">
        <v>263</v>
      </c>
    </row>
    <row r="535" spans="1:20" outlineLevel="2" x14ac:dyDescent="0.3">
      <c r="A535">
        <v>1239</v>
      </c>
      <c r="B535" t="s">
        <v>335</v>
      </c>
      <c r="C535">
        <v>1648</v>
      </c>
      <c r="D535" t="s">
        <v>999</v>
      </c>
      <c r="P535" s="4">
        <v>30</v>
      </c>
      <c r="Q535" s="4">
        <v>30</v>
      </c>
      <c r="R535" s="4">
        <v>23</v>
      </c>
      <c r="S535" s="4">
        <v>22</v>
      </c>
      <c r="T535" s="4">
        <v>105</v>
      </c>
    </row>
    <row r="536" spans="1:20" outlineLevel="1" x14ac:dyDescent="0.3">
      <c r="B536" s="6" t="s">
        <v>525</v>
      </c>
      <c r="E536" s="4">
        <f t="shared" ref="E536:T536" si="124">SUBTOTAL(9,E534:E535)</f>
        <v>22</v>
      </c>
      <c r="F536" s="4">
        <f t="shared" si="124"/>
        <v>8</v>
      </c>
      <c r="G536" s="4">
        <f t="shared" si="124"/>
        <v>15</v>
      </c>
      <c r="H536" s="4">
        <f t="shared" si="124"/>
        <v>22</v>
      </c>
      <c r="I536" s="4">
        <f t="shared" si="124"/>
        <v>31</v>
      </c>
      <c r="J536" s="4">
        <f t="shared" si="124"/>
        <v>35</v>
      </c>
      <c r="K536" s="4">
        <f t="shared" si="124"/>
        <v>20</v>
      </c>
      <c r="L536" s="4">
        <f t="shared" si="124"/>
        <v>33</v>
      </c>
      <c r="M536" s="4">
        <f t="shared" si="124"/>
        <v>25</v>
      </c>
      <c r="N536" s="4">
        <f t="shared" si="124"/>
        <v>22</v>
      </c>
      <c r="O536" s="4">
        <f t="shared" si="124"/>
        <v>30</v>
      </c>
      <c r="P536" s="4">
        <f t="shared" si="124"/>
        <v>30</v>
      </c>
      <c r="Q536" s="4">
        <f t="shared" si="124"/>
        <v>30</v>
      </c>
      <c r="R536" s="4">
        <f t="shared" si="124"/>
        <v>23</v>
      </c>
      <c r="S536" s="4">
        <f t="shared" si="124"/>
        <v>22</v>
      </c>
      <c r="T536" s="4">
        <f t="shared" si="124"/>
        <v>368</v>
      </c>
    </row>
    <row r="537" spans="1:20" outlineLevel="2" x14ac:dyDescent="0.3">
      <c r="A537">
        <v>1243</v>
      </c>
      <c r="B537" t="s">
        <v>336</v>
      </c>
      <c r="C537">
        <v>1673</v>
      </c>
      <c r="D537" t="s">
        <v>1000</v>
      </c>
      <c r="G537" s="4">
        <v>15</v>
      </c>
      <c r="H537" s="4">
        <v>22</v>
      </c>
      <c r="I537" s="4">
        <v>25</v>
      </c>
      <c r="J537" s="4">
        <v>15</v>
      </c>
      <c r="K537" s="4">
        <v>26</v>
      </c>
      <c r="L537" s="4">
        <v>25</v>
      </c>
      <c r="M537" s="4">
        <v>16</v>
      </c>
      <c r="T537" s="4">
        <v>144</v>
      </c>
    </row>
    <row r="538" spans="1:20" outlineLevel="2" x14ac:dyDescent="0.3">
      <c r="A538">
        <v>1243</v>
      </c>
      <c r="B538" t="s">
        <v>336</v>
      </c>
      <c r="C538">
        <v>1674</v>
      </c>
      <c r="D538" t="s">
        <v>1001</v>
      </c>
      <c r="H538" s="4">
        <v>94</v>
      </c>
      <c r="I538" s="4">
        <v>103</v>
      </c>
      <c r="J538" s="4">
        <v>104</v>
      </c>
      <c r="K538" s="4">
        <v>109</v>
      </c>
      <c r="L538" s="4">
        <v>114</v>
      </c>
      <c r="M538" s="4">
        <v>112</v>
      </c>
      <c r="T538" s="4">
        <v>636</v>
      </c>
    </row>
    <row r="539" spans="1:20" outlineLevel="2" x14ac:dyDescent="0.3">
      <c r="A539">
        <v>1243</v>
      </c>
      <c r="B539" t="s">
        <v>336</v>
      </c>
      <c r="C539">
        <v>1675</v>
      </c>
      <c r="D539" t="s">
        <v>1002</v>
      </c>
      <c r="G539" s="4">
        <v>29</v>
      </c>
      <c r="H539" s="4">
        <v>43</v>
      </c>
      <c r="I539" s="4">
        <v>42</v>
      </c>
      <c r="J539" s="4">
        <v>31</v>
      </c>
      <c r="K539" s="4">
        <v>50</v>
      </c>
      <c r="L539" s="4">
        <v>45</v>
      </c>
      <c r="M539" s="4">
        <v>36</v>
      </c>
      <c r="T539" s="4">
        <v>276</v>
      </c>
    </row>
    <row r="540" spans="1:20" outlineLevel="2" x14ac:dyDescent="0.3">
      <c r="A540">
        <v>1243</v>
      </c>
      <c r="B540" t="s">
        <v>336</v>
      </c>
      <c r="C540">
        <v>1678</v>
      </c>
      <c r="D540" t="s">
        <v>1003</v>
      </c>
      <c r="E540" s="4">
        <v>71</v>
      </c>
      <c r="G540" s="4">
        <v>112</v>
      </c>
      <c r="T540" s="4">
        <v>183</v>
      </c>
    </row>
    <row r="541" spans="1:20" outlineLevel="2" x14ac:dyDescent="0.3">
      <c r="A541">
        <v>1243</v>
      </c>
      <c r="B541" t="s">
        <v>336</v>
      </c>
      <c r="C541">
        <v>1676</v>
      </c>
      <c r="D541" t="s">
        <v>1004</v>
      </c>
      <c r="P541" s="4">
        <v>179</v>
      </c>
      <c r="Q541" s="4">
        <v>171</v>
      </c>
      <c r="R541" s="4">
        <v>196</v>
      </c>
      <c r="S541" s="4">
        <v>182</v>
      </c>
      <c r="T541" s="4">
        <v>728</v>
      </c>
    </row>
    <row r="542" spans="1:20" outlineLevel="2" x14ac:dyDescent="0.3">
      <c r="A542">
        <v>1243</v>
      </c>
      <c r="B542" t="s">
        <v>336</v>
      </c>
      <c r="C542">
        <v>1677</v>
      </c>
      <c r="D542" t="s">
        <v>1005</v>
      </c>
      <c r="N542" s="4">
        <v>182</v>
      </c>
      <c r="O542" s="4">
        <v>172</v>
      </c>
      <c r="T542" s="4">
        <v>354</v>
      </c>
    </row>
    <row r="543" spans="1:20" outlineLevel="1" x14ac:dyDescent="0.3">
      <c r="B543" s="6" t="s">
        <v>526</v>
      </c>
      <c r="E543" s="4">
        <f t="shared" ref="E543:T543" si="125">SUBTOTAL(9,E537:E542)</f>
        <v>71</v>
      </c>
      <c r="F543" s="4">
        <f t="shared" si="125"/>
        <v>0</v>
      </c>
      <c r="G543" s="4">
        <f t="shared" si="125"/>
        <v>156</v>
      </c>
      <c r="H543" s="4">
        <f t="shared" si="125"/>
        <v>159</v>
      </c>
      <c r="I543" s="4">
        <f t="shared" si="125"/>
        <v>170</v>
      </c>
      <c r="J543" s="4">
        <f t="shared" si="125"/>
        <v>150</v>
      </c>
      <c r="K543" s="4">
        <f t="shared" si="125"/>
        <v>185</v>
      </c>
      <c r="L543" s="4">
        <f t="shared" si="125"/>
        <v>184</v>
      </c>
      <c r="M543" s="4">
        <f t="shared" si="125"/>
        <v>164</v>
      </c>
      <c r="N543" s="4">
        <f t="shared" si="125"/>
        <v>182</v>
      </c>
      <c r="O543" s="4">
        <f t="shared" si="125"/>
        <v>172</v>
      </c>
      <c r="P543" s="4">
        <f t="shared" si="125"/>
        <v>179</v>
      </c>
      <c r="Q543" s="4">
        <f t="shared" si="125"/>
        <v>171</v>
      </c>
      <c r="R543" s="4">
        <f t="shared" si="125"/>
        <v>196</v>
      </c>
      <c r="S543" s="4">
        <f t="shared" si="125"/>
        <v>182</v>
      </c>
      <c r="T543" s="4">
        <f t="shared" si="125"/>
        <v>2321</v>
      </c>
    </row>
    <row r="544" spans="1:20" outlineLevel="2" x14ac:dyDescent="0.3">
      <c r="A544">
        <v>3199</v>
      </c>
      <c r="B544" t="s">
        <v>337</v>
      </c>
      <c r="C544">
        <v>1570</v>
      </c>
      <c r="D544" t="s">
        <v>1006</v>
      </c>
      <c r="E544" s="4">
        <v>22</v>
      </c>
      <c r="F544" s="4">
        <v>13</v>
      </c>
      <c r="G544" s="4">
        <v>25</v>
      </c>
      <c r="H544" s="4">
        <v>33</v>
      </c>
      <c r="I544" s="4">
        <v>21</v>
      </c>
      <c r="J544" s="4">
        <v>19</v>
      </c>
      <c r="K544" s="4">
        <v>28</v>
      </c>
      <c r="L544" s="4">
        <v>36</v>
      </c>
      <c r="M544" s="4">
        <v>28</v>
      </c>
      <c r="T544" s="4">
        <v>225</v>
      </c>
    </row>
    <row r="545" spans="1:20" outlineLevel="2" x14ac:dyDescent="0.3">
      <c r="A545">
        <v>3199</v>
      </c>
      <c r="B545" t="s">
        <v>337</v>
      </c>
      <c r="C545">
        <v>1571</v>
      </c>
      <c r="D545" t="s">
        <v>1007</v>
      </c>
      <c r="N545" s="4">
        <v>31</v>
      </c>
      <c r="O545" s="4">
        <v>31</v>
      </c>
      <c r="P545" s="4">
        <v>29</v>
      </c>
      <c r="Q545" s="4">
        <v>33</v>
      </c>
      <c r="R545" s="4">
        <v>31</v>
      </c>
      <c r="S545" s="4">
        <v>29</v>
      </c>
      <c r="T545" s="4">
        <v>184</v>
      </c>
    </row>
    <row r="546" spans="1:20" outlineLevel="2" x14ac:dyDescent="0.3">
      <c r="A546">
        <v>3199</v>
      </c>
      <c r="B546" t="s">
        <v>337</v>
      </c>
      <c r="C546">
        <v>1836</v>
      </c>
      <c r="D546" t="s">
        <v>1008</v>
      </c>
      <c r="E546" s="4">
        <v>32</v>
      </c>
      <c r="G546" s="4">
        <v>22</v>
      </c>
      <c r="H546" s="4">
        <v>22</v>
      </c>
      <c r="I546" s="4">
        <v>31</v>
      </c>
      <c r="J546" s="4">
        <v>37</v>
      </c>
      <c r="K546" s="4">
        <v>23</v>
      </c>
      <c r="L546" s="4">
        <v>24</v>
      </c>
      <c r="M546" s="4">
        <v>25</v>
      </c>
      <c r="N546" s="4">
        <v>32</v>
      </c>
      <c r="O546" s="4">
        <v>21</v>
      </c>
      <c r="P546" s="4">
        <v>33</v>
      </c>
      <c r="Q546" s="4">
        <v>21</v>
      </c>
      <c r="R546" s="4">
        <v>32</v>
      </c>
      <c r="S546" s="4">
        <v>35</v>
      </c>
      <c r="T546" s="4">
        <v>390</v>
      </c>
    </row>
    <row r="547" spans="1:20" outlineLevel="1" x14ac:dyDescent="0.3">
      <c r="B547" s="6" t="s">
        <v>527</v>
      </c>
      <c r="E547" s="4">
        <f t="shared" ref="E547:T547" si="126">SUBTOTAL(9,E544:E546)</f>
        <v>54</v>
      </c>
      <c r="F547" s="4">
        <f t="shared" si="126"/>
        <v>13</v>
      </c>
      <c r="G547" s="4">
        <f t="shared" si="126"/>
        <v>47</v>
      </c>
      <c r="H547" s="4">
        <f t="shared" si="126"/>
        <v>55</v>
      </c>
      <c r="I547" s="4">
        <f t="shared" si="126"/>
        <v>52</v>
      </c>
      <c r="J547" s="4">
        <f t="shared" si="126"/>
        <v>56</v>
      </c>
      <c r="K547" s="4">
        <f t="shared" si="126"/>
        <v>51</v>
      </c>
      <c r="L547" s="4">
        <f t="shared" si="126"/>
        <v>60</v>
      </c>
      <c r="M547" s="4">
        <f t="shared" si="126"/>
        <v>53</v>
      </c>
      <c r="N547" s="4">
        <f t="shared" si="126"/>
        <v>63</v>
      </c>
      <c r="O547" s="4">
        <f t="shared" si="126"/>
        <v>52</v>
      </c>
      <c r="P547" s="4">
        <f t="shared" si="126"/>
        <v>62</v>
      </c>
      <c r="Q547" s="4">
        <f t="shared" si="126"/>
        <v>54</v>
      </c>
      <c r="R547" s="4">
        <f t="shared" si="126"/>
        <v>63</v>
      </c>
      <c r="S547" s="4">
        <f t="shared" si="126"/>
        <v>64</v>
      </c>
      <c r="T547" s="4">
        <f t="shared" si="126"/>
        <v>799</v>
      </c>
    </row>
    <row r="548" spans="1:20" outlineLevel="2" x14ac:dyDescent="0.3">
      <c r="A548">
        <v>1245</v>
      </c>
      <c r="B548" t="s">
        <v>338</v>
      </c>
      <c r="C548">
        <v>1687</v>
      </c>
      <c r="D548" t="s">
        <v>1009</v>
      </c>
      <c r="P548" s="4">
        <v>172</v>
      </c>
      <c r="Q548" s="4">
        <v>163</v>
      </c>
      <c r="R548" s="4">
        <v>181</v>
      </c>
      <c r="S548" s="4">
        <v>180</v>
      </c>
      <c r="T548" s="4">
        <v>696</v>
      </c>
    </row>
    <row r="549" spans="1:20" outlineLevel="2" x14ac:dyDescent="0.3">
      <c r="A549">
        <v>1245</v>
      </c>
      <c r="B549" t="s">
        <v>338</v>
      </c>
      <c r="C549">
        <v>1875</v>
      </c>
      <c r="D549" t="s">
        <v>1010</v>
      </c>
      <c r="M549" s="4">
        <v>142</v>
      </c>
      <c r="N549" s="4">
        <v>167</v>
      </c>
      <c r="O549" s="4">
        <v>191</v>
      </c>
      <c r="T549" s="4">
        <v>500</v>
      </c>
    </row>
    <row r="550" spans="1:20" outlineLevel="2" x14ac:dyDescent="0.3">
      <c r="A550">
        <v>1245</v>
      </c>
      <c r="B550" t="s">
        <v>338</v>
      </c>
      <c r="C550">
        <v>1688</v>
      </c>
      <c r="D550" t="s">
        <v>1011</v>
      </c>
      <c r="G550" s="4">
        <v>122</v>
      </c>
      <c r="H550" s="4">
        <v>141</v>
      </c>
      <c r="I550" s="4">
        <v>157</v>
      </c>
      <c r="J550" s="4">
        <v>153</v>
      </c>
      <c r="T550" s="4">
        <v>573</v>
      </c>
    </row>
    <row r="551" spans="1:20" outlineLevel="2" x14ac:dyDescent="0.3">
      <c r="A551">
        <v>1245</v>
      </c>
      <c r="B551" t="s">
        <v>338</v>
      </c>
      <c r="C551">
        <v>1689</v>
      </c>
      <c r="D551" t="s">
        <v>1012</v>
      </c>
      <c r="K551" s="4">
        <v>144</v>
      </c>
      <c r="L551" s="4">
        <v>197</v>
      </c>
      <c r="T551" s="4">
        <v>341</v>
      </c>
    </row>
    <row r="552" spans="1:20" outlineLevel="1" x14ac:dyDescent="0.3">
      <c r="B552" s="6" t="s">
        <v>528</v>
      </c>
      <c r="E552" s="4">
        <f t="shared" ref="E552:T552" si="127">SUBTOTAL(9,E548:E551)</f>
        <v>0</v>
      </c>
      <c r="F552" s="4">
        <f t="shared" si="127"/>
        <v>0</v>
      </c>
      <c r="G552" s="4">
        <f t="shared" si="127"/>
        <v>122</v>
      </c>
      <c r="H552" s="4">
        <f t="shared" si="127"/>
        <v>141</v>
      </c>
      <c r="I552" s="4">
        <f t="shared" si="127"/>
        <v>157</v>
      </c>
      <c r="J552" s="4">
        <f t="shared" si="127"/>
        <v>153</v>
      </c>
      <c r="K552" s="4">
        <f t="shared" si="127"/>
        <v>144</v>
      </c>
      <c r="L552" s="4">
        <f t="shared" si="127"/>
        <v>197</v>
      </c>
      <c r="M552" s="4">
        <f t="shared" si="127"/>
        <v>142</v>
      </c>
      <c r="N552" s="4">
        <f t="shared" si="127"/>
        <v>167</v>
      </c>
      <c r="O552" s="4">
        <f t="shared" si="127"/>
        <v>191</v>
      </c>
      <c r="P552" s="4">
        <f t="shared" si="127"/>
        <v>172</v>
      </c>
      <c r="Q552" s="4">
        <f t="shared" si="127"/>
        <v>163</v>
      </c>
      <c r="R552" s="4">
        <f t="shared" si="127"/>
        <v>181</v>
      </c>
      <c r="S552" s="4">
        <f t="shared" si="127"/>
        <v>180</v>
      </c>
      <c r="T552" s="4">
        <f t="shared" si="127"/>
        <v>2110</v>
      </c>
    </row>
    <row r="553" spans="1:20" outlineLevel="2" x14ac:dyDescent="0.3">
      <c r="A553">
        <v>1246</v>
      </c>
      <c r="B553" t="s">
        <v>339</v>
      </c>
      <c r="C553">
        <v>1690</v>
      </c>
      <c r="D553" t="s">
        <v>1013</v>
      </c>
      <c r="E553" s="4">
        <v>29</v>
      </c>
      <c r="G553" s="4">
        <v>46</v>
      </c>
      <c r="H553" s="4">
        <v>41</v>
      </c>
      <c r="I553" s="4">
        <v>49</v>
      </c>
      <c r="J553" s="4">
        <v>57</v>
      </c>
      <c r="K553" s="4">
        <v>41</v>
      </c>
      <c r="L553" s="4">
        <v>49</v>
      </c>
      <c r="M553" s="4">
        <v>52</v>
      </c>
      <c r="T553" s="4">
        <v>364</v>
      </c>
    </row>
    <row r="554" spans="1:20" outlineLevel="2" x14ac:dyDescent="0.3">
      <c r="A554">
        <v>1246</v>
      </c>
      <c r="B554" t="s">
        <v>339</v>
      </c>
      <c r="C554">
        <v>1693</v>
      </c>
      <c r="D554" t="s">
        <v>1014</v>
      </c>
      <c r="P554" s="4">
        <v>149</v>
      </c>
      <c r="Q554" s="4">
        <v>186</v>
      </c>
      <c r="R554" s="4">
        <v>126</v>
      </c>
      <c r="S554" s="4">
        <v>157</v>
      </c>
      <c r="T554" s="4">
        <v>618</v>
      </c>
    </row>
    <row r="555" spans="1:20" outlineLevel="2" x14ac:dyDescent="0.3">
      <c r="A555">
        <v>1246</v>
      </c>
      <c r="B555" t="s">
        <v>339</v>
      </c>
      <c r="C555">
        <v>1691</v>
      </c>
      <c r="D555" t="s">
        <v>1015</v>
      </c>
      <c r="E555" s="4">
        <v>17</v>
      </c>
      <c r="G555" s="4">
        <v>27</v>
      </c>
      <c r="H555" s="4">
        <v>32</v>
      </c>
      <c r="I555" s="4">
        <v>25</v>
      </c>
      <c r="J555" s="4">
        <v>22</v>
      </c>
      <c r="K555" s="4">
        <v>25</v>
      </c>
      <c r="L555" s="4">
        <v>30</v>
      </c>
      <c r="M555" s="4">
        <v>23</v>
      </c>
      <c r="T555" s="4">
        <v>201</v>
      </c>
    </row>
    <row r="556" spans="1:20" outlineLevel="2" x14ac:dyDescent="0.3">
      <c r="A556">
        <v>1246</v>
      </c>
      <c r="B556" t="s">
        <v>339</v>
      </c>
      <c r="C556">
        <v>1692</v>
      </c>
      <c r="D556" t="s">
        <v>1016</v>
      </c>
      <c r="N556" s="4">
        <v>149</v>
      </c>
      <c r="O556" s="4">
        <v>163</v>
      </c>
      <c r="T556" s="4">
        <v>312</v>
      </c>
    </row>
    <row r="557" spans="1:20" outlineLevel="2" x14ac:dyDescent="0.3">
      <c r="A557">
        <v>1246</v>
      </c>
      <c r="B557" t="s">
        <v>339</v>
      </c>
      <c r="C557">
        <v>1694</v>
      </c>
      <c r="D557" t="s">
        <v>1017</v>
      </c>
      <c r="K557" s="4">
        <v>55</v>
      </c>
      <c r="L557" s="4">
        <v>78</v>
      </c>
      <c r="M557" s="4">
        <v>65</v>
      </c>
      <c r="T557" s="4">
        <v>198</v>
      </c>
    </row>
    <row r="558" spans="1:20" outlineLevel="2" x14ac:dyDescent="0.3">
      <c r="A558">
        <v>1246</v>
      </c>
      <c r="B558" t="s">
        <v>339</v>
      </c>
      <c r="C558">
        <v>1695</v>
      </c>
      <c r="D558" t="s">
        <v>1018</v>
      </c>
      <c r="E558" s="4">
        <v>59</v>
      </c>
      <c r="F558" s="4">
        <v>2</v>
      </c>
      <c r="G558" s="4">
        <v>66</v>
      </c>
      <c r="H558" s="4">
        <v>68</v>
      </c>
      <c r="I558" s="4">
        <v>78</v>
      </c>
      <c r="J558" s="4">
        <v>68</v>
      </c>
      <c r="T558" s="4">
        <v>341</v>
      </c>
    </row>
    <row r="559" spans="1:20" outlineLevel="1" x14ac:dyDescent="0.3">
      <c r="B559" s="6" t="s">
        <v>529</v>
      </c>
      <c r="E559" s="4">
        <f t="shared" ref="E559:T559" si="128">SUBTOTAL(9,E553:E558)</f>
        <v>105</v>
      </c>
      <c r="F559" s="4">
        <f t="shared" si="128"/>
        <v>2</v>
      </c>
      <c r="G559" s="4">
        <f t="shared" si="128"/>
        <v>139</v>
      </c>
      <c r="H559" s="4">
        <f t="shared" si="128"/>
        <v>141</v>
      </c>
      <c r="I559" s="4">
        <f t="shared" si="128"/>
        <v>152</v>
      </c>
      <c r="J559" s="4">
        <f t="shared" si="128"/>
        <v>147</v>
      </c>
      <c r="K559" s="4">
        <f t="shared" si="128"/>
        <v>121</v>
      </c>
      <c r="L559" s="4">
        <f t="shared" si="128"/>
        <v>157</v>
      </c>
      <c r="M559" s="4">
        <f t="shared" si="128"/>
        <v>140</v>
      </c>
      <c r="N559" s="4">
        <f t="shared" si="128"/>
        <v>149</v>
      </c>
      <c r="O559" s="4">
        <f t="shared" si="128"/>
        <v>163</v>
      </c>
      <c r="P559" s="4">
        <f t="shared" si="128"/>
        <v>149</v>
      </c>
      <c r="Q559" s="4">
        <f t="shared" si="128"/>
        <v>186</v>
      </c>
      <c r="R559" s="4">
        <f t="shared" si="128"/>
        <v>126</v>
      </c>
      <c r="S559" s="4">
        <f t="shared" si="128"/>
        <v>157</v>
      </c>
      <c r="T559" s="4">
        <f t="shared" si="128"/>
        <v>2034</v>
      </c>
    </row>
    <row r="560" spans="1:20" outlineLevel="2" x14ac:dyDescent="0.3">
      <c r="A560">
        <v>1247</v>
      </c>
      <c r="B560" t="s">
        <v>340</v>
      </c>
      <c r="C560">
        <v>1697</v>
      </c>
      <c r="D560" t="s">
        <v>1019</v>
      </c>
      <c r="E560" s="4">
        <v>45</v>
      </c>
      <c r="F560" s="4">
        <v>5</v>
      </c>
      <c r="G560" s="4">
        <v>81</v>
      </c>
      <c r="T560" s="4">
        <v>131</v>
      </c>
    </row>
    <row r="561" spans="1:20" outlineLevel="2" x14ac:dyDescent="0.3">
      <c r="A561">
        <v>1247</v>
      </c>
      <c r="B561" t="s">
        <v>340</v>
      </c>
      <c r="C561">
        <v>1902</v>
      </c>
      <c r="D561" t="s">
        <v>1020</v>
      </c>
      <c r="P561" s="4">
        <v>6</v>
      </c>
      <c r="Q561" s="4">
        <v>2</v>
      </c>
      <c r="R561" s="4">
        <v>2</v>
      </c>
      <c r="S561" s="4">
        <v>5</v>
      </c>
      <c r="T561" s="4">
        <v>15</v>
      </c>
    </row>
    <row r="562" spans="1:20" outlineLevel="2" x14ac:dyDescent="0.3">
      <c r="A562">
        <v>1247</v>
      </c>
      <c r="B562" t="s">
        <v>340</v>
      </c>
      <c r="C562">
        <v>1698</v>
      </c>
      <c r="D562" t="s">
        <v>1021</v>
      </c>
      <c r="H562" s="4">
        <v>74</v>
      </c>
      <c r="I562" s="4">
        <v>76</v>
      </c>
      <c r="J562" s="4">
        <v>71</v>
      </c>
      <c r="K562" s="4">
        <v>64</v>
      </c>
      <c r="T562" s="4">
        <v>285</v>
      </c>
    </row>
    <row r="563" spans="1:20" outlineLevel="2" x14ac:dyDescent="0.3">
      <c r="A563">
        <v>1247</v>
      </c>
      <c r="B563" t="s">
        <v>340</v>
      </c>
      <c r="C563">
        <v>1699</v>
      </c>
      <c r="D563" t="s">
        <v>1022</v>
      </c>
      <c r="L563" s="4">
        <v>89</v>
      </c>
      <c r="M563" s="4">
        <v>81</v>
      </c>
      <c r="N563" s="4">
        <v>81</v>
      </c>
      <c r="O563" s="4">
        <v>81</v>
      </c>
      <c r="T563" s="4">
        <v>332</v>
      </c>
    </row>
    <row r="564" spans="1:20" outlineLevel="1" x14ac:dyDescent="0.3">
      <c r="B564" s="6" t="s">
        <v>530</v>
      </c>
      <c r="E564" s="4">
        <f t="shared" ref="E564:T564" si="129">SUBTOTAL(9,E560:E563)</f>
        <v>45</v>
      </c>
      <c r="F564" s="4">
        <f t="shared" si="129"/>
        <v>5</v>
      </c>
      <c r="G564" s="4">
        <f t="shared" si="129"/>
        <v>81</v>
      </c>
      <c r="H564" s="4">
        <f t="shared" si="129"/>
        <v>74</v>
      </c>
      <c r="I564" s="4">
        <f t="shared" si="129"/>
        <v>76</v>
      </c>
      <c r="J564" s="4">
        <f t="shared" si="129"/>
        <v>71</v>
      </c>
      <c r="K564" s="4">
        <f t="shared" si="129"/>
        <v>64</v>
      </c>
      <c r="L564" s="4">
        <f t="shared" si="129"/>
        <v>89</v>
      </c>
      <c r="M564" s="4">
        <f t="shared" si="129"/>
        <v>81</v>
      </c>
      <c r="N564" s="4">
        <f t="shared" si="129"/>
        <v>81</v>
      </c>
      <c r="O564" s="4">
        <f t="shared" si="129"/>
        <v>81</v>
      </c>
      <c r="P564" s="4">
        <f t="shared" si="129"/>
        <v>6</v>
      </c>
      <c r="Q564" s="4">
        <f t="shared" si="129"/>
        <v>2</v>
      </c>
      <c r="R564" s="4">
        <f t="shared" si="129"/>
        <v>2</v>
      </c>
      <c r="S564" s="4">
        <f t="shared" si="129"/>
        <v>5</v>
      </c>
      <c r="T564" s="4">
        <f t="shared" si="129"/>
        <v>763</v>
      </c>
    </row>
    <row r="565" spans="1:20" outlineLevel="2" x14ac:dyDescent="0.3">
      <c r="A565">
        <v>1248</v>
      </c>
      <c r="B565" t="s">
        <v>341</v>
      </c>
      <c r="C565">
        <v>1708</v>
      </c>
      <c r="D565" t="s">
        <v>1023</v>
      </c>
      <c r="H565" s="4">
        <v>99</v>
      </c>
      <c r="I565" s="4">
        <v>94</v>
      </c>
      <c r="J565" s="4">
        <v>98</v>
      </c>
      <c r="K565" s="4">
        <v>78</v>
      </c>
      <c r="T565" s="4">
        <v>369</v>
      </c>
    </row>
    <row r="566" spans="1:20" outlineLevel="2" x14ac:dyDescent="0.3">
      <c r="A566">
        <v>1248</v>
      </c>
      <c r="B566" t="s">
        <v>341</v>
      </c>
      <c r="C566">
        <v>1700</v>
      </c>
      <c r="D566" t="s">
        <v>1024</v>
      </c>
      <c r="E566" s="4">
        <v>15</v>
      </c>
      <c r="F566" s="4">
        <v>2</v>
      </c>
      <c r="G566" s="4">
        <v>41</v>
      </c>
      <c r="H566" s="4">
        <v>36</v>
      </c>
      <c r="I566" s="4">
        <v>28</v>
      </c>
      <c r="J566" s="4">
        <v>45</v>
      </c>
      <c r="K566" s="4">
        <v>35</v>
      </c>
      <c r="L566" s="4">
        <v>29</v>
      </c>
      <c r="M566" s="4">
        <v>37</v>
      </c>
      <c r="T566" s="4">
        <v>268</v>
      </c>
    </row>
    <row r="567" spans="1:20" outlineLevel="2" x14ac:dyDescent="0.3">
      <c r="A567">
        <v>1248</v>
      </c>
      <c r="B567" t="s">
        <v>341</v>
      </c>
      <c r="C567">
        <v>1707</v>
      </c>
      <c r="D567" t="s">
        <v>1025</v>
      </c>
      <c r="K567" s="4">
        <v>43</v>
      </c>
      <c r="L567" s="4">
        <v>126</v>
      </c>
      <c r="M567" s="4">
        <v>110</v>
      </c>
      <c r="T567" s="4">
        <v>279</v>
      </c>
    </row>
    <row r="568" spans="1:20" outlineLevel="2" x14ac:dyDescent="0.3">
      <c r="A568">
        <v>1248</v>
      </c>
      <c r="B568" t="s">
        <v>341</v>
      </c>
      <c r="C568">
        <v>1953</v>
      </c>
      <c r="D568" t="s">
        <v>1026</v>
      </c>
      <c r="E568" s="4">
        <v>25</v>
      </c>
      <c r="G568" s="4">
        <v>58</v>
      </c>
      <c r="H568" s="4">
        <v>64</v>
      </c>
      <c r="I568" s="4">
        <v>42</v>
      </c>
      <c r="J568" s="4">
        <v>46</v>
      </c>
      <c r="K568" s="4">
        <v>54</v>
      </c>
      <c r="L568" s="4">
        <v>64</v>
      </c>
      <c r="M568" s="4">
        <v>49</v>
      </c>
      <c r="T568" s="4">
        <v>402</v>
      </c>
    </row>
    <row r="569" spans="1:20" outlineLevel="2" x14ac:dyDescent="0.3">
      <c r="A569">
        <v>1248</v>
      </c>
      <c r="B569" t="s">
        <v>341</v>
      </c>
      <c r="C569">
        <v>1704</v>
      </c>
      <c r="D569" t="s">
        <v>1027</v>
      </c>
      <c r="E569" s="4">
        <v>42</v>
      </c>
      <c r="F569" s="4">
        <v>1</v>
      </c>
      <c r="G569" s="4">
        <v>114</v>
      </c>
      <c r="T569" s="4">
        <v>157</v>
      </c>
    </row>
    <row r="570" spans="1:20" outlineLevel="2" x14ac:dyDescent="0.3">
      <c r="A570">
        <v>1248</v>
      </c>
      <c r="B570" t="s">
        <v>341</v>
      </c>
      <c r="C570">
        <v>1706</v>
      </c>
      <c r="D570" t="s">
        <v>1028</v>
      </c>
      <c r="P570" s="4">
        <v>195</v>
      </c>
      <c r="Q570" s="4">
        <v>207</v>
      </c>
      <c r="R570" s="4">
        <v>222</v>
      </c>
      <c r="S570" s="4">
        <v>207</v>
      </c>
      <c r="T570" s="4">
        <v>831</v>
      </c>
    </row>
    <row r="571" spans="1:20" outlineLevel="2" x14ac:dyDescent="0.3">
      <c r="A571">
        <v>1248</v>
      </c>
      <c r="B571" t="s">
        <v>341</v>
      </c>
      <c r="C571">
        <v>1709</v>
      </c>
      <c r="D571" t="s">
        <v>1029</v>
      </c>
      <c r="N571" s="4">
        <v>191</v>
      </c>
      <c r="O571" s="4">
        <v>219</v>
      </c>
      <c r="T571" s="4">
        <v>410</v>
      </c>
    </row>
    <row r="572" spans="1:20" outlineLevel="1" x14ac:dyDescent="0.3">
      <c r="B572" s="6" t="s">
        <v>531</v>
      </c>
      <c r="E572" s="4">
        <f t="shared" ref="E572:T572" si="130">SUBTOTAL(9,E565:E571)</f>
        <v>82</v>
      </c>
      <c r="F572" s="4">
        <f t="shared" si="130"/>
        <v>3</v>
      </c>
      <c r="G572" s="4">
        <f t="shared" si="130"/>
        <v>213</v>
      </c>
      <c r="H572" s="4">
        <f t="shared" si="130"/>
        <v>199</v>
      </c>
      <c r="I572" s="4">
        <f t="shared" si="130"/>
        <v>164</v>
      </c>
      <c r="J572" s="4">
        <f t="shared" si="130"/>
        <v>189</v>
      </c>
      <c r="K572" s="4">
        <f t="shared" si="130"/>
        <v>210</v>
      </c>
      <c r="L572" s="4">
        <f t="shared" si="130"/>
        <v>219</v>
      </c>
      <c r="M572" s="4">
        <f t="shared" si="130"/>
        <v>196</v>
      </c>
      <c r="N572" s="4">
        <f t="shared" si="130"/>
        <v>191</v>
      </c>
      <c r="O572" s="4">
        <f t="shared" si="130"/>
        <v>219</v>
      </c>
      <c r="P572" s="4">
        <f t="shared" si="130"/>
        <v>195</v>
      </c>
      <c r="Q572" s="4">
        <f t="shared" si="130"/>
        <v>207</v>
      </c>
      <c r="R572" s="4">
        <f t="shared" si="130"/>
        <v>222</v>
      </c>
      <c r="S572" s="4">
        <f t="shared" si="130"/>
        <v>207</v>
      </c>
      <c r="T572" s="4">
        <f t="shared" si="130"/>
        <v>2716</v>
      </c>
    </row>
    <row r="573" spans="1:20" outlineLevel="2" x14ac:dyDescent="0.3">
      <c r="A573">
        <v>1249</v>
      </c>
      <c r="B573" t="s">
        <v>342</v>
      </c>
      <c r="C573">
        <v>1712</v>
      </c>
      <c r="D573" t="s">
        <v>1030</v>
      </c>
      <c r="G573" s="4">
        <v>14</v>
      </c>
      <c r="H573" s="4">
        <v>20</v>
      </c>
      <c r="I573" s="4">
        <v>17</v>
      </c>
      <c r="J573" s="4">
        <v>15</v>
      </c>
      <c r="K573" s="4">
        <v>16</v>
      </c>
      <c r="T573" s="4">
        <v>82</v>
      </c>
    </row>
    <row r="574" spans="1:20" outlineLevel="2" x14ac:dyDescent="0.3">
      <c r="A574">
        <v>1249</v>
      </c>
      <c r="B574" t="s">
        <v>342</v>
      </c>
      <c r="C574">
        <v>1713</v>
      </c>
      <c r="D574" t="s">
        <v>1031</v>
      </c>
      <c r="G574" s="4">
        <v>21</v>
      </c>
      <c r="H574" s="4">
        <v>19</v>
      </c>
      <c r="I574" s="4">
        <v>18</v>
      </c>
      <c r="J574" s="4">
        <v>15</v>
      </c>
      <c r="K574" s="4">
        <v>18</v>
      </c>
      <c r="T574" s="4">
        <v>91</v>
      </c>
    </row>
    <row r="575" spans="1:20" outlineLevel="2" x14ac:dyDescent="0.3">
      <c r="A575">
        <v>1249</v>
      </c>
      <c r="B575" t="s">
        <v>342</v>
      </c>
      <c r="C575">
        <v>1714</v>
      </c>
      <c r="D575" t="s">
        <v>1032</v>
      </c>
      <c r="P575" s="4">
        <v>99</v>
      </c>
      <c r="Q575" s="4">
        <v>103</v>
      </c>
      <c r="R575" s="4">
        <v>97</v>
      </c>
      <c r="S575" s="4">
        <v>102</v>
      </c>
      <c r="T575" s="4">
        <v>401</v>
      </c>
    </row>
    <row r="576" spans="1:20" outlineLevel="2" x14ac:dyDescent="0.3">
      <c r="A576">
        <v>1249</v>
      </c>
      <c r="B576" t="s">
        <v>342</v>
      </c>
      <c r="C576">
        <v>1941</v>
      </c>
      <c r="D576" t="s">
        <v>1033</v>
      </c>
      <c r="L576" s="4">
        <v>85</v>
      </c>
      <c r="M576" s="4">
        <v>91</v>
      </c>
      <c r="N576" s="4">
        <v>89</v>
      </c>
      <c r="O576" s="4">
        <v>97</v>
      </c>
      <c r="T576" s="4">
        <v>362</v>
      </c>
    </row>
    <row r="577" spans="1:20" outlineLevel="2" x14ac:dyDescent="0.3">
      <c r="A577">
        <v>1249</v>
      </c>
      <c r="B577" t="s">
        <v>342</v>
      </c>
      <c r="C577">
        <v>1716</v>
      </c>
      <c r="D577" t="s">
        <v>1034</v>
      </c>
      <c r="G577" s="4">
        <v>38</v>
      </c>
      <c r="H577" s="4">
        <v>33</v>
      </c>
      <c r="I577" s="4">
        <v>51</v>
      </c>
      <c r="J577" s="4">
        <v>43</v>
      </c>
      <c r="K577" s="4">
        <v>43</v>
      </c>
      <c r="T577" s="4">
        <v>208</v>
      </c>
    </row>
    <row r="578" spans="1:20" outlineLevel="1" x14ac:dyDescent="0.3">
      <c r="B578" s="6" t="s">
        <v>532</v>
      </c>
      <c r="E578" s="4">
        <f t="shared" ref="E578:T578" si="131">SUBTOTAL(9,E573:E577)</f>
        <v>0</v>
      </c>
      <c r="F578" s="4">
        <f t="shared" si="131"/>
        <v>0</v>
      </c>
      <c r="G578" s="4">
        <f t="shared" si="131"/>
        <v>73</v>
      </c>
      <c r="H578" s="4">
        <f t="shared" si="131"/>
        <v>72</v>
      </c>
      <c r="I578" s="4">
        <f t="shared" si="131"/>
        <v>86</v>
      </c>
      <c r="J578" s="4">
        <f t="shared" si="131"/>
        <v>73</v>
      </c>
      <c r="K578" s="4">
        <f t="shared" si="131"/>
        <v>77</v>
      </c>
      <c r="L578" s="4">
        <f t="shared" si="131"/>
        <v>85</v>
      </c>
      <c r="M578" s="4">
        <f t="shared" si="131"/>
        <v>91</v>
      </c>
      <c r="N578" s="4">
        <f t="shared" si="131"/>
        <v>89</v>
      </c>
      <c r="O578" s="4">
        <f t="shared" si="131"/>
        <v>97</v>
      </c>
      <c r="P578" s="4">
        <f t="shared" si="131"/>
        <v>99</v>
      </c>
      <c r="Q578" s="4">
        <f t="shared" si="131"/>
        <v>103</v>
      </c>
      <c r="R578" s="4">
        <f t="shared" si="131"/>
        <v>97</v>
      </c>
      <c r="S578" s="4">
        <f t="shared" si="131"/>
        <v>102</v>
      </c>
      <c r="T578" s="4">
        <f t="shared" si="131"/>
        <v>1144</v>
      </c>
    </row>
    <row r="579" spans="1:20" outlineLevel="2" x14ac:dyDescent="0.3">
      <c r="A579">
        <v>1251</v>
      </c>
      <c r="B579" t="s">
        <v>343</v>
      </c>
      <c r="C579">
        <v>1723</v>
      </c>
      <c r="D579" t="s">
        <v>1035</v>
      </c>
      <c r="G579" s="4">
        <v>34</v>
      </c>
      <c r="H579" s="4">
        <v>32</v>
      </c>
      <c r="I579" s="4">
        <v>32</v>
      </c>
      <c r="J579" s="4">
        <v>26</v>
      </c>
      <c r="K579" s="4">
        <v>26</v>
      </c>
      <c r="L579" s="4">
        <v>39</v>
      </c>
      <c r="T579" s="4">
        <v>189</v>
      </c>
    </row>
    <row r="580" spans="1:20" outlineLevel="2" x14ac:dyDescent="0.3">
      <c r="A580">
        <v>1251</v>
      </c>
      <c r="B580" t="s">
        <v>343</v>
      </c>
      <c r="C580">
        <v>1724</v>
      </c>
      <c r="D580" t="s">
        <v>1036</v>
      </c>
      <c r="G580" s="4">
        <v>37</v>
      </c>
      <c r="H580" s="4">
        <v>53</v>
      </c>
      <c r="I580" s="4">
        <v>42</v>
      </c>
      <c r="J580" s="4">
        <v>57</v>
      </c>
      <c r="K580" s="4">
        <v>55</v>
      </c>
      <c r="L580" s="4">
        <v>54</v>
      </c>
      <c r="T580" s="4">
        <v>298</v>
      </c>
    </row>
    <row r="581" spans="1:20" outlineLevel="2" x14ac:dyDescent="0.3">
      <c r="A581">
        <v>1251</v>
      </c>
      <c r="B581" t="s">
        <v>343</v>
      </c>
      <c r="C581">
        <v>1726</v>
      </c>
      <c r="D581" t="s">
        <v>1037</v>
      </c>
      <c r="G581" s="4">
        <v>44</v>
      </c>
      <c r="H581" s="4">
        <v>47</v>
      </c>
      <c r="I581" s="4">
        <v>50</v>
      </c>
      <c r="J581" s="4">
        <v>45</v>
      </c>
      <c r="K581" s="4">
        <v>41</v>
      </c>
      <c r="L581" s="4">
        <v>37</v>
      </c>
      <c r="T581" s="4">
        <v>264</v>
      </c>
    </row>
    <row r="582" spans="1:20" outlineLevel="2" x14ac:dyDescent="0.3">
      <c r="A582">
        <v>1251</v>
      </c>
      <c r="B582" t="s">
        <v>343</v>
      </c>
      <c r="C582">
        <v>1728</v>
      </c>
      <c r="D582" t="s">
        <v>1038</v>
      </c>
      <c r="P582" s="4">
        <v>259</v>
      </c>
      <c r="Q582" s="4">
        <v>245</v>
      </c>
      <c r="R582" s="4">
        <v>271</v>
      </c>
      <c r="S582" s="4">
        <v>263</v>
      </c>
      <c r="T582" s="4">
        <v>1038</v>
      </c>
    </row>
    <row r="583" spans="1:20" outlineLevel="2" x14ac:dyDescent="0.3">
      <c r="A583">
        <v>1251</v>
      </c>
      <c r="B583" t="s">
        <v>343</v>
      </c>
      <c r="C583">
        <v>1940</v>
      </c>
      <c r="D583" t="s">
        <v>1039</v>
      </c>
      <c r="M583" s="4">
        <v>243</v>
      </c>
      <c r="N583" s="4">
        <v>292</v>
      </c>
      <c r="O583" s="4">
        <v>267</v>
      </c>
      <c r="T583" s="4">
        <v>802</v>
      </c>
    </row>
    <row r="584" spans="1:20" outlineLevel="2" x14ac:dyDescent="0.3">
      <c r="A584">
        <v>1251</v>
      </c>
      <c r="B584" t="s">
        <v>343</v>
      </c>
      <c r="C584">
        <v>1727</v>
      </c>
      <c r="D584" t="s">
        <v>1040</v>
      </c>
      <c r="G584" s="4">
        <v>23</v>
      </c>
      <c r="H584" s="4">
        <v>34</v>
      </c>
      <c r="I584" s="4">
        <v>24</v>
      </c>
      <c r="J584" s="4">
        <v>27</v>
      </c>
      <c r="K584" s="4">
        <v>30</v>
      </c>
      <c r="L584" s="4">
        <v>24</v>
      </c>
      <c r="T584" s="4">
        <v>162</v>
      </c>
    </row>
    <row r="585" spans="1:20" outlineLevel="2" x14ac:dyDescent="0.3">
      <c r="A585">
        <v>1251</v>
      </c>
      <c r="B585" t="s">
        <v>343</v>
      </c>
      <c r="C585">
        <v>1730</v>
      </c>
      <c r="D585" t="s">
        <v>1041</v>
      </c>
      <c r="G585" s="4">
        <v>96</v>
      </c>
      <c r="H585" s="4">
        <v>91</v>
      </c>
      <c r="I585" s="4">
        <v>92</v>
      </c>
      <c r="J585" s="4">
        <v>69</v>
      </c>
      <c r="K585" s="4">
        <v>97</v>
      </c>
      <c r="L585" s="4">
        <v>80</v>
      </c>
      <c r="T585" s="4">
        <v>525</v>
      </c>
    </row>
    <row r="586" spans="1:20" outlineLevel="1" x14ac:dyDescent="0.3">
      <c r="B586" s="6" t="s">
        <v>533</v>
      </c>
      <c r="E586" s="4">
        <f t="shared" ref="E586:T586" si="132">SUBTOTAL(9,E579:E585)</f>
        <v>0</v>
      </c>
      <c r="F586" s="4">
        <f t="shared" si="132"/>
        <v>0</v>
      </c>
      <c r="G586" s="4">
        <f t="shared" si="132"/>
        <v>234</v>
      </c>
      <c r="H586" s="4">
        <f t="shared" si="132"/>
        <v>257</v>
      </c>
      <c r="I586" s="4">
        <f t="shared" si="132"/>
        <v>240</v>
      </c>
      <c r="J586" s="4">
        <f t="shared" si="132"/>
        <v>224</v>
      </c>
      <c r="K586" s="4">
        <f t="shared" si="132"/>
        <v>249</v>
      </c>
      <c r="L586" s="4">
        <f t="shared" si="132"/>
        <v>234</v>
      </c>
      <c r="M586" s="4">
        <f t="shared" si="132"/>
        <v>243</v>
      </c>
      <c r="N586" s="4">
        <f t="shared" si="132"/>
        <v>292</v>
      </c>
      <c r="O586" s="4">
        <f t="shared" si="132"/>
        <v>267</v>
      </c>
      <c r="P586" s="4">
        <f t="shared" si="132"/>
        <v>259</v>
      </c>
      <c r="Q586" s="4">
        <f t="shared" si="132"/>
        <v>245</v>
      </c>
      <c r="R586" s="4">
        <f t="shared" si="132"/>
        <v>271</v>
      </c>
      <c r="S586" s="4">
        <f t="shared" si="132"/>
        <v>263</v>
      </c>
      <c r="T586" s="4">
        <f t="shared" si="132"/>
        <v>3278</v>
      </c>
    </row>
    <row r="587" spans="1:20" outlineLevel="2" x14ac:dyDescent="0.3">
      <c r="A587">
        <v>1252</v>
      </c>
      <c r="B587" t="s">
        <v>344</v>
      </c>
      <c r="C587">
        <v>1732</v>
      </c>
      <c r="D587" t="s">
        <v>1042</v>
      </c>
      <c r="G587" s="4">
        <v>15</v>
      </c>
      <c r="H587" s="4">
        <v>12</v>
      </c>
      <c r="I587" s="4">
        <v>12</v>
      </c>
      <c r="J587" s="4">
        <v>13</v>
      </c>
      <c r="K587" s="4">
        <v>22</v>
      </c>
      <c r="L587" s="4">
        <v>11</v>
      </c>
      <c r="M587" s="4">
        <v>21</v>
      </c>
      <c r="N587" s="4">
        <v>15</v>
      </c>
      <c r="O587" s="4">
        <v>16</v>
      </c>
      <c r="T587" s="4">
        <v>137</v>
      </c>
    </row>
    <row r="588" spans="1:20" outlineLevel="2" x14ac:dyDescent="0.3">
      <c r="A588">
        <v>1252</v>
      </c>
      <c r="B588" t="s">
        <v>344</v>
      </c>
      <c r="C588">
        <v>1736</v>
      </c>
      <c r="D588" t="s">
        <v>1043</v>
      </c>
      <c r="P588" s="4">
        <v>59</v>
      </c>
      <c r="Q588" s="4">
        <v>55</v>
      </c>
      <c r="R588" s="4">
        <v>61</v>
      </c>
      <c r="S588" s="4">
        <v>65</v>
      </c>
      <c r="T588" s="4">
        <v>240</v>
      </c>
    </row>
    <row r="589" spans="1:20" outlineLevel="2" x14ac:dyDescent="0.3">
      <c r="A589">
        <v>1252</v>
      </c>
      <c r="B589" t="s">
        <v>344</v>
      </c>
      <c r="C589">
        <v>1734</v>
      </c>
      <c r="D589" t="s">
        <v>1044</v>
      </c>
      <c r="G589" s="4">
        <v>17</v>
      </c>
      <c r="H589" s="4">
        <v>17</v>
      </c>
      <c r="I589" s="4">
        <v>13</v>
      </c>
      <c r="J589" s="4">
        <v>14</v>
      </c>
      <c r="K589" s="4">
        <v>20</v>
      </c>
      <c r="L589" s="4">
        <v>20</v>
      </c>
      <c r="M589" s="4">
        <v>17</v>
      </c>
      <c r="N589" s="4">
        <v>19</v>
      </c>
      <c r="O589" s="4">
        <v>17</v>
      </c>
      <c r="T589" s="4">
        <v>154</v>
      </c>
    </row>
    <row r="590" spans="1:20" outlineLevel="2" x14ac:dyDescent="0.3">
      <c r="A590">
        <v>1252</v>
      </c>
      <c r="B590" t="s">
        <v>344</v>
      </c>
      <c r="C590">
        <v>1731</v>
      </c>
      <c r="D590" t="s">
        <v>1045</v>
      </c>
      <c r="G590" s="4">
        <v>3</v>
      </c>
      <c r="H590" s="4">
        <v>7</v>
      </c>
      <c r="I590" s="4">
        <v>10</v>
      </c>
      <c r="J590" s="4">
        <v>8</v>
      </c>
      <c r="K590" s="4">
        <v>7</v>
      </c>
      <c r="L590" s="4">
        <v>12</v>
      </c>
      <c r="M590" s="4">
        <v>16</v>
      </c>
      <c r="N590" s="4">
        <v>12</v>
      </c>
      <c r="O590" s="4">
        <v>15</v>
      </c>
      <c r="T590" s="4">
        <v>90</v>
      </c>
    </row>
    <row r="591" spans="1:20" outlineLevel="2" x14ac:dyDescent="0.3">
      <c r="A591">
        <v>1252</v>
      </c>
      <c r="B591" t="s">
        <v>344</v>
      </c>
      <c r="C591">
        <v>1735</v>
      </c>
      <c r="D591" t="s">
        <v>1046</v>
      </c>
      <c r="G591" s="4">
        <v>15</v>
      </c>
      <c r="H591" s="4">
        <v>19</v>
      </c>
      <c r="I591" s="4">
        <v>22</v>
      </c>
      <c r="J591" s="4">
        <v>21</v>
      </c>
      <c r="K591" s="4">
        <v>19</v>
      </c>
      <c r="L591" s="4">
        <v>18</v>
      </c>
      <c r="M591" s="4">
        <v>23</v>
      </c>
      <c r="N591" s="4">
        <v>27</v>
      </c>
      <c r="O591" s="4">
        <v>22</v>
      </c>
      <c r="T591" s="4">
        <v>186</v>
      </c>
    </row>
    <row r="592" spans="1:20" outlineLevel="1" x14ac:dyDescent="0.3">
      <c r="B592" s="6" t="s">
        <v>534</v>
      </c>
      <c r="E592" s="4">
        <f t="shared" ref="E592:T592" si="133">SUBTOTAL(9,E587:E591)</f>
        <v>0</v>
      </c>
      <c r="F592" s="4">
        <f t="shared" si="133"/>
        <v>0</v>
      </c>
      <c r="G592" s="4">
        <f t="shared" si="133"/>
        <v>50</v>
      </c>
      <c r="H592" s="4">
        <f t="shared" si="133"/>
        <v>55</v>
      </c>
      <c r="I592" s="4">
        <f t="shared" si="133"/>
        <v>57</v>
      </c>
      <c r="J592" s="4">
        <f t="shared" si="133"/>
        <v>56</v>
      </c>
      <c r="K592" s="4">
        <f t="shared" si="133"/>
        <v>68</v>
      </c>
      <c r="L592" s="4">
        <f t="shared" si="133"/>
        <v>61</v>
      </c>
      <c r="M592" s="4">
        <f t="shared" si="133"/>
        <v>77</v>
      </c>
      <c r="N592" s="4">
        <f t="shared" si="133"/>
        <v>73</v>
      </c>
      <c r="O592" s="4">
        <f t="shared" si="133"/>
        <v>70</v>
      </c>
      <c r="P592" s="4">
        <f t="shared" si="133"/>
        <v>59</v>
      </c>
      <c r="Q592" s="4">
        <f t="shared" si="133"/>
        <v>55</v>
      </c>
      <c r="R592" s="4">
        <f t="shared" si="133"/>
        <v>61</v>
      </c>
      <c r="S592" s="4">
        <f t="shared" si="133"/>
        <v>65</v>
      </c>
      <c r="T592" s="4">
        <f t="shared" si="133"/>
        <v>807</v>
      </c>
    </row>
    <row r="593" spans="1:20" outlineLevel="2" x14ac:dyDescent="0.3">
      <c r="A593">
        <v>1253</v>
      </c>
      <c r="B593" t="s">
        <v>345</v>
      </c>
      <c r="C593">
        <v>1737</v>
      </c>
      <c r="D593" t="s">
        <v>1047</v>
      </c>
      <c r="E593" s="4">
        <v>7</v>
      </c>
      <c r="F593" s="4">
        <v>2</v>
      </c>
      <c r="G593" s="4">
        <v>16</v>
      </c>
      <c r="H593" s="4">
        <v>14</v>
      </c>
      <c r="I593" s="4">
        <v>12</v>
      </c>
      <c r="J593" s="4">
        <v>17</v>
      </c>
      <c r="K593" s="4">
        <v>17</v>
      </c>
      <c r="L593" s="4">
        <v>16</v>
      </c>
      <c r="M593" s="4">
        <v>18</v>
      </c>
      <c r="N593" s="4">
        <v>14</v>
      </c>
      <c r="O593" s="4">
        <v>15</v>
      </c>
      <c r="T593" s="4">
        <v>148</v>
      </c>
    </row>
    <row r="594" spans="1:20" outlineLevel="2" x14ac:dyDescent="0.3">
      <c r="A594">
        <v>1253</v>
      </c>
      <c r="B594" t="s">
        <v>345</v>
      </c>
      <c r="C594">
        <v>1740</v>
      </c>
      <c r="D594" t="s">
        <v>1048</v>
      </c>
      <c r="P594" s="4">
        <v>85</v>
      </c>
      <c r="Q594" s="4">
        <v>73</v>
      </c>
      <c r="R594" s="4">
        <v>79</v>
      </c>
      <c r="S594" s="4">
        <v>63</v>
      </c>
      <c r="T594" s="4">
        <v>300</v>
      </c>
    </row>
    <row r="595" spans="1:20" outlineLevel="2" x14ac:dyDescent="0.3">
      <c r="A595">
        <v>1253</v>
      </c>
      <c r="B595" t="s">
        <v>345</v>
      </c>
      <c r="C595">
        <v>1742</v>
      </c>
      <c r="D595" t="s">
        <v>1049</v>
      </c>
      <c r="E595" s="4">
        <v>32</v>
      </c>
      <c r="F595" s="4">
        <v>1</v>
      </c>
      <c r="G595" s="4">
        <v>51</v>
      </c>
      <c r="H595" s="4">
        <v>62</v>
      </c>
      <c r="I595" s="4">
        <v>45</v>
      </c>
      <c r="J595" s="4">
        <v>50</v>
      </c>
      <c r="K595" s="4">
        <v>45</v>
      </c>
      <c r="T595" s="4">
        <v>286</v>
      </c>
    </row>
    <row r="596" spans="1:20" outlineLevel="2" x14ac:dyDescent="0.3">
      <c r="A596">
        <v>1253</v>
      </c>
      <c r="B596" t="s">
        <v>345</v>
      </c>
      <c r="C596">
        <v>1741</v>
      </c>
      <c r="D596" t="s">
        <v>1050</v>
      </c>
      <c r="L596" s="4">
        <v>55</v>
      </c>
      <c r="M596" s="4">
        <v>49</v>
      </c>
      <c r="N596" s="4">
        <v>61</v>
      </c>
      <c r="O596" s="4">
        <v>69</v>
      </c>
      <c r="T596" s="4">
        <v>234</v>
      </c>
    </row>
    <row r="597" spans="1:20" outlineLevel="1" x14ac:dyDescent="0.3">
      <c r="B597" s="6" t="s">
        <v>535</v>
      </c>
      <c r="E597" s="4">
        <f t="shared" ref="E597:T597" si="134">SUBTOTAL(9,E593:E596)</f>
        <v>39</v>
      </c>
      <c r="F597" s="4">
        <f t="shared" si="134"/>
        <v>3</v>
      </c>
      <c r="G597" s="4">
        <f t="shared" si="134"/>
        <v>67</v>
      </c>
      <c r="H597" s="4">
        <f t="shared" si="134"/>
        <v>76</v>
      </c>
      <c r="I597" s="4">
        <f t="shared" si="134"/>
        <v>57</v>
      </c>
      <c r="J597" s="4">
        <f t="shared" si="134"/>
        <v>67</v>
      </c>
      <c r="K597" s="4">
        <f t="shared" si="134"/>
        <v>62</v>
      </c>
      <c r="L597" s="4">
        <f t="shared" si="134"/>
        <v>71</v>
      </c>
      <c r="M597" s="4">
        <f t="shared" si="134"/>
        <v>67</v>
      </c>
      <c r="N597" s="4">
        <f t="shared" si="134"/>
        <v>75</v>
      </c>
      <c r="O597" s="4">
        <f t="shared" si="134"/>
        <v>84</v>
      </c>
      <c r="P597" s="4">
        <f t="shared" si="134"/>
        <v>85</v>
      </c>
      <c r="Q597" s="4">
        <f t="shared" si="134"/>
        <v>73</v>
      </c>
      <c r="R597" s="4">
        <f t="shared" si="134"/>
        <v>79</v>
      </c>
      <c r="S597" s="4">
        <f t="shared" si="134"/>
        <v>63</v>
      </c>
      <c r="T597" s="4">
        <f t="shared" si="134"/>
        <v>968</v>
      </c>
    </row>
    <row r="598" spans="1:20" outlineLevel="2" x14ac:dyDescent="0.3">
      <c r="A598">
        <v>1254</v>
      </c>
      <c r="B598" t="s">
        <v>346</v>
      </c>
      <c r="C598">
        <v>1746</v>
      </c>
      <c r="D598" t="s">
        <v>1051</v>
      </c>
      <c r="L598" s="4">
        <v>117</v>
      </c>
      <c r="M598" s="4">
        <v>225</v>
      </c>
      <c r="T598" s="4">
        <v>342</v>
      </c>
    </row>
    <row r="599" spans="1:20" outlineLevel="2" x14ac:dyDescent="0.3">
      <c r="A599">
        <v>1254</v>
      </c>
      <c r="B599" t="s">
        <v>346</v>
      </c>
      <c r="C599">
        <v>1748</v>
      </c>
      <c r="D599" t="s">
        <v>1052</v>
      </c>
      <c r="E599" s="4">
        <v>13</v>
      </c>
      <c r="G599" s="4">
        <v>66</v>
      </c>
      <c r="H599" s="4">
        <v>66</v>
      </c>
      <c r="I599" s="4">
        <v>68</v>
      </c>
      <c r="J599" s="4">
        <v>64</v>
      </c>
      <c r="K599" s="4">
        <v>79</v>
      </c>
      <c r="L599" s="4">
        <v>80</v>
      </c>
      <c r="T599" s="4">
        <v>436</v>
      </c>
    </row>
    <row r="600" spans="1:20" outlineLevel="2" x14ac:dyDescent="0.3">
      <c r="A600">
        <v>1254</v>
      </c>
      <c r="B600" t="s">
        <v>346</v>
      </c>
      <c r="C600">
        <v>1750</v>
      </c>
      <c r="D600" t="s">
        <v>1053</v>
      </c>
      <c r="P600" s="4">
        <v>230</v>
      </c>
      <c r="Q600" s="4">
        <v>244</v>
      </c>
      <c r="R600" s="4">
        <v>265</v>
      </c>
      <c r="S600" s="4">
        <v>218</v>
      </c>
      <c r="T600" s="4">
        <v>957</v>
      </c>
    </row>
    <row r="601" spans="1:20" outlineLevel="2" x14ac:dyDescent="0.3">
      <c r="A601">
        <v>1254</v>
      </c>
      <c r="B601" t="s">
        <v>346</v>
      </c>
      <c r="C601">
        <v>1745</v>
      </c>
      <c r="D601" t="s">
        <v>1054</v>
      </c>
      <c r="N601" s="4">
        <v>196</v>
      </c>
      <c r="O601" s="4">
        <v>232</v>
      </c>
      <c r="T601" s="4">
        <v>428</v>
      </c>
    </row>
    <row r="602" spans="1:20" outlineLevel="2" x14ac:dyDescent="0.3">
      <c r="A602">
        <v>1254</v>
      </c>
      <c r="B602" t="s">
        <v>346</v>
      </c>
      <c r="C602">
        <v>1749</v>
      </c>
      <c r="D602" t="s">
        <v>1055</v>
      </c>
      <c r="E602" s="4">
        <v>8</v>
      </c>
      <c r="G602" s="4">
        <v>49</v>
      </c>
      <c r="H602" s="4">
        <v>62</v>
      </c>
      <c r="I602" s="4">
        <v>60</v>
      </c>
      <c r="J602" s="4">
        <v>48</v>
      </c>
      <c r="K602" s="4">
        <v>69</v>
      </c>
      <c r="L602" s="4">
        <v>41</v>
      </c>
      <c r="T602" s="4">
        <v>337</v>
      </c>
    </row>
    <row r="603" spans="1:20" outlineLevel="2" x14ac:dyDescent="0.3">
      <c r="A603">
        <v>1254</v>
      </c>
      <c r="B603" t="s">
        <v>346</v>
      </c>
      <c r="C603">
        <v>1747</v>
      </c>
      <c r="D603" t="s">
        <v>1056</v>
      </c>
      <c r="E603" s="4">
        <v>11</v>
      </c>
      <c r="G603" s="4">
        <v>106</v>
      </c>
      <c r="H603" s="4">
        <v>115</v>
      </c>
      <c r="I603" s="4">
        <v>121</v>
      </c>
      <c r="J603" s="4">
        <v>93</v>
      </c>
      <c r="K603" s="4">
        <v>110</v>
      </c>
      <c r="T603" s="4">
        <v>556</v>
      </c>
    </row>
    <row r="604" spans="1:20" outlineLevel="1" x14ac:dyDescent="0.3">
      <c r="B604" s="6" t="s">
        <v>536</v>
      </c>
      <c r="E604" s="4">
        <f t="shared" ref="E604:T604" si="135">SUBTOTAL(9,E598:E603)</f>
        <v>32</v>
      </c>
      <c r="F604" s="4">
        <f t="shared" si="135"/>
        <v>0</v>
      </c>
      <c r="G604" s="4">
        <f t="shared" si="135"/>
        <v>221</v>
      </c>
      <c r="H604" s="4">
        <f t="shared" si="135"/>
        <v>243</v>
      </c>
      <c r="I604" s="4">
        <f t="shared" si="135"/>
        <v>249</v>
      </c>
      <c r="J604" s="4">
        <f t="shared" si="135"/>
        <v>205</v>
      </c>
      <c r="K604" s="4">
        <f t="shared" si="135"/>
        <v>258</v>
      </c>
      <c r="L604" s="4">
        <f t="shared" si="135"/>
        <v>238</v>
      </c>
      <c r="M604" s="4">
        <f t="shared" si="135"/>
        <v>225</v>
      </c>
      <c r="N604" s="4">
        <f t="shared" si="135"/>
        <v>196</v>
      </c>
      <c r="O604" s="4">
        <f t="shared" si="135"/>
        <v>232</v>
      </c>
      <c r="P604" s="4">
        <f t="shared" si="135"/>
        <v>230</v>
      </c>
      <c r="Q604" s="4">
        <f t="shared" si="135"/>
        <v>244</v>
      </c>
      <c r="R604" s="4">
        <f t="shared" si="135"/>
        <v>265</v>
      </c>
      <c r="S604" s="4">
        <f t="shared" si="135"/>
        <v>218</v>
      </c>
      <c r="T604" s="4">
        <f t="shared" si="135"/>
        <v>3056</v>
      </c>
    </row>
    <row r="605" spans="1:20" outlineLevel="2" x14ac:dyDescent="0.3">
      <c r="A605">
        <v>1255</v>
      </c>
      <c r="B605" t="s">
        <v>347</v>
      </c>
      <c r="C605">
        <v>1753</v>
      </c>
      <c r="D605" t="s">
        <v>1057</v>
      </c>
      <c r="P605" s="4">
        <v>150</v>
      </c>
      <c r="Q605" s="4">
        <v>137</v>
      </c>
      <c r="R605" s="4">
        <v>143</v>
      </c>
      <c r="S605" s="4">
        <v>139</v>
      </c>
      <c r="T605" s="4">
        <v>569</v>
      </c>
    </row>
    <row r="606" spans="1:20" outlineLevel="2" x14ac:dyDescent="0.3">
      <c r="A606">
        <v>1255</v>
      </c>
      <c r="B606" t="s">
        <v>347</v>
      </c>
      <c r="C606">
        <v>1754</v>
      </c>
      <c r="D606" t="s">
        <v>1058</v>
      </c>
      <c r="M606" s="4">
        <v>137</v>
      </c>
      <c r="N606" s="4">
        <v>130</v>
      </c>
      <c r="O606" s="4">
        <v>144</v>
      </c>
      <c r="T606" s="4">
        <v>411</v>
      </c>
    </row>
    <row r="607" spans="1:20" outlineLevel="2" x14ac:dyDescent="0.3">
      <c r="A607">
        <v>1255</v>
      </c>
      <c r="B607" t="s">
        <v>347</v>
      </c>
      <c r="C607">
        <v>1757</v>
      </c>
      <c r="D607" t="s">
        <v>1059</v>
      </c>
      <c r="G607" s="4">
        <v>14</v>
      </c>
      <c r="H607" s="4">
        <v>13</v>
      </c>
      <c r="I607" s="4">
        <v>21</v>
      </c>
      <c r="J607" s="4">
        <v>10</v>
      </c>
      <c r="K607" s="4">
        <v>19</v>
      </c>
      <c r="L607" s="4">
        <v>12</v>
      </c>
      <c r="T607" s="4">
        <v>89</v>
      </c>
    </row>
    <row r="608" spans="1:20" outlineLevel="2" x14ac:dyDescent="0.3">
      <c r="A608">
        <v>1255</v>
      </c>
      <c r="B608" t="s">
        <v>347</v>
      </c>
      <c r="C608">
        <v>1755</v>
      </c>
      <c r="D608" t="s">
        <v>1060</v>
      </c>
      <c r="G608" s="4">
        <v>80</v>
      </c>
      <c r="H608" s="4">
        <v>87</v>
      </c>
      <c r="I608" s="4">
        <v>86</v>
      </c>
      <c r="J608" s="4">
        <v>82</v>
      </c>
      <c r="K608" s="4">
        <v>71</v>
      </c>
      <c r="L608" s="4">
        <v>72</v>
      </c>
      <c r="T608" s="4">
        <v>478</v>
      </c>
    </row>
    <row r="609" spans="1:20" outlineLevel="2" x14ac:dyDescent="0.3">
      <c r="A609">
        <v>1255</v>
      </c>
      <c r="B609" t="s">
        <v>347</v>
      </c>
      <c r="C609">
        <v>1751</v>
      </c>
      <c r="D609" t="s">
        <v>1061</v>
      </c>
      <c r="G609" s="4">
        <v>54</v>
      </c>
      <c r="H609" s="4">
        <v>56</v>
      </c>
      <c r="I609" s="4">
        <v>51</v>
      </c>
      <c r="J609" s="4">
        <v>47</v>
      </c>
      <c r="K609" s="4">
        <v>39</v>
      </c>
      <c r="L609" s="4">
        <v>59</v>
      </c>
      <c r="T609" s="4">
        <v>306</v>
      </c>
    </row>
    <row r="610" spans="1:20" outlineLevel="1" x14ac:dyDescent="0.3">
      <c r="B610" s="6" t="s">
        <v>537</v>
      </c>
      <c r="E610" s="4">
        <f t="shared" ref="E610:T610" si="136">SUBTOTAL(9,E605:E609)</f>
        <v>0</v>
      </c>
      <c r="F610" s="4">
        <f t="shared" si="136"/>
        <v>0</v>
      </c>
      <c r="G610" s="4">
        <f t="shared" si="136"/>
        <v>148</v>
      </c>
      <c r="H610" s="4">
        <f t="shared" si="136"/>
        <v>156</v>
      </c>
      <c r="I610" s="4">
        <f t="shared" si="136"/>
        <v>158</v>
      </c>
      <c r="J610" s="4">
        <f t="shared" si="136"/>
        <v>139</v>
      </c>
      <c r="K610" s="4">
        <f t="shared" si="136"/>
        <v>129</v>
      </c>
      <c r="L610" s="4">
        <f t="shared" si="136"/>
        <v>143</v>
      </c>
      <c r="M610" s="4">
        <f t="shared" si="136"/>
        <v>137</v>
      </c>
      <c r="N610" s="4">
        <f t="shared" si="136"/>
        <v>130</v>
      </c>
      <c r="O610" s="4">
        <f t="shared" si="136"/>
        <v>144</v>
      </c>
      <c r="P610" s="4">
        <f t="shared" si="136"/>
        <v>150</v>
      </c>
      <c r="Q610" s="4">
        <f t="shared" si="136"/>
        <v>137</v>
      </c>
      <c r="R610" s="4">
        <f t="shared" si="136"/>
        <v>143</v>
      </c>
      <c r="S610" s="4">
        <f t="shared" si="136"/>
        <v>139</v>
      </c>
      <c r="T610" s="4">
        <f t="shared" si="136"/>
        <v>1853</v>
      </c>
    </row>
    <row r="611" spans="1:20" outlineLevel="2" x14ac:dyDescent="0.3">
      <c r="A611">
        <v>1257</v>
      </c>
      <c r="B611" t="s">
        <v>348</v>
      </c>
      <c r="C611">
        <v>1759</v>
      </c>
      <c r="D611" t="s">
        <v>1062</v>
      </c>
      <c r="E611" s="4">
        <v>28</v>
      </c>
      <c r="F611" s="4">
        <v>2</v>
      </c>
      <c r="G611" s="4">
        <v>25</v>
      </c>
      <c r="H611" s="4">
        <v>38</v>
      </c>
      <c r="I611" s="4">
        <v>40</v>
      </c>
      <c r="J611" s="4">
        <v>35</v>
      </c>
      <c r="K611" s="4">
        <v>31</v>
      </c>
      <c r="T611" s="4">
        <v>199</v>
      </c>
    </row>
    <row r="612" spans="1:20" outlineLevel="2" x14ac:dyDescent="0.3">
      <c r="A612">
        <v>1257</v>
      </c>
      <c r="B612" t="s">
        <v>348</v>
      </c>
      <c r="C612">
        <v>1761</v>
      </c>
      <c r="D612" t="s">
        <v>1063</v>
      </c>
      <c r="L612" s="4">
        <v>54</v>
      </c>
      <c r="M612" s="4">
        <v>81</v>
      </c>
      <c r="N612" s="4">
        <v>71</v>
      </c>
      <c r="O612" s="4">
        <v>72</v>
      </c>
      <c r="T612" s="4">
        <v>278</v>
      </c>
    </row>
    <row r="613" spans="1:20" outlineLevel="2" x14ac:dyDescent="0.3">
      <c r="A613">
        <v>1257</v>
      </c>
      <c r="B613" t="s">
        <v>348</v>
      </c>
      <c r="C613">
        <v>1760</v>
      </c>
      <c r="D613" t="s">
        <v>1064</v>
      </c>
      <c r="G613" s="4">
        <v>37</v>
      </c>
      <c r="H613" s="4">
        <v>28</v>
      </c>
      <c r="I613" s="4">
        <v>40</v>
      </c>
      <c r="J613" s="4">
        <v>36</v>
      </c>
      <c r="K613" s="4">
        <v>28</v>
      </c>
      <c r="T613" s="4">
        <v>169</v>
      </c>
    </row>
    <row r="614" spans="1:20" outlineLevel="1" x14ac:dyDescent="0.3">
      <c r="B614" s="6" t="s">
        <v>538</v>
      </c>
      <c r="E614" s="4">
        <f t="shared" ref="E614:T614" si="137">SUBTOTAL(9,E611:E613)</f>
        <v>28</v>
      </c>
      <c r="F614" s="4">
        <f t="shared" si="137"/>
        <v>2</v>
      </c>
      <c r="G614" s="4">
        <f t="shared" si="137"/>
        <v>62</v>
      </c>
      <c r="H614" s="4">
        <f t="shared" si="137"/>
        <v>66</v>
      </c>
      <c r="I614" s="4">
        <f t="shared" si="137"/>
        <v>80</v>
      </c>
      <c r="J614" s="4">
        <f t="shared" si="137"/>
        <v>71</v>
      </c>
      <c r="K614" s="4">
        <f t="shared" si="137"/>
        <v>59</v>
      </c>
      <c r="L614" s="4">
        <f t="shared" si="137"/>
        <v>54</v>
      </c>
      <c r="M614" s="4">
        <f t="shared" si="137"/>
        <v>81</v>
      </c>
      <c r="N614" s="4">
        <f t="shared" si="137"/>
        <v>71</v>
      </c>
      <c r="O614" s="4">
        <f t="shared" si="137"/>
        <v>72</v>
      </c>
      <c r="P614" s="4">
        <f t="shared" si="137"/>
        <v>0</v>
      </c>
      <c r="Q614" s="4">
        <f t="shared" si="137"/>
        <v>0</v>
      </c>
      <c r="R614" s="4">
        <f t="shared" si="137"/>
        <v>0</v>
      </c>
      <c r="S614" s="4">
        <f t="shared" si="137"/>
        <v>0</v>
      </c>
      <c r="T614" s="4">
        <f t="shared" si="137"/>
        <v>646</v>
      </c>
    </row>
    <row r="615" spans="1:20" outlineLevel="2" x14ac:dyDescent="0.3">
      <c r="A615">
        <v>1258</v>
      </c>
      <c r="B615" t="s">
        <v>349</v>
      </c>
      <c r="C615">
        <v>1762</v>
      </c>
      <c r="D615" t="s">
        <v>1065</v>
      </c>
      <c r="G615" s="4">
        <v>31</v>
      </c>
      <c r="H615" s="4">
        <v>32</v>
      </c>
      <c r="I615" s="4">
        <v>31</v>
      </c>
      <c r="T615" s="4">
        <v>94</v>
      </c>
    </row>
    <row r="616" spans="1:20" outlineLevel="2" x14ac:dyDescent="0.3">
      <c r="A616">
        <v>1258</v>
      </c>
      <c r="B616" t="s">
        <v>349</v>
      </c>
      <c r="C616">
        <v>1764</v>
      </c>
      <c r="D616" t="s">
        <v>1066</v>
      </c>
      <c r="P616" s="4">
        <v>78</v>
      </c>
      <c r="Q616" s="4">
        <v>91</v>
      </c>
      <c r="R616" s="4">
        <v>84</v>
      </c>
      <c r="S616" s="4">
        <v>94</v>
      </c>
      <c r="T616" s="4">
        <v>347</v>
      </c>
    </row>
    <row r="617" spans="1:20" outlineLevel="2" x14ac:dyDescent="0.3">
      <c r="A617">
        <v>1258</v>
      </c>
      <c r="B617" t="s">
        <v>349</v>
      </c>
      <c r="C617">
        <v>1765</v>
      </c>
      <c r="D617" t="s">
        <v>1067</v>
      </c>
      <c r="M617" s="4">
        <v>89</v>
      </c>
      <c r="N617" s="4">
        <v>116</v>
      </c>
      <c r="O617" s="4">
        <v>107</v>
      </c>
      <c r="T617" s="4">
        <v>312</v>
      </c>
    </row>
    <row r="618" spans="1:20" outlineLevel="2" x14ac:dyDescent="0.3">
      <c r="A618">
        <v>1258</v>
      </c>
      <c r="B618" t="s">
        <v>349</v>
      </c>
      <c r="C618">
        <v>1766</v>
      </c>
      <c r="D618" t="s">
        <v>1068</v>
      </c>
      <c r="J618" s="4">
        <v>30</v>
      </c>
      <c r="K618" s="4">
        <v>23</v>
      </c>
      <c r="T618" s="4">
        <v>53</v>
      </c>
    </row>
    <row r="619" spans="1:20" outlineLevel="2" x14ac:dyDescent="0.3">
      <c r="A619">
        <v>1258</v>
      </c>
      <c r="B619" t="s">
        <v>349</v>
      </c>
      <c r="C619">
        <v>1767</v>
      </c>
      <c r="D619" t="s">
        <v>1069</v>
      </c>
      <c r="G619" s="4">
        <v>37</v>
      </c>
      <c r="H619" s="4">
        <v>44</v>
      </c>
      <c r="I619" s="4">
        <v>51</v>
      </c>
      <c r="T619" s="4">
        <v>132</v>
      </c>
    </row>
    <row r="620" spans="1:20" outlineLevel="2" x14ac:dyDescent="0.3">
      <c r="A620">
        <v>1258</v>
      </c>
      <c r="B620" t="s">
        <v>349</v>
      </c>
      <c r="C620">
        <v>1763</v>
      </c>
      <c r="D620" t="s">
        <v>1070</v>
      </c>
      <c r="J620" s="4">
        <v>65</v>
      </c>
      <c r="K620" s="4">
        <v>60</v>
      </c>
      <c r="L620" s="4">
        <v>96</v>
      </c>
      <c r="T620" s="4">
        <v>221</v>
      </c>
    </row>
    <row r="621" spans="1:20" outlineLevel="2" x14ac:dyDescent="0.3">
      <c r="A621">
        <v>1258</v>
      </c>
      <c r="B621" t="s">
        <v>349</v>
      </c>
      <c r="C621">
        <v>1768</v>
      </c>
      <c r="D621" t="s">
        <v>1071</v>
      </c>
      <c r="G621" s="4">
        <v>14</v>
      </c>
      <c r="H621" s="4">
        <v>17</v>
      </c>
      <c r="I621" s="4">
        <v>13</v>
      </c>
      <c r="T621" s="4">
        <v>44</v>
      </c>
    </row>
    <row r="622" spans="1:20" outlineLevel="1" x14ac:dyDescent="0.3">
      <c r="B622" s="6" t="s">
        <v>539</v>
      </c>
      <c r="E622" s="4">
        <f t="shared" ref="E622:T622" si="138">SUBTOTAL(9,E615:E621)</f>
        <v>0</v>
      </c>
      <c r="F622" s="4">
        <f t="shared" si="138"/>
        <v>0</v>
      </c>
      <c r="G622" s="4">
        <f t="shared" si="138"/>
        <v>82</v>
      </c>
      <c r="H622" s="4">
        <f t="shared" si="138"/>
        <v>93</v>
      </c>
      <c r="I622" s="4">
        <f t="shared" si="138"/>
        <v>95</v>
      </c>
      <c r="J622" s="4">
        <f t="shared" si="138"/>
        <v>95</v>
      </c>
      <c r="K622" s="4">
        <f t="shared" si="138"/>
        <v>83</v>
      </c>
      <c r="L622" s="4">
        <f t="shared" si="138"/>
        <v>96</v>
      </c>
      <c r="M622" s="4">
        <f t="shared" si="138"/>
        <v>89</v>
      </c>
      <c r="N622" s="4">
        <f t="shared" si="138"/>
        <v>116</v>
      </c>
      <c r="O622" s="4">
        <f t="shared" si="138"/>
        <v>107</v>
      </c>
      <c r="P622" s="4">
        <f t="shared" si="138"/>
        <v>78</v>
      </c>
      <c r="Q622" s="4">
        <f t="shared" si="138"/>
        <v>91</v>
      </c>
      <c r="R622" s="4">
        <f t="shared" si="138"/>
        <v>84</v>
      </c>
      <c r="S622" s="4">
        <f t="shared" si="138"/>
        <v>94</v>
      </c>
      <c r="T622" s="4">
        <f t="shared" si="138"/>
        <v>1203</v>
      </c>
    </row>
    <row r="623" spans="1:20" outlineLevel="2" x14ac:dyDescent="0.3">
      <c r="A623">
        <v>3175</v>
      </c>
      <c r="B623" t="s">
        <v>350</v>
      </c>
      <c r="C623">
        <v>1770</v>
      </c>
      <c r="D623" t="s">
        <v>1072</v>
      </c>
      <c r="E623" s="4">
        <v>46</v>
      </c>
      <c r="G623" s="4">
        <v>72</v>
      </c>
      <c r="H623" s="4">
        <v>66</v>
      </c>
      <c r="I623" s="4">
        <v>77</v>
      </c>
      <c r="J623" s="4">
        <v>70</v>
      </c>
      <c r="K623" s="4">
        <v>82</v>
      </c>
      <c r="T623" s="4">
        <v>413</v>
      </c>
    </row>
    <row r="624" spans="1:20" outlineLevel="2" x14ac:dyDescent="0.3">
      <c r="A624">
        <v>3175</v>
      </c>
      <c r="B624" t="s">
        <v>350</v>
      </c>
      <c r="C624">
        <v>1771</v>
      </c>
      <c r="D624" t="s">
        <v>1073</v>
      </c>
      <c r="P624" s="4">
        <v>92</v>
      </c>
      <c r="Q624" s="4">
        <v>85</v>
      </c>
      <c r="R624" s="4">
        <v>84</v>
      </c>
      <c r="S624" s="4">
        <v>94</v>
      </c>
      <c r="T624" s="4">
        <v>355</v>
      </c>
    </row>
    <row r="625" spans="1:20" outlineLevel="2" x14ac:dyDescent="0.3">
      <c r="A625">
        <v>3175</v>
      </c>
      <c r="B625" t="s">
        <v>350</v>
      </c>
      <c r="C625">
        <v>1772</v>
      </c>
      <c r="D625" t="s">
        <v>1074</v>
      </c>
      <c r="L625" s="4">
        <v>85</v>
      </c>
      <c r="M625" s="4">
        <v>85</v>
      </c>
      <c r="N625" s="4">
        <v>108</v>
      </c>
      <c r="O625" s="4">
        <v>91</v>
      </c>
      <c r="T625" s="4">
        <v>369</v>
      </c>
    </row>
    <row r="626" spans="1:20" outlineLevel="1" x14ac:dyDescent="0.3">
      <c r="B626" s="6" t="s">
        <v>540</v>
      </c>
      <c r="E626" s="4">
        <f t="shared" ref="E626:T626" si="139">SUBTOTAL(9,E623:E625)</f>
        <v>46</v>
      </c>
      <c r="F626" s="4">
        <f t="shared" si="139"/>
        <v>0</v>
      </c>
      <c r="G626" s="4">
        <f t="shared" si="139"/>
        <v>72</v>
      </c>
      <c r="H626" s="4">
        <f t="shared" si="139"/>
        <v>66</v>
      </c>
      <c r="I626" s="4">
        <f t="shared" si="139"/>
        <v>77</v>
      </c>
      <c r="J626" s="4">
        <f t="shared" si="139"/>
        <v>70</v>
      </c>
      <c r="K626" s="4">
        <f t="shared" si="139"/>
        <v>82</v>
      </c>
      <c r="L626" s="4">
        <f t="shared" si="139"/>
        <v>85</v>
      </c>
      <c r="M626" s="4">
        <f t="shared" si="139"/>
        <v>85</v>
      </c>
      <c r="N626" s="4">
        <f t="shared" si="139"/>
        <v>108</v>
      </c>
      <c r="O626" s="4">
        <f t="shared" si="139"/>
        <v>91</v>
      </c>
      <c r="P626" s="4">
        <f t="shared" si="139"/>
        <v>92</v>
      </c>
      <c r="Q626" s="4">
        <f t="shared" si="139"/>
        <v>85</v>
      </c>
      <c r="R626" s="4">
        <f t="shared" si="139"/>
        <v>84</v>
      </c>
      <c r="S626" s="4">
        <f t="shared" si="139"/>
        <v>94</v>
      </c>
      <c r="T626" s="4">
        <f t="shared" si="139"/>
        <v>1137</v>
      </c>
    </row>
    <row r="627" spans="1:20" outlineLevel="2" x14ac:dyDescent="0.3">
      <c r="A627">
        <v>1261</v>
      </c>
      <c r="B627" t="s">
        <v>351</v>
      </c>
      <c r="C627">
        <v>1943</v>
      </c>
      <c r="D627" t="s">
        <v>1075</v>
      </c>
      <c r="E627" s="4">
        <v>40</v>
      </c>
      <c r="F627" s="4">
        <v>1</v>
      </c>
      <c r="G627" s="4">
        <v>63</v>
      </c>
      <c r="H627" s="4">
        <v>65</v>
      </c>
      <c r="I627" s="4">
        <v>70</v>
      </c>
      <c r="J627" s="4">
        <v>57</v>
      </c>
      <c r="K627" s="4">
        <v>69</v>
      </c>
      <c r="T627" s="4">
        <v>365</v>
      </c>
    </row>
    <row r="628" spans="1:20" outlineLevel="2" x14ac:dyDescent="0.3">
      <c r="A628">
        <v>1261</v>
      </c>
      <c r="B628" t="s">
        <v>351</v>
      </c>
      <c r="C628">
        <v>1776</v>
      </c>
      <c r="D628" t="s">
        <v>1076</v>
      </c>
      <c r="L628" s="4">
        <v>63</v>
      </c>
      <c r="M628" s="4">
        <v>64</v>
      </c>
      <c r="N628" s="4">
        <v>89</v>
      </c>
      <c r="O628" s="4">
        <v>75</v>
      </c>
      <c r="T628" s="4">
        <v>291</v>
      </c>
    </row>
    <row r="629" spans="1:20" outlineLevel="1" x14ac:dyDescent="0.3">
      <c r="B629" s="6" t="s">
        <v>541</v>
      </c>
      <c r="E629" s="4">
        <f t="shared" ref="E629:T629" si="140">SUBTOTAL(9,E627:E628)</f>
        <v>40</v>
      </c>
      <c r="F629" s="4">
        <f t="shared" si="140"/>
        <v>1</v>
      </c>
      <c r="G629" s="4">
        <f t="shared" si="140"/>
        <v>63</v>
      </c>
      <c r="H629" s="4">
        <f t="shared" si="140"/>
        <v>65</v>
      </c>
      <c r="I629" s="4">
        <f t="shared" si="140"/>
        <v>70</v>
      </c>
      <c r="J629" s="4">
        <f t="shared" si="140"/>
        <v>57</v>
      </c>
      <c r="K629" s="4">
        <f t="shared" si="140"/>
        <v>69</v>
      </c>
      <c r="L629" s="4">
        <f t="shared" si="140"/>
        <v>63</v>
      </c>
      <c r="M629" s="4">
        <f t="shared" si="140"/>
        <v>64</v>
      </c>
      <c r="N629" s="4">
        <f t="shared" si="140"/>
        <v>89</v>
      </c>
      <c r="O629" s="4">
        <f t="shared" si="140"/>
        <v>75</v>
      </c>
      <c r="P629" s="4">
        <f t="shared" si="140"/>
        <v>0</v>
      </c>
      <c r="Q629" s="4">
        <f t="shared" si="140"/>
        <v>0</v>
      </c>
      <c r="R629" s="4">
        <f t="shared" si="140"/>
        <v>0</v>
      </c>
      <c r="S629" s="4">
        <f t="shared" si="140"/>
        <v>0</v>
      </c>
      <c r="T629" s="4">
        <f t="shared" si="140"/>
        <v>656</v>
      </c>
    </row>
    <row r="630" spans="1:20" outlineLevel="2" x14ac:dyDescent="0.3">
      <c r="A630">
        <v>1262</v>
      </c>
      <c r="B630" t="s">
        <v>352</v>
      </c>
      <c r="C630">
        <v>1778</v>
      </c>
      <c r="D630" t="s">
        <v>1077</v>
      </c>
      <c r="E630" s="4">
        <v>32</v>
      </c>
      <c r="G630" s="4">
        <v>38</v>
      </c>
      <c r="H630" s="4">
        <v>32</v>
      </c>
      <c r="I630" s="4">
        <v>36</v>
      </c>
      <c r="J630" s="4">
        <v>34</v>
      </c>
      <c r="K630" s="4">
        <v>46</v>
      </c>
      <c r="L630" s="4">
        <v>25</v>
      </c>
      <c r="M630" s="4">
        <v>41</v>
      </c>
      <c r="N630" s="4">
        <v>43</v>
      </c>
      <c r="O630" s="4">
        <v>31</v>
      </c>
      <c r="T630" s="4">
        <v>358</v>
      </c>
    </row>
    <row r="631" spans="1:20" outlineLevel="2" x14ac:dyDescent="0.3">
      <c r="A631">
        <v>1262</v>
      </c>
      <c r="B631" t="s">
        <v>352</v>
      </c>
      <c r="C631">
        <v>1779</v>
      </c>
      <c r="D631" t="s">
        <v>1078</v>
      </c>
      <c r="P631" s="4">
        <v>40</v>
      </c>
      <c r="Q631" s="4">
        <v>39</v>
      </c>
      <c r="R631" s="4">
        <v>35</v>
      </c>
      <c r="S631" s="4">
        <v>33</v>
      </c>
      <c r="T631" s="4">
        <v>147</v>
      </c>
    </row>
    <row r="632" spans="1:20" outlineLevel="1" x14ac:dyDescent="0.3">
      <c r="B632" s="6" t="s">
        <v>542</v>
      </c>
      <c r="E632" s="4">
        <f t="shared" ref="E632:T632" si="141">SUBTOTAL(9,E630:E631)</f>
        <v>32</v>
      </c>
      <c r="F632" s="4">
        <f t="shared" si="141"/>
        <v>0</v>
      </c>
      <c r="G632" s="4">
        <f t="shared" si="141"/>
        <v>38</v>
      </c>
      <c r="H632" s="4">
        <f t="shared" si="141"/>
        <v>32</v>
      </c>
      <c r="I632" s="4">
        <f t="shared" si="141"/>
        <v>36</v>
      </c>
      <c r="J632" s="4">
        <f t="shared" si="141"/>
        <v>34</v>
      </c>
      <c r="K632" s="4">
        <f t="shared" si="141"/>
        <v>46</v>
      </c>
      <c r="L632" s="4">
        <f t="shared" si="141"/>
        <v>25</v>
      </c>
      <c r="M632" s="4">
        <f t="shared" si="141"/>
        <v>41</v>
      </c>
      <c r="N632" s="4">
        <f t="shared" si="141"/>
        <v>43</v>
      </c>
      <c r="O632" s="4">
        <f t="shared" si="141"/>
        <v>31</v>
      </c>
      <c r="P632" s="4">
        <f t="shared" si="141"/>
        <v>40</v>
      </c>
      <c r="Q632" s="4">
        <f t="shared" si="141"/>
        <v>39</v>
      </c>
      <c r="R632" s="4">
        <f t="shared" si="141"/>
        <v>35</v>
      </c>
      <c r="S632" s="4">
        <f t="shared" si="141"/>
        <v>33</v>
      </c>
      <c r="T632" s="4">
        <f t="shared" si="141"/>
        <v>505</v>
      </c>
    </row>
    <row r="633" spans="1:20" outlineLevel="2" x14ac:dyDescent="0.3">
      <c r="A633">
        <v>1264</v>
      </c>
      <c r="B633" t="s">
        <v>353</v>
      </c>
      <c r="C633">
        <v>1790</v>
      </c>
      <c r="D633" t="s">
        <v>1079</v>
      </c>
      <c r="G633" s="4">
        <v>36</v>
      </c>
      <c r="H633" s="4">
        <v>31</v>
      </c>
      <c r="I633" s="4">
        <v>36</v>
      </c>
      <c r="J633" s="4">
        <v>40</v>
      </c>
      <c r="K633" s="4">
        <v>39</v>
      </c>
      <c r="L633" s="4">
        <v>39</v>
      </c>
      <c r="T633" s="4">
        <v>221</v>
      </c>
    </row>
    <row r="634" spans="1:20" outlineLevel="2" x14ac:dyDescent="0.3">
      <c r="A634">
        <v>1264</v>
      </c>
      <c r="B634" t="s">
        <v>353</v>
      </c>
      <c r="C634">
        <v>1788</v>
      </c>
      <c r="D634" t="s">
        <v>1080</v>
      </c>
      <c r="G634" s="4">
        <v>22</v>
      </c>
      <c r="H634" s="4">
        <v>17</v>
      </c>
      <c r="I634" s="4">
        <v>20</v>
      </c>
      <c r="J634" s="4">
        <v>15</v>
      </c>
      <c r="K634" s="4">
        <v>17</v>
      </c>
      <c r="L634" s="4">
        <v>5</v>
      </c>
      <c r="T634" s="4">
        <v>96</v>
      </c>
    </row>
    <row r="635" spans="1:20" outlineLevel="2" x14ac:dyDescent="0.3">
      <c r="A635">
        <v>1264</v>
      </c>
      <c r="B635" t="s">
        <v>353</v>
      </c>
      <c r="C635">
        <v>1791</v>
      </c>
      <c r="D635" t="s">
        <v>1081</v>
      </c>
      <c r="M635" s="4">
        <v>77</v>
      </c>
      <c r="N635" s="4">
        <v>94</v>
      </c>
      <c r="O635" s="4">
        <v>94</v>
      </c>
      <c r="T635" s="4">
        <v>265</v>
      </c>
    </row>
    <row r="636" spans="1:20" outlineLevel="2" x14ac:dyDescent="0.3">
      <c r="A636">
        <v>1264</v>
      </c>
      <c r="B636" t="s">
        <v>353</v>
      </c>
      <c r="C636">
        <v>1792</v>
      </c>
      <c r="D636" t="s">
        <v>1082</v>
      </c>
      <c r="G636" s="4">
        <v>30</v>
      </c>
      <c r="H636" s="4">
        <v>34</v>
      </c>
      <c r="I636" s="4">
        <v>45</v>
      </c>
      <c r="J636" s="4">
        <v>30</v>
      </c>
      <c r="K636" s="4">
        <v>31</v>
      </c>
      <c r="L636" s="4">
        <v>22</v>
      </c>
      <c r="T636" s="4">
        <v>192</v>
      </c>
    </row>
    <row r="637" spans="1:20" outlineLevel="1" x14ac:dyDescent="0.3">
      <c r="B637" s="6" t="s">
        <v>543</v>
      </c>
      <c r="E637" s="4">
        <f t="shared" ref="E637:T637" si="142">SUBTOTAL(9,E633:E636)</f>
        <v>0</v>
      </c>
      <c r="F637" s="4">
        <f t="shared" si="142"/>
        <v>0</v>
      </c>
      <c r="G637" s="4">
        <f t="shared" si="142"/>
        <v>88</v>
      </c>
      <c r="H637" s="4">
        <f t="shared" si="142"/>
        <v>82</v>
      </c>
      <c r="I637" s="4">
        <f t="shared" si="142"/>
        <v>101</v>
      </c>
      <c r="J637" s="4">
        <f t="shared" si="142"/>
        <v>85</v>
      </c>
      <c r="K637" s="4">
        <f t="shared" si="142"/>
        <v>87</v>
      </c>
      <c r="L637" s="4">
        <f t="shared" si="142"/>
        <v>66</v>
      </c>
      <c r="M637" s="4">
        <f t="shared" si="142"/>
        <v>77</v>
      </c>
      <c r="N637" s="4">
        <f t="shared" si="142"/>
        <v>94</v>
      </c>
      <c r="O637" s="4">
        <f t="shared" si="142"/>
        <v>94</v>
      </c>
      <c r="P637" s="4">
        <f t="shared" si="142"/>
        <v>0</v>
      </c>
      <c r="Q637" s="4">
        <f t="shared" si="142"/>
        <v>0</v>
      </c>
      <c r="R637" s="4">
        <f t="shared" si="142"/>
        <v>0</v>
      </c>
      <c r="S637" s="4">
        <f t="shared" si="142"/>
        <v>0</v>
      </c>
      <c r="T637" s="4">
        <f t="shared" si="142"/>
        <v>774</v>
      </c>
    </row>
    <row r="638" spans="1:20" outlineLevel="2" x14ac:dyDescent="0.3">
      <c r="A638">
        <v>3198</v>
      </c>
      <c r="B638" t="s">
        <v>354</v>
      </c>
      <c r="C638">
        <v>1269</v>
      </c>
      <c r="D638" t="s">
        <v>1083</v>
      </c>
      <c r="E638" s="4">
        <v>31</v>
      </c>
      <c r="G638" s="4">
        <v>74</v>
      </c>
      <c r="H638" s="4">
        <v>53</v>
      </c>
      <c r="I638" s="4">
        <v>47</v>
      </c>
      <c r="J638" s="4">
        <v>39</v>
      </c>
      <c r="K638" s="4">
        <v>59</v>
      </c>
      <c r="L638" s="4">
        <v>52</v>
      </c>
      <c r="T638" s="4">
        <v>355</v>
      </c>
    </row>
    <row r="639" spans="1:20" outlineLevel="2" x14ac:dyDescent="0.3">
      <c r="A639">
        <v>3198</v>
      </c>
      <c r="B639" t="s">
        <v>354</v>
      </c>
      <c r="C639">
        <v>1612</v>
      </c>
      <c r="D639" t="s">
        <v>1084</v>
      </c>
      <c r="E639" s="4">
        <v>56</v>
      </c>
      <c r="G639" s="4">
        <v>53</v>
      </c>
      <c r="H639" s="4">
        <v>55</v>
      </c>
      <c r="I639" s="4">
        <v>57</v>
      </c>
      <c r="J639" s="4">
        <v>63</v>
      </c>
      <c r="K639" s="4">
        <v>76</v>
      </c>
      <c r="L639" s="4">
        <v>68</v>
      </c>
      <c r="T639" s="4">
        <v>428</v>
      </c>
    </row>
    <row r="640" spans="1:20" outlineLevel="2" x14ac:dyDescent="0.3">
      <c r="A640">
        <v>3198</v>
      </c>
      <c r="B640" t="s">
        <v>354</v>
      </c>
      <c r="C640">
        <v>1268</v>
      </c>
      <c r="D640" t="s">
        <v>1085</v>
      </c>
      <c r="P640" s="4">
        <v>58</v>
      </c>
      <c r="Q640" s="4">
        <v>46</v>
      </c>
      <c r="R640" s="4">
        <v>57</v>
      </c>
      <c r="S640" s="4">
        <v>72</v>
      </c>
      <c r="T640" s="4">
        <v>233</v>
      </c>
    </row>
    <row r="641" spans="1:20" outlineLevel="2" x14ac:dyDescent="0.3">
      <c r="A641">
        <v>3198</v>
      </c>
      <c r="B641" t="s">
        <v>354</v>
      </c>
      <c r="C641">
        <v>1613</v>
      </c>
      <c r="D641" t="s">
        <v>1086</v>
      </c>
      <c r="P641" s="4">
        <v>81</v>
      </c>
      <c r="Q641" s="4">
        <v>64</v>
      </c>
      <c r="R641" s="4">
        <v>82</v>
      </c>
      <c r="S641" s="4">
        <v>73</v>
      </c>
      <c r="T641" s="4">
        <v>300</v>
      </c>
    </row>
    <row r="642" spans="1:20" outlineLevel="2" x14ac:dyDescent="0.3">
      <c r="A642">
        <v>3198</v>
      </c>
      <c r="B642" t="s">
        <v>354</v>
      </c>
      <c r="C642">
        <v>2636</v>
      </c>
      <c r="D642" t="s">
        <v>1087</v>
      </c>
      <c r="M642" s="4">
        <v>120</v>
      </c>
      <c r="N642" s="4">
        <v>120</v>
      </c>
      <c r="O642" s="4">
        <v>117</v>
      </c>
      <c r="T642" s="4">
        <v>357</v>
      </c>
    </row>
    <row r="643" spans="1:20" outlineLevel="1" x14ac:dyDescent="0.3">
      <c r="B643" s="6" t="s">
        <v>544</v>
      </c>
      <c r="E643" s="4">
        <f t="shared" ref="E643:T643" si="143">SUBTOTAL(9,E638:E642)</f>
        <v>87</v>
      </c>
      <c r="F643" s="4">
        <f t="shared" si="143"/>
        <v>0</v>
      </c>
      <c r="G643" s="4">
        <f t="shared" si="143"/>
        <v>127</v>
      </c>
      <c r="H643" s="4">
        <f t="shared" si="143"/>
        <v>108</v>
      </c>
      <c r="I643" s="4">
        <f t="shared" si="143"/>
        <v>104</v>
      </c>
      <c r="J643" s="4">
        <f t="shared" si="143"/>
        <v>102</v>
      </c>
      <c r="K643" s="4">
        <f t="shared" si="143"/>
        <v>135</v>
      </c>
      <c r="L643" s="4">
        <f t="shared" si="143"/>
        <v>120</v>
      </c>
      <c r="M643" s="4">
        <f t="shared" si="143"/>
        <v>120</v>
      </c>
      <c r="N643" s="4">
        <f t="shared" si="143"/>
        <v>120</v>
      </c>
      <c r="O643" s="4">
        <f t="shared" si="143"/>
        <v>117</v>
      </c>
      <c r="P643" s="4">
        <f t="shared" si="143"/>
        <v>139</v>
      </c>
      <c r="Q643" s="4">
        <f t="shared" si="143"/>
        <v>110</v>
      </c>
      <c r="R643" s="4">
        <f t="shared" si="143"/>
        <v>139</v>
      </c>
      <c r="S643" s="4">
        <f t="shared" si="143"/>
        <v>145</v>
      </c>
      <c r="T643" s="4">
        <f t="shared" si="143"/>
        <v>1673</v>
      </c>
    </row>
    <row r="644" spans="1:20" outlineLevel="2" x14ac:dyDescent="0.3">
      <c r="A644">
        <v>1265</v>
      </c>
      <c r="B644" t="s">
        <v>355</v>
      </c>
      <c r="C644">
        <v>1879</v>
      </c>
      <c r="D644" t="s">
        <v>1088</v>
      </c>
      <c r="G644" s="4">
        <v>23</v>
      </c>
      <c r="H644" s="4">
        <v>19</v>
      </c>
      <c r="I644" s="4">
        <v>19</v>
      </c>
      <c r="J644" s="4">
        <v>18</v>
      </c>
      <c r="K644" s="4">
        <v>22</v>
      </c>
      <c r="L644" s="4">
        <v>22</v>
      </c>
      <c r="M644" s="4">
        <v>42</v>
      </c>
      <c r="N644" s="4">
        <v>50</v>
      </c>
      <c r="O644" s="4">
        <v>66</v>
      </c>
      <c r="T644" s="4">
        <v>281</v>
      </c>
    </row>
    <row r="645" spans="1:20" outlineLevel="2" x14ac:dyDescent="0.3">
      <c r="A645">
        <v>1265</v>
      </c>
      <c r="B645" t="s">
        <v>355</v>
      </c>
      <c r="C645">
        <v>1795</v>
      </c>
      <c r="D645" t="s">
        <v>1089</v>
      </c>
      <c r="P645" s="4">
        <v>53</v>
      </c>
      <c r="Q645" s="4">
        <v>75</v>
      </c>
      <c r="R645" s="4">
        <v>73</v>
      </c>
      <c r="S645" s="4">
        <v>40</v>
      </c>
      <c r="T645" s="4">
        <v>241</v>
      </c>
    </row>
    <row r="646" spans="1:20" outlineLevel="2" x14ac:dyDescent="0.3">
      <c r="A646">
        <v>1265</v>
      </c>
      <c r="B646" t="s">
        <v>355</v>
      </c>
      <c r="C646">
        <v>1794</v>
      </c>
      <c r="D646" t="s">
        <v>1090</v>
      </c>
      <c r="E646" s="4">
        <v>17</v>
      </c>
      <c r="G646" s="4">
        <v>18</v>
      </c>
      <c r="H646" s="4">
        <v>8</v>
      </c>
      <c r="I646" s="4">
        <v>22</v>
      </c>
      <c r="J646" s="4">
        <v>7</v>
      </c>
      <c r="K646" s="4">
        <v>10</v>
      </c>
      <c r="L646" s="4">
        <v>5</v>
      </c>
      <c r="T646" s="4">
        <v>87</v>
      </c>
    </row>
    <row r="647" spans="1:20" outlineLevel="2" x14ac:dyDescent="0.3">
      <c r="A647">
        <v>1265</v>
      </c>
      <c r="B647" t="s">
        <v>355</v>
      </c>
      <c r="C647">
        <v>1798</v>
      </c>
      <c r="D647" t="s">
        <v>1091</v>
      </c>
      <c r="E647" s="4">
        <v>12</v>
      </c>
      <c r="F647" s="4">
        <v>1</v>
      </c>
      <c r="G647" s="4">
        <v>16</v>
      </c>
      <c r="H647" s="4">
        <v>13</v>
      </c>
      <c r="I647" s="4">
        <v>13</v>
      </c>
      <c r="J647" s="4">
        <v>18</v>
      </c>
      <c r="K647" s="4">
        <v>15</v>
      </c>
      <c r="L647" s="4">
        <v>16</v>
      </c>
      <c r="T647" s="4">
        <v>104</v>
      </c>
    </row>
    <row r="648" spans="1:20" outlineLevel="1" x14ac:dyDescent="0.3">
      <c r="B648" s="6" t="s">
        <v>545</v>
      </c>
      <c r="E648" s="4">
        <f t="shared" ref="E648:T648" si="144">SUBTOTAL(9,E644:E647)</f>
        <v>29</v>
      </c>
      <c r="F648" s="4">
        <f t="shared" si="144"/>
        <v>1</v>
      </c>
      <c r="G648" s="4">
        <f t="shared" si="144"/>
        <v>57</v>
      </c>
      <c r="H648" s="4">
        <f t="shared" si="144"/>
        <v>40</v>
      </c>
      <c r="I648" s="4">
        <f t="shared" si="144"/>
        <v>54</v>
      </c>
      <c r="J648" s="4">
        <f t="shared" si="144"/>
        <v>43</v>
      </c>
      <c r="K648" s="4">
        <f t="shared" si="144"/>
        <v>47</v>
      </c>
      <c r="L648" s="4">
        <f t="shared" si="144"/>
        <v>43</v>
      </c>
      <c r="M648" s="4">
        <f t="shared" si="144"/>
        <v>42</v>
      </c>
      <c r="N648" s="4">
        <f t="shared" si="144"/>
        <v>50</v>
      </c>
      <c r="O648" s="4">
        <f t="shared" si="144"/>
        <v>66</v>
      </c>
      <c r="P648" s="4">
        <f t="shared" si="144"/>
        <v>53</v>
      </c>
      <c r="Q648" s="4">
        <f t="shared" si="144"/>
        <v>75</v>
      </c>
      <c r="R648" s="4">
        <f t="shared" si="144"/>
        <v>73</v>
      </c>
      <c r="S648" s="4">
        <f t="shared" si="144"/>
        <v>40</v>
      </c>
      <c r="T648" s="4">
        <f t="shared" si="144"/>
        <v>713</v>
      </c>
    </row>
    <row r="649" spans="1:20" outlineLevel="2" x14ac:dyDescent="0.3">
      <c r="A649">
        <v>1266</v>
      </c>
      <c r="B649" t="s">
        <v>356</v>
      </c>
      <c r="C649">
        <v>1800</v>
      </c>
      <c r="D649" t="s">
        <v>1092</v>
      </c>
      <c r="G649" s="4">
        <v>29</v>
      </c>
      <c r="H649" s="4">
        <v>34</v>
      </c>
      <c r="I649" s="4">
        <v>43</v>
      </c>
      <c r="J649" s="4">
        <v>34</v>
      </c>
      <c r="K649" s="4">
        <v>35</v>
      </c>
      <c r="L649" s="4">
        <v>39</v>
      </c>
      <c r="T649" s="4">
        <v>214</v>
      </c>
    </row>
    <row r="650" spans="1:20" outlineLevel="2" x14ac:dyDescent="0.3">
      <c r="A650">
        <v>1266</v>
      </c>
      <c r="B650" t="s">
        <v>356</v>
      </c>
      <c r="C650">
        <v>1801</v>
      </c>
      <c r="D650" t="s">
        <v>1093</v>
      </c>
      <c r="G650" s="4">
        <v>23</v>
      </c>
      <c r="H650" s="4">
        <v>36</v>
      </c>
      <c r="I650" s="4">
        <v>36</v>
      </c>
      <c r="J650" s="4">
        <v>36</v>
      </c>
      <c r="K650" s="4">
        <v>41</v>
      </c>
      <c r="L650" s="4">
        <v>26</v>
      </c>
      <c r="T650" s="4">
        <v>198</v>
      </c>
    </row>
    <row r="651" spans="1:20" outlineLevel="2" x14ac:dyDescent="0.3">
      <c r="A651">
        <v>1266</v>
      </c>
      <c r="B651" t="s">
        <v>356</v>
      </c>
      <c r="C651">
        <v>1803</v>
      </c>
      <c r="D651" t="s">
        <v>1094</v>
      </c>
      <c r="G651" s="4">
        <v>31</v>
      </c>
      <c r="H651" s="4">
        <v>27</v>
      </c>
      <c r="I651" s="4">
        <v>33</v>
      </c>
      <c r="J651" s="4">
        <v>22</v>
      </c>
      <c r="K651" s="4">
        <v>26</v>
      </c>
      <c r="L651" s="4">
        <v>21</v>
      </c>
      <c r="T651" s="4">
        <v>160</v>
      </c>
    </row>
    <row r="652" spans="1:20" outlineLevel="2" x14ac:dyDescent="0.3">
      <c r="A652">
        <v>1266</v>
      </c>
      <c r="B652" t="s">
        <v>356</v>
      </c>
      <c r="C652">
        <v>1805</v>
      </c>
      <c r="D652" t="s">
        <v>1095</v>
      </c>
      <c r="P652" s="4">
        <v>212</v>
      </c>
      <c r="Q652" s="4">
        <v>224</v>
      </c>
      <c r="R652" s="4">
        <v>203</v>
      </c>
      <c r="S652" s="4">
        <v>239</v>
      </c>
      <c r="T652" s="4">
        <v>878</v>
      </c>
    </row>
    <row r="653" spans="1:20" outlineLevel="2" x14ac:dyDescent="0.3">
      <c r="A653">
        <v>1266</v>
      </c>
      <c r="B653" t="s">
        <v>356</v>
      </c>
      <c r="C653">
        <v>1807</v>
      </c>
      <c r="D653" t="s">
        <v>1096</v>
      </c>
      <c r="M653" s="4">
        <v>207</v>
      </c>
      <c r="N653" s="4">
        <v>208</v>
      </c>
      <c r="O653" s="4">
        <v>202</v>
      </c>
      <c r="T653" s="4">
        <v>617</v>
      </c>
    </row>
    <row r="654" spans="1:20" outlineLevel="2" x14ac:dyDescent="0.3">
      <c r="A654">
        <v>1266</v>
      </c>
      <c r="B654" t="s">
        <v>356</v>
      </c>
      <c r="C654">
        <v>1804</v>
      </c>
      <c r="D654" t="s">
        <v>1097</v>
      </c>
      <c r="G654" s="4">
        <v>33</v>
      </c>
      <c r="H654" s="4">
        <v>29</v>
      </c>
      <c r="I654" s="4">
        <v>36</v>
      </c>
      <c r="J654" s="4">
        <v>44</v>
      </c>
      <c r="K654" s="4">
        <v>29</v>
      </c>
      <c r="L654" s="4">
        <v>36</v>
      </c>
      <c r="T654" s="4">
        <v>207</v>
      </c>
    </row>
    <row r="655" spans="1:20" outlineLevel="2" x14ac:dyDescent="0.3">
      <c r="A655">
        <v>1266</v>
      </c>
      <c r="B655" t="s">
        <v>356</v>
      </c>
      <c r="C655">
        <v>1806</v>
      </c>
      <c r="D655" t="s">
        <v>1098</v>
      </c>
      <c r="G655" s="4">
        <v>50</v>
      </c>
      <c r="H655" s="4">
        <v>62</v>
      </c>
      <c r="I655" s="4">
        <v>61</v>
      </c>
      <c r="J655" s="4">
        <v>53</v>
      </c>
      <c r="K655" s="4">
        <v>70</v>
      </c>
      <c r="L655" s="4">
        <v>64</v>
      </c>
      <c r="T655" s="4">
        <v>360</v>
      </c>
    </row>
    <row r="656" spans="1:20" outlineLevel="1" x14ac:dyDescent="0.3">
      <c r="B656" s="6" t="s">
        <v>546</v>
      </c>
      <c r="E656" s="4">
        <f t="shared" ref="E656:T656" si="145">SUBTOTAL(9,E649:E655)</f>
        <v>0</v>
      </c>
      <c r="F656" s="4">
        <f t="shared" si="145"/>
        <v>0</v>
      </c>
      <c r="G656" s="4">
        <f t="shared" si="145"/>
        <v>166</v>
      </c>
      <c r="H656" s="4">
        <f t="shared" si="145"/>
        <v>188</v>
      </c>
      <c r="I656" s="4">
        <f t="shared" si="145"/>
        <v>209</v>
      </c>
      <c r="J656" s="4">
        <f t="shared" si="145"/>
        <v>189</v>
      </c>
      <c r="K656" s="4">
        <f t="shared" si="145"/>
        <v>201</v>
      </c>
      <c r="L656" s="4">
        <f t="shared" si="145"/>
        <v>186</v>
      </c>
      <c r="M656" s="4">
        <f t="shared" si="145"/>
        <v>207</v>
      </c>
      <c r="N656" s="4">
        <f t="shared" si="145"/>
        <v>208</v>
      </c>
      <c r="O656" s="4">
        <f t="shared" si="145"/>
        <v>202</v>
      </c>
      <c r="P656" s="4">
        <f t="shared" si="145"/>
        <v>212</v>
      </c>
      <c r="Q656" s="4">
        <f t="shared" si="145"/>
        <v>224</v>
      </c>
      <c r="R656" s="4">
        <f t="shared" si="145"/>
        <v>203</v>
      </c>
      <c r="S656" s="4">
        <f t="shared" si="145"/>
        <v>239</v>
      </c>
      <c r="T656" s="4">
        <f t="shared" si="145"/>
        <v>2634</v>
      </c>
    </row>
    <row r="657" spans="1:20" outlineLevel="2" x14ac:dyDescent="0.3">
      <c r="A657">
        <v>3184</v>
      </c>
      <c r="B657" t="s">
        <v>357</v>
      </c>
      <c r="C657">
        <v>1364</v>
      </c>
      <c r="D657" t="s">
        <v>1099</v>
      </c>
      <c r="G657" s="4">
        <v>19</v>
      </c>
      <c r="H657" s="4">
        <v>10</v>
      </c>
      <c r="I657" s="4">
        <v>19</v>
      </c>
      <c r="J657" s="4">
        <v>14</v>
      </c>
      <c r="K657" s="4">
        <v>15</v>
      </c>
      <c r="L657" s="4">
        <v>14</v>
      </c>
      <c r="M657" s="4">
        <v>21</v>
      </c>
      <c r="N657" s="4">
        <v>15</v>
      </c>
      <c r="O657" s="4">
        <v>16</v>
      </c>
      <c r="P657" s="4">
        <v>12</v>
      </c>
      <c r="Q657" s="4">
        <v>8</v>
      </c>
      <c r="R657" s="4">
        <v>14</v>
      </c>
      <c r="S657" s="4">
        <v>15</v>
      </c>
      <c r="T657" s="4">
        <v>192</v>
      </c>
    </row>
    <row r="658" spans="1:20" outlineLevel="1" x14ac:dyDescent="0.3">
      <c r="B658" s="6" t="s">
        <v>547</v>
      </c>
      <c r="E658" s="4">
        <f t="shared" ref="E658:T658" si="146">SUBTOTAL(9,E657:E657)</f>
        <v>0</v>
      </c>
      <c r="F658" s="4">
        <f t="shared" si="146"/>
        <v>0</v>
      </c>
      <c r="G658" s="4">
        <f t="shared" si="146"/>
        <v>19</v>
      </c>
      <c r="H658" s="4">
        <f t="shared" si="146"/>
        <v>10</v>
      </c>
      <c r="I658" s="4">
        <f t="shared" si="146"/>
        <v>19</v>
      </c>
      <c r="J658" s="4">
        <f t="shared" si="146"/>
        <v>14</v>
      </c>
      <c r="K658" s="4">
        <f t="shared" si="146"/>
        <v>15</v>
      </c>
      <c r="L658" s="4">
        <f t="shared" si="146"/>
        <v>14</v>
      </c>
      <c r="M658" s="4">
        <f t="shared" si="146"/>
        <v>21</v>
      </c>
      <c r="N658" s="4">
        <f t="shared" si="146"/>
        <v>15</v>
      </c>
      <c r="O658" s="4">
        <f t="shared" si="146"/>
        <v>16</v>
      </c>
      <c r="P658" s="4">
        <f t="shared" si="146"/>
        <v>12</v>
      </c>
      <c r="Q658" s="4">
        <f t="shared" si="146"/>
        <v>8</v>
      </c>
      <c r="R658" s="4">
        <f t="shared" si="146"/>
        <v>14</v>
      </c>
      <c r="S658" s="4">
        <f t="shared" si="146"/>
        <v>15</v>
      </c>
      <c r="T658" s="4">
        <f t="shared" si="146"/>
        <v>192</v>
      </c>
    </row>
    <row r="659" spans="1:20" outlineLevel="2" x14ac:dyDescent="0.3">
      <c r="A659">
        <v>1196</v>
      </c>
      <c r="B659" t="s">
        <v>358</v>
      </c>
      <c r="C659">
        <v>1463</v>
      </c>
      <c r="D659" t="s">
        <v>1100</v>
      </c>
      <c r="J659" s="4">
        <v>95</v>
      </c>
      <c r="K659" s="4">
        <v>116</v>
      </c>
      <c r="L659" s="4">
        <v>117</v>
      </c>
      <c r="T659" s="4">
        <v>328</v>
      </c>
    </row>
    <row r="660" spans="1:20" outlineLevel="2" x14ac:dyDescent="0.3">
      <c r="A660">
        <v>1196</v>
      </c>
      <c r="B660" t="s">
        <v>358</v>
      </c>
      <c r="C660">
        <v>1461</v>
      </c>
      <c r="D660" t="s">
        <v>1101</v>
      </c>
      <c r="E660" s="4">
        <v>31</v>
      </c>
      <c r="F660" s="4">
        <v>1</v>
      </c>
      <c r="G660" s="4">
        <v>25</v>
      </c>
      <c r="H660" s="4">
        <v>29</v>
      </c>
      <c r="I660" s="4">
        <v>27</v>
      </c>
      <c r="J660" s="4">
        <v>24</v>
      </c>
      <c r="K660" s="4">
        <v>31</v>
      </c>
      <c r="L660" s="4">
        <v>32</v>
      </c>
      <c r="T660" s="4">
        <v>200</v>
      </c>
    </row>
    <row r="661" spans="1:20" outlineLevel="2" x14ac:dyDescent="0.3">
      <c r="A661">
        <v>1196</v>
      </c>
      <c r="B661" t="s">
        <v>358</v>
      </c>
      <c r="C661">
        <v>1462</v>
      </c>
      <c r="D661" t="s">
        <v>1102</v>
      </c>
      <c r="G661" s="4">
        <v>96</v>
      </c>
      <c r="H661" s="4">
        <v>89</v>
      </c>
      <c r="I661" s="4">
        <v>111</v>
      </c>
      <c r="T661" s="4">
        <v>296</v>
      </c>
    </row>
    <row r="662" spans="1:20" outlineLevel="2" x14ac:dyDescent="0.3">
      <c r="A662">
        <v>1196</v>
      </c>
      <c r="B662" t="s">
        <v>358</v>
      </c>
      <c r="C662">
        <v>1466</v>
      </c>
      <c r="D662" t="s">
        <v>1103</v>
      </c>
      <c r="P662" s="4">
        <v>159</v>
      </c>
      <c r="Q662" s="4">
        <v>146</v>
      </c>
      <c r="R662" s="4">
        <v>128</v>
      </c>
      <c r="S662" s="4">
        <v>134</v>
      </c>
      <c r="T662" s="4">
        <v>567</v>
      </c>
    </row>
    <row r="663" spans="1:20" outlineLevel="2" x14ac:dyDescent="0.3">
      <c r="A663">
        <v>1196</v>
      </c>
      <c r="B663" t="s">
        <v>358</v>
      </c>
      <c r="C663">
        <v>1465</v>
      </c>
      <c r="D663" t="s">
        <v>1104</v>
      </c>
      <c r="M663" s="4">
        <v>141</v>
      </c>
      <c r="N663" s="4">
        <v>138</v>
      </c>
      <c r="O663" s="4">
        <v>143</v>
      </c>
      <c r="T663" s="4">
        <v>422</v>
      </c>
    </row>
    <row r="664" spans="1:20" outlineLevel="2" x14ac:dyDescent="0.3">
      <c r="A664">
        <v>1196</v>
      </c>
      <c r="B664" t="s">
        <v>358</v>
      </c>
      <c r="C664">
        <v>1467</v>
      </c>
      <c r="D664" t="s">
        <v>1105</v>
      </c>
      <c r="E664" s="4">
        <v>56</v>
      </c>
      <c r="F664" s="4">
        <v>8</v>
      </c>
      <c r="T664" s="4">
        <v>64</v>
      </c>
    </row>
    <row r="665" spans="1:20" outlineLevel="1" x14ac:dyDescent="0.3">
      <c r="B665" s="6" t="s">
        <v>548</v>
      </c>
      <c r="E665" s="4">
        <f t="shared" ref="E665:T665" si="147">SUBTOTAL(9,E659:E664)</f>
        <v>87</v>
      </c>
      <c r="F665" s="4">
        <f t="shared" si="147"/>
        <v>9</v>
      </c>
      <c r="G665" s="4">
        <f t="shared" si="147"/>
        <v>121</v>
      </c>
      <c r="H665" s="4">
        <f t="shared" si="147"/>
        <v>118</v>
      </c>
      <c r="I665" s="4">
        <f t="shared" si="147"/>
        <v>138</v>
      </c>
      <c r="J665" s="4">
        <f t="shared" si="147"/>
        <v>119</v>
      </c>
      <c r="K665" s="4">
        <f t="shared" si="147"/>
        <v>147</v>
      </c>
      <c r="L665" s="4">
        <f t="shared" si="147"/>
        <v>149</v>
      </c>
      <c r="M665" s="4">
        <f t="shared" si="147"/>
        <v>141</v>
      </c>
      <c r="N665" s="4">
        <f t="shared" si="147"/>
        <v>138</v>
      </c>
      <c r="O665" s="4">
        <f t="shared" si="147"/>
        <v>143</v>
      </c>
      <c r="P665" s="4">
        <f t="shared" si="147"/>
        <v>159</v>
      </c>
      <c r="Q665" s="4">
        <f t="shared" si="147"/>
        <v>146</v>
      </c>
      <c r="R665" s="4">
        <f t="shared" si="147"/>
        <v>128</v>
      </c>
      <c r="S665" s="4">
        <f t="shared" si="147"/>
        <v>134</v>
      </c>
      <c r="T665" s="4">
        <f t="shared" si="147"/>
        <v>1877</v>
      </c>
    </row>
    <row r="666" spans="1:20" outlineLevel="2" x14ac:dyDescent="0.3">
      <c r="A666">
        <v>1198</v>
      </c>
      <c r="B666" t="s">
        <v>359</v>
      </c>
      <c r="C666">
        <v>2615</v>
      </c>
      <c r="D666" t="s">
        <v>1106</v>
      </c>
      <c r="E666" s="4">
        <v>40</v>
      </c>
      <c r="F666" s="4">
        <v>2</v>
      </c>
      <c r="G666" s="4">
        <v>33</v>
      </c>
      <c r="H666" s="4">
        <v>49</v>
      </c>
      <c r="I666" s="4">
        <v>49</v>
      </c>
      <c r="J666" s="4">
        <v>48</v>
      </c>
      <c r="K666" s="4">
        <v>51</v>
      </c>
      <c r="L666" s="4">
        <v>47</v>
      </c>
      <c r="M666" s="4">
        <v>40</v>
      </c>
      <c r="T666" s="4">
        <v>359</v>
      </c>
    </row>
    <row r="667" spans="1:20" outlineLevel="2" x14ac:dyDescent="0.3">
      <c r="A667">
        <v>1198</v>
      </c>
      <c r="B667" t="s">
        <v>359</v>
      </c>
      <c r="C667">
        <v>2614</v>
      </c>
      <c r="D667" t="s">
        <v>1107</v>
      </c>
      <c r="N667" s="4">
        <v>54</v>
      </c>
      <c r="O667" s="4">
        <v>63</v>
      </c>
      <c r="P667" s="4">
        <v>65</v>
      </c>
      <c r="Q667" s="4">
        <v>55</v>
      </c>
      <c r="R667" s="4">
        <v>49</v>
      </c>
      <c r="S667" s="4">
        <v>48</v>
      </c>
      <c r="T667" s="4">
        <v>334</v>
      </c>
    </row>
    <row r="668" spans="1:20" outlineLevel="1" x14ac:dyDescent="0.3">
      <c r="B668" s="6" t="s">
        <v>549</v>
      </c>
      <c r="E668" s="4">
        <f t="shared" ref="E668:T668" si="148">SUBTOTAL(9,E666:E667)</f>
        <v>40</v>
      </c>
      <c r="F668" s="4">
        <f t="shared" si="148"/>
        <v>2</v>
      </c>
      <c r="G668" s="4">
        <f t="shared" si="148"/>
        <v>33</v>
      </c>
      <c r="H668" s="4">
        <f t="shared" si="148"/>
        <v>49</v>
      </c>
      <c r="I668" s="4">
        <f t="shared" si="148"/>
        <v>49</v>
      </c>
      <c r="J668" s="4">
        <f t="shared" si="148"/>
        <v>48</v>
      </c>
      <c r="K668" s="4">
        <f t="shared" si="148"/>
        <v>51</v>
      </c>
      <c r="L668" s="4">
        <f t="shared" si="148"/>
        <v>47</v>
      </c>
      <c r="M668" s="4">
        <f t="shared" si="148"/>
        <v>40</v>
      </c>
      <c r="N668" s="4">
        <f t="shared" si="148"/>
        <v>54</v>
      </c>
      <c r="O668" s="4">
        <f t="shared" si="148"/>
        <v>63</v>
      </c>
      <c r="P668" s="4">
        <f t="shared" si="148"/>
        <v>65</v>
      </c>
      <c r="Q668" s="4">
        <f t="shared" si="148"/>
        <v>55</v>
      </c>
      <c r="R668" s="4">
        <f t="shared" si="148"/>
        <v>49</v>
      </c>
      <c r="S668" s="4">
        <f t="shared" si="148"/>
        <v>48</v>
      </c>
      <c r="T668" s="4">
        <f t="shared" si="148"/>
        <v>693</v>
      </c>
    </row>
    <row r="669" spans="1:20" outlineLevel="2" x14ac:dyDescent="0.3">
      <c r="A669">
        <v>1206</v>
      </c>
      <c r="B669" t="s">
        <v>360</v>
      </c>
      <c r="C669">
        <v>1522</v>
      </c>
      <c r="D669" t="s">
        <v>1108</v>
      </c>
      <c r="G669" s="4">
        <v>16</v>
      </c>
      <c r="H669" s="4">
        <v>21</v>
      </c>
      <c r="I669" s="4">
        <v>10</v>
      </c>
      <c r="J669" s="4">
        <v>9</v>
      </c>
      <c r="K669" s="4">
        <v>13</v>
      </c>
      <c r="L669" s="4">
        <v>16</v>
      </c>
      <c r="M669" s="4">
        <v>11</v>
      </c>
      <c r="N669" s="4">
        <v>17</v>
      </c>
      <c r="O669" s="4">
        <v>10</v>
      </c>
      <c r="P669" s="4">
        <v>17</v>
      </c>
      <c r="Q669" s="4">
        <v>16</v>
      </c>
      <c r="R669" s="4">
        <v>16</v>
      </c>
      <c r="S669" s="4">
        <v>6</v>
      </c>
      <c r="T669" s="4">
        <v>178</v>
      </c>
    </row>
    <row r="670" spans="1:20" outlineLevel="1" x14ac:dyDescent="0.3">
      <c r="B670" s="6" t="s">
        <v>550</v>
      </c>
      <c r="E670" s="4">
        <f t="shared" ref="E670:T670" si="149">SUBTOTAL(9,E669:E669)</f>
        <v>0</v>
      </c>
      <c r="F670" s="4">
        <f t="shared" si="149"/>
        <v>0</v>
      </c>
      <c r="G670" s="4">
        <f t="shared" si="149"/>
        <v>16</v>
      </c>
      <c r="H670" s="4">
        <f t="shared" si="149"/>
        <v>21</v>
      </c>
      <c r="I670" s="4">
        <f t="shared" si="149"/>
        <v>10</v>
      </c>
      <c r="J670" s="4">
        <f t="shared" si="149"/>
        <v>9</v>
      </c>
      <c r="K670" s="4">
        <f t="shared" si="149"/>
        <v>13</v>
      </c>
      <c r="L670" s="4">
        <f t="shared" si="149"/>
        <v>16</v>
      </c>
      <c r="M670" s="4">
        <f t="shared" si="149"/>
        <v>11</v>
      </c>
      <c r="N670" s="4">
        <f t="shared" si="149"/>
        <v>17</v>
      </c>
      <c r="O670" s="4">
        <f t="shared" si="149"/>
        <v>10</v>
      </c>
      <c r="P670" s="4">
        <f t="shared" si="149"/>
        <v>17</v>
      </c>
      <c r="Q670" s="4">
        <f t="shared" si="149"/>
        <v>16</v>
      </c>
      <c r="R670" s="4">
        <f t="shared" si="149"/>
        <v>16</v>
      </c>
      <c r="S670" s="4">
        <f t="shared" si="149"/>
        <v>6</v>
      </c>
      <c r="T670" s="4">
        <f t="shared" si="149"/>
        <v>178</v>
      </c>
    </row>
    <row r="671" spans="1:20" outlineLevel="2" x14ac:dyDescent="0.3">
      <c r="A671">
        <v>1207</v>
      </c>
      <c r="B671" t="s">
        <v>361</v>
      </c>
      <c r="C671">
        <v>1526</v>
      </c>
      <c r="D671" t="s">
        <v>1109</v>
      </c>
      <c r="E671" s="4">
        <v>14</v>
      </c>
      <c r="G671" s="4">
        <v>17</v>
      </c>
      <c r="H671" s="4">
        <v>9</v>
      </c>
      <c r="I671" s="4">
        <v>18</v>
      </c>
      <c r="J671" s="4">
        <v>17</v>
      </c>
      <c r="K671" s="4">
        <v>12</v>
      </c>
      <c r="T671" s="4">
        <v>87</v>
      </c>
    </row>
    <row r="672" spans="1:20" outlineLevel="2" x14ac:dyDescent="0.3">
      <c r="A672">
        <v>1207</v>
      </c>
      <c r="B672" t="s">
        <v>361</v>
      </c>
      <c r="C672">
        <v>1523</v>
      </c>
      <c r="D672" t="s">
        <v>1110</v>
      </c>
      <c r="L672" s="4">
        <v>18</v>
      </c>
      <c r="M672" s="4">
        <v>16</v>
      </c>
      <c r="N672" s="4">
        <v>22</v>
      </c>
      <c r="O672" s="4">
        <v>17</v>
      </c>
      <c r="T672" s="4">
        <v>73</v>
      </c>
    </row>
    <row r="673" spans="1:20" outlineLevel="2" x14ac:dyDescent="0.3">
      <c r="A673">
        <v>1207</v>
      </c>
      <c r="B673" t="s">
        <v>361</v>
      </c>
      <c r="C673">
        <v>1524</v>
      </c>
      <c r="D673" t="s">
        <v>1111</v>
      </c>
      <c r="P673" s="4">
        <v>17</v>
      </c>
      <c r="Q673" s="4">
        <v>21</v>
      </c>
      <c r="R673" s="4">
        <v>14</v>
      </c>
      <c r="S673" s="4">
        <v>18</v>
      </c>
      <c r="T673" s="4">
        <v>70</v>
      </c>
    </row>
    <row r="674" spans="1:20" outlineLevel="1" x14ac:dyDescent="0.3">
      <c r="B674" s="6" t="s">
        <v>551</v>
      </c>
      <c r="E674" s="4">
        <f t="shared" ref="E674:T674" si="150">SUBTOTAL(9,E671:E673)</f>
        <v>14</v>
      </c>
      <c r="F674" s="4">
        <f t="shared" si="150"/>
        <v>0</v>
      </c>
      <c r="G674" s="4">
        <f t="shared" si="150"/>
        <v>17</v>
      </c>
      <c r="H674" s="4">
        <f t="shared" si="150"/>
        <v>9</v>
      </c>
      <c r="I674" s="4">
        <f t="shared" si="150"/>
        <v>18</v>
      </c>
      <c r="J674" s="4">
        <f t="shared" si="150"/>
        <v>17</v>
      </c>
      <c r="K674" s="4">
        <f t="shared" si="150"/>
        <v>12</v>
      </c>
      <c r="L674" s="4">
        <f t="shared" si="150"/>
        <v>18</v>
      </c>
      <c r="M674" s="4">
        <f t="shared" si="150"/>
        <v>16</v>
      </c>
      <c r="N674" s="4">
        <f t="shared" si="150"/>
        <v>22</v>
      </c>
      <c r="O674" s="4">
        <f t="shared" si="150"/>
        <v>17</v>
      </c>
      <c r="P674" s="4">
        <f t="shared" si="150"/>
        <v>17</v>
      </c>
      <c r="Q674" s="4">
        <f t="shared" si="150"/>
        <v>21</v>
      </c>
      <c r="R674" s="4">
        <f t="shared" si="150"/>
        <v>14</v>
      </c>
      <c r="S674" s="4">
        <f t="shared" si="150"/>
        <v>18</v>
      </c>
      <c r="T674" s="4">
        <f t="shared" si="150"/>
        <v>230</v>
      </c>
    </row>
    <row r="675" spans="1:20" outlineLevel="2" x14ac:dyDescent="0.3">
      <c r="A675">
        <v>1208</v>
      </c>
      <c r="B675" t="s">
        <v>362</v>
      </c>
      <c r="C675">
        <v>1527</v>
      </c>
      <c r="D675" t="s">
        <v>1112</v>
      </c>
      <c r="E675" s="4">
        <v>19</v>
      </c>
      <c r="G675" s="4">
        <v>7</v>
      </c>
      <c r="H675" s="4">
        <v>8</v>
      </c>
      <c r="I675" s="4">
        <v>4</v>
      </c>
      <c r="J675" s="4">
        <v>10</v>
      </c>
      <c r="K675" s="4">
        <v>8</v>
      </c>
      <c r="L675" s="4">
        <v>9</v>
      </c>
      <c r="M675" s="4">
        <v>16</v>
      </c>
      <c r="N675" s="4">
        <v>16</v>
      </c>
      <c r="O675" s="4">
        <v>9</v>
      </c>
      <c r="P675" s="4">
        <v>15</v>
      </c>
      <c r="Q675" s="4">
        <v>11</v>
      </c>
      <c r="R675" s="4">
        <v>15</v>
      </c>
      <c r="S675" s="4">
        <v>10</v>
      </c>
      <c r="T675" s="4">
        <v>157</v>
      </c>
    </row>
    <row r="676" spans="1:20" outlineLevel="1" x14ac:dyDescent="0.3">
      <c r="B676" s="6" t="s">
        <v>552</v>
      </c>
      <c r="E676" s="4">
        <f t="shared" ref="E676:T676" si="151">SUBTOTAL(9,E675:E675)</f>
        <v>19</v>
      </c>
      <c r="F676" s="4">
        <f t="shared" si="151"/>
        <v>0</v>
      </c>
      <c r="G676" s="4">
        <f t="shared" si="151"/>
        <v>7</v>
      </c>
      <c r="H676" s="4">
        <f t="shared" si="151"/>
        <v>8</v>
      </c>
      <c r="I676" s="4">
        <f t="shared" si="151"/>
        <v>4</v>
      </c>
      <c r="J676" s="4">
        <f t="shared" si="151"/>
        <v>10</v>
      </c>
      <c r="K676" s="4">
        <f t="shared" si="151"/>
        <v>8</v>
      </c>
      <c r="L676" s="4">
        <f t="shared" si="151"/>
        <v>9</v>
      </c>
      <c r="M676" s="4">
        <f t="shared" si="151"/>
        <v>16</v>
      </c>
      <c r="N676" s="4">
        <f t="shared" si="151"/>
        <v>16</v>
      </c>
      <c r="O676" s="4">
        <f t="shared" si="151"/>
        <v>9</v>
      </c>
      <c r="P676" s="4">
        <f t="shared" si="151"/>
        <v>15</v>
      </c>
      <c r="Q676" s="4">
        <f t="shared" si="151"/>
        <v>11</v>
      </c>
      <c r="R676" s="4">
        <f t="shared" si="151"/>
        <v>15</v>
      </c>
      <c r="S676" s="4">
        <f t="shared" si="151"/>
        <v>10</v>
      </c>
      <c r="T676" s="4">
        <f t="shared" si="151"/>
        <v>157</v>
      </c>
    </row>
    <row r="677" spans="1:20" outlineLevel="2" x14ac:dyDescent="0.3">
      <c r="A677">
        <v>1213</v>
      </c>
      <c r="B677" t="s">
        <v>363</v>
      </c>
      <c r="C677">
        <v>1550</v>
      </c>
      <c r="D677" t="s">
        <v>1113</v>
      </c>
      <c r="E677" s="4">
        <v>8</v>
      </c>
      <c r="G677" s="4">
        <v>10</v>
      </c>
      <c r="H677" s="4">
        <v>10</v>
      </c>
      <c r="I677" s="4">
        <v>10</v>
      </c>
      <c r="J677" s="4">
        <v>8</v>
      </c>
      <c r="K677" s="4">
        <v>6</v>
      </c>
      <c r="L677" s="4">
        <v>10</v>
      </c>
      <c r="M677" s="4">
        <v>12</v>
      </c>
      <c r="N677" s="4">
        <v>17</v>
      </c>
      <c r="O677" s="4">
        <v>7</v>
      </c>
      <c r="T677" s="4">
        <v>98</v>
      </c>
    </row>
    <row r="678" spans="1:20" outlineLevel="1" x14ac:dyDescent="0.3">
      <c r="B678" s="6" t="s">
        <v>553</v>
      </c>
      <c r="E678" s="4">
        <f t="shared" ref="E678:T678" si="152">SUBTOTAL(9,E677:E677)</f>
        <v>8</v>
      </c>
      <c r="F678" s="4">
        <f t="shared" si="152"/>
        <v>0</v>
      </c>
      <c r="G678" s="4">
        <f t="shared" si="152"/>
        <v>10</v>
      </c>
      <c r="H678" s="4">
        <f t="shared" si="152"/>
        <v>10</v>
      </c>
      <c r="I678" s="4">
        <f t="shared" si="152"/>
        <v>10</v>
      </c>
      <c r="J678" s="4">
        <f t="shared" si="152"/>
        <v>8</v>
      </c>
      <c r="K678" s="4">
        <f t="shared" si="152"/>
        <v>6</v>
      </c>
      <c r="L678" s="4">
        <f t="shared" si="152"/>
        <v>10</v>
      </c>
      <c r="M678" s="4">
        <f t="shared" si="152"/>
        <v>12</v>
      </c>
      <c r="N678" s="4">
        <f t="shared" si="152"/>
        <v>17</v>
      </c>
      <c r="O678" s="4">
        <f t="shared" si="152"/>
        <v>7</v>
      </c>
      <c r="P678" s="4">
        <f t="shared" si="152"/>
        <v>0</v>
      </c>
      <c r="Q678" s="4">
        <f t="shared" si="152"/>
        <v>0</v>
      </c>
      <c r="R678" s="4">
        <f t="shared" si="152"/>
        <v>0</v>
      </c>
      <c r="S678" s="4">
        <f t="shared" si="152"/>
        <v>0</v>
      </c>
      <c r="T678" s="4">
        <f t="shared" si="152"/>
        <v>98</v>
      </c>
    </row>
    <row r="679" spans="1:20" outlineLevel="2" x14ac:dyDescent="0.3">
      <c r="A679">
        <v>1214</v>
      </c>
      <c r="B679" t="s">
        <v>364</v>
      </c>
      <c r="C679">
        <v>1552</v>
      </c>
      <c r="D679" t="s">
        <v>1114</v>
      </c>
      <c r="E679" s="4">
        <v>38</v>
      </c>
      <c r="F679" s="4">
        <v>1</v>
      </c>
      <c r="G679" s="4">
        <v>43</v>
      </c>
      <c r="H679" s="4">
        <v>34</v>
      </c>
      <c r="I679" s="4">
        <v>46</v>
      </c>
      <c r="J679" s="4">
        <v>27</v>
      </c>
      <c r="K679" s="4">
        <v>44</v>
      </c>
      <c r="L679" s="4">
        <v>40</v>
      </c>
      <c r="T679" s="4">
        <v>273</v>
      </c>
    </row>
    <row r="680" spans="1:20" outlineLevel="2" x14ac:dyDescent="0.3">
      <c r="A680">
        <v>1214</v>
      </c>
      <c r="B680" t="s">
        <v>364</v>
      </c>
      <c r="C680">
        <v>1551</v>
      </c>
      <c r="D680" t="s">
        <v>1115</v>
      </c>
      <c r="M680" s="4">
        <v>45</v>
      </c>
      <c r="N680" s="4">
        <v>50</v>
      </c>
      <c r="O680" s="4">
        <v>36</v>
      </c>
      <c r="P680" s="4">
        <v>46</v>
      </c>
      <c r="Q680" s="4">
        <v>38</v>
      </c>
      <c r="R680" s="4">
        <v>33</v>
      </c>
      <c r="S680" s="4">
        <v>49</v>
      </c>
      <c r="T680" s="4">
        <v>297</v>
      </c>
    </row>
    <row r="681" spans="1:20" outlineLevel="1" x14ac:dyDescent="0.3">
      <c r="B681" s="6" t="s">
        <v>554</v>
      </c>
      <c r="E681" s="4">
        <f t="shared" ref="E681:T681" si="153">SUBTOTAL(9,E679:E680)</f>
        <v>38</v>
      </c>
      <c r="F681" s="4">
        <f t="shared" si="153"/>
        <v>1</v>
      </c>
      <c r="G681" s="4">
        <f t="shared" si="153"/>
        <v>43</v>
      </c>
      <c r="H681" s="4">
        <f t="shared" si="153"/>
        <v>34</v>
      </c>
      <c r="I681" s="4">
        <f t="shared" si="153"/>
        <v>46</v>
      </c>
      <c r="J681" s="4">
        <f t="shared" si="153"/>
        <v>27</v>
      </c>
      <c r="K681" s="4">
        <f t="shared" si="153"/>
        <v>44</v>
      </c>
      <c r="L681" s="4">
        <f t="shared" si="153"/>
        <v>40</v>
      </c>
      <c r="M681" s="4">
        <f t="shared" si="153"/>
        <v>45</v>
      </c>
      <c r="N681" s="4">
        <f t="shared" si="153"/>
        <v>50</v>
      </c>
      <c r="O681" s="4">
        <f t="shared" si="153"/>
        <v>36</v>
      </c>
      <c r="P681" s="4">
        <f t="shared" si="153"/>
        <v>46</v>
      </c>
      <c r="Q681" s="4">
        <f t="shared" si="153"/>
        <v>38</v>
      </c>
      <c r="R681" s="4">
        <f t="shared" si="153"/>
        <v>33</v>
      </c>
      <c r="S681" s="4">
        <f t="shared" si="153"/>
        <v>49</v>
      </c>
      <c r="T681" s="4">
        <f t="shared" si="153"/>
        <v>570</v>
      </c>
    </row>
    <row r="682" spans="1:20" outlineLevel="2" x14ac:dyDescent="0.3">
      <c r="A682">
        <v>1217</v>
      </c>
      <c r="B682" t="s">
        <v>365</v>
      </c>
      <c r="C682">
        <v>1565</v>
      </c>
      <c r="D682" t="s">
        <v>1116</v>
      </c>
      <c r="L682" s="4">
        <v>27</v>
      </c>
      <c r="M682" s="4">
        <v>59</v>
      </c>
      <c r="N682" s="4">
        <v>62</v>
      </c>
      <c r="O682" s="4">
        <v>61</v>
      </c>
      <c r="T682" s="4">
        <v>209</v>
      </c>
    </row>
    <row r="683" spans="1:20" outlineLevel="2" x14ac:dyDescent="0.3">
      <c r="A683">
        <v>1217</v>
      </c>
      <c r="B683" t="s">
        <v>365</v>
      </c>
      <c r="C683">
        <v>1564</v>
      </c>
      <c r="D683" t="s">
        <v>1117</v>
      </c>
      <c r="E683" s="4">
        <v>29</v>
      </c>
      <c r="G683" s="4">
        <v>38</v>
      </c>
      <c r="H683" s="4">
        <v>32</v>
      </c>
      <c r="I683" s="4">
        <v>39</v>
      </c>
      <c r="J683" s="4">
        <v>31</v>
      </c>
      <c r="K683" s="4">
        <v>41</v>
      </c>
      <c r="T683" s="4">
        <v>210</v>
      </c>
    </row>
    <row r="684" spans="1:20" outlineLevel="2" x14ac:dyDescent="0.3">
      <c r="A684">
        <v>1217</v>
      </c>
      <c r="B684" t="s">
        <v>365</v>
      </c>
      <c r="C684">
        <v>1566</v>
      </c>
      <c r="D684" t="s">
        <v>1118</v>
      </c>
      <c r="E684" s="4">
        <v>41</v>
      </c>
      <c r="G684" s="4">
        <v>41</v>
      </c>
      <c r="H684" s="4">
        <v>38</v>
      </c>
      <c r="I684" s="4">
        <v>40</v>
      </c>
      <c r="J684" s="4">
        <v>36</v>
      </c>
      <c r="K684" s="4">
        <v>21</v>
      </c>
      <c r="L684" s="4">
        <v>36</v>
      </c>
      <c r="T684" s="4">
        <v>253</v>
      </c>
    </row>
    <row r="685" spans="1:20" outlineLevel="1" x14ac:dyDescent="0.3">
      <c r="B685" s="6" t="s">
        <v>555</v>
      </c>
      <c r="E685" s="4">
        <f t="shared" ref="E685:T685" si="154">SUBTOTAL(9,E682:E684)</f>
        <v>70</v>
      </c>
      <c r="F685" s="4">
        <f t="shared" si="154"/>
        <v>0</v>
      </c>
      <c r="G685" s="4">
        <f t="shared" si="154"/>
        <v>79</v>
      </c>
      <c r="H685" s="4">
        <f t="shared" si="154"/>
        <v>70</v>
      </c>
      <c r="I685" s="4">
        <f t="shared" si="154"/>
        <v>79</v>
      </c>
      <c r="J685" s="4">
        <f t="shared" si="154"/>
        <v>67</v>
      </c>
      <c r="K685" s="4">
        <f t="shared" si="154"/>
        <v>62</v>
      </c>
      <c r="L685" s="4">
        <f t="shared" si="154"/>
        <v>63</v>
      </c>
      <c r="M685" s="4">
        <f t="shared" si="154"/>
        <v>59</v>
      </c>
      <c r="N685" s="4">
        <f t="shared" si="154"/>
        <v>62</v>
      </c>
      <c r="O685" s="4">
        <f t="shared" si="154"/>
        <v>61</v>
      </c>
      <c r="P685" s="4">
        <f t="shared" si="154"/>
        <v>0</v>
      </c>
      <c r="Q685" s="4">
        <f t="shared" si="154"/>
        <v>0</v>
      </c>
      <c r="R685" s="4">
        <f t="shared" si="154"/>
        <v>0</v>
      </c>
      <c r="S685" s="4">
        <f t="shared" si="154"/>
        <v>0</v>
      </c>
      <c r="T685" s="4">
        <f t="shared" si="154"/>
        <v>672</v>
      </c>
    </row>
    <row r="686" spans="1:20" outlineLevel="2" x14ac:dyDescent="0.3">
      <c r="A686">
        <v>1218</v>
      </c>
      <c r="B686" t="s">
        <v>366</v>
      </c>
      <c r="C686">
        <v>1567</v>
      </c>
      <c r="D686" t="s">
        <v>1119</v>
      </c>
      <c r="P686" s="4">
        <v>22</v>
      </c>
      <c r="Q686" s="4">
        <v>25</v>
      </c>
      <c r="R686" s="4">
        <v>29</v>
      </c>
      <c r="S686" s="4">
        <v>32</v>
      </c>
      <c r="T686" s="4">
        <v>108</v>
      </c>
    </row>
    <row r="687" spans="1:20" outlineLevel="2" x14ac:dyDescent="0.3">
      <c r="A687">
        <v>1218</v>
      </c>
      <c r="B687" t="s">
        <v>366</v>
      </c>
      <c r="C687">
        <v>1944</v>
      </c>
      <c r="D687" t="s">
        <v>1120</v>
      </c>
      <c r="E687" s="4">
        <v>20</v>
      </c>
      <c r="F687" s="4">
        <v>2</v>
      </c>
      <c r="G687" s="4">
        <v>24</v>
      </c>
      <c r="H687" s="4">
        <v>23</v>
      </c>
      <c r="I687" s="4">
        <v>25</v>
      </c>
      <c r="J687" s="4">
        <v>23</v>
      </c>
      <c r="K687" s="4">
        <v>15</v>
      </c>
      <c r="L687" s="4">
        <v>25</v>
      </c>
      <c r="M687" s="4">
        <v>21</v>
      </c>
      <c r="N687" s="4">
        <v>19</v>
      </c>
      <c r="O687" s="4">
        <v>18</v>
      </c>
      <c r="T687" s="4">
        <v>215</v>
      </c>
    </row>
    <row r="688" spans="1:20" outlineLevel="1" x14ac:dyDescent="0.3">
      <c r="B688" s="6" t="s">
        <v>556</v>
      </c>
      <c r="E688" s="4">
        <f t="shared" ref="E688:T688" si="155">SUBTOTAL(9,E686:E687)</f>
        <v>20</v>
      </c>
      <c r="F688" s="4">
        <f t="shared" si="155"/>
        <v>2</v>
      </c>
      <c r="G688" s="4">
        <f t="shared" si="155"/>
        <v>24</v>
      </c>
      <c r="H688" s="4">
        <f t="shared" si="155"/>
        <v>23</v>
      </c>
      <c r="I688" s="4">
        <f t="shared" si="155"/>
        <v>25</v>
      </c>
      <c r="J688" s="4">
        <f t="shared" si="155"/>
        <v>23</v>
      </c>
      <c r="K688" s="4">
        <f t="shared" si="155"/>
        <v>15</v>
      </c>
      <c r="L688" s="4">
        <f t="shared" si="155"/>
        <v>25</v>
      </c>
      <c r="M688" s="4">
        <f t="shared" si="155"/>
        <v>21</v>
      </c>
      <c r="N688" s="4">
        <f t="shared" si="155"/>
        <v>19</v>
      </c>
      <c r="O688" s="4">
        <f t="shared" si="155"/>
        <v>18</v>
      </c>
      <c r="P688" s="4">
        <f t="shared" si="155"/>
        <v>22</v>
      </c>
      <c r="Q688" s="4">
        <f t="shared" si="155"/>
        <v>25</v>
      </c>
      <c r="R688" s="4">
        <f t="shared" si="155"/>
        <v>29</v>
      </c>
      <c r="S688" s="4">
        <f t="shared" si="155"/>
        <v>32</v>
      </c>
      <c r="T688" s="4">
        <f t="shared" si="155"/>
        <v>323</v>
      </c>
    </row>
    <row r="689" spans="1:20" outlineLevel="2" x14ac:dyDescent="0.3">
      <c r="A689">
        <v>1148</v>
      </c>
      <c r="B689" t="s">
        <v>367</v>
      </c>
      <c r="C689">
        <v>1385</v>
      </c>
      <c r="D689" t="s">
        <v>1121</v>
      </c>
      <c r="G689" s="4">
        <v>122</v>
      </c>
      <c r="H689" s="4">
        <v>86</v>
      </c>
      <c r="I689" s="4">
        <v>65</v>
      </c>
      <c r="J689" s="4">
        <v>74</v>
      </c>
      <c r="K689" s="4">
        <v>75</v>
      </c>
      <c r="L689" s="4">
        <v>82</v>
      </c>
      <c r="M689" s="4">
        <v>66</v>
      </c>
      <c r="T689" s="4">
        <v>570</v>
      </c>
    </row>
    <row r="690" spans="1:20" outlineLevel="2" x14ac:dyDescent="0.3">
      <c r="A690">
        <v>1148</v>
      </c>
      <c r="B690" t="s">
        <v>367</v>
      </c>
      <c r="C690">
        <v>1378</v>
      </c>
      <c r="D690" t="s">
        <v>1122</v>
      </c>
      <c r="H690" s="4">
        <v>44</v>
      </c>
      <c r="I690" s="4">
        <v>44</v>
      </c>
      <c r="J690" s="4">
        <v>48</v>
      </c>
      <c r="T690" s="4">
        <v>136</v>
      </c>
    </row>
    <row r="691" spans="1:20" outlineLevel="2" x14ac:dyDescent="0.3">
      <c r="A691">
        <v>1148</v>
      </c>
      <c r="B691" t="s">
        <v>367</v>
      </c>
      <c r="C691">
        <v>1379</v>
      </c>
      <c r="D691" t="s">
        <v>1123</v>
      </c>
      <c r="H691" s="4">
        <v>34</v>
      </c>
      <c r="I691" s="4">
        <v>40</v>
      </c>
      <c r="J691" s="4">
        <v>23</v>
      </c>
      <c r="T691" s="4">
        <v>97</v>
      </c>
    </row>
    <row r="692" spans="1:20" outlineLevel="2" x14ac:dyDescent="0.3">
      <c r="A692">
        <v>1148</v>
      </c>
      <c r="B692" t="s">
        <v>367</v>
      </c>
      <c r="C692">
        <v>1384</v>
      </c>
      <c r="D692" t="s">
        <v>1124</v>
      </c>
      <c r="G692" s="4">
        <v>118</v>
      </c>
      <c r="H692" s="4">
        <v>93</v>
      </c>
      <c r="I692" s="4">
        <v>90</v>
      </c>
      <c r="J692" s="4">
        <v>91</v>
      </c>
      <c r="T692" s="4">
        <v>392</v>
      </c>
    </row>
    <row r="693" spans="1:20" outlineLevel="2" x14ac:dyDescent="0.3">
      <c r="A693">
        <v>1148</v>
      </c>
      <c r="B693" t="s">
        <v>367</v>
      </c>
      <c r="C693">
        <v>1383</v>
      </c>
      <c r="D693" t="s">
        <v>1125</v>
      </c>
      <c r="P693" s="4">
        <v>247</v>
      </c>
      <c r="Q693" s="4">
        <v>272</v>
      </c>
      <c r="R693" s="4">
        <v>285</v>
      </c>
      <c r="S693" s="4">
        <v>309</v>
      </c>
      <c r="T693" s="4">
        <v>1113</v>
      </c>
    </row>
    <row r="694" spans="1:20" outlineLevel="2" x14ac:dyDescent="0.3">
      <c r="A694">
        <v>1148</v>
      </c>
      <c r="B694" t="s">
        <v>367</v>
      </c>
      <c r="C694">
        <v>1382</v>
      </c>
      <c r="D694" t="s">
        <v>1126</v>
      </c>
      <c r="N694" s="4">
        <v>250</v>
      </c>
      <c r="O694" s="4">
        <v>234</v>
      </c>
      <c r="T694" s="4">
        <v>484</v>
      </c>
    </row>
    <row r="695" spans="1:20" outlineLevel="2" x14ac:dyDescent="0.3">
      <c r="A695">
        <v>1148</v>
      </c>
      <c r="B695" t="s">
        <v>367</v>
      </c>
      <c r="C695">
        <v>1381</v>
      </c>
      <c r="D695" t="s">
        <v>1127</v>
      </c>
      <c r="K695" s="4">
        <v>144</v>
      </c>
      <c r="L695" s="4">
        <v>149</v>
      </c>
      <c r="M695" s="4">
        <v>144</v>
      </c>
      <c r="T695" s="4">
        <v>437</v>
      </c>
    </row>
    <row r="696" spans="1:20" outlineLevel="1" x14ac:dyDescent="0.3">
      <c r="B696" s="6" t="s">
        <v>557</v>
      </c>
      <c r="E696" s="4">
        <f t="shared" ref="E696:T696" si="156">SUBTOTAL(9,E689:E695)</f>
        <v>0</v>
      </c>
      <c r="F696" s="4">
        <f t="shared" si="156"/>
        <v>0</v>
      </c>
      <c r="G696" s="4">
        <f t="shared" si="156"/>
        <v>240</v>
      </c>
      <c r="H696" s="4">
        <f t="shared" si="156"/>
        <v>257</v>
      </c>
      <c r="I696" s="4">
        <f t="shared" si="156"/>
        <v>239</v>
      </c>
      <c r="J696" s="4">
        <f t="shared" si="156"/>
        <v>236</v>
      </c>
      <c r="K696" s="4">
        <f t="shared" si="156"/>
        <v>219</v>
      </c>
      <c r="L696" s="4">
        <f t="shared" si="156"/>
        <v>231</v>
      </c>
      <c r="M696" s="4">
        <f t="shared" si="156"/>
        <v>210</v>
      </c>
      <c r="N696" s="4">
        <f t="shared" si="156"/>
        <v>250</v>
      </c>
      <c r="O696" s="4">
        <f t="shared" si="156"/>
        <v>234</v>
      </c>
      <c r="P696" s="4">
        <f t="shared" si="156"/>
        <v>247</v>
      </c>
      <c r="Q696" s="4">
        <f t="shared" si="156"/>
        <v>272</v>
      </c>
      <c r="R696" s="4">
        <f t="shared" si="156"/>
        <v>285</v>
      </c>
      <c r="S696" s="4">
        <f t="shared" si="156"/>
        <v>309</v>
      </c>
      <c r="T696" s="4">
        <f t="shared" si="156"/>
        <v>3229</v>
      </c>
    </row>
    <row r="697" spans="1:20" outlineLevel="2" x14ac:dyDescent="0.3">
      <c r="A697">
        <v>1149</v>
      </c>
      <c r="B697" t="s">
        <v>368</v>
      </c>
      <c r="C697">
        <v>1392</v>
      </c>
      <c r="D697" t="s">
        <v>1128</v>
      </c>
      <c r="J697" s="4">
        <v>241</v>
      </c>
      <c r="K697" s="4">
        <v>258</v>
      </c>
      <c r="L697" s="4">
        <v>275</v>
      </c>
      <c r="T697" s="4">
        <v>774</v>
      </c>
    </row>
    <row r="698" spans="1:20" outlineLevel="2" x14ac:dyDescent="0.3">
      <c r="A698">
        <v>1149</v>
      </c>
      <c r="B698" t="s">
        <v>368</v>
      </c>
      <c r="C698">
        <v>1391</v>
      </c>
      <c r="D698" t="s">
        <v>1129</v>
      </c>
      <c r="G698" s="4">
        <v>74</v>
      </c>
      <c r="H698" s="4">
        <v>71</v>
      </c>
      <c r="I698" s="4">
        <v>96</v>
      </c>
      <c r="T698" s="4">
        <v>241</v>
      </c>
    </row>
    <row r="699" spans="1:20" outlineLevel="2" x14ac:dyDescent="0.3">
      <c r="A699">
        <v>1149</v>
      </c>
      <c r="B699" t="s">
        <v>368</v>
      </c>
      <c r="C699">
        <v>1387</v>
      </c>
      <c r="D699" t="s">
        <v>1130</v>
      </c>
      <c r="G699" s="4">
        <v>72</v>
      </c>
      <c r="H699" s="4">
        <v>86</v>
      </c>
      <c r="I699" s="4">
        <v>74</v>
      </c>
      <c r="T699" s="4">
        <v>232</v>
      </c>
    </row>
    <row r="700" spans="1:20" outlineLevel="2" x14ac:dyDescent="0.3">
      <c r="A700">
        <v>1149</v>
      </c>
      <c r="B700" t="s">
        <v>368</v>
      </c>
      <c r="C700">
        <v>1388</v>
      </c>
      <c r="D700" t="s">
        <v>1131</v>
      </c>
      <c r="G700" s="4">
        <v>53</v>
      </c>
      <c r="H700" s="4">
        <v>51</v>
      </c>
      <c r="I700" s="4">
        <v>55</v>
      </c>
      <c r="T700" s="4">
        <v>159</v>
      </c>
    </row>
    <row r="701" spans="1:20" outlineLevel="2" x14ac:dyDescent="0.3">
      <c r="A701">
        <v>1149</v>
      </c>
      <c r="B701" t="s">
        <v>368</v>
      </c>
      <c r="C701">
        <v>1390</v>
      </c>
      <c r="D701" t="s">
        <v>1132</v>
      </c>
      <c r="P701" s="4">
        <v>243</v>
      </c>
      <c r="Q701" s="4">
        <v>282</v>
      </c>
      <c r="R701" s="4">
        <v>264</v>
      </c>
      <c r="S701" s="4">
        <v>275</v>
      </c>
      <c r="T701" s="4">
        <v>1064</v>
      </c>
    </row>
    <row r="702" spans="1:20" outlineLevel="2" x14ac:dyDescent="0.3">
      <c r="A702">
        <v>1149</v>
      </c>
      <c r="B702" t="s">
        <v>368</v>
      </c>
      <c r="C702">
        <v>1389</v>
      </c>
      <c r="D702" t="s">
        <v>1133</v>
      </c>
      <c r="M702" s="4">
        <v>240</v>
      </c>
      <c r="N702" s="4">
        <v>275</v>
      </c>
      <c r="O702" s="4">
        <v>263</v>
      </c>
      <c r="T702" s="4">
        <v>778</v>
      </c>
    </row>
    <row r="703" spans="1:20" outlineLevel="1" x14ac:dyDescent="0.3">
      <c r="B703" s="6" t="s">
        <v>558</v>
      </c>
      <c r="E703" s="4">
        <f t="shared" ref="E703:T703" si="157">SUBTOTAL(9,E697:E702)</f>
        <v>0</v>
      </c>
      <c r="F703" s="4">
        <f t="shared" si="157"/>
        <v>0</v>
      </c>
      <c r="G703" s="4">
        <f t="shared" si="157"/>
        <v>199</v>
      </c>
      <c r="H703" s="4">
        <f t="shared" si="157"/>
        <v>208</v>
      </c>
      <c r="I703" s="4">
        <f t="shared" si="157"/>
        <v>225</v>
      </c>
      <c r="J703" s="4">
        <f t="shared" si="157"/>
        <v>241</v>
      </c>
      <c r="K703" s="4">
        <f t="shared" si="157"/>
        <v>258</v>
      </c>
      <c r="L703" s="4">
        <f t="shared" si="157"/>
        <v>275</v>
      </c>
      <c r="M703" s="4">
        <f t="shared" si="157"/>
        <v>240</v>
      </c>
      <c r="N703" s="4">
        <f t="shared" si="157"/>
        <v>275</v>
      </c>
      <c r="O703" s="4">
        <f t="shared" si="157"/>
        <v>263</v>
      </c>
      <c r="P703" s="4">
        <f t="shared" si="157"/>
        <v>243</v>
      </c>
      <c r="Q703" s="4">
        <f t="shared" si="157"/>
        <v>282</v>
      </c>
      <c r="R703" s="4">
        <f t="shared" si="157"/>
        <v>264</v>
      </c>
      <c r="S703" s="4">
        <f t="shared" si="157"/>
        <v>275</v>
      </c>
      <c r="T703" s="4">
        <f t="shared" si="157"/>
        <v>3248</v>
      </c>
    </row>
    <row r="704" spans="1:20" outlineLevel="2" x14ac:dyDescent="0.3">
      <c r="A704">
        <v>1150</v>
      </c>
      <c r="B704" t="s">
        <v>369</v>
      </c>
      <c r="C704">
        <v>1393</v>
      </c>
      <c r="D704" t="s">
        <v>1134</v>
      </c>
      <c r="G704" s="4">
        <v>8</v>
      </c>
      <c r="H704" s="4">
        <v>10</v>
      </c>
      <c r="I704" s="4">
        <v>9</v>
      </c>
      <c r="J704" s="4">
        <v>5</v>
      </c>
      <c r="K704" s="4">
        <v>7</v>
      </c>
      <c r="L704" s="4">
        <v>7</v>
      </c>
      <c r="M704" s="4">
        <v>6</v>
      </c>
      <c r="N704" s="4">
        <v>9</v>
      </c>
      <c r="O704" s="4">
        <v>9</v>
      </c>
      <c r="T704" s="4">
        <v>70</v>
      </c>
    </row>
    <row r="705" spans="1:20" outlineLevel="1" x14ac:dyDescent="0.3">
      <c r="B705" s="6" t="s">
        <v>559</v>
      </c>
      <c r="E705" s="4">
        <f t="shared" ref="E705:T705" si="158">SUBTOTAL(9,E704:E704)</f>
        <v>0</v>
      </c>
      <c r="F705" s="4">
        <f t="shared" si="158"/>
        <v>0</v>
      </c>
      <c r="G705" s="4">
        <f t="shared" si="158"/>
        <v>8</v>
      </c>
      <c r="H705" s="4">
        <f t="shared" si="158"/>
        <v>10</v>
      </c>
      <c r="I705" s="4">
        <f t="shared" si="158"/>
        <v>9</v>
      </c>
      <c r="J705" s="4">
        <f t="shared" si="158"/>
        <v>5</v>
      </c>
      <c r="K705" s="4">
        <f t="shared" si="158"/>
        <v>7</v>
      </c>
      <c r="L705" s="4">
        <f t="shared" si="158"/>
        <v>7</v>
      </c>
      <c r="M705" s="4">
        <f t="shared" si="158"/>
        <v>6</v>
      </c>
      <c r="N705" s="4">
        <f t="shared" si="158"/>
        <v>9</v>
      </c>
      <c r="O705" s="4">
        <f t="shared" si="158"/>
        <v>9</v>
      </c>
      <c r="P705" s="4">
        <f t="shared" si="158"/>
        <v>0</v>
      </c>
      <c r="Q705" s="4">
        <f t="shared" si="158"/>
        <v>0</v>
      </c>
      <c r="R705" s="4">
        <f t="shared" si="158"/>
        <v>0</v>
      </c>
      <c r="S705" s="4">
        <f t="shared" si="158"/>
        <v>0</v>
      </c>
      <c r="T705" s="4">
        <f t="shared" si="158"/>
        <v>70</v>
      </c>
    </row>
    <row r="706" spans="1:20" outlineLevel="2" x14ac:dyDescent="0.3">
      <c r="A706">
        <v>1153</v>
      </c>
      <c r="B706" t="s">
        <v>370</v>
      </c>
      <c r="C706">
        <v>1396</v>
      </c>
      <c r="D706" t="s">
        <v>1135</v>
      </c>
      <c r="G706" s="4">
        <v>10</v>
      </c>
      <c r="H706" s="4">
        <v>8</v>
      </c>
      <c r="I706" s="4">
        <v>7</v>
      </c>
      <c r="J706" s="4">
        <v>4</v>
      </c>
      <c r="K706" s="4">
        <v>5</v>
      </c>
      <c r="L706" s="4">
        <v>7</v>
      </c>
      <c r="M706" s="4">
        <v>8</v>
      </c>
      <c r="N706" s="4">
        <v>6</v>
      </c>
      <c r="O706" s="4">
        <v>9</v>
      </c>
      <c r="T706" s="4">
        <v>64</v>
      </c>
    </row>
    <row r="707" spans="1:20" outlineLevel="1" x14ac:dyDescent="0.3">
      <c r="B707" s="6" t="s">
        <v>560</v>
      </c>
      <c r="E707" s="4">
        <f t="shared" ref="E707:T707" si="159">SUBTOTAL(9,E706:E706)</f>
        <v>0</v>
      </c>
      <c r="F707" s="4">
        <f t="shared" si="159"/>
        <v>0</v>
      </c>
      <c r="G707" s="4">
        <f t="shared" si="159"/>
        <v>10</v>
      </c>
      <c r="H707" s="4">
        <f t="shared" si="159"/>
        <v>8</v>
      </c>
      <c r="I707" s="4">
        <f t="shared" si="159"/>
        <v>7</v>
      </c>
      <c r="J707" s="4">
        <f t="shared" si="159"/>
        <v>4</v>
      </c>
      <c r="K707" s="4">
        <f t="shared" si="159"/>
        <v>5</v>
      </c>
      <c r="L707" s="4">
        <f t="shared" si="159"/>
        <v>7</v>
      </c>
      <c r="M707" s="4">
        <f t="shared" si="159"/>
        <v>8</v>
      </c>
      <c r="N707" s="4">
        <f t="shared" si="159"/>
        <v>6</v>
      </c>
      <c r="O707" s="4">
        <f t="shared" si="159"/>
        <v>9</v>
      </c>
      <c r="P707" s="4">
        <f t="shared" si="159"/>
        <v>0</v>
      </c>
      <c r="Q707" s="4">
        <f t="shared" si="159"/>
        <v>0</v>
      </c>
      <c r="R707" s="4">
        <f t="shared" si="159"/>
        <v>0</v>
      </c>
      <c r="S707" s="4">
        <f t="shared" si="159"/>
        <v>0</v>
      </c>
      <c r="T707" s="4">
        <f t="shared" si="159"/>
        <v>64</v>
      </c>
    </row>
    <row r="708" spans="1:20" outlineLevel="2" x14ac:dyDescent="0.3">
      <c r="A708">
        <v>1155</v>
      </c>
      <c r="B708" t="s">
        <v>371</v>
      </c>
      <c r="C708">
        <v>1403</v>
      </c>
      <c r="D708" t="s">
        <v>1136</v>
      </c>
      <c r="M708" s="4">
        <v>123</v>
      </c>
      <c r="N708" s="4">
        <v>90</v>
      </c>
      <c r="O708" s="4">
        <v>117</v>
      </c>
      <c r="T708" s="4">
        <v>330</v>
      </c>
    </row>
    <row r="709" spans="1:20" outlineLevel="2" x14ac:dyDescent="0.3">
      <c r="A709">
        <v>1155</v>
      </c>
      <c r="B709" t="s">
        <v>371</v>
      </c>
      <c r="C709">
        <v>1406</v>
      </c>
      <c r="D709" t="s">
        <v>1137</v>
      </c>
      <c r="G709" s="4">
        <v>68</v>
      </c>
      <c r="H709" s="4">
        <v>53</v>
      </c>
      <c r="I709" s="4">
        <v>56</v>
      </c>
      <c r="J709" s="4">
        <v>63</v>
      </c>
      <c r="K709" s="4">
        <v>52</v>
      </c>
      <c r="L709" s="4">
        <v>47</v>
      </c>
      <c r="T709" s="4">
        <v>339</v>
      </c>
    </row>
    <row r="710" spans="1:20" outlineLevel="2" x14ac:dyDescent="0.3">
      <c r="A710">
        <v>1155</v>
      </c>
      <c r="B710" t="s">
        <v>371</v>
      </c>
      <c r="C710">
        <v>1400</v>
      </c>
      <c r="D710" t="s">
        <v>1138</v>
      </c>
      <c r="G710" s="4">
        <v>50</v>
      </c>
      <c r="H710" s="4">
        <v>43</v>
      </c>
      <c r="I710" s="4">
        <v>57</v>
      </c>
      <c r="J710" s="4">
        <v>47</v>
      </c>
      <c r="K710" s="4">
        <v>58</v>
      </c>
      <c r="L710" s="4">
        <v>49</v>
      </c>
      <c r="T710" s="4">
        <v>304</v>
      </c>
    </row>
    <row r="711" spans="1:20" outlineLevel="2" x14ac:dyDescent="0.3">
      <c r="A711">
        <v>1155</v>
      </c>
      <c r="B711" t="s">
        <v>371</v>
      </c>
      <c r="C711">
        <v>1874</v>
      </c>
      <c r="D711" t="s">
        <v>1139</v>
      </c>
      <c r="G711" s="4">
        <v>56</v>
      </c>
      <c r="H711" s="4">
        <v>44</v>
      </c>
      <c r="I711" s="4">
        <v>47</v>
      </c>
      <c r="J711" s="4">
        <v>50</v>
      </c>
      <c r="K711" s="4">
        <v>45</v>
      </c>
      <c r="L711" s="4">
        <v>46</v>
      </c>
      <c r="T711" s="4">
        <v>288</v>
      </c>
    </row>
    <row r="712" spans="1:20" outlineLevel="2" x14ac:dyDescent="0.3">
      <c r="A712">
        <v>1155</v>
      </c>
      <c r="B712" t="s">
        <v>371</v>
      </c>
      <c r="C712">
        <v>1399</v>
      </c>
      <c r="D712" t="s">
        <v>1140</v>
      </c>
      <c r="G712" s="4">
        <v>31</v>
      </c>
      <c r="H712" s="4">
        <v>28</v>
      </c>
      <c r="I712" s="4">
        <v>25</v>
      </c>
      <c r="J712" s="4">
        <v>32</v>
      </c>
      <c r="K712" s="4">
        <v>32</v>
      </c>
      <c r="L712" s="4">
        <v>33</v>
      </c>
      <c r="T712" s="4">
        <v>181</v>
      </c>
    </row>
    <row r="713" spans="1:20" outlineLevel="2" x14ac:dyDescent="0.3">
      <c r="A713">
        <v>1155</v>
      </c>
      <c r="B713" t="s">
        <v>371</v>
      </c>
      <c r="C713">
        <v>1407</v>
      </c>
      <c r="D713" t="s">
        <v>1141</v>
      </c>
      <c r="M713" s="4">
        <v>125</v>
      </c>
      <c r="N713" s="4">
        <v>123</v>
      </c>
      <c r="O713" s="4">
        <v>128</v>
      </c>
      <c r="T713" s="4">
        <v>376</v>
      </c>
    </row>
    <row r="714" spans="1:20" outlineLevel="2" x14ac:dyDescent="0.3">
      <c r="A714">
        <v>1155</v>
      </c>
      <c r="B714" t="s">
        <v>371</v>
      </c>
      <c r="C714">
        <v>1404</v>
      </c>
      <c r="D714" t="s">
        <v>1142</v>
      </c>
      <c r="P714" s="4">
        <v>240</v>
      </c>
      <c r="Q714" s="4">
        <v>229</v>
      </c>
      <c r="R714" s="4">
        <v>197</v>
      </c>
      <c r="S714" s="4">
        <v>201</v>
      </c>
      <c r="T714" s="4">
        <v>867</v>
      </c>
    </row>
    <row r="715" spans="1:20" outlineLevel="2" x14ac:dyDescent="0.3">
      <c r="A715">
        <v>1155</v>
      </c>
      <c r="B715" t="s">
        <v>371</v>
      </c>
      <c r="C715">
        <v>1405</v>
      </c>
      <c r="D715" t="s">
        <v>1143</v>
      </c>
      <c r="E715" s="4">
        <v>12</v>
      </c>
      <c r="G715" s="4">
        <v>70</v>
      </c>
      <c r="H715" s="4">
        <v>70</v>
      </c>
      <c r="I715" s="4">
        <v>73</v>
      </c>
      <c r="J715" s="4">
        <v>66</v>
      </c>
      <c r="K715" s="4">
        <v>62</v>
      </c>
      <c r="L715" s="4">
        <v>67</v>
      </c>
      <c r="T715" s="4">
        <v>420</v>
      </c>
    </row>
    <row r="716" spans="1:20" outlineLevel="1" x14ac:dyDescent="0.3">
      <c r="B716" s="6" t="s">
        <v>561</v>
      </c>
      <c r="E716" s="4">
        <f t="shared" ref="E716:T716" si="160">SUBTOTAL(9,E708:E715)</f>
        <v>12</v>
      </c>
      <c r="F716" s="4">
        <f t="shared" si="160"/>
        <v>0</v>
      </c>
      <c r="G716" s="4">
        <f t="shared" si="160"/>
        <v>275</v>
      </c>
      <c r="H716" s="4">
        <f t="shared" si="160"/>
        <v>238</v>
      </c>
      <c r="I716" s="4">
        <f t="shared" si="160"/>
        <v>258</v>
      </c>
      <c r="J716" s="4">
        <f t="shared" si="160"/>
        <v>258</v>
      </c>
      <c r="K716" s="4">
        <f t="shared" si="160"/>
        <v>249</v>
      </c>
      <c r="L716" s="4">
        <f t="shared" si="160"/>
        <v>242</v>
      </c>
      <c r="M716" s="4">
        <f t="shared" si="160"/>
        <v>248</v>
      </c>
      <c r="N716" s="4">
        <f t="shared" si="160"/>
        <v>213</v>
      </c>
      <c r="O716" s="4">
        <f t="shared" si="160"/>
        <v>245</v>
      </c>
      <c r="P716" s="4">
        <f t="shared" si="160"/>
        <v>240</v>
      </c>
      <c r="Q716" s="4">
        <f t="shared" si="160"/>
        <v>229</v>
      </c>
      <c r="R716" s="4">
        <f t="shared" si="160"/>
        <v>197</v>
      </c>
      <c r="S716" s="4">
        <f t="shared" si="160"/>
        <v>201</v>
      </c>
      <c r="T716" s="4">
        <f t="shared" si="160"/>
        <v>3105</v>
      </c>
    </row>
    <row r="717" spans="1:20" outlineLevel="2" x14ac:dyDescent="0.3">
      <c r="A717">
        <v>1154</v>
      </c>
      <c r="B717" t="s">
        <v>372</v>
      </c>
      <c r="C717">
        <v>1397</v>
      </c>
      <c r="D717" t="s">
        <v>1144</v>
      </c>
      <c r="E717" s="4">
        <v>3</v>
      </c>
      <c r="G717" s="4">
        <v>4</v>
      </c>
      <c r="H717" s="4">
        <v>2</v>
      </c>
      <c r="J717" s="4">
        <v>7</v>
      </c>
      <c r="K717" s="4">
        <v>4</v>
      </c>
      <c r="L717" s="4">
        <v>6</v>
      </c>
      <c r="M717" s="4">
        <v>5</v>
      </c>
      <c r="T717" s="4">
        <v>31</v>
      </c>
    </row>
    <row r="718" spans="1:20" outlineLevel="1" x14ac:dyDescent="0.3">
      <c r="B718" s="6" t="s">
        <v>562</v>
      </c>
      <c r="E718" s="4">
        <f t="shared" ref="E718:T718" si="161">SUBTOTAL(9,E717:E717)</f>
        <v>3</v>
      </c>
      <c r="F718" s="4">
        <f t="shared" si="161"/>
        <v>0</v>
      </c>
      <c r="G718" s="4">
        <f t="shared" si="161"/>
        <v>4</v>
      </c>
      <c r="H718" s="4">
        <f t="shared" si="161"/>
        <v>2</v>
      </c>
      <c r="I718" s="4">
        <f t="shared" si="161"/>
        <v>0</v>
      </c>
      <c r="J718" s="4">
        <f t="shared" si="161"/>
        <v>7</v>
      </c>
      <c r="K718" s="4">
        <f t="shared" si="161"/>
        <v>4</v>
      </c>
      <c r="L718" s="4">
        <f t="shared" si="161"/>
        <v>6</v>
      </c>
      <c r="M718" s="4">
        <f t="shared" si="161"/>
        <v>5</v>
      </c>
      <c r="N718" s="4">
        <f t="shared" si="161"/>
        <v>0</v>
      </c>
      <c r="O718" s="4">
        <f t="shared" si="161"/>
        <v>0</v>
      </c>
      <c r="P718" s="4">
        <f t="shared" si="161"/>
        <v>0</v>
      </c>
      <c r="Q718" s="4">
        <f t="shared" si="161"/>
        <v>0</v>
      </c>
      <c r="R718" s="4">
        <f t="shared" si="161"/>
        <v>0</v>
      </c>
      <c r="S718" s="4">
        <f t="shared" si="161"/>
        <v>0</v>
      </c>
      <c r="T718" s="4">
        <f t="shared" si="161"/>
        <v>31</v>
      </c>
    </row>
    <row r="719" spans="1:20" outlineLevel="2" x14ac:dyDescent="0.3">
      <c r="A719">
        <v>1156</v>
      </c>
      <c r="B719" t="s">
        <v>373</v>
      </c>
      <c r="C719">
        <v>1408</v>
      </c>
      <c r="D719" t="s">
        <v>1145</v>
      </c>
      <c r="G719" s="4">
        <v>14</v>
      </c>
      <c r="H719" s="4">
        <v>16</v>
      </c>
      <c r="I719" s="4">
        <v>14</v>
      </c>
      <c r="J719" s="4">
        <v>14</v>
      </c>
      <c r="K719" s="4">
        <v>10</v>
      </c>
      <c r="L719" s="4">
        <v>14</v>
      </c>
      <c r="M719" s="4">
        <v>20</v>
      </c>
      <c r="N719" s="4">
        <v>24</v>
      </c>
      <c r="O719" s="4">
        <v>14</v>
      </c>
      <c r="T719" s="4">
        <v>140</v>
      </c>
    </row>
    <row r="720" spans="1:20" outlineLevel="1" x14ac:dyDescent="0.3">
      <c r="B720" s="6" t="s">
        <v>563</v>
      </c>
      <c r="E720" s="4">
        <f t="shared" ref="E720:T720" si="162">SUBTOTAL(9,E719:E719)</f>
        <v>0</v>
      </c>
      <c r="F720" s="4">
        <f t="shared" si="162"/>
        <v>0</v>
      </c>
      <c r="G720" s="4">
        <f t="shared" si="162"/>
        <v>14</v>
      </c>
      <c r="H720" s="4">
        <f t="shared" si="162"/>
        <v>16</v>
      </c>
      <c r="I720" s="4">
        <f t="shared" si="162"/>
        <v>14</v>
      </c>
      <c r="J720" s="4">
        <f t="shared" si="162"/>
        <v>14</v>
      </c>
      <c r="K720" s="4">
        <f t="shared" si="162"/>
        <v>10</v>
      </c>
      <c r="L720" s="4">
        <f t="shared" si="162"/>
        <v>14</v>
      </c>
      <c r="M720" s="4">
        <f t="shared" si="162"/>
        <v>20</v>
      </c>
      <c r="N720" s="4">
        <f t="shared" si="162"/>
        <v>24</v>
      </c>
      <c r="O720" s="4">
        <f t="shared" si="162"/>
        <v>14</v>
      </c>
      <c r="P720" s="4">
        <f t="shared" si="162"/>
        <v>0</v>
      </c>
      <c r="Q720" s="4">
        <f t="shared" si="162"/>
        <v>0</v>
      </c>
      <c r="R720" s="4">
        <f t="shared" si="162"/>
        <v>0</v>
      </c>
      <c r="S720" s="4">
        <f t="shared" si="162"/>
        <v>0</v>
      </c>
      <c r="T720" s="4">
        <f t="shared" si="162"/>
        <v>140</v>
      </c>
    </row>
    <row r="721" spans="1:20" outlineLevel="2" x14ac:dyDescent="0.3">
      <c r="A721">
        <v>1159</v>
      </c>
      <c r="B721" t="s">
        <v>374</v>
      </c>
      <c r="C721">
        <v>1411</v>
      </c>
      <c r="D721" t="s">
        <v>1146</v>
      </c>
      <c r="G721" s="4">
        <v>8</v>
      </c>
      <c r="H721" s="4">
        <v>14</v>
      </c>
      <c r="I721" s="4">
        <v>12</v>
      </c>
      <c r="J721" s="4">
        <v>12</v>
      </c>
      <c r="K721" s="4">
        <v>8</v>
      </c>
      <c r="L721" s="4">
        <v>7</v>
      </c>
      <c r="M721" s="4">
        <v>10</v>
      </c>
      <c r="N721" s="4">
        <v>8</v>
      </c>
      <c r="O721" s="4">
        <v>11</v>
      </c>
      <c r="T721" s="4">
        <v>90</v>
      </c>
    </row>
    <row r="722" spans="1:20" outlineLevel="1" x14ac:dyDescent="0.3">
      <c r="B722" s="6" t="s">
        <v>564</v>
      </c>
      <c r="E722" s="4">
        <f t="shared" ref="E722:T722" si="163">SUBTOTAL(9,E721:E721)</f>
        <v>0</v>
      </c>
      <c r="F722" s="4">
        <f t="shared" si="163"/>
        <v>0</v>
      </c>
      <c r="G722" s="4">
        <f t="shared" si="163"/>
        <v>8</v>
      </c>
      <c r="H722" s="4">
        <f t="shared" si="163"/>
        <v>14</v>
      </c>
      <c r="I722" s="4">
        <f t="shared" si="163"/>
        <v>12</v>
      </c>
      <c r="J722" s="4">
        <f t="shared" si="163"/>
        <v>12</v>
      </c>
      <c r="K722" s="4">
        <f t="shared" si="163"/>
        <v>8</v>
      </c>
      <c r="L722" s="4">
        <f t="shared" si="163"/>
        <v>7</v>
      </c>
      <c r="M722" s="4">
        <f t="shared" si="163"/>
        <v>10</v>
      </c>
      <c r="N722" s="4">
        <f t="shared" si="163"/>
        <v>8</v>
      </c>
      <c r="O722" s="4">
        <f t="shared" si="163"/>
        <v>11</v>
      </c>
      <c r="P722" s="4">
        <f t="shared" si="163"/>
        <v>0</v>
      </c>
      <c r="Q722" s="4">
        <f t="shared" si="163"/>
        <v>0</v>
      </c>
      <c r="R722" s="4">
        <f t="shared" si="163"/>
        <v>0</v>
      </c>
      <c r="S722" s="4">
        <f t="shared" si="163"/>
        <v>0</v>
      </c>
      <c r="T722" s="4">
        <f t="shared" si="163"/>
        <v>90</v>
      </c>
    </row>
    <row r="723" spans="1:20" outlineLevel="2" x14ac:dyDescent="0.3">
      <c r="A723">
        <v>1162</v>
      </c>
      <c r="B723" t="s">
        <v>375</v>
      </c>
      <c r="C723">
        <v>1412</v>
      </c>
      <c r="D723" t="s">
        <v>1147</v>
      </c>
      <c r="G723" s="4">
        <v>13</v>
      </c>
      <c r="H723" s="4">
        <v>12</v>
      </c>
      <c r="I723" s="4">
        <v>14</v>
      </c>
      <c r="J723" s="4">
        <v>11</v>
      </c>
      <c r="K723" s="4">
        <v>9</v>
      </c>
      <c r="L723" s="4">
        <v>17</v>
      </c>
      <c r="M723" s="4">
        <v>11</v>
      </c>
      <c r="N723" s="4">
        <v>14</v>
      </c>
      <c r="O723" s="4">
        <v>10</v>
      </c>
      <c r="T723" s="4">
        <v>111</v>
      </c>
    </row>
    <row r="724" spans="1:20" outlineLevel="1" x14ac:dyDescent="0.3">
      <c r="B724" s="6" t="s">
        <v>565</v>
      </c>
      <c r="E724" s="4">
        <f t="shared" ref="E724:T724" si="164">SUBTOTAL(9,E723:E723)</f>
        <v>0</v>
      </c>
      <c r="F724" s="4">
        <f t="shared" si="164"/>
        <v>0</v>
      </c>
      <c r="G724" s="4">
        <f t="shared" si="164"/>
        <v>13</v>
      </c>
      <c r="H724" s="4">
        <f t="shared" si="164"/>
        <v>12</v>
      </c>
      <c r="I724" s="4">
        <f t="shared" si="164"/>
        <v>14</v>
      </c>
      <c r="J724" s="4">
        <f t="shared" si="164"/>
        <v>11</v>
      </c>
      <c r="K724" s="4">
        <f t="shared" si="164"/>
        <v>9</v>
      </c>
      <c r="L724" s="4">
        <f t="shared" si="164"/>
        <v>17</v>
      </c>
      <c r="M724" s="4">
        <f t="shared" si="164"/>
        <v>11</v>
      </c>
      <c r="N724" s="4">
        <f t="shared" si="164"/>
        <v>14</v>
      </c>
      <c r="O724" s="4">
        <f t="shared" si="164"/>
        <v>10</v>
      </c>
      <c r="P724" s="4">
        <f t="shared" si="164"/>
        <v>0</v>
      </c>
      <c r="Q724" s="4">
        <f t="shared" si="164"/>
        <v>0</v>
      </c>
      <c r="R724" s="4">
        <f t="shared" si="164"/>
        <v>0</v>
      </c>
      <c r="S724" s="4">
        <f t="shared" si="164"/>
        <v>0</v>
      </c>
      <c r="T724" s="4">
        <f t="shared" si="164"/>
        <v>111</v>
      </c>
    </row>
    <row r="725" spans="1:20" outlineLevel="2" x14ac:dyDescent="0.3">
      <c r="A725">
        <v>1163</v>
      </c>
      <c r="B725" t="s">
        <v>376</v>
      </c>
      <c r="C725">
        <v>1413</v>
      </c>
      <c r="D725" t="s">
        <v>1148</v>
      </c>
      <c r="G725" s="4">
        <v>13</v>
      </c>
      <c r="H725" s="4">
        <v>10</v>
      </c>
      <c r="I725" s="4">
        <v>10</v>
      </c>
      <c r="J725" s="4">
        <v>11</v>
      </c>
      <c r="K725" s="4">
        <v>8</v>
      </c>
      <c r="L725" s="4">
        <v>17</v>
      </c>
      <c r="M725" s="4">
        <v>14</v>
      </c>
      <c r="N725" s="4">
        <v>5</v>
      </c>
      <c r="O725" s="4">
        <v>15</v>
      </c>
      <c r="T725" s="4">
        <v>103</v>
      </c>
    </row>
    <row r="726" spans="1:20" outlineLevel="1" x14ac:dyDescent="0.3">
      <c r="B726" s="6" t="s">
        <v>566</v>
      </c>
      <c r="E726" s="4">
        <f t="shared" ref="E726:T726" si="165">SUBTOTAL(9,E725:E725)</f>
        <v>0</v>
      </c>
      <c r="F726" s="4">
        <f t="shared" si="165"/>
        <v>0</v>
      </c>
      <c r="G726" s="4">
        <f t="shared" si="165"/>
        <v>13</v>
      </c>
      <c r="H726" s="4">
        <f t="shared" si="165"/>
        <v>10</v>
      </c>
      <c r="I726" s="4">
        <f t="shared" si="165"/>
        <v>10</v>
      </c>
      <c r="J726" s="4">
        <f t="shared" si="165"/>
        <v>11</v>
      </c>
      <c r="K726" s="4">
        <f t="shared" si="165"/>
        <v>8</v>
      </c>
      <c r="L726" s="4">
        <f t="shared" si="165"/>
        <v>17</v>
      </c>
      <c r="M726" s="4">
        <f t="shared" si="165"/>
        <v>14</v>
      </c>
      <c r="N726" s="4">
        <f t="shared" si="165"/>
        <v>5</v>
      </c>
      <c r="O726" s="4">
        <f t="shared" si="165"/>
        <v>15</v>
      </c>
      <c r="P726" s="4">
        <f t="shared" si="165"/>
        <v>0</v>
      </c>
      <c r="Q726" s="4">
        <f t="shared" si="165"/>
        <v>0</v>
      </c>
      <c r="R726" s="4">
        <f t="shared" si="165"/>
        <v>0</v>
      </c>
      <c r="S726" s="4">
        <f t="shared" si="165"/>
        <v>0</v>
      </c>
      <c r="T726" s="4">
        <f t="shared" si="165"/>
        <v>103</v>
      </c>
    </row>
    <row r="727" spans="1:20" outlineLevel="2" x14ac:dyDescent="0.3">
      <c r="A727">
        <v>1165</v>
      </c>
      <c r="B727" t="s">
        <v>377</v>
      </c>
      <c r="C727">
        <v>1414</v>
      </c>
      <c r="D727" t="s">
        <v>1149</v>
      </c>
      <c r="G727" s="4">
        <v>1</v>
      </c>
      <c r="I727" s="4">
        <v>1</v>
      </c>
      <c r="J727" s="4">
        <v>2</v>
      </c>
      <c r="L727" s="4">
        <v>6</v>
      </c>
      <c r="N727" s="4">
        <v>2</v>
      </c>
      <c r="O727" s="4">
        <v>3</v>
      </c>
      <c r="T727" s="4">
        <v>15</v>
      </c>
    </row>
    <row r="728" spans="1:20" outlineLevel="1" x14ac:dyDescent="0.3">
      <c r="B728" s="6" t="s">
        <v>567</v>
      </c>
      <c r="E728" s="4">
        <f t="shared" ref="E728:T728" si="166">SUBTOTAL(9,E727:E727)</f>
        <v>0</v>
      </c>
      <c r="F728" s="4">
        <f t="shared" si="166"/>
        <v>0</v>
      </c>
      <c r="G728" s="4">
        <f t="shared" si="166"/>
        <v>1</v>
      </c>
      <c r="H728" s="4">
        <f t="shared" si="166"/>
        <v>0</v>
      </c>
      <c r="I728" s="4">
        <f t="shared" si="166"/>
        <v>1</v>
      </c>
      <c r="J728" s="4">
        <f t="shared" si="166"/>
        <v>2</v>
      </c>
      <c r="K728" s="4">
        <f t="shared" si="166"/>
        <v>0</v>
      </c>
      <c r="L728" s="4">
        <f t="shared" si="166"/>
        <v>6</v>
      </c>
      <c r="M728" s="4">
        <f t="shared" si="166"/>
        <v>0</v>
      </c>
      <c r="N728" s="4">
        <f t="shared" si="166"/>
        <v>2</v>
      </c>
      <c r="O728" s="4">
        <f t="shared" si="166"/>
        <v>3</v>
      </c>
      <c r="P728" s="4">
        <f t="shared" si="166"/>
        <v>0</v>
      </c>
      <c r="Q728" s="4">
        <f t="shared" si="166"/>
        <v>0</v>
      </c>
      <c r="R728" s="4">
        <f t="shared" si="166"/>
        <v>0</v>
      </c>
      <c r="S728" s="4">
        <f t="shared" si="166"/>
        <v>0</v>
      </c>
      <c r="T728" s="4">
        <f t="shared" si="166"/>
        <v>15</v>
      </c>
    </row>
    <row r="729" spans="1:20" outlineLevel="2" x14ac:dyDescent="0.3">
      <c r="A729">
        <v>1166</v>
      </c>
      <c r="B729" t="s">
        <v>378</v>
      </c>
      <c r="C729">
        <v>1415</v>
      </c>
      <c r="D729" t="s">
        <v>1150</v>
      </c>
      <c r="G729" s="4">
        <v>40</v>
      </c>
      <c r="H729" s="4">
        <v>38</v>
      </c>
      <c r="I729" s="4">
        <v>39</v>
      </c>
      <c r="J729" s="4">
        <v>42</v>
      </c>
      <c r="K729" s="4">
        <v>57</v>
      </c>
      <c r="L729" s="4">
        <v>51</v>
      </c>
      <c r="M729" s="4">
        <v>59</v>
      </c>
      <c r="N729" s="4">
        <v>49</v>
      </c>
      <c r="O729" s="4">
        <v>53</v>
      </c>
      <c r="T729" s="4">
        <v>428</v>
      </c>
    </row>
    <row r="730" spans="1:20" outlineLevel="1" x14ac:dyDescent="0.3">
      <c r="B730" s="6" t="s">
        <v>568</v>
      </c>
      <c r="E730" s="4">
        <f t="shared" ref="E730:T730" si="167">SUBTOTAL(9,E729:E729)</f>
        <v>0</v>
      </c>
      <c r="F730" s="4">
        <f t="shared" si="167"/>
        <v>0</v>
      </c>
      <c r="G730" s="4">
        <f t="shared" si="167"/>
        <v>40</v>
      </c>
      <c r="H730" s="4">
        <f t="shared" si="167"/>
        <v>38</v>
      </c>
      <c r="I730" s="4">
        <f t="shared" si="167"/>
        <v>39</v>
      </c>
      <c r="J730" s="4">
        <f t="shared" si="167"/>
        <v>42</v>
      </c>
      <c r="K730" s="4">
        <f t="shared" si="167"/>
        <v>57</v>
      </c>
      <c r="L730" s="4">
        <f t="shared" si="167"/>
        <v>51</v>
      </c>
      <c r="M730" s="4">
        <f t="shared" si="167"/>
        <v>59</v>
      </c>
      <c r="N730" s="4">
        <f t="shared" si="167"/>
        <v>49</v>
      </c>
      <c r="O730" s="4">
        <f t="shared" si="167"/>
        <v>53</v>
      </c>
      <c r="P730" s="4">
        <f t="shared" si="167"/>
        <v>0</v>
      </c>
      <c r="Q730" s="4">
        <f t="shared" si="167"/>
        <v>0</v>
      </c>
      <c r="R730" s="4">
        <f t="shared" si="167"/>
        <v>0</v>
      </c>
      <c r="S730" s="4">
        <f t="shared" si="167"/>
        <v>0</v>
      </c>
      <c r="T730" s="4">
        <f t="shared" si="167"/>
        <v>428</v>
      </c>
    </row>
    <row r="731" spans="1:20" outlineLevel="2" x14ac:dyDescent="0.3">
      <c r="A731">
        <v>1170</v>
      </c>
      <c r="B731" t="s">
        <v>379</v>
      </c>
      <c r="C731">
        <v>1418</v>
      </c>
      <c r="D731" t="s">
        <v>1151</v>
      </c>
      <c r="K731" s="4">
        <v>113</v>
      </c>
      <c r="L731" s="4">
        <v>129</v>
      </c>
      <c r="T731" s="4">
        <v>242</v>
      </c>
    </row>
    <row r="732" spans="1:20" outlineLevel="2" x14ac:dyDescent="0.3">
      <c r="A732">
        <v>1170</v>
      </c>
      <c r="B732" t="s">
        <v>379</v>
      </c>
      <c r="C732">
        <v>1420</v>
      </c>
      <c r="D732" t="s">
        <v>1152</v>
      </c>
      <c r="E732" s="4">
        <v>90</v>
      </c>
      <c r="F732" s="4">
        <v>1</v>
      </c>
      <c r="G732" s="4">
        <v>125</v>
      </c>
      <c r="H732" s="4">
        <v>145</v>
      </c>
      <c r="I732" s="4">
        <v>132</v>
      </c>
      <c r="J732" s="4">
        <v>128</v>
      </c>
      <c r="T732" s="4">
        <v>621</v>
      </c>
    </row>
    <row r="733" spans="1:20" outlineLevel="2" x14ac:dyDescent="0.3">
      <c r="A733">
        <v>1170</v>
      </c>
      <c r="B733" t="s">
        <v>379</v>
      </c>
      <c r="C733">
        <v>1421</v>
      </c>
      <c r="D733" t="s">
        <v>1153</v>
      </c>
      <c r="M733" s="4">
        <v>132</v>
      </c>
      <c r="N733" s="4">
        <v>137</v>
      </c>
      <c r="O733" s="4">
        <v>152</v>
      </c>
      <c r="T733" s="4">
        <v>421</v>
      </c>
    </row>
    <row r="734" spans="1:20" outlineLevel="2" x14ac:dyDescent="0.3">
      <c r="A734">
        <v>1170</v>
      </c>
      <c r="B734" t="s">
        <v>379</v>
      </c>
      <c r="C734">
        <v>1419</v>
      </c>
      <c r="D734" t="s">
        <v>1154</v>
      </c>
      <c r="P734" s="4">
        <v>153</v>
      </c>
      <c r="Q734" s="4">
        <v>187</v>
      </c>
      <c r="R734" s="4">
        <v>129</v>
      </c>
      <c r="S734" s="4">
        <v>131</v>
      </c>
      <c r="T734" s="4">
        <v>600</v>
      </c>
    </row>
    <row r="735" spans="1:20" outlineLevel="1" x14ac:dyDescent="0.3">
      <c r="B735" s="6" t="s">
        <v>569</v>
      </c>
      <c r="E735" s="4">
        <f t="shared" ref="E735:T735" si="168">SUBTOTAL(9,E731:E734)</f>
        <v>90</v>
      </c>
      <c r="F735" s="4">
        <f t="shared" si="168"/>
        <v>1</v>
      </c>
      <c r="G735" s="4">
        <f t="shared" si="168"/>
        <v>125</v>
      </c>
      <c r="H735" s="4">
        <f t="shared" si="168"/>
        <v>145</v>
      </c>
      <c r="I735" s="4">
        <f t="shared" si="168"/>
        <v>132</v>
      </c>
      <c r="J735" s="4">
        <f t="shared" si="168"/>
        <v>128</v>
      </c>
      <c r="K735" s="4">
        <f t="shared" si="168"/>
        <v>113</v>
      </c>
      <c r="L735" s="4">
        <f t="shared" si="168"/>
        <v>129</v>
      </c>
      <c r="M735" s="4">
        <f t="shared" si="168"/>
        <v>132</v>
      </c>
      <c r="N735" s="4">
        <f t="shared" si="168"/>
        <v>137</v>
      </c>
      <c r="O735" s="4">
        <f t="shared" si="168"/>
        <v>152</v>
      </c>
      <c r="P735" s="4">
        <f t="shared" si="168"/>
        <v>153</v>
      </c>
      <c r="Q735" s="4">
        <f t="shared" si="168"/>
        <v>187</v>
      </c>
      <c r="R735" s="4">
        <f t="shared" si="168"/>
        <v>129</v>
      </c>
      <c r="S735" s="4">
        <f t="shared" si="168"/>
        <v>131</v>
      </c>
      <c r="T735" s="4">
        <f t="shared" si="168"/>
        <v>1884</v>
      </c>
    </row>
    <row r="736" spans="1:20" outlineLevel="2" x14ac:dyDescent="0.3">
      <c r="A736">
        <v>1293</v>
      </c>
      <c r="B736" t="s">
        <v>380</v>
      </c>
      <c r="C736">
        <v>1848</v>
      </c>
      <c r="D736" t="s">
        <v>1155</v>
      </c>
      <c r="G736" s="4">
        <v>76</v>
      </c>
      <c r="H736" s="4">
        <v>89</v>
      </c>
      <c r="I736" s="4">
        <v>107</v>
      </c>
      <c r="J736" s="4">
        <v>80</v>
      </c>
      <c r="K736" s="4">
        <v>124</v>
      </c>
      <c r="T736" s="4">
        <v>476</v>
      </c>
    </row>
    <row r="737" spans="1:20" outlineLevel="2" x14ac:dyDescent="0.3">
      <c r="A737">
        <v>1293</v>
      </c>
      <c r="B737" t="s">
        <v>380</v>
      </c>
      <c r="C737">
        <v>1850</v>
      </c>
      <c r="D737" t="s">
        <v>1156</v>
      </c>
      <c r="P737" s="4">
        <v>112</v>
      </c>
      <c r="Q737" s="4">
        <v>101</v>
      </c>
      <c r="R737" s="4">
        <v>111</v>
      </c>
      <c r="S737" s="4">
        <v>110</v>
      </c>
      <c r="T737" s="4">
        <v>434</v>
      </c>
    </row>
    <row r="738" spans="1:20" outlineLevel="2" x14ac:dyDescent="0.3">
      <c r="A738">
        <v>1293</v>
      </c>
      <c r="B738" t="s">
        <v>380</v>
      </c>
      <c r="C738">
        <v>1849</v>
      </c>
      <c r="D738" t="s">
        <v>1157</v>
      </c>
      <c r="L738" s="4">
        <v>104</v>
      </c>
      <c r="M738" s="4">
        <v>100</v>
      </c>
      <c r="N738" s="4">
        <v>132</v>
      </c>
      <c r="O738" s="4">
        <v>113</v>
      </c>
      <c r="T738" s="4">
        <v>449</v>
      </c>
    </row>
    <row r="739" spans="1:20" outlineLevel="1" x14ac:dyDescent="0.3">
      <c r="B739" s="6" t="s">
        <v>570</v>
      </c>
      <c r="E739" s="4">
        <f t="shared" ref="E739:T739" si="169">SUBTOTAL(9,E736:E738)</f>
        <v>0</v>
      </c>
      <c r="F739" s="4">
        <f t="shared" si="169"/>
        <v>0</v>
      </c>
      <c r="G739" s="4">
        <f t="shared" si="169"/>
        <v>76</v>
      </c>
      <c r="H739" s="4">
        <f t="shared" si="169"/>
        <v>89</v>
      </c>
      <c r="I739" s="4">
        <f t="shared" si="169"/>
        <v>107</v>
      </c>
      <c r="J739" s="4">
        <f t="shared" si="169"/>
        <v>80</v>
      </c>
      <c r="K739" s="4">
        <f t="shared" si="169"/>
        <v>124</v>
      </c>
      <c r="L739" s="4">
        <f t="shared" si="169"/>
        <v>104</v>
      </c>
      <c r="M739" s="4">
        <f t="shared" si="169"/>
        <v>100</v>
      </c>
      <c r="N739" s="4">
        <f t="shared" si="169"/>
        <v>132</v>
      </c>
      <c r="O739" s="4">
        <f t="shared" si="169"/>
        <v>113</v>
      </c>
      <c r="P739" s="4">
        <f t="shared" si="169"/>
        <v>112</v>
      </c>
      <c r="Q739" s="4">
        <f t="shared" si="169"/>
        <v>101</v>
      </c>
      <c r="R739" s="4">
        <f t="shared" si="169"/>
        <v>111</v>
      </c>
      <c r="S739" s="4">
        <f t="shared" si="169"/>
        <v>110</v>
      </c>
      <c r="T739" s="4">
        <f t="shared" si="169"/>
        <v>1359</v>
      </c>
    </row>
    <row r="740" spans="1:20" outlineLevel="2" x14ac:dyDescent="0.3">
      <c r="A740">
        <v>1173</v>
      </c>
      <c r="B740" t="s">
        <v>381</v>
      </c>
      <c r="C740">
        <v>1425</v>
      </c>
      <c r="D740" t="s">
        <v>1158</v>
      </c>
      <c r="G740" s="4">
        <v>3</v>
      </c>
      <c r="H740" s="4">
        <v>1</v>
      </c>
      <c r="I740" s="4">
        <v>2</v>
      </c>
      <c r="J740" s="4">
        <v>1</v>
      </c>
      <c r="K740" s="4">
        <v>1</v>
      </c>
      <c r="L740" s="4">
        <v>1</v>
      </c>
      <c r="M740" s="4">
        <v>1</v>
      </c>
      <c r="O740" s="4">
        <v>1</v>
      </c>
      <c r="T740" s="4">
        <v>11</v>
      </c>
    </row>
    <row r="741" spans="1:20" outlineLevel="1" x14ac:dyDescent="0.3">
      <c r="B741" s="6" t="s">
        <v>571</v>
      </c>
      <c r="E741" s="4">
        <f t="shared" ref="E741:T741" si="170">SUBTOTAL(9,E740:E740)</f>
        <v>0</v>
      </c>
      <c r="F741" s="4">
        <f t="shared" si="170"/>
        <v>0</v>
      </c>
      <c r="G741" s="4">
        <f t="shared" si="170"/>
        <v>3</v>
      </c>
      <c r="H741" s="4">
        <f t="shared" si="170"/>
        <v>1</v>
      </c>
      <c r="I741" s="4">
        <f t="shared" si="170"/>
        <v>2</v>
      </c>
      <c r="J741" s="4">
        <f t="shared" si="170"/>
        <v>1</v>
      </c>
      <c r="K741" s="4">
        <f t="shared" si="170"/>
        <v>1</v>
      </c>
      <c r="L741" s="4">
        <f t="shared" si="170"/>
        <v>1</v>
      </c>
      <c r="M741" s="4">
        <f t="shared" si="170"/>
        <v>1</v>
      </c>
      <c r="N741" s="4">
        <f t="shared" si="170"/>
        <v>0</v>
      </c>
      <c r="O741" s="4">
        <f t="shared" si="170"/>
        <v>1</v>
      </c>
      <c r="P741" s="4">
        <f t="shared" si="170"/>
        <v>0</v>
      </c>
      <c r="Q741" s="4">
        <f t="shared" si="170"/>
        <v>0</v>
      </c>
      <c r="R741" s="4">
        <f t="shared" si="170"/>
        <v>0</v>
      </c>
      <c r="S741" s="4">
        <f t="shared" si="170"/>
        <v>0</v>
      </c>
      <c r="T741" s="4">
        <f t="shared" si="170"/>
        <v>11</v>
      </c>
    </row>
    <row r="742" spans="1:20" outlineLevel="2" x14ac:dyDescent="0.3">
      <c r="A742">
        <v>1175</v>
      </c>
      <c r="B742" t="s">
        <v>382</v>
      </c>
      <c r="C742">
        <v>1432</v>
      </c>
      <c r="D742" t="s">
        <v>1159</v>
      </c>
      <c r="J742" s="4">
        <v>112</v>
      </c>
      <c r="K742" s="4">
        <v>108</v>
      </c>
      <c r="L742" s="4">
        <v>109</v>
      </c>
      <c r="T742" s="4">
        <v>329</v>
      </c>
    </row>
    <row r="743" spans="1:20" outlineLevel="2" x14ac:dyDescent="0.3">
      <c r="A743">
        <v>1175</v>
      </c>
      <c r="B743" t="s">
        <v>382</v>
      </c>
      <c r="C743">
        <v>1431</v>
      </c>
      <c r="D743" t="s">
        <v>1160</v>
      </c>
      <c r="J743" s="4">
        <v>80</v>
      </c>
      <c r="K743" s="4">
        <v>77</v>
      </c>
      <c r="L743" s="4">
        <v>63</v>
      </c>
      <c r="T743" s="4">
        <v>220</v>
      </c>
    </row>
    <row r="744" spans="1:20" outlineLevel="2" x14ac:dyDescent="0.3">
      <c r="A744">
        <v>1175</v>
      </c>
      <c r="B744" t="s">
        <v>382</v>
      </c>
      <c r="C744">
        <v>1427</v>
      </c>
      <c r="D744" t="s">
        <v>1161</v>
      </c>
      <c r="E744" s="4">
        <v>18</v>
      </c>
      <c r="G744" s="4">
        <v>116</v>
      </c>
      <c r="H744" s="4">
        <v>107</v>
      </c>
      <c r="I744" s="4">
        <v>93</v>
      </c>
      <c r="T744" s="4">
        <v>334</v>
      </c>
    </row>
    <row r="745" spans="1:20" outlineLevel="2" x14ac:dyDescent="0.3">
      <c r="A745">
        <v>1175</v>
      </c>
      <c r="B745" t="s">
        <v>382</v>
      </c>
      <c r="C745">
        <v>1428</v>
      </c>
      <c r="D745" t="s">
        <v>1162</v>
      </c>
      <c r="E745" s="4">
        <v>35</v>
      </c>
      <c r="G745" s="4">
        <v>76</v>
      </c>
      <c r="H745" s="4">
        <v>85</v>
      </c>
      <c r="I745" s="4">
        <v>95</v>
      </c>
      <c r="T745" s="4">
        <v>291</v>
      </c>
    </row>
    <row r="746" spans="1:20" outlineLevel="2" x14ac:dyDescent="0.3">
      <c r="A746">
        <v>1175</v>
      </c>
      <c r="B746" t="s">
        <v>382</v>
      </c>
      <c r="C746">
        <v>1430</v>
      </c>
      <c r="D746" t="s">
        <v>1163</v>
      </c>
      <c r="P746" s="4">
        <v>190</v>
      </c>
      <c r="Q746" s="4">
        <v>200</v>
      </c>
      <c r="R746" s="4">
        <v>174</v>
      </c>
      <c r="S746" s="4">
        <v>131</v>
      </c>
      <c r="T746" s="4">
        <v>695</v>
      </c>
    </row>
    <row r="747" spans="1:20" outlineLevel="2" x14ac:dyDescent="0.3">
      <c r="A747">
        <v>1175</v>
      </c>
      <c r="B747" t="s">
        <v>382</v>
      </c>
      <c r="C747">
        <v>1429</v>
      </c>
      <c r="D747" t="s">
        <v>1164</v>
      </c>
      <c r="M747" s="4">
        <v>188</v>
      </c>
      <c r="N747" s="4">
        <v>188</v>
      </c>
      <c r="O747" s="4">
        <v>184</v>
      </c>
      <c r="T747" s="4">
        <v>560</v>
      </c>
    </row>
    <row r="748" spans="1:20" outlineLevel="1" x14ac:dyDescent="0.3">
      <c r="B748" s="6" t="s">
        <v>572</v>
      </c>
      <c r="E748" s="4">
        <f t="shared" ref="E748:T748" si="171">SUBTOTAL(9,E742:E747)</f>
        <v>53</v>
      </c>
      <c r="F748" s="4">
        <f t="shared" si="171"/>
        <v>0</v>
      </c>
      <c r="G748" s="4">
        <f t="shared" si="171"/>
        <v>192</v>
      </c>
      <c r="H748" s="4">
        <f t="shared" si="171"/>
        <v>192</v>
      </c>
      <c r="I748" s="4">
        <f t="shared" si="171"/>
        <v>188</v>
      </c>
      <c r="J748" s="4">
        <f t="shared" si="171"/>
        <v>192</v>
      </c>
      <c r="K748" s="4">
        <f t="shared" si="171"/>
        <v>185</v>
      </c>
      <c r="L748" s="4">
        <f t="shared" si="171"/>
        <v>172</v>
      </c>
      <c r="M748" s="4">
        <f t="shared" si="171"/>
        <v>188</v>
      </c>
      <c r="N748" s="4">
        <f t="shared" si="171"/>
        <v>188</v>
      </c>
      <c r="O748" s="4">
        <f t="shared" si="171"/>
        <v>184</v>
      </c>
      <c r="P748" s="4">
        <f t="shared" si="171"/>
        <v>190</v>
      </c>
      <c r="Q748" s="4">
        <f t="shared" si="171"/>
        <v>200</v>
      </c>
      <c r="R748" s="4">
        <f t="shared" si="171"/>
        <v>174</v>
      </c>
      <c r="S748" s="4">
        <f t="shared" si="171"/>
        <v>131</v>
      </c>
      <c r="T748" s="4">
        <f t="shared" si="171"/>
        <v>2429</v>
      </c>
    </row>
    <row r="749" spans="1:20" outlineLevel="2" x14ac:dyDescent="0.3">
      <c r="A749">
        <v>3138</v>
      </c>
      <c r="B749" t="s">
        <v>383</v>
      </c>
      <c r="C749">
        <v>1813</v>
      </c>
      <c r="D749" t="s">
        <v>1165</v>
      </c>
      <c r="E749" s="4">
        <v>5</v>
      </c>
      <c r="H749" s="4">
        <v>7</v>
      </c>
      <c r="I749" s="4">
        <v>4</v>
      </c>
      <c r="J749" s="4">
        <v>7</v>
      </c>
      <c r="K749" s="4">
        <v>5</v>
      </c>
      <c r="L749" s="4">
        <v>5</v>
      </c>
      <c r="M749" s="4">
        <v>2</v>
      </c>
      <c r="N749" s="4">
        <v>2</v>
      </c>
      <c r="O749" s="4">
        <v>6</v>
      </c>
      <c r="T749" s="4">
        <v>43</v>
      </c>
    </row>
    <row r="750" spans="1:20" outlineLevel="1" x14ac:dyDescent="0.3">
      <c r="B750" s="6" t="s">
        <v>573</v>
      </c>
      <c r="E750" s="4">
        <f t="shared" ref="E750:T750" si="172">SUBTOTAL(9,E749:E749)</f>
        <v>5</v>
      </c>
      <c r="F750" s="4">
        <f t="shared" si="172"/>
        <v>0</v>
      </c>
      <c r="G750" s="4">
        <f t="shared" si="172"/>
        <v>0</v>
      </c>
      <c r="H750" s="4">
        <f t="shared" si="172"/>
        <v>7</v>
      </c>
      <c r="I750" s="4">
        <f t="shared" si="172"/>
        <v>4</v>
      </c>
      <c r="J750" s="4">
        <f t="shared" si="172"/>
        <v>7</v>
      </c>
      <c r="K750" s="4">
        <f t="shared" si="172"/>
        <v>5</v>
      </c>
      <c r="L750" s="4">
        <f t="shared" si="172"/>
        <v>5</v>
      </c>
      <c r="M750" s="4">
        <f t="shared" si="172"/>
        <v>2</v>
      </c>
      <c r="N750" s="4">
        <f t="shared" si="172"/>
        <v>2</v>
      </c>
      <c r="O750" s="4">
        <f t="shared" si="172"/>
        <v>6</v>
      </c>
      <c r="P750" s="4">
        <f t="shared" si="172"/>
        <v>0</v>
      </c>
      <c r="Q750" s="4">
        <f t="shared" si="172"/>
        <v>0</v>
      </c>
      <c r="R750" s="4">
        <f t="shared" si="172"/>
        <v>0</v>
      </c>
      <c r="S750" s="4">
        <f t="shared" si="172"/>
        <v>0</v>
      </c>
      <c r="T750" s="4">
        <f t="shared" si="172"/>
        <v>43</v>
      </c>
    </row>
    <row r="751" spans="1:20" outlineLevel="2" x14ac:dyDescent="0.3">
      <c r="A751">
        <v>1183</v>
      </c>
      <c r="B751" t="s">
        <v>384</v>
      </c>
      <c r="C751">
        <v>1443</v>
      </c>
      <c r="D751" t="s">
        <v>1166</v>
      </c>
      <c r="E751" s="4">
        <v>19</v>
      </c>
      <c r="G751" s="4">
        <v>90</v>
      </c>
      <c r="H751" s="4">
        <v>73</v>
      </c>
      <c r="I751" s="4">
        <v>71</v>
      </c>
      <c r="J751" s="4">
        <v>64</v>
      </c>
      <c r="K751" s="4">
        <v>194</v>
      </c>
      <c r="T751" s="4">
        <v>511</v>
      </c>
    </row>
    <row r="752" spans="1:20" outlineLevel="2" x14ac:dyDescent="0.3">
      <c r="A752">
        <v>1183</v>
      </c>
      <c r="B752" t="s">
        <v>384</v>
      </c>
      <c r="C752">
        <v>1441</v>
      </c>
      <c r="D752" t="s">
        <v>1167</v>
      </c>
      <c r="P752" s="4">
        <v>124</v>
      </c>
      <c r="Q752" s="4">
        <v>120</v>
      </c>
      <c r="R752" s="4">
        <v>106</v>
      </c>
      <c r="S752" s="4">
        <v>125</v>
      </c>
      <c r="T752" s="4">
        <v>475</v>
      </c>
    </row>
    <row r="753" spans="1:20" outlineLevel="2" x14ac:dyDescent="0.3">
      <c r="A753">
        <v>1183</v>
      </c>
      <c r="B753" t="s">
        <v>384</v>
      </c>
      <c r="C753">
        <v>1442</v>
      </c>
      <c r="D753" t="s">
        <v>1168</v>
      </c>
      <c r="M753" s="4">
        <v>102</v>
      </c>
      <c r="N753" s="4">
        <v>106</v>
      </c>
      <c r="O753" s="4">
        <v>102</v>
      </c>
      <c r="T753" s="4">
        <v>310</v>
      </c>
    </row>
    <row r="754" spans="1:20" outlineLevel="1" x14ac:dyDescent="0.3">
      <c r="B754" s="6" t="s">
        <v>574</v>
      </c>
      <c r="E754" s="4">
        <f t="shared" ref="E754:T754" si="173">SUBTOTAL(9,E751:E753)</f>
        <v>19</v>
      </c>
      <c r="F754" s="4">
        <f t="shared" si="173"/>
        <v>0</v>
      </c>
      <c r="G754" s="4">
        <f t="shared" si="173"/>
        <v>90</v>
      </c>
      <c r="H754" s="4">
        <f t="shared" si="173"/>
        <v>73</v>
      </c>
      <c r="I754" s="4">
        <f t="shared" si="173"/>
        <v>71</v>
      </c>
      <c r="J754" s="4">
        <f t="shared" si="173"/>
        <v>64</v>
      </c>
      <c r="K754" s="4">
        <f t="shared" si="173"/>
        <v>194</v>
      </c>
      <c r="L754" s="4">
        <f t="shared" si="173"/>
        <v>0</v>
      </c>
      <c r="M754" s="4">
        <f t="shared" si="173"/>
        <v>102</v>
      </c>
      <c r="N754" s="4">
        <f t="shared" si="173"/>
        <v>106</v>
      </c>
      <c r="O754" s="4">
        <f t="shared" si="173"/>
        <v>102</v>
      </c>
      <c r="P754" s="4">
        <f t="shared" si="173"/>
        <v>124</v>
      </c>
      <c r="Q754" s="4">
        <f t="shared" si="173"/>
        <v>120</v>
      </c>
      <c r="R754" s="4">
        <f t="shared" si="173"/>
        <v>106</v>
      </c>
      <c r="S754" s="4">
        <f t="shared" si="173"/>
        <v>125</v>
      </c>
      <c r="T754" s="4">
        <f t="shared" si="173"/>
        <v>1296</v>
      </c>
    </row>
    <row r="755" spans="1:20" outlineLevel="2" x14ac:dyDescent="0.3">
      <c r="A755">
        <v>1185</v>
      </c>
      <c r="B755" t="s">
        <v>385</v>
      </c>
      <c r="C755">
        <v>1445</v>
      </c>
      <c r="D755" t="s">
        <v>1169</v>
      </c>
      <c r="E755" s="4">
        <v>31</v>
      </c>
      <c r="G755" s="4">
        <v>47</v>
      </c>
      <c r="H755" s="4">
        <v>85</v>
      </c>
      <c r="I755" s="4">
        <v>58</v>
      </c>
      <c r="J755" s="4">
        <v>59</v>
      </c>
      <c r="K755" s="4">
        <v>76</v>
      </c>
      <c r="L755" s="4">
        <v>62</v>
      </c>
      <c r="T755" s="4">
        <v>418</v>
      </c>
    </row>
    <row r="756" spans="1:20" outlineLevel="2" x14ac:dyDescent="0.3">
      <c r="A756">
        <v>1185</v>
      </c>
      <c r="B756" t="s">
        <v>385</v>
      </c>
      <c r="C756">
        <v>1446</v>
      </c>
      <c r="D756" t="s">
        <v>1170</v>
      </c>
      <c r="P756" s="4">
        <v>59</v>
      </c>
      <c r="Q756" s="4">
        <v>58</v>
      </c>
      <c r="R756" s="4">
        <v>68</v>
      </c>
      <c r="S756" s="4">
        <v>46</v>
      </c>
      <c r="T756" s="4">
        <v>231</v>
      </c>
    </row>
    <row r="757" spans="1:20" outlineLevel="2" x14ac:dyDescent="0.3">
      <c r="A757">
        <v>1185</v>
      </c>
      <c r="B757" t="s">
        <v>385</v>
      </c>
      <c r="C757">
        <v>1447</v>
      </c>
      <c r="D757" t="s">
        <v>1171</v>
      </c>
      <c r="M757" s="4">
        <v>67</v>
      </c>
      <c r="N757" s="4">
        <v>70</v>
      </c>
      <c r="O757" s="4">
        <v>76</v>
      </c>
      <c r="T757" s="4">
        <v>213</v>
      </c>
    </row>
    <row r="758" spans="1:20" outlineLevel="1" x14ac:dyDescent="0.3">
      <c r="B758" s="6" t="s">
        <v>575</v>
      </c>
      <c r="E758" s="4">
        <f t="shared" ref="E758:T758" si="174">SUBTOTAL(9,E755:E757)</f>
        <v>31</v>
      </c>
      <c r="F758" s="4">
        <f t="shared" si="174"/>
        <v>0</v>
      </c>
      <c r="G758" s="4">
        <f t="shared" si="174"/>
        <v>47</v>
      </c>
      <c r="H758" s="4">
        <f t="shared" si="174"/>
        <v>85</v>
      </c>
      <c r="I758" s="4">
        <f t="shared" si="174"/>
        <v>58</v>
      </c>
      <c r="J758" s="4">
        <f t="shared" si="174"/>
        <v>59</v>
      </c>
      <c r="K758" s="4">
        <f t="shared" si="174"/>
        <v>76</v>
      </c>
      <c r="L758" s="4">
        <f t="shared" si="174"/>
        <v>62</v>
      </c>
      <c r="M758" s="4">
        <f t="shared" si="174"/>
        <v>67</v>
      </c>
      <c r="N758" s="4">
        <f t="shared" si="174"/>
        <v>70</v>
      </c>
      <c r="O758" s="4">
        <f t="shared" si="174"/>
        <v>76</v>
      </c>
      <c r="P758" s="4">
        <f t="shared" si="174"/>
        <v>59</v>
      </c>
      <c r="Q758" s="4">
        <f t="shared" si="174"/>
        <v>58</v>
      </c>
      <c r="R758" s="4">
        <f t="shared" si="174"/>
        <v>68</v>
      </c>
      <c r="S758" s="4">
        <f t="shared" si="174"/>
        <v>46</v>
      </c>
      <c r="T758" s="4">
        <f t="shared" si="174"/>
        <v>862</v>
      </c>
    </row>
    <row r="759" spans="1:20" outlineLevel="2" x14ac:dyDescent="0.3">
      <c r="A759">
        <v>1187</v>
      </c>
      <c r="B759" t="s">
        <v>386</v>
      </c>
      <c r="C759">
        <v>1451</v>
      </c>
      <c r="D759" t="s">
        <v>1172</v>
      </c>
      <c r="E759" s="4">
        <v>13</v>
      </c>
      <c r="F759" s="4">
        <v>2</v>
      </c>
      <c r="G759" s="4">
        <v>11</v>
      </c>
      <c r="H759" s="4">
        <v>19</v>
      </c>
      <c r="I759" s="4">
        <v>15</v>
      </c>
      <c r="J759" s="4">
        <v>16</v>
      </c>
      <c r="K759" s="4">
        <v>7</v>
      </c>
      <c r="L759" s="4">
        <v>13</v>
      </c>
      <c r="M759" s="4">
        <v>14</v>
      </c>
      <c r="N759" s="4">
        <v>11</v>
      </c>
      <c r="O759" s="4">
        <v>16</v>
      </c>
      <c r="T759" s="4">
        <v>137</v>
      </c>
    </row>
    <row r="760" spans="1:20" outlineLevel="1" x14ac:dyDescent="0.3">
      <c r="B760" s="6" t="s">
        <v>576</v>
      </c>
      <c r="E760" s="4">
        <f t="shared" ref="E760:T760" si="175">SUBTOTAL(9,E759:E759)</f>
        <v>13</v>
      </c>
      <c r="F760" s="4">
        <f t="shared" si="175"/>
        <v>2</v>
      </c>
      <c r="G760" s="4">
        <f t="shared" si="175"/>
        <v>11</v>
      </c>
      <c r="H760" s="4">
        <f t="shared" si="175"/>
        <v>19</v>
      </c>
      <c r="I760" s="4">
        <f t="shared" si="175"/>
        <v>15</v>
      </c>
      <c r="J760" s="4">
        <f t="shared" si="175"/>
        <v>16</v>
      </c>
      <c r="K760" s="4">
        <f t="shared" si="175"/>
        <v>7</v>
      </c>
      <c r="L760" s="4">
        <f t="shared" si="175"/>
        <v>13</v>
      </c>
      <c r="M760" s="4">
        <f t="shared" si="175"/>
        <v>14</v>
      </c>
      <c r="N760" s="4">
        <f t="shared" si="175"/>
        <v>11</v>
      </c>
      <c r="O760" s="4">
        <f t="shared" si="175"/>
        <v>16</v>
      </c>
      <c r="P760" s="4">
        <f t="shared" si="175"/>
        <v>0</v>
      </c>
      <c r="Q760" s="4">
        <f t="shared" si="175"/>
        <v>0</v>
      </c>
      <c r="R760" s="4">
        <f t="shared" si="175"/>
        <v>0</v>
      </c>
      <c r="S760" s="4">
        <f t="shared" si="175"/>
        <v>0</v>
      </c>
      <c r="T760" s="4">
        <f t="shared" si="175"/>
        <v>137</v>
      </c>
    </row>
    <row r="761" spans="1:20" outlineLevel="2" x14ac:dyDescent="0.3">
      <c r="A761">
        <v>1190</v>
      </c>
      <c r="B761" t="s">
        <v>387</v>
      </c>
      <c r="C761">
        <v>1456</v>
      </c>
      <c r="D761" t="s">
        <v>1173</v>
      </c>
      <c r="L761" s="4">
        <v>118</v>
      </c>
      <c r="M761" s="4">
        <v>100</v>
      </c>
      <c r="N761" s="4">
        <v>114</v>
      </c>
      <c r="O761" s="4">
        <v>118</v>
      </c>
      <c r="T761" s="4">
        <v>450</v>
      </c>
    </row>
    <row r="762" spans="1:20" outlineLevel="2" x14ac:dyDescent="0.3">
      <c r="A762">
        <v>1190</v>
      </c>
      <c r="B762" t="s">
        <v>387</v>
      </c>
      <c r="C762">
        <v>1453</v>
      </c>
      <c r="D762" t="s">
        <v>1174</v>
      </c>
      <c r="G762" s="4">
        <v>91</v>
      </c>
      <c r="H762" s="4">
        <v>102</v>
      </c>
      <c r="T762" s="4">
        <v>193</v>
      </c>
    </row>
    <row r="763" spans="1:20" outlineLevel="2" x14ac:dyDescent="0.3">
      <c r="A763">
        <v>1190</v>
      </c>
      <c r="B763" t="s">
        <v>387</v>
      </c>
      <c r="C763">
        <v>1455</v>
      </c>
      <c r="D763" t="s">
        <v>1175</v>
      </c>
      <c r="I763" s="4">
        <v>102</v>
      </c>
      <c r="J763" s="4">
        <v>113</v>
      </c>
      <c r="K763" s="4">
        <v>94</v>
      </c>
      <c r="T763" s="4">
        <v>309</v>
      </c>
    </row>
    <row r="764" spans="1:20" outlineLevel="2" x14ac:dyDescent="0.3">
      <c r="A764">
        <v>1190</v>
      </c>
      <c r="B764" t="s">
        <v>387</v>
      </c>
      <c r="C764">
        <v>1454</v>
      </c>
      <c r="D764" t="s">
        <v>1176</v>
      </c>
      <c r="P764" s="4">
        <v>120</v>
      </c>
      <c r="Q764" s="4">
        <v>117</v>
      </c>
      <c r="R764" s="4">
        <v>123</v>
      </c>
      <c r="S764" s="4">
        <v>100</v>
      </c>
      <c r="T764" s="4">
        <v>460</v>
      </c>
    </row>
    <row r="765" spans="1:20" outlineLevel="1" x14ac:dyDescent="0.3">
      <c r="B765" s="6" t="s">
        <v>577</v>
      </c>
      <c r="E765" s="4">
        <f t="shared" ref="E765:T765" si="176">SUBTOTAL(9,E761:E764)</f>
        <v>0</v>
      </c>
      <c r="F765" s="4">
        <f t="shared" si="176"/>
        <v>0</v>
      </c>
      <c r="G765" s="4">
        <f t="shared" si="176"/>
        <v>91</v>
      </c>
      <c r="H765" s="4">
        <f t="shared" si="176"/>
        <v>102</v>
      </c>
      <c r="I765" s="4">
        <f t="shared" si="176"/>
        <v>102</v>
      </c>
      <c r="J765" s="4">
        <f t="shared" si="176"/>
        <v>113</v>
      </c>
      <c r="K765" s="4">
        <f t="shared" si="176"/>
        <v>94</v>
      </c>
      <c r="L765" s="4">
        <f t="shared" si="176"/>
        <v>118</v>
      </c>
      <c r="M765" s="4">
        <f t="shared" si="176"/>
        <v>100</v>
      </c>
      <c r="N765" s="4">
        <f t="shared" si="176"/>
        <v>114</v>
      </c>
      <c r="O765" s="4">
        <f t="shared" si="176"/>
        <v>118</v>
      </c>
      <c r="P765" s="4">
        <f t="shared" si="176"/>
        <v>120</v>
      </c>
      <c r="Q765" s="4">
        <f t="shared" si="176"/>
        <v>117</v>
      </c>
      <c r="R765" s="4">
        <f t="shared" si="176"/>
        <v>123</v>
      </c>
      <c r="S765" s="4">
        <f t="shared" si="176"/>
        <v>100</v>
      </c>
      <c r="T765" s="4">
        <f t="shared" si="176"/>
        <v>1412</v>
      </c>
    </row>
    <row r="766" spans="1:20" outlineLevel="2" x14ac:dyDescent="0.3">
      <c r="A766">
        <v>1191</v>
      </c>
      <c r="B766" t="s">
        <v>388</v>
      </c>
      <c r="C766">
        <v>1460</v>
      </c>
      <c r="D766" t="s">
        <v>1177</v>
      </c>
      <c r="I766" s="4">
        <v>53</v>
      </c>
      <c r="J766" s="4">
        <v>140</v>
      </c>
      <c r="K766" s="4">
        <v>125</v>
      </c>
      <c r="T766" s="4">
        <v>318</v>
      </c>
    </row>
    <row r="767" spans="1:20" outlineLevel="2" x14ac:dyDescent="0.3">
      <c r="A767">
        <v>1191</v>
      </c>
      <c r="B767" t="s">
        <v>388</v>
      </c>
      <c r="C767">
        <v>1457</v>
      </c>
      <c r="D767" t="s">
        <v>1178</v>
      </c>
      <c r="G767" s="4">
        <v>113</v>
      </c>
      <c r="H767" s="4">
        <v>121</v>
      </c>
      <c r="I767" s="4">
        <v>76</v>
      </c>
      <c r="T767" s="4">
        <v>310</v>
      </c>
    </row>
    <row r="768" spans="1:20" outlineLevel="2" x14ac:dyDescent="0.3">
      <c r="A768">
        <v>1191</v>
      </c>
      <c r="B768" t="s">
        <v>388</v>
      </c>
      <c r="C768">
        <v>1459</v>
      </c>
      <c r="D768" t="s">
        <v>1179</v>
      </c>
      <c r="P768" s="4">
        <v>161</v>
      </c>
      <c r="Q768" s="4">
        <v>149</v>
      </c>
      <c r="R768" s="4">
        <v>155</v>
      </c>
      <c r="S768" s="4">
        <v>142</v>
      </c>
      <c r="T768" s="4">
        <v>607</v>
      </c>
    </row>
    <row r="769" spans="1:20" outlineLevel="2" x14ac:dyDescent="0.3">
      <c r="A769">
        <v>1191</v>
      </c>
      <c r="B769" t="s">
        <v>388</v>
      </c>
      <c r="C769">
        <v>1458</v>
      </c>
      <c r="D769" t="s">
        <v>1180</v>
      </c>
      <c r="L769" s="4">
        <v>156</v>
      </c>
      <c r="M769" s="4">
        <v>149</v>
      </c>
      <c r="N769" s="4">
        <v>152</v>
      </c>
      <c r="O769" s="4">
        <v>158</v>
      </c>
      <c r="T769" s="4">
        <v>615</v>
      </c>
    </row>
    <row r="770" spans="1:20" outlineLevel="1" x14ac:dyDescent="0.3">
      <c r="B770" s="6" t="s">
        <v>578</v>
      </c>
      <c r="E770" s="4">
        <f t="shared" ref="E770:T770" si="177">SUBTOTAL(9,E766:E769)</f>
        <v>0</v>
      </c>
      <c r="F770" s="4">
        <f t="shared" si="177"/>
        <v>0</v>
      </c>
      <c r="G770" s="4">
        <f t="shared" si="177"/>
        <v>113</v>
      </c>
      <c r="H770" s="4">
        <f t="shared" si="177"/>
        <v>121</v>
      </c>
      <c r="I770" s="4">
        <f t="shared" si="177"/>
        <v>129</v>
      </c>
      <c r="J770" s="4">
        <f t="shared" si="177"/>
        <v>140</v>
      </c>
      <c r="K770" s="4">
        <f t="shared" si="177"/>
        <v>125</v>
      </c>
      <c r="L770" s="4">
        <f t="shared" si="177"/>
        <v>156</v>
      </c>
      <c r="M770" s="4">
        <f t="shared" si="177"/>
        <v>149</v>
      </c>
      <c r="N770" s="4">
        <f t="shared" si="177"/>
        <v>152</v>
      </c>
      <c r="O770" s="4">
        <f t="shared" si="177"/>
        <v>158</v>
      </c>
      <c r="P770" s="4">
        <f t="shared" si="177"/>
        <v>161</v>
      </c>
      <c r="Q770" s="4">
        <f t="shared" si="177"/>
        <v>149</v>
      </c>
      <c r="R770" s="4">
        <f t="shared" si="177"/>
        <v>155</v>
      </c>
      <c r="S770" s="4">
        <f t="shared" si="177"/>
        <v>142</v>
      </c>
      <c r="T770" s="4">
        <f t="shared" si="177"/>
        <v>1850</v>
      </c>
    </row>
    <row r="771" spans="1:20" outlineLevel="2" x14ac:dyDescent="0.3">
      <c r="A771">
        <v>3154</v>
      </c>
      <c r="B771" t="s">
        <v>389</v>
      </c>
      <c r="C771">
        <v>1952</v>
      </c>
      <c r="D771" t="s">
        <v>389</v>
      </c>
      <c r="P771" s="4">
        <v>2</v>
      </c>
      <c r="Q771" s="4">
        <v>2</v>
      </c>
      <c r="R771" s="4">
        <v>4</v>
      </c>
      <c r="S771" s="4">
        <v>6</v>
      </c>
      <c r="T771" s="4">
        <v>14</v>
      </c>
    </row>
    <row r="772" spans="1:20" outlineLevel="1" x14ac:dyDescent="0.3">
      <c r="B772" s="6" t="s">
        <v>579</v>
      </c>
      <c r="E772" s="4">
        <f t="shared" ref="E772:T772" si="178">SUBTOTAL(9,E771:E771)</f>
        <v>0</v>
      </c>
      <c r="F772" s="4">
        <f t="shared" si="178"/>
        <v>0</v>
      </c>
      <c r="G772" s="4">
        <f t="shared" si="178"/>
        <v>0</v>
      </c>
      <c r="H772" s="4">
        <f t="shared" si="178"/>
        <v>0</v>
      </c>
      <c r="I772" s="4">
        <f t="shared" si="178"/>
        <v>0</v>
      </c>
      <c r="J772" s="4">
        <f t="shared" si="178"/>
        <v>0</v>
      </c>
      <c r="K772" s="4">
        <f t="shared" si="178"/>
        <v>0</v>
      </c>
      <c r="L772" s="4">
        <f t="shared" si="178"/>
        <v>0</v>
      </c>
      <c r="M772" s="4">
        <f t="shared" si="178"/>
        <v>0</v>
      </c>
      <c r="N772" s="4">
        <f t="shared" si="178"/>
        <v>0</v>
      </c>
      <c r="O772" s="4">
        <f t="shared" si="178"/>
        <v>0</v>
      </c>
      <c r="P772" s="4">
        <f t="shared" si="178"/>
        <v>2</v>
      </c>
      <c r="Q772" s="4">
        <f t="shared" si="178"/>
        <v>2</v>
      </c>
      <c r="R772" s="4">
        <f t="shared" si="178"/>
        <v>4</v>
      </c>
      <c r="S772" s="4">
        <f t="shared" si="178"/>
        <v>6</v>
      </c>
      <c r="T772" s="4">
        <f t="shared" si="178"/>
        <v>14</v>
      </c>
    </row>
    <row r="773" spans="1:20" outlineLevel="2" x14ac:dyDescent="0.3">
      <c r="A773">
        <v>1332</v>
      </c>
      <c r="B773" t="s">
        <v>390</v>
      </c>
      <c r="C773">
        <v>1033</v>
      </c>
      <c r="D773" t="s">
        <v>390</v>
      </c>
      <c r="P773" s="4">
        <v>140</v>
      </c>
      <c r="Q773" s="4">
        <v>156</v>
      </c>
      <c r="R773" s="4">
        <v>155</v>
      </c>
      <c r="S773" s="4">
        <v>173</v>
      </c>
      <c r="T773" s="4">
        <v>624</v>
      </c>
    </row>
    <row r="774" spans="1:20" outlineLevel="1" x14ac:dyDescent="0.3">
      <c r="B774" s="6" t="s">
        <v>580</v>
      </c>
      <c r="E774" s="4">
        <f t="shared" ref="E774:T774" si="179">SUBTOTAL(9,E773:E773)</f>
        <v>0</v>
      </c>
      <c r="F774" s="4">
        <f t="shared" si="179"/>
        <v>0</v>
      </c>
      <c r="G774" s="4">
        <f t="shared" si="179"/>
        <v>0</v>
      </c>
      <c r="H774" s="4">
        <f t="shared" si="179"/>
        <v>0</v>
      </c>
      <c r="I774" s="4">
        <f t="shared" si="179"/>
        <v>0</v>
      </c>
      <c r="J774" s="4">
        <f t="shared" si="179"/>
        <v>0</v>
      </c>
      <c r="K774" s="4">
        <f t="shared" si="179"/>
        <v>0</v>
      </c>
      <c r="L774" s="4">
        <f t="shared" si="179"/>
        <v>0</v>
      </c>
      <c r="M774" s="4">
        <f t="shared" si="179"/>
        <v>0</v>
      </c>
      <c r="N774" s="4">
        <f t="shared" si="179"/>
        <v>0</v>
      </c>
      <c r="O774" s="4">
        <f t="shared" si="179"/>
        <v>0</v>
      </c>
      <c r="P774" s="4">
        <f t="shared" si="179"/>
        <v>140</v>
      </c>
      <c r="Q774" s="4">
        <f t="shared" si="179"/>
        <v>156</v>
      </c>
      <c r="R774" s="4">
        <f t="shared" si="179"/>
        <v>155</v>
      </c>
      <c r="S774" s="4">
        <f t="shared" si="179"/>
        <v>173</v>
      </c>
      <c r="T774" s="4">
        <f t="shared" si="179"/>
        <v>624</v>
      </c>
    </row>
    <row r="775" spans="1:20" outlineLevel="2" x14ac:dyDescent="0.3">
      <c r="A775">
        <v>1335</v>
      </c>
      <c r="B775" t="s">
        <v>391</v>
      </c>
      <c r="C775">
        <v>1036</v>
      </c>
      <c r="D775" t="s">
        <v>391</v>
      </c>
      <c r="P775" s="4">
        <v>99</v>
      </c>
      <c r="Q775" s="4">
        <v>79</v>
      </c>
      <c r="R775" s="4">
        <v>88</v>
      </c>
      <c r="S775" s="4">
        <v>99</v>
      </c>
      <c r="T775" s="4">
        <v>365</v>
      </c>
    </row>
    <row r="776" spans="1:20" outlineLevel="1" x14ac:dyDescent="0.3">
      <c r="B776" s="6" t="s">
        <v>581</v>
      </c>
      <c r="E776" s="4">
        <f t="shared" ref="E776:T776" si="180">SUBTOTAL(9,E775:E775)</f>
        <v>0</v>
      </c>
      <c r="F776" s="4">
        <f t="shared" si="180"/>
        <v>0</v>
      </c>
      <c r="G776" s="4">
        <f t="shared" si="180"/>
        <v>0</v>
      </c>
      <c r="H776" s="4">
        <f t="shared" si="180"/>
        <v>0</v>
      </c>
      <c r="I776" s="4">
        <f t="shared" si="180"/>
        <v>0</v>
      </c>
      <c r="J776" s="4">
        <f t="shared" si="180"/>
        <v>0</v>
      </c>
      <c r="K776" s="4">
        <f t="shared" si="180"/>
        <v>0</v>
      </c>
      <c r="L776" s="4">
        <f t="shared" si="180"/>
        <v>0</v>
      </c>
      <c r="M776" s="4">
        <f t="shared" si="180"/>
        <v>0</v>
      </c>
      <c r="N776" s="4">
        <f t="shared" si="180"/>
        <v>0</v>
      </c>
      <c r="O776" s="4">
        <f t="shared" si="180"/>
        <v>0</v>
      </c>
      <c r="P776" s="4">
        <f t="shared" si="180"/>
        <v>99</v>
      </c>
      <c r="Q776" s="4">
        <f t="shared" si="180"/>
        <v>79</v>
      </c>
      <c r="R776" s="4">
        <f t="shared" si="180"/>
        <v>88</v>
      </c>
      <c r="S776" s="4">
        <f t="shared" si="180"/>
        <v>99</v>
      </c>
      <c r="T776" s="4">
        <f t="shared" si="180"/>
        <v>365</v>
      </c>
    </row>
    <row r="777" spans="1:20" outlineLevel="2" x14ac:dyDescent="0.3">
      <c r="A777">
        <v>1348</v>
      </c>
      <c r="B777" t="s">
        <v>392</v>
      </c>
      <c r="C777">
        <v>1049</v>
      </c>
      <c r="D777" t="s">
        <v>392</v>
      </c>
      <c r="P777" s="4">
        <v>96</v>
      </c>
      <c r="Q777" s="4">
        <v>118</v>
      </c>
      <c r="R777" s="4">
        <v>125</v>
      </c>
      <c r="S777" s="4">
        <v>125</v>
      </c>
      <c r="T777" s="4">
        <v>464</v>
      </c>
    </row>
    <row r="778" spans="1:20" outlineLevel="1" x14ac:dyDescent="0.3">
      <c r="B778" s="6" t="s">
        <v>582</v>
      </c>
      <c r="E778" s="4">
        <f t="shared" ref="E778:T778" si="181">SUBTOTAL(9,E777:E777)</f>
        <v>0</v>
      </c>
      <c r="F778" s="4">
        <f t="shared" si="181"/>
        <v>0</v>
      </c>
      <c r="G778" s="4">
        <f t="shared" si="181"/>
        <v>0</v>
      </c>
      <c r="H778" s="4">
        <f t="shared" si="181"/>
        <v>0</v>
      </c>
      <c r="I778" s="4">
        <f t="shared" si="181"/>
        <v>0</v>
      </c>
      <c r="J778" s="4">
        <f t="shared" si="181"/>
        <v>0</v>
      </c>
      <c r="K778" s="4">
        <f t="shared" si="181"/>
        <v>0</v>
      </c>
      <c r="L778" s="4">
        <f t="shared" si="181"/>
        <v>0</v>
      </c>
      <c r="M778" s="4">
        <f t="shared" si="181"/>
        <v>0</v>
      </c>
      <c r="N778" s="4">
        <f t="shared" si="181"/>
        <v>0</v>
      </c>
      <c r="O778" s="4">
        <f t="shared" si="181"/>
        <v>0</v>
      </c>
      <c r="P778" s="4">
        <f t="shared" si="181"/>
        <v>96</v>
      </c>
      <c r="Q778" s="4">
        <f t="shared" si="181"/>
        <v>118</v>
      </c>
      <c r="R778" s="4">
        <f t="shared" si="181"/>
        <v>125</v>
      </c>
      <c r="S778" s="4">
        <f t="shared" si="181"/>
        <v>125</v>
      </c>
      <c r="T778" s="4">
        <f t="shared" si="181"/>
        <v>464</v>
      </c>
    </row>
    <row r="779" spans="1:20" outlineLevel="2" x14ac:dyDescent="0.3">
      <c r="A779">
        <v>1320</v>
      </c>
      <c r="B779" t="s">
        <v>393</v>
      </c>
      <c r="C779">
        <v>1021</v>
      </c>
      <c r="D779" t="s">
        <v>393</v>
      </c>
      <c r="P779" s="4">
        <v>84</v>
      </c>
      <c r="Q779" s="4">
        <v>55</v>
      </c>
      <c r="R779" s="4">
        <v>68</v>
      </c>
      <c r="S779" s="4">
        <v>54</v>
      </c>
      <c r="T779" s="4">
        <v>261</v>
      </c>
    </row>
    <row r="780" spans="1:20" outlineLevel="1" x14ac:dyDescent="0.3">
      <c r="B780" s="6" t="s">
        <v>583</v>
      </c>
      <c r="E780" s="4">
        <f t="shared" ref="E780:T780" si="182">SUBTOTAL(9,E779:E779)</f>
        <v>0</v>
      </c>
      <c r="F780" s="4">
        <f t="shared" si="182"/>
        <v>0</v>
      </c>
      <c r="G780" s="4">
        <f t="shared" si="182"/>
        <v>0</v>
      </c>
      <c r="H780" s="4">
        <f t="shared" si="182"/>
        <v>0</v>
      </c>
      <c r="I780" s="4">
        <f t="shared" si="182"/>
        <v>0</v>
      </c>
      <c r="J780" s="4">
        <f t="shared" si="182"/>
        <v>0</v>
      </c>
      <c r="K780" s="4">
        <f t="shared" si="182"/>
        <v>0</v>
      </c>
      <c r="L780" s="4">
        <f t="shared" si="182"/>
        <v>0</v>
      </c>
      <c r="M780" s="4">
        <f t="shared" si="182"/>
        <v>0</v>
      </c>
      <c r="N780" s="4">
        <f t="shared" si="182"/>
        <v>0</v>
      </c>
      <c r="O780" s="4">
        <f t="shared" si="182"/>
        <v>0</v>
      </c>
      <c r="P780" s="4">
        <f t="shared" si="182"/>
        <v>84</v>
      </c>
      <c r="Q780" s="4">
        <f t="shared" si="182"/>
        <v>55</v>
      </c>
      <c r="R780" s="4">
        <f t="shared" si="182"/>
        <v>68</v>
      </c>
      <c r="S780" s="4">
        <f t="shared" si="182"/>
        <v>54</v>
      </c>
      <c r="T780" s="4">
        <f t="shared" si="182"/>
        <v>261</v>
      </c>
    </row>
    <row r="781" spans="1:20" outlineLevel="2" x14ac:dyDescent="0.3">
      <c r="A781">
        <v>1307</v>
      </c>
      <c r="B781" t="s">
        <v>394</v>
      </c>
      <c r="C781">
        <v>1008</v>
      </c>
      <c r="D781" t="s">
        <v>394</v>
      </c>
      <c r="P781" s="4">
        <v>107</v>
      </c>
      <c r="Q781" s="4">
        <v>100</v>
      </c>
      <c r="R781" s="4">
        <v>108</v>
      </c>
      <c r="S781" s="4">
        <v>111</v>
      </c>
      <c r="T781" s="4">
        <v>426</v>
      </c>
    </row>
    <row r="782" spans="1:20" outlineLevel="1" x14ac:dyDescent="0.3">
      <c r="B782" s="6" t="s">
        <v>584</v>
      </c>
      <c r="E782" s="4">
        <f t="shared" ref="E782:T782" si="183">SUBTOTAL(9,E781:E781)</f>
        <v>0</v>
      </c>
      <c r="F782" s="4">
        <f t="shared" si="183"/>
        <v>0</v>
      </c>
      <c r="G782" s="4">
        <f t="shared" si="183"/>
        <v>0</v>
      </c>
      <c r="H782" s="4">
        <f t="shared" si="183"/>
        <v>0</v>
      </c>
      <c r="I782" s="4">
        <f t="shared" si="183"/>
        <v>0</v>
      </c>
      <c r="J782" s="4">
        <f t="shared" si="183"/>
        <v>0</v>
      </c>
      <c r="K782" s="4">
        <f t="shared" si="183"/>
        <v>0</v>
      </c>
      <c r="L782" s="4">
        <f t="shared" si="183"/>
        <v>0</v>
      </c>
      <c r="M782" s="4">
        <f t="shared" si="183"/>
        <v>0</v>
      </c>
      <c r="N782" s="4">
        <f t="shared" si="183"/>
        <v>0</v>
      </c>
      <c r="O782" s="4">
        <f t="shared" si="183"/>
        <v>0</v>
      </c>
      <c r="P782" s="4">
        <f t="shared" si="183"/>
        <v>107</v>
      </c>
      <c r="Q782" s="4">
        <f t="shared" si="183"/>
        <v>100</v>
      </c>
      <c r="R782" s="4">
        <f t="shared" si="183"/>
        <v>108</v>
      </c>
      <c r="S782" s="4">
        <f t="shared" si="183"/>
        <v>111</v>
      </c>
      <c r="T782" s="4">
        <f t="shared" si="183"/>
        <v>426</v>
      </c>
    </row>
    <row r="783" spans="1:20" outlineLevel="2" x14ac:dyDescent="0.3">
      <c r="A783">
        <v>1356</v>
      </c>
      <c r="B783" t="s">
        <v>395</v>
      </c>
      <c r="C783">
        <v>1057</v>
      </c>
      <c r="D783" t="s">
        <v>395</v>
      </c>
      <c r="P783" s="4">
        <v>41</v>
      </c>
      <c r="Q783" s="4">
        <v>37</v>
      </c>
      <c r="R783" s="4">
        <v>42</v>
      </c>
      <c r="S783" s="4">
        <v>44</v>
      </c>
      <c r="T783" s="4">
        <v>164</v>
      </c>
    </row>
    <row r="784" spans="1:20" outlineLevel="1" x14ac:dyDescent="0.3">
      <c r="B784" s="6" t="s">
        <v>585</v>
      </c>
      <c r="E784" s="4">
        <f t="shared" ref="E784:T784" si="184">SUBTOTAL(9,E783:E783)</f>
        <v>0</v>
      </c>
      <c r="F784" s="4">
        <f t="shared" si="184"/>
        <v>0</v>
      </c>
      <c r="G784" s="4">
        <f t="shared" si="184"/>
        <v>0</v>
      </c>
      <c r="H784" s="4">
        <f t="shared" si="184"/>
        <v>0</v>
      </c>
      <c r="I784" s="4">
        <f t="shared" si="184"/>
        <v>0</v>
      </c>
      <c r="J784" s="4">
        <f t="shared" si="184"/>
        <v>0</v>
      </c>
      <c r="K784" s="4">
        <f t="shared" si="184"/>
        <v>0</v>
      </c>
      <c r="L784" s="4">
        <f t="shared" si="184"/>
        <v>0</v>
      </c>
      <c r="M784" s="4">
        <f t="shared" si="184"/>
        <v>0</v>
      </c>
      <c r="N784" s="4">
        <f t="shared" si="184"/>
        <v>0</v>
      </c>
      <c r="O784" s="4">
        <f t="shared" si="184"/>
        <v>0</v>
      </c>
      <c r="P784" s="4">
        <f t="shared" si="184"/>
        <v>41</v>
      </c>
      <c r="Q784" s="4">
        <f t="shared" si="184"/>
        <v>37</v>
      </c>
      <c r="R784" s="4">
        <f t="shared" si="184"/>
        <v>42</v>
      </c>
      <c r="S784" s="4">
        <f t="shared" si="184"/>
        <v>44</v>
      </c>
      <c r="T784" s="4">
        <f t="shared" si="184"/>
        <v>164</v>
      </c>
    </row>
    <row r="785" spans="1:20" outlineLevel="2" x14ac:dyDescent="0.3">
      <c r="A785">
        <v>1364</v>
      </c>
      <c r="B785" t="s">
        <v>396</v>
      </c>
      <c r="C785">
        <v>1066</v>
      </c>
      <c r="D785" t="s">
        <v>396</v>
      </c>
      <c r="P785" s="4">
        <v>114</v>
      </c>
      <c r="Q785" s="4">
        <v>143</v>
      </c>
      <c r="R785" s="4">
        <v>129</v>
      </c>
      <c r="S785" s="4">
        <v>112</v>
      </c>
      <c r="T785" s="4">
        <v>498</v>
      </c>
    </row>
    <row r="786" spans="1:20" outlineLevel="1" x14ac:dyDescent="0.3">
      <c r="B786" s="6" t="s">
        <v>586</v>
      </c>
      <c r="E786" s="4">
        <f t="shared" ref="E786:T786" si="185">SUBTOTAL(9,E785:E785)</f>
        <v>0</v>
      </c>
      <c r="F786" s="4">
        <f t="shared" si="185"/>
        <v>0</v>
      </c>
      <c r="G786" s="4">
        <f t="shared" si="185"/>
        <v>0</v>
      </c>
      <c r="H786" s="4">
        <f t="shared" si="185"/>
        <v>0</v>
      </c>
      <c r="I786" s="4">
        <f t="shared" si="185"/>
        <v>0</v>
      </c>
      <c r="J786" s="4">
        <f t="shared" si="185"/>
        <v>0</v>
      </c>
      <c r="K786" s="4">
        <f t="shared" si="185"/>
        <v>0</v>
      </c>
      <c r="L786" s="4">
        <f t="shared" si="185"/>
        <v>0</v>
      </c>
      <c r="M786" s="4">
        <f t="shared" si="185"/>
        <v>0</v>
      </c>
      <c r="N786" s="4">
        <f t="shared" si="185"/>
        <v>0</v>
      </c>
      <c r="O786" s="4">
        <f t="shared" si="185"/>
        <v>0</v>
      </c>
      <c r="P786" s="4">
        <f t="shared" si="185"/>
        <v>114</v>
      </c>
      <c r="Q786" s="4">
        <f t="shared" si="185"/>
        <v>143</v>
      </c>
      <c r="R786" s="4">
        <f t="shared" si="185"/>
        <v>129</v>
      </c>
      <c r="S786" s="4">
        <f t="shared" si="185"/>
        <v>112</v>
      </c>
      <c r="T786" s="4">
        <f t="shared" si="185"/>
        <v>498</v>
      </c>
    </row>
    <row r="787" spans="1:20" outlineLevel="2" x14ac:dyDescent="0.3">
      <c r="A787">
        <v>3200</v>
      </c>
      <c r="B787" t="s">
        <v>397</v>
      </c>
      <c r="C787">
        <v>2638</v>
      </c>
      <c r="D787" t="s">
        <v>397</v>
      </c>
      <c r="P787" s="4">
        <v>4</v>
      </c>
      <c r="Q787" s="4">
        <v>7</v>
      </c>
      <c r="R787" s="4">
        <v>4</v>
      </c>
      <c r="S787" s="4">
        <v>5</v>
      </c>
      <c r="T787" s="4">
        <v>20</v>
      </c>
    </row>
    <row r="788" spans="1:20" outlineLevel="1" x14ac:dyDescent="0.3">
      <c r="B788" s="6" t="s">
        <v>587</v>
      </c>
      <c r="E788" s="4">
        <f t="shared" ref="E788:T788" si="186">SUBTOTAL(9,E787:E787)</f>
        <v>0</v>
      </c>
      <c r="F788" s="4">
        <f t="shared" si="186"/>
        <v>0</v>
      </c>
      <c r="G788" s="4">
        <f t="shared" si="186"/>
        <v>0</v>
      </c>
      <c r="H788" s="4">
        <f t="shared" si="186"/>
        <v>0</v>
      </c>
      <c r="I788" s="4">
        <f t="shared" si="186"/>
        <v>0</v>
      </c>
      <c r="J788" s="4">
        <f t="shared" si="186"/>
        <v>0</v>
      </c>
      <c r="K788" s="4">
        <f t="shared" si="186"/>
        <v>0</v>
      </c>
      <c r="L788" s="4">
        <f t="shared" si="186"/>
        <v>0</v>
      </c>
      <c r="M788" s="4">
        <f t="shared" si="186"/>
        <v>0</v>
      </c>
      <c r="N788" s="4">
        <f t="shared" si="186"/>
        <v>0</v>
      </c>
      <c r="O788" s="4">
        <f t="shared" si="186"/>
        <v>0</v>
      </c>
      <c r="P788" s="4">
        <f t="shared" si="186"/>
        <v>4</v>
      </c>
      <c r="Q788" s="4">
        <f t="shared" si="186"/>
        <v>7</v>
      </c>
      <c r="R788" s="4">
        <f t="shared" si="186"/>
        <v>4</v>
      </c>
      <c r="S788" s="4">
        <f t="shared" si="186"/>
        <v>5</v>
      </c>
      <c r="T788" s="4">
        <f t="shared" si="186"/>
        <v>20</v>
      </c>
    </row>
    <row r="789" spans="1:20" outlineLevel="2" x14ac:dyDescent="0.3">
      <c r="A789">
        <v>1369</v>
      </c>
      <c r="B789" t="s">
        <v>398</v>
      </c>
      <c r="C789">
        <v>1072</v>
      </c>
      <c r="D789" t="s">
        <v>398</v>
      </c>
      <c r="P789" s="4">
        <v>88</v>
      </c>
      <c r="Q789" s="4">
        <v>76</v>
      </c>
      <c r="R789" s="4">
        <v>78</v>
      </c>
      <c r="S789" s="4">
        <v>76</v>
      </c>
      <c r="T789" s="4">
        <v>318</v>
      </c>
    </row>
    <row r="790" spans="1:20" outlineLevel="1" x14ac:dyDescent="0.3">
      <c r="B790" s="6" t="s">
        <v>588</v>
      </c>
      <c r="E790" s="4">
        <f t="shared" ref="E790:T790" si="187">SUBTOTAL(9,E789:E789)</f>
        <v>0</v>
      </c>
      <c r="F790" s="4">
        <f t="shared" si="187"/>
        <v>0</v>
      </c>
      <c r="G790" s="4">
        <f t="shared" si="187"/>
        <v>0</v>
      </c>
      <c r="H790" s="4">
        <f t="shared" si="187"/>
        <v>0</v>
      </c>
      <c r="I790" s="4">
        <f t="shared" si="187"/>
        <v>0</v>
      </c>
      <c r="J790" s="4">
        <f t="shared" si="187"/>
        <v>0</v>
      </c>
      <c r="K790" s="4">
        <f t="shared" si="187"/>
        <v>0</v>
      </c>
      <c r="L790" s="4">
        <f t="shared" si="187"/>
        <v>0</v>
      </c>
      <c r="M790" s="4">
        <f t="shared" si="187"/>
        <v>0</v>
      </c>
      <c r="N790" s="4">
        <f t="shared" si="187"/>
        <v>0</v>
      </c>
      <c r="O790" s="4">
        <f t="shared" si="187"/>
        <v>0</v>
      </c>
      <c r="P790" s="4">
        <f t="shared" si="187"/>
        <v>88</v>
      </c>
      <c r="Q790" s="4">
        <f t="shared" si="187"/>
        <v>76</v>
      </c>
      <c r="R790" s="4">
        <f t="shared" si="187"/>
        <v>78</v>
      </c>
      <c r="S790" s="4">
        <f t="shared" si="187"/>
        <v>76</v>
      </c>
      <c r="T790" s="4">
        <f t="shared" si="187"/>
        <v>318</v>
      </c>
    </row>
    <row r="791" spans="1:20" outlineLevel="2" x14ac:dyDescent="0.3">
      <c r="A791">
        <v>1395</v>
      </c>
      <c r="B791" t="s">
        <v>399</v>
      </c>
      <c r="C791">
        <v>1098</v>
      </c>
      <c r="D791" t="s">
        <v>399</v>
      </c>
      <c r="M791" s="4">
        <v>45</v>
      </c>
      <c r="N791" s="4">
        <v>51</v>
      </c>
      <c r="O791" s="4">
        <v>46</v>
      </c>
      <c r="P791" s="4">
        <v>324</v>
      </c>
      <c r="Q791" s="4">
        <v>349</v>
      </c>
      <c r="R791" s="4">
        <v>375</v>
      </c>
      <c r="S791" s="4">
        <v>334</v>
      </c>
      <c r="T791" s="4">
        <v>1524</v>
      </c>
    </row>
    <row r="792" spans="1:20" outlineLevel="1" x14ac:dyDescent="0.3">
      <c r="B792" s="6" t="s">
        <v>589</v>
      </c>
      <c r="E792" s="4">
        <f t="shared" ref="E792:T792" si="188">SUBTOTAL(9,E791:E791)</f>
        <v>0</v>
      </c>
      <c r="F792" s="4">
        <f t="shared" si="188"/>
        <v>0</v>
      </c>
      <c r="G792" s="4">
        <f t="shared" si="188"/>
        <v>0</v>
      </c>
      <c r="H792" s="4">
        <f t="shared" si="188"/>
        <v>0</v>
      </c>
      <c r="I792" s="4">
        <f t="shared" si="188"/>
        <v>0</v>
      </c>
      <c r="J792" s="4">
        <f t="shared" si="188"/>
        <v>0</v>
      </c>
      <c r="K792" s="4">
        <f t="shared" si="188"/>
        <v>0</v>
      </c>
      <c r="L792" s="4">
        <f t="shared" si="188"/>
        <v>0</v>
      </c>
      <c r="M792" s="4">
        <f t="shared" si="188"/>
        <v>45</v>
      </c>
      <c r="N792" s="4">
        <f t="shared" si="188"/>
        <v>51</v>
      </c>
      <c r="O792" s="4">
        <f t="shared" si="188"/>
        <v>46</v>
      </c>
      <c r="P792" s="4">
        <f t="shared" si="188"/>
        <v>324</v>
      </c>
      <c r="Q792" s="4">
        <f t="shared" si="188"/>
        <v>349</v>
      </c>
      <c r="R792" s="4">
        <f t="shared" si="188"/>
        <v>375</v>
      </c>
      <c r="S792" s="4">
        <f t="shared" si="188"/>
        <v>334</v>
      </c>
      <c r="T792" s="4">
        <f t="shared" si="188"/>
        <v>1524</v>
      </c>
    </row>
    <row r="793" spans="1:20" outlineLevel="2" x14ac:dyDescent="0.3">
      <c r="A793">
        <v>1336</v>
      </c>
      <c r="B793" t="s">
        <v>400</v>
      </c>
      <c r="C793">
        <v>1037</v>
      </c>
      <c r="D793" t="s">
        <v>400</v>
      </c>
      <c r="P793" s="4">
        <v>89</v>
      </c>
      <c r="Q793" s="4">
        <v>96</v>
      </c>
      <c r="R793" s="4">
        <v>125</v>
      </c>
      <c r="S793" s="4">
        <v>126</v>
      </c>
      <c r="T793" s="4">
        <v>436</v>
      </c>
    </row>
    <row r="794" spans="1:20" outlineLevel="1" x14ac:dyDescent="0.3">
      <c r="B794" s="6" t="s">
        <v>590</v>
      </c>
      <c r="E794" s="4">
        <f t="shared" ref="E794:T794" si="189">SUBTOTAL(9,E793:E793)</f>
        <v>0</v>
      </c>
      <c r="F794" s="4">
        <f t="shared" si="189"/>
        <v>0</v>
      </c>
      <c r="G794" s="4">
        <f t="shared" si="189"/>
        <v>0</v>
      </c>
      <c r="H794" s="4">
        <f t="shared" si="189"/>
        <v>0</v>
      </c>
      <c r="I794" s="4">
        <f t="shared" si="189"/>
        <v>0</v>
      </c>
      <c r="J794" s="4">
        <f t="shared" si="189"/>
        <v>0</v>
      </c>
      <c r="K794" s="4">
        <f t="shared" si="189"/>
        <v>0</v>
      </c>
      <c r="L794" s="4">
        <f t="shared" si="189"/>
        <v>0</v>
      </c>
      <c r="M794" s="4">
        <f t="shared" si="189"/>
        <v>0</v>
      </c>
      <c r="N794" s="4">
        <f t="shared" si="189"/>
        <v>0</v>
      </c>
      <c r="O794" s="4">
        <f t="shared" si="189"/>
        <v>0</v>
      </c>
      <c r="P794" s="4">
        <f t="shared" si="189"/>
        <v>89</v>
      </c>
      <c r="Q794" s="4">
        <f t="shared" si="189"/>
        <v>96</v>
      </c>
      <c r="R794" s="4">
        <f t="shared" si="189"/>
        <v>125</v>
      </c>
      <c r="S794" s="4">
        <f t="shared" si="189"/>
        <v>126</v>
      </c>
      <c r="T794" s="4">
        <f t="shared" si="189"/>
        <v>436</v>
      </c>
    </row>
    <row r="795" spans="1:20" x14ac:dyDescent="0.3">
      <c r="A795" s="10"/>
      <c r="B795" s="10" t="s">
        <v>210</v>
      </c>
      <c r="C795" s="10"/>
      <c r="D795" s="10"/>
      <c r="E795" s="11">
        <f t="shared" ref="E795:T795" si="190">SUBTOTAL(9,E2:E793)</f>
        <v>4330</v>
      </c>
      <c r="F795" s="11">
        <f t="shared" si="190"/>
        <v>259</v>
      </c>
      <c r="G795" s="11">
        <f t="shared" si="190"/>
        <v>13517</v>
      </c>
      <c r="H795" s="11">
        <f t="shared" si="190"/>
        <v>13707</v>
      </c>
      <c r="I795" s="11">
        <f t="shared" si="190"/>
        <v>13581</v>
      </c>
      <c r="J795" s="11">
        <f t="shared" si="190"/>
        <v>13318</v>
      </c>
      <c r="K795" s="11">
        <f t="shared" si="190"/>
        <v>13494</v>
      </c>
      <c r="L795" s="11">
        <f t="shared" si="190"/>
        <v>13592</v>
      </c>
      <c r="M795" s="11">
        <f t="shared" si="190"/>
        <v>13837</v>
      </c>
      <c r="N795" s="11">
        <f t="shared" si="190"/>
        <v>14118</v>
      </c>
      <c r="O795" s="11">
        <f t="shared" si="190"/>
        <v>14368</v>
      </c>
      <c r="P795" s="11">
        <f t="shared" si="190"/>
        <v>14545</v>
      </c>
      <c r="Q795" s="11">
        <f t="shared" si="190"/>
        <v>14515</v>
      </c>
      <c r="R795" s="11">
        <f t="shared" si="190"/>
        <v>14587</v>
      </c>
      <c r="S795" s="11">
        <f t="shared" si="190"/>
        <v>14685</v>
      </c>
      <c r="T795" s="11">
        <f t="shared" si="190"/>
        <v>186453</v>
      </c>
    </row>
  </sheetData>
  <printOptions horizontalCentered="1"/>
  <pageMargins left="0.25" right="0.25" top="0.75" bottom="0.75" header="0.3" footer="0.3"/>
  <pageSetup scale="71" orientation="landscape" r:id="rId1"/>
  <headerFooter>
    <oddHeader>&amp;CATTENDING COUNTS BY SCHOOL
OCTOBER 1, 2011</oddHeader>
    <oddFooter>&amp;LPage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Attending Counts Oct 2011</vt:lpstr>
      <vt:lpstr>with SAU subTotals</vt:lpstr>
      <vt:lpstr>'Attending Counts Oct 2011'!Print_Titles</vt:lpstr>
      <vt:lpstr>'with SAU subTotals'!Print_Titles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Richard</dc:creator>
  <cp:lastModifiedBy>Bergeron, Richard</cp:lastModifiedBy>
  <cp:lastPrinted>2012-03-08T20:38:00Z</cp:lastPrinted>
  <dcterms:created xsi:type="dcterms:W3CDTF">2012-03-05T17:16:46Z</dcterms:created>
  <dcterms:modified xsi:type="dcterms:W3CDTF">2018-05-07T17:52:41Z</dcterms:modified>
</cp:coreProperties>
</file>