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IS\Sfin\History\Subsidy02Runs\"/>
    </mc:Choice>
  </mc:AlternateContent>
  <bookViews>
    <workbookView xWindow="0" yWindow="0" windowWidth="20160" windowHeight="8700"/>
  </bookViews>
  <sheets>
    <sheet name="Warrant Article Sec F" sheetId="1" r:id="rId1"/>
  </sheets>
  <externalReferences>
    <externalReference r:id="rId2"/>
  </externalReferences>
  <definedNames>
    <definedName name="_xlnm.Print_Area" localSheetId="0">'Warrant Article Sec F'!$A$2:$K$617</definedName>
    <definedName name="_xlnm.Print_Titles" localSheetId="0">'Warrant Article Sec F'!$2:$15</definedName>
  </definedNames>
  <calcPr calcId="171027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415" i="1" l="1"/>
  <c r="H415" i="1"/>
  <c r="G415" i="1"/>
  <c r="J415" i="1" l="1"/>
  <c r="G160" i="1" l="1"/>
  <c r="G610" i="1" l="1"/>
  <c r="J610" i="1" s="1"/>
  <c r="K610" i="1" s="1"/>
  <c r="G613" i="1" l="1"/>
  <c r="J613" i="1" s="1"/>
  <c r="K613" i="1" s="1"/>
  <c r="G612" i="1"/>
  <c r="J612" i="1" s="1"/>
  <c r="K612" i="1" s="1"/>
  <c r="G616" i="1"/>
  <c r="J616" i="1" s="1"/>
  <c r="K616" i="1" s="1"/>
  <c r="G97" i="1"/>
  <c r="G614" i="1" l="1"/>
  <c r="J614" i="1" s="1"/>
  <c r="K614" i="1" s="1"/>
  <c r="G90" i="1"/>
  <c r="G96" i="1"/>
  <c r="G617" i="1"/>
  <c r="J617" i="1" s="1"/>
  <c r="K617" i="1" s="1"/>
  <c r="G615" i="1"/>
  <c r="J615" i="1" s="1"/>
  <c r="K615" i="1" s="1"/>
  <c r="G157" i="1"/>
  <c r="G49" i="1"/>
  <c r="G132" i="1"/>
  <c r="G80" i="1"/>
  <c r="G94" i="1"/>
  <c r="G74" i="1"/>
  <c r="G71" i="1"/>
  <c r="G34" i="1"/>
  <c r="G112" i="1"/>
  <c r="G611" i="1" l="1"/>
  <c r="J611" i="1" s="1"/>
  <c r="K611" i="1" s="1"/>
  <c r="G87" i="1"/>
  <c r="G77" i="1"/>
  <c r="G153" i="1"/>
  <c r="G124" i="1"/>
  <c r="G107" i="1"/>
  <c r="G29" i="1"/>
  <c r="G169" i="1"/>
  <c r="G116" i="1"/>
  <c r="G134" i="1"/>
  <c r="G60" i="1"/>
  <c r="G18" i="1"/>
  <c r="G88" i="1"/>
  <c r="G161" i="1"/>
  <c r="G36" i="1"/>
  <c r="G118" i="1"/>
  <c r="G59" i="1"/>
  <c r="G84" i="1"/>
  <c r="G139" i="1"/>
  <c r="G85" i="1"/>
  <c r="G76" i="1"/>
  <c r="G150" i="1"/>
  <c r="G104" i="1"/>
  <c r="G167" i="1"/>
  <c r="G24" i="1"/>
  <c r="G73" i="1"/>
  <c r="G57" i="1"/>
  <c r="G123" i="1"/>
  <c r="G175" i="1"/>
  <c r="G174" i="1"/>
  <c r="G33" i="1"/>
  <c r="G162" i="1"/>
  <c r="G47" i="1"/>
  <c r="G126" i="1"/>
  <c r="G53" i="1"/>
  <c r="G113" i="1"/>
  <c r="G32" i="1"/>
  <c r="G115" i="1"/>
  <c r="G100" i="1"/>
  <c r="G143" i="1"/>
  <c r="G144" i="1"/>
  <c r="G68" i="1"/>
  <c r="G117" i="1"/>
  <c r="G141" i="1"/>
  <c r="G43" i="1"/>
  <c r="G64" i="1"/>
  <c r="G30" i="1"/>
  <c r="G159" i="1"/>
  <c r="G22" i="1"/>
  <c r="G45" i="1"/>
  <c r="G26" i="1"/>
  <c r="G52" i="1"/>
  <c r="G98" i="1"/>
  <c r="G135" i="1"/>
  <c r="G137" i="1"/>
  <c r="G152" i="1"/>
  <c r="G66" i="1"/>
  <c r="G170" i="1"/>
  <c r="G121" i="1"/>
  <c r="G102" i="1"/>
  <c r="G176" i="1"/>
  <c r="G54" i="1"/>
  <c r="G101" i="1"/>
  <c r="G154" i="1"/>
  <c r="G155" i="1"/>
  <c r="G21" i="1"/>
  <c r="G91" i="1"/>
  <c r="G99" i="1"/>
  <c r="G120" i="1"/>
  <c r="G19" i="1"/>
  <c r="G128" i="1"/>
  <c r="G86" i="1"/>
  <c r="G142" i="1"/>
  <c r="G156" i="1"/>
  <c r="G146" i="1"/>
  <c r="G41" i="1"/>
  <c r="G25" i="1"/>
  <c r="G164" i="1"/>
  <c r="G51" i="1"/>
  <c r="G63" i="1"/>
  <c r="G69" i="1"/>
  <c r="G103" i="1"/>
  <c r="G172" i="1"/>
  <c r="G39" i="1"/>
  <c r="G58" i="1"/>
  <c r="G70" i="1"/>
  <c r="G111" i="1"/>
  <c r="G44" i="1"/>
  <c r="G108" i="1"/>
  <c r="G20" i="1"/>
  <c r="G78" i="1"/>
  <c r="G165" i="1"/>
  <c r="G37" i="1"/>
  <c r="G163" i="1"/>
  <c r="G81" i="1"/>
  <c r="G138" i="1"/>
  <c r="G122" i="1" l="1"/>
  <c r="G171" i="1"/>
  <c r="G304" i="1"/>
  <c r="G105" i="1"/>
  <c r="G149" i="1"/>
  <c r="G55" i="1"/>
  <c r="G28" i="1"/>
  <c r="G168" i="1"/>
  <c r="G151" i="1"/>
  <c r="G522" i="1"/>
  <c r="G523" i="1"/>
  <c r="G506" i="1"/>
  <c r="G505" i="1"/>
  <c r="G416" i="1"/>
  <c r="G417" i="1"/>
  <c r="G223" i="1"/>
  <c r="G224" i="1"/>
  <c r="G268" i="1"/>
  <c r="G267" i="1"/>
  <c r="G269" i="1"/>
  <c r="G266" i="1"/>
  <c r="G418" i="1"/>
  <c r="G442" i="1"/>
  <c r="G440" i="1"/>
  <c r="G448" i="1"/>
  <c r="G443" i="1"/>
  <c r="G447" i="1"/>
  <c r="G441" i="1"/>
  <c r="G445" i="1"/>
  <c r="G446" i="1"/>
  <c r="G61" i="1" l="1"/>
  <c r="G285" i="1"/>
  <c r="G593" i="1"/>
  <c r="G491" i="1"/>
  <c r="G488" i="1"/>
  <c r="G198" i="1"/>
  <c r="G106" i="1"/>
  <c r="G38" i="1"/>
  <c r="G110" i="1"/>
  <c r="G130" i="1"/>
  <c r="G72" i="1"/>
  <c r="G177" i="1"/>
  <c r="G119" i="1"/>
  <c r="G23" i="1"/>
  <c r="G173" i="1"/>
  <c r="G133" i="1"/>
  <c r="G67" i="1"/>
  <c r="G31" i="1"/>
  <c r="G148" i="1"/>
  <c r="G127" i="1"/>
  <c r="G35" i="1"/>
  <c r="G48" i="1"/>
  <c r="G46" i="1"/>
  <c r="G40" i="1"/>
  <c r="G136" i="1"/>
  <c r="G158" i="1"/>
  <c r="G131" i="1"/>
  <c r="G56" i="1"/>
  <c r="G42" i="1"/>
  <c r="G140" i="1"/>
  <c r="G79" i="1"/>
  <c r="G109" i="1"/>
  <c r="G75" i="1"/>
  <c r="G93" i="1"/>
  <c r="G129" i="1"/>
  <c r="G50" i="1"/>
  <c r="G83" i="1"/>
  <c r="G166" i="1"/>
  <c r="G89" i="1"/>
  <c r="G65" i="1"/>
  <c r="G114" i="1"/>
  <c r="G147" i="1"/>
  <c r="G92" i="1"/>
  <c r="G82" i="1"/>
  <c r="G125" i="1"/>
  <c r="G145" i="1"/>
  <c r="G62" i="1"/>
  <c r="G605" i="1"/>
  <c r="G603" i="1"/>
  <c r="G602" i="1"/>
  <c r="G604" i="1"/>
  <c r="G606" i="1"/>
  <c r="G578" i="1"/>
  <c r="G580" i="1"/>
  <c r="G579" i="1"/>
  <c r="G581" i="1"/>
  <c r="G597" i="1"/>
  <c r="G434" i="1"/>
  <c r="G435" i="1"/>
  <c r="G480" i="1"/>
  <c r="G427" i="1"/>
  <c r="G252" i="1"/>
  <c r="G254" i="1"/>
  <c r="G255" i="1"/>
  <c r="G256" i="1"/>
  <c r="G253" i="1"/>
  <c r="G211" i="1"/>
  <c r="G212" i="1"/>
  <c r="G277" i="1"/>
  <c r="G278" i="1"/>
  <c r="G279" i="1"/>
  <c r="G499" i="1"/>
  <c r="G414" i="1"/>
  <c r="G413" i="1"/>
  <c r="G481" i="1"/>
  <c r="G306" i="1"/>
  <c r="G307" i="1"/>
  <c r="G309" i="1"/>
  <c r="G308" i="1"/>
  <c r="G179" i="1"/>
  <c r="G182" i="1"/>
  <c r="G178" i="1"/>
  <c r="G180" i="1"/>
  <c r="G181" i="1"/>
  <c r="G463" i="1"/>
  <c r="G459" i="1"/>
  <c r="G466" i="1"/>
  <c r="G465" i="1"/>
  <c r="G469" i="1"/>
  <c r="G424" i="1"/>
  <c r="G503" i="1"/>
  <c r="G475" i="1"/>
  <c r="G474" i="1"/>
  <c r="G562" i="1"/>
  <c r="G433" i="1"/>
  <c r="G512" i="1"/>
  <c r="G515" i="1"/>
  <c r="G552" i="1"/>
  <c r="G538" i="1"/>
  <c r="G570" i="1"/>
  <c r="G541" i="1"/>
  <c r="G568" i="1"/>
  <c r="G532" i="1"/>
  <c r="G209" i="1"/>
  <c r="G210" i="1"/>
  <c r="G557" i="1"/>
  <c r="G555" i="1"/>
  <c r="G305" i="1"/>
  <c r="G519" i="1"/>
  <c r="G457" i="1"/>
  <c r="G458" i="1"/>
  <c r="G467" i="1"/>
  <c r="G561" i="1"/>
  <c r="G281" i="1"/>
  <c r="G282" i="1"/>
  <c r="G203" i="1"/>
  <c r="G205" i="1"/>
  <c r="G207" i="1"/>
  <c r="G204" i="1"/>
  <c r="G206" i="1"/>
  <c r="G338" i="1"/>
  <c r="G340" i="1"/>
  <c r="G337" i="1"/>
  <c r="G336" i="1"/>
  <c r="G339" i="1"/>
  <c r="G341" i="1"/>
  <c r="G248" i="1"/>
  <c r="G249" i="1"/>
  <c r="G250" i="1"/>
  <c r="G508" i="1"/>
  <c r="G507" i="1"/>
  <c r="G516" i="1"/>
  <c r="G369" i="1"/>
  <c r="G367" i="1"/>
  <c r="G370" i="1"/>
  <c r="G368" i="1"/>
  <c r="G587" i="1"/>
  <c r="G572" i="1"/>
  <c r="G543" i="1"/>
  <c r="G313" i="1"/>
  <c r="G312" i="1"/>
  <c r="G311" i="1"/>
  <c r="G563" i="1"/>
  <c r="G564" i="1"/>
  <c r="G473" i="1"/>
  <c r="G530" i="1"/>
  <c r="G323" i="1"/>
  <c r="G322" i="1"/>
  <c r="G321" i="1"/>
  <c r="G320" i="1"/>
  <c r="G365" i="1"/>
  <c r="G363" i="1"/>
  <c r="G364" i="1"/>
  <c r="G411" i="1"/>
  <c r="G409" i="1"/>
  <c r="G410" i="1"/>
  <c r="G408" i="1"/>
  <c r="G556" i="1"/>
  <c r="G609" i="1"/>
  <c r="J609" i="1" s="1"/>
  <c r="K609" i="1" s="1"/>
  <c r="G517" i="1"/>
  <c r="G518" i="1"/>
  <c r="G498" i="1"/>
  <c r="G299" i="1"/>
  <c r="G301" i="1"/>
  <c r="G300" i="1"/>
  <c r="G462" i="1"/>
  <c r="G504" i="1"/>
  <c r="G444" i="1"/>
  <c r="G437" i="1"/>
  <c r="G383" i="1"/>
  <c r="G386" i="1"/>
  <c r="G384" i="1"/>
  <c r="G385" i="1"/>
  <c r="G244" i="1"/>
  <c r="G243" i="1"/>
  <c r="G288" i="1"/>
  <c r="G289" i="1"/>
  <c r="G287" i="1"/>
  <c r="G291" i="1"/>
  <c r="G290" i="1"/>
  <c r="G482" i="1"/>
  <c r="G261" i="1"/>
  <c r="G263" i="1"/>
  <c r="G262" i="1"/>
  <c r="G264" i="1"/>
  <c r="G494" i="1"/>
  <c r="G493" i="1"/>
  <c r="G460" i="1"/>
  <c r="G470" i="1"/>
  <c r="G500" i="1"/>
  <c r="G501" i="1"/>
  <c r="G189" i="1"/>
  <c r="G193" i="1"/>
  <c r="G192" i="1"/>
  <c r="G190" i="1"/>
  <c r="G185" i="1"/>
  <c r="G184" i="1"/>
  <c r="G187" i="1"/>
  <c r="G191" i="1"/>
  <c r="G188" i="1"/>
  <c r="G186" i="1"/>
  <c r="G477" i="1"/>
  <c r="G600" i="1"/>
  <c r="G599" i="1"/>
  <c r="G356" i="1"/>
  <c r="G359" i="1"/>
  <c r="G357" i="1"/>
  <c r="G358" i="1"/>
  <c r="G372" i="1"/>
  <c r="G371" i="1"/>
  <c r="G373" i="1"/>
  <c r="G319" i="1"/>
  <c r="G316" i="1"/>
  <c r="G318" i="1"/>
  <c r="G315" i="1"/>
  <c r="G317" i="1"/>
  <c r="G431" i="1"/>
  <c r="G430" i="1"/>
  <c r="G510" i="1"/>
  <c r="G509" i="1"/>
  <c r="G585" i="1"/>
  <c r="G583" i="1"/>
  <c r="G582" i="1"/>
  <c r="G584" i="1"/>
  <c r="G347" i="1"/>
  <c r="G345" i="1"/>
  <c r="G343" i="1"/>
  <c r="G346" i="1"/>
  <c r="G344" i="1"/>
  <c r="G551" i="1"/>
  <c r="G329" i="1"/>
  <c r="G328" i="1"/>
  <c r="G330" i="1"/>
  <c r="G571" i="1"/>
  <c r="G542" i="1"/>
  <c r="G573" i="1"/>
  <c r="G362" i="1"/>
  <c r="G361" i="1"/>
  <c r="G566" i="1"/>
  <c r="G529" i="1"/>
  <c r="G528" i="1"/>
  <c r="G403" i="1"/>
  <c r="G404" i="1"/>
  <c r="G406" i="1"/>
  <c r="G405" i="1"/>
  <c r="G554" i="1"/>
  <c r="G553" i="1"/>
  <c r="G214" i="1"/>
  <c r="G213" i="1"/>
  <c r="G590" i="1"/>
  <c r="G589" i="1"/>
  <c r="G242" i="1"/>
  <c r="G241" i="1"/>
  <c r="G533" i="1"/>
  <c r="G520" i="1"/>
  <c r="G479" i="1"/>
  <c r="G478" i="1"/>
  <c r="G271" i="1"/>
  <c r="G274" i="1"/>
  <c r="G272" i="1"/>
  <c r="G275" i="1"/>
  <c r="G273" i="1"/>
  <c r="G439" i="1"/>
  <c r="G436" i="1"/>
  <c r="G16" i="1"/>
  <c r="G389" i="1"/>
  <c r="G392" i="1"/>
  <c r="G391" i="1"/>
  <c r="G388" i="1"/>
  <c r="G390" i="1"/>
  <c r="G393" i="1"/>
  <c r="G497" i="1"/>
  <c r="G496" i="1"/>
  <c r="G483" i="1"/>
  <c r="G376" i="1"/>
  <c r="G378" i="1"/>
  <c r="G375" i="1"/>
  <c r="G377" i="1"/>
  <c r="G379" i="1"/>
  <c r="G495" i="1"/>
  <c r="G464" i="1"/>
  <c r="G461" i="1"/>
  <c r="G468" i="1"/>
  <c r="G426" i="1"/>
  <c r="G502" i="1"/>
  <c r="G476" i="1"/>
  <c r="G270" i="1"/>
  <c r="G560" i="1"/>
  <c r="G559" i="1"/>
  <c r="G225" i="1"/>
  <c r="G490" i="1"/>
  <c r="G382" i="1"/>
  <c r="G381" i="1"/>
  <c r="G432" i="1"/>
  <c r="G354" i="1"/>
  <c r="G350" i="1"/>
  <c r="G353" i="1"/>
  <c r="G352" i="1"/>
  <c r="G351" i="1"/>
  <c r="G349" i="1"/>
  <c r="G229" i="1"/>
  <c r="G230" i="1"/>
  <c r="G334" i="1"/>
  <c r="G333" i="1"/>
  <c r="G332" i="1"/>
  <c r="G325" i="1"/>
  <c r="G326" i="1"/>
  <c r="G511" i="1"/>
  <c r="G513" i="1"/>
  <c r="G514" i="1"/>
  <c r="G216" i="1"/>
  <c r="G218" i="1"/>
  <c r="G215" i="1"/>
  <c r="G217" i="1"/>
  <c r="G549" i="1"/>
  <c r="G550" i="1"/>
  <c r="G540" i="1"/>
  <c r="G539" i="1"/>
  <c r="G567" i="1"/>
  <c r="G565" i="1"/>
  <c r="G531" i="1"/>
  <c r="G558" i="1"/>
  <c r="G574" i="1"/>
  <c r="G575" i="1"/>
  <c r="G521" i="1"/>
  <c r="G429" i="1" l="1"/>
  <c r="G577" i="1"/>
  <c r="G303" i="1"/>
  <c r="G534" i="1"/>
  <c r="G535" i="1"/>
  <c r="G428" i="1"/>
  <c r="G596" i="1"/>
  <c r="G569" i="1"/>
  <c r="G425" i="1"/>
  <c r="G280" i="1"/>
  <c r="G95" i="1"/>
  <c r="G17" i="1"/>
  <c r="G257" i="1"/>
  <c r="G400" i="1"/>
  <c r="G401" i="1"/>
  <c r="G399" i="1"/>
  <c r="G398" i="1"/>
  <c r="G397" i="1"/>
  <c r="G234" i="1"/>
  <c r="G239" i="1"/>
  <c r="G235" i="1"/>
  <c r="G237" i="1"/>
  <c r="G236" i="1"/>
  <c r="G238" i="1"/>
  <c r="G548" i="1"/>
  <c r="G451" i="1"/>
  <c r="G296" i="1"/>
  <c r="G297" i="1"/>
  <c r="G295" i="1"/>
  <c r="G545" i="1"/>
  <c r="G456" i="1"/>
  <c r="G453" i="1"/>
  <c r="G547" i="1"/>
  <c r="G449" i="1"/>
  <c r="G450" i="1"/>
  <c r="G452" i="1"/>
  <c r="G546" i="1"/>
  <c r="G455" i="1"/>
  <c r="G454" i="1"/>
  <c r="G335" i="1"/>
  <c r="G380" i="1"/>
  <c r="G394" i="1"/>
  <c r="G438" i="1"/>
  <c r="G407" i="1"/>
  <c r="G331" i="1"/>
  <c r="G360" i="1"/>
  <c r="G601" i="1"/>
  <c r="G292" i="1"/>
  <c r="G314" i="1"/>
  <c r="G208" i="1"/>
  <c r="G355" i="1"/>
  <c r="G423" i="1"/>
  <c r="G286" i="1"/>
  <c r="G586" i="1"/>
  <c r="G374" i="1"/>
  <c r="G412" i="1"/>
  <c r="G324" i="1"/>
  <c r="G588" i="1"/>
  <c r="G251" i="1"/>
  <c r="G342" i="1"/>
  <c r="G283" i="1"/>
  <c r="G310" i="1"/>
  <c r="G537" i="1"/>
  <c r="G536" i="1"/>
  <c r="G576" i="1"/>
  <c r="G591" i="1"/>
  <c r="G348" i="1"/>
  <c r="G265" i="1"/>
  <c r="G183" i="1"/>
  <c r="G219" i="1" l="1"/>
  <c r="G231" i="1"/>
  <c r="G276" i="1"/>
  <c r="G421" i="1"/>
  <c r="G420" i="1"/>
  <c r="G366" i="1"/>
  <c r="G422" i="1"/>
  <c r="G327" i="1"/>
  <c r="G387" i="1"/>
  <c r="G220" i="1"/>
  <c r="G232" i="1"/>
  <c r="G598" i="1"/>
  <c r="G196" i="1"/>
  <c r="G199" i="1"/>
  <c r="G471" i="1"/>
  <c r="G486" i="1"/>
  <c r="G594" i="1"/>
  <c r="G592" i="1"/>
  <c r="G544" i="1"/>
  <c r="G395" i="1"/>
  <c r="G197" i="1"/>
  <c r="G201" i="1"/>
  <c r="G472" i="1"/>
  <c r="G487" i="1"/>
  <c r="G484" i="1"/>
  <c r="G595" i="1"/>
  <c r="G492" i="1"/>
  <c r="G293" i="1"/>
  <c r="G607" i="1"/>
  <c r="G200" i="1"/>
  <c r="G485" i="1"/>
  <c r="G302" i="1"/>
  <c r="G489" i="1"/>
  <c r="G284" i="1"/>
  <c r="G527" i="1"/>
  <c r="G526" i="1"/>
  <c r="G525" i="1"/>
  <c r="G221" i="1"/>
  <c r="G222" i="1"/>
  <c r="G233" i="1"/>
  <c r="G240" i="1"/>
  <c r="G396" i="1"/>
  <c r="G402" i="1"/>
  <c r="G294" i="1"/>
  <c r="G298" i="1"/>
  <c r="G419" i="1"/>
  <c r="G226" i="1"/>
  <c r="G227" i="1"/>
  <c r="G246" i="1"/>
  <c r="G245" i="1"/>
  <c r="G258" i="1" l="1"/>
  <c r="G202" i="1"/>
  <c r="G524" i="1"/>
  <c r="G27" i="1"/>
  <c r="G259" i="1"/>
  <c r="G260" i="1"/>
  <c r="G247" i="1" l="1"/>
  <c r="G228" i="1"/>
  <c r="H90" i="1" l="1"/>
  <c r="J90" i="1" s="1"/>
  <c r="I90" i="1" l="1"/>
  <c r="H97" i="1"/>
  <c r="J97" i="1" s="1"/>
  <c r="H160" i="1"/>
  <c r="J160" i="1" s="1"/>
  <c r="K160" i="1" s="1"/>
  <c r="I160" i="1" l="1"/>
  <c r="I97" i="1"/>
  <c r="H39" i="1" l="1"/>
  <c r="J39" i="1" s="1"/>
  <c r="K39" i="1" s="1"/>
  <c r="H40" i="1"/>
  <c r="J40" i="1" s="1"/>
  <c r="K40" i="1" s="1"/>
  <c r="H54" i="1"/>
  <c r="J54" i="1" s="1"/>
  <c r="K54" i="1" s="1"/>
  <c r="H115" i="1"/>
  <c r="J115" i="1" s="1"/>
  <c r="K115" i="1" s="1"/>
  <c r="H49" i="1"/>
  <c r="J49" i="1" s="1"/>
  <c r="K49" i="1" s="1"/>
  <c r="H34" i="1"/>
  <c r="J34" i="1" s="1"/>
  <c r="K34" i="1" s="1"/>
  <c r="H80" i="1"/>
  <c r="J80" i="1" s="1"/>
  <c r="K80" i="1" s="1"/>
  <c r="H94" i="1"/>
  <c r="J94" i="1" s="1"/>
  <c r="K94" i="1" s="1"/>
  <c r="H416" i="1"/>
  <c r="J416" i="1" s="1"/>
  <c r="K416" i="1" s="1"/>
  <c r="H71" i="1"/>
  <c r="J71" i="1" s="1"/>
  <c r="K71" i="1" s="1"/>
  <c r="H55" i="1"/>
  <c r="J55" i="1" s="1"/>
  <c r="K55" i="1" s="1"/>
  <c r="H417" i="1"/>
  <c r="J417" i="1" s="1"/>
  <c r="K417" i="1" s="1"/>
  <c r="H157" i="1"/>
  <c r="J157" i="1" s="1"/>
  <c r="K157" i="1" s="1"/>
  <c r="H132" i="1"/>
  <c r="J132" i="1" s="1"/>
  <c r="K132" i="1" s="1"/>
  <c r="H167" i="1"/>
  <c r="J167" i="1" s="1"/>
  <c r="K167" i="1" s="1"/>
  <c r="H134" i="1"/>
  <c r="J134" i="1" s="1"/>
  <c r="K134" i="1" s="1"/>
  <c r="H74" i="1"/>
  <c r="J74" i="1" s="1"/>
  <c r="H418" i="1"/>
  <c r="J418" i="1" s="1"/>
  <c r="K418" i="1" s="1"/>
  <c r="H106" i="1" l="1"/>
  <c r="J106" i="1" s="1"/>
  <c r="K106" i="1" s="1"/>
  <c r="H62" i="1"/>
  <c r="J62" i="1" s="1"/>
  <c r="K62" i="1" s="1"/>
  <c r="H23" i="1"/>
  <c r="J23" i="1" s="1"/>
  <c r="K23" i="1" s="1"/>
  <c r="H75" i="1"/>
  <c r="J75" i="1" s="1"/>
  <c r="K75" i="1" s="1"/>
  <c r="H92" i="1"/>
  <c r="J92" i="1" s="1"/>
  <c r="K92" i="1" s="1"/>
  <c r="H597" i="1"/>
  <c r="J597" i="1" s="1"/>
  <c r="K597" i="1" s="1"/>
  <c r="H598" i="1"/>
  <c r="J598" i="1" s="1"/>
  <c r="K598" i="1" s="1"/>
  <c r="I115" i="1"/>
  <c r="I54" i="1"/>
  <c r="H44" i="1"/>
  <c r="J44" i="1" s="1"/>
  <c r="K44" i="1" s="1"/>
  <c r="H56" i="1"/>
  <c r="J56" i="1" s="1"/>
  <c r="K56" i="1" s="1"/>
  <c r="H48" i="1"/>
  <c r="J48" i="1" s="1"/>
  <c r="K48" i="1" s="1"/>
  <c r="H72" i="1"/>
  <c r="J72" i="1" s="1"/>
  <c r="K72" i="1" s="1"/>
  <c r="H104" i="1"/>
  <c r="J104" i="1" s="1"/>
  <c r="K104" i="1" s="1"/>
  <c r="H113" i="1"/>
  <c r="J113" i="1" s="1"/>
  <c r="K113" i="1" s="1"/>
  <c r="H168" i="1"/>
  <c r="J168" i="1" s="1"/>
  <c r="K168" i="1" s="1"/>
  <c r="H18" i="1"/>
  <c r="J18" i="1" s="1"/>
  <c r="K18" i="1" s="1"/>
  <c r="H77" i="1"/>
  <c r="J77" i="1" s="1"/>
  <c r="K77" i="1" s="1"/>
  <c r="H32" i="1"/>
  <c r="J32" i="1" s="1"/>
  <c r="K32" i="1" s="1"/>
  <c r="H88" i="1"/>
  <c r="J88" i="1" s="1"/>
  <c r="K88" i="1" s="1"/>
  <c r="H101" i="1"/>
  <c r="J101" i="1" s="1"/>
  <c r="K101" i="1" s="1"/>
  <c r="H142" i="1"/>
  <c r="J142" i="1" s="1"/>
  <c r="K142" i="1" s="1"/>
  <c r="H148" i="1"/>
  <c r="J148" i="1" s="1"/>
  <c r="K148" i="1" s="1"/>
  <c r="H69" i="1"/>
  <c r="J69" i="1" s="1"/>
  <c r="K69" i="1" s="1"/>
  <c r="H98" i="1"/>
  <c r="J98" i="1" s="1"/>
  <c r="K98" i="1" s="1"/>
  <c r="H126" i="1"/>
  <c r="J126" i="1" s="1"/>
  <c r="K126" i="1" s="1"/>
  <c r="I416" i="1"/>
  <c r="H57" i="1"/>
  <c r="J57" i="1" s="1"/>
  <c r="K57" i="1" s="1"/>
  <c r="I94" i="1"/>
  <c r="H111" i="1"/>
  <c r="J111" i="1" s="1"/>
  <c r="K111" i="1" s="1"/>
  <c r="H19" i="1"/>
  <c r="J19" i="1" s="1"/>
  <c r="K19" i="1" s="1"/>
  <c r="H63" i="1"/>
  <c r="J63" i="1" s="1"/>
  <c r="K63" i="1" s="1"/>
  <c r="H164" i="1"/>
  <c r="J164" i="1" s="1"/>
  <c r="K164" i="1" s="1"/>
  <c r="H159" i="1"/>
  <c r="J159" i="1" s="1"/>
  <c r="K159" i="1" s="1"/>
  <c r="I34" i="1"/>
  <c r="H51" i="1"/>
  <c r="J51" i="1" s="1"/>
  <c r="K51" i="1" s="1"/>
  <c r="H161" i="1"/>
  <c r="J161" i="1" s="1"/>
  <c r="K161" i="1" s="1"/>
  <c r="H175" i="1"/>
  <c r="J175" i="1" s="1"/>
  <c r="K175" i="1" s="1"/>
  <c r="H100" i="1"/>
  <c r="J100" i="1" s="1"/>
  <c r="K100" i="1" s="1"/>
  <c r="H108" i="1"/>
  <c r="J108" i="1" s="1"/>
  <c r="K108" i="1" s="1"/>
  <c r="H99" i="1"/>
  <c r="J99" i="1" s="1"/>
  <c r="K99" i="1" s="1"/>
  <c r="H86" i="1"/>
  <c r="J86" i="1" s="1"/>
  <c r="K86" i="1" s="1"/>
  <c r="I418" i="1"/>
  <c r="H165" i="1"/>
  <c r="J165" i="1" s="1"/>
  <c r="K165" i="1" s="1"/>
  <c r="I74" i="1"/>
  <c r="H170" i="1"/>
  <c r="J170" i="1" s="1"/>
  <c r="K170" i="1" s="1"/>
  <c r="H176" i="1"/>
  <c r="J176" i="1" s="1"/>
  <c r="K176" i="1" s="1"/>
  <c r="H156" i="1"/>
  <c r="J156" i="1" s="1"/>
  <c r="K156" i="1" s="1"/>
  <c r="H103" i="1"/>
  <c r="J103" i="1" s="1"/>
  <c r="K103" i="1" s="1"/>
  <c r="H124" i="1"/>
  <c r="J124" i="1" s="1"/>
  <c r="K124" i="1" s="1"/>
  <c r="H105" i="1"/>
  <c r="J105" i="1" s="1"/>
  <c r="K105" i="1" s="1"/>
  <c r="H144" i="1"/>
  <c r="J144" i="1" s="1"/>
  <c r="K144" i="1" s="1"/>
  <c r="H64" i="1"/>
  <c r="J64" i="1" s="1"/>
  <c r="K64" i="1" s="1"/>
  <c r="I71" i="1"/>
  <c r="H153" i="1"/>
  <c r="J153" i="1" s="1"/>
  <c r="K153" i="1" s="1"/>
  <c r="H154" i="1"/>
  <c r="J154" i="1" s="1"/>
  <c r="K154" i="1" s="1"/>
  <c r="H52" i="1"/>
  <c r="J52" i="1" s="1"/>
  <c r="K52" i="1" s="1"/>
  <c r="H33" i="1"/>
  <c r="J33" i="1" s="1"/>
  <c r="K33" i="1" s="1"/>
  <c r="I80" i="1"/>
  <c r="H21" i="1"/>
  <c r="J21" i="1" s="1"/>
  <c r="K21" i="1" s="1"/>
  <c r="H128" i="1"/>
  <c r="J128" i="1" s="1"/>
  <c r="K128" i="1" s="1"/>
  <c r="H25" i="1"/>
  <c r="J25" i="1" s="1"/>
  <c r="K25" i="1" s="1"/>
  <c r="H121" i="1"/>
  <c r="J121" i="1" s="1"/>
  <c r="K121" i="1" s="1"/>
  <c r="H122" i="1"/>
  <c r="J122" i="1" s="1"/>
  <c r="K122" i="1" s="1"/>
  <c r="H150" i="1"/>
  <c r="J150" i="1" s="1"/>
  <c r="K150" i="1" s="1"/>
  <c r="H85" i="1"/>
  <c r="J85" i="1" s="1"/>
  <c r="K85" i="1" s="1"/>
  <c r="H58" i="1"/>
  <c r="J58" i="1" s="1"/>
  <c r="K58" i="1" s="1"/>
  <c r="H118" i="1"/>
  <c r="J118" i="1" s="1"/>
  <c r="K118" i="1" s="1"/>
  <c r="I49" i="1"/>
  <c r="H41" i="1"/>
  <c r="J41" i="1" s="1"/>
  <c r="K41" i="1" s="1"/>
  <c r="H137" i="1"/>
  <c r="J137" i="1" s="1"/>
  <c r="K137" i="1" s="1"/>
  <c r="H145" i="1"/>
  <c r="J145" i="1" s="1"/>
  <c r="K145" i="1" s="1"/>
  <c r="H68" i="1"/>
  <c r="J68" i="1" s="1"/>
  <c r="K68" i="1" s="1"/>
  <c r="H82" i="1"/>
  <c r="J82" i="1" s="1"/>
  <c r="K82" i="1" s="1"/>
  <c r="H162" i="1"/>
  <c r="J162" i="1" s="1"/>
  <c r="K162" i="1" s="1"/>
  <c r="H87" i="1"/>
  <c r="J87" i="1" s="1"/>
  <c r="K87" i="1" s="1"/>
  <c r="I157" i="1"/>
  <c r="H146" i="1"/>
  <c r="J146" i="1" s="1"/>
  <c r="K146" i="1" s="1"/>
  <c r="H114" i="1"/>
  <c r="J114" i="1" s="1"/>
  <c r="K114" i="1" s="1"/>
  <c r="H76" i="1"/>
  <c r="J76" i="1" s="1"/>
  <c r="K76" i="1" s="1"/>
  <c r="H95" i="1"/>
  <c r="J95" i="1" s="1"/>
  <c r="K95" i="1" s="1"/>
  <c r="H155" i="1"/>
  <c r="J155" i="1" s="1"/>
  <c r="K155" i="1" s="1"/>
  <c r="H24" i="1"/>
  <c r="J24" i="1" s="1"/>
  <c r="K24" i="1" s="1"/>
  <c r="H152" i="1"/>
  <c r="J152" i="1" s="1"/>
  <c r="K152" i="1" s="1"/>
  <c r="H125" i="1"/>
  <c r="J125" i="1" s="1"/>
  <c r="K125" i="1" s="1"/>
  <c r="H20" i="1"/>
  <c r="J20" i="1" s="1"/>
  <c r="K20" i="1" s="1"/>
  <c r="H84" i="1"/>
  <c r="J84" i="1" s="1"/>
  <c r="K84" i="1" s="1"/>
  <c r="H78" i="1"/>
  <c r="J78" i="1" s="1"/>
  <c r="K78" i="1" s="1"/>
  <c r="H149" i="1"/>
  <c r="J149" i="1" s="1"/>
  <c r="K149" i="1" s="1"/>
  <c r="H143" i="1"/>
  <c r="J143" i="1" s="1"/>
  <c r="K143" i="1" s="1"/>
  <c r="H43" i="1"/>
  <c r="J43" i="1" s="1"/>
  <c r="K43" i="1" s="1"/>
  <c r="H123" i="1"/>
  <c r="J123" i="1" s="1"/>
  <c r="K123" i="1" s="1"/>
  <c r="H169" i="1"/>
  <c r="J169" i="1" s="1"/>
  <c r="K169" i="1" s="1"/>
  <c r="H131" i="1"/>
  <c r="J131" i="1" s="1"/>
  <c r="K131" i="1" s="1"/>
  <c r="H45" i="1"/>
  <c r="J45" i="1" s="1"/>
  <c r="K45" i="1" s="1"/>
  <c r="H117" i="1"/>
  <c r="J117" i="1" s="1"/>
  <c r="K117" i="1" s="1"/>
  <c r="H163" i="1"/>
  <c r="J163" i="1" s="1"/>
  <c r="K163" i="1" s="1"/>
  <c r="H53" i="1"/>
  <c r="J53" i="1" s="1"/>
  <c r="K53" i="1" s="1"/>
  <c r="H22" i="1"/>
  <c r="J22" i="1" s="1"/>
  <c r="K22" i="1" s="1"/>
  <c r="H172" i="1"/>
  <c r="J172" i="1" s="1"/>
  <c r="K172" i="1" s="1"/>
  <c r="H171" i="1"/>
  <c r="J171" i="1" s="1"/>
  <c r="K171" i="1" s="1"/>
  <c r="H26" i="1"/>
  <c r="J26" i="1" s="1"/>
  <c r="K26" i="1" s="1"/>
  <c r="H66" i="1"/>
  <c r="J66" i="1" s="1"/>
  <c r="K66" i="1" s="1"/>
  <c r="H37" i="1"/>
  <c r="J37" i="1" s="1"/>
  <c r="K37" i="1" s="1"/>
  <c r="I134" i="1"/>
  <c r="H36" i="1"/>
  <c r="J36" i="1" s="1"/>
  <c r="K36" i="1" s="1"/>
  <c r="H116" i="1"/>
  <c r="J116" i="1" s="1"/>
  <c r="K116" i="1" s="1"/>
  <c r="H174" i="1"/>
  <c r="J174" i="1" s="1"/>
  <c r="K174" i="1" s="1"/>
  <c r="I167" i="1"/>
  <c r="H120" i="1"/>
  <c r="J120" i="1" s="1"/>
  <c r="K120" i="1" s="1"/>
  <c r="I132" i="1"/>
  <c r="H102" i="1"/>
  <c r="J102" i="1" s="1"/>
  <c r="K102" i="1" s="1"/>
  <c r="H60" i="1"/>
  <c r="J60" i="1" s="1"/>
  <c r="K60" i="1" s="1"/>
  <c r="H28" i="1"/>
  <c r="J28" i="1" s="1"/>
  <c r="K28" i="1" s="1"/>
  <c r="I417" i="1"/>
  <c r="H136" i="1"/>
  <c r="J136" i="1" s="1"/>
  <c r="K136" i="1" s="1"/>
  <c r="H59" i="1"/>
  <c r="J59" i="1" s="1"/>
  <c r="K59" i="1" s="1"/>
  <c r="I55" i="1"/>
  <c r="H35" i="1"/>
  <c r="J35" i="1" s="1"/>
  <c r="K35" i="1" s="1"/>
  <c r="H70" i="1"/>
  <c r="J70" i="1" s="1"/>
  <c r="K70" i="1" s="1"/>
  <c r="H91" i="1"/>
  <c r="J91" i="1" s="1"/>
  <c r="K91" i="1" s="1"/>
  <c r="H81" i="1"/>
  <c r="J81" i="1" s="1"/>
  <c r="K81" i="1" s="1"/>
  <c r="H73" i="1"/>
  <c r="J73" i="1" s="1"/>
  <c r="K73" i="1" s="1"/>
  <c r="H30" i="1"/>
  <c r="J30" i="1" s="1"/>
  <c r="K30" i="1" s="1"/>
  <c r="H29" i="1"/>
  <c r="J29" i="1" s="1"/>
  <c r="K29" i="1" s="1"/>
  <c r="H135" i="1"/>
  <c r="J135" i="1" s="1"/>
  <c r="K135" i="1" s="1"/>
  <c r="H47" i="1"/>
  <c r="J47" i="1" s="1"/>
  <c r="K47" i="1" s="1"/>
  <c r="H107" i="1"/>
  <c r="J107" i="1" s="1"/>
  <c r="K107" i="1" s="1"/>
  <c r="H112" i="1" l="1"/>
  <c r="J112" i="1" s="1"/>
  <c r="K112" i="1" s="1"/>
  <c r="I40" i="1"/>
  <c r="H141" i="1"/>
  <c r="J141" i="1" s="1"/>
  <c r="K141" i="1" s="1"/>
  <c r="H139" i="1"/>
  <c r="J139" i="1" s="1"/>
  <c r="K139" i="1" s="1"/>
  <c r="H61" i="1"/>
  <c r="J61" i="1" s="1"/>
  <c r="K61" i="1" s="1"/>
  <c r="I39" i="1"/>
  <c r="H166" i="1"/>
  <c r="J166" i="1" s="1"/>
  <c r="K166" i="1" s="1"/>
  <c r="H158" i="1"/>
  <c r="J158" i="1" s="1"/>
  <c r="K158" i="1" s="1"/>
  <c r="H580" i="1"/>
  <c r="J580" i="1" s="1"/>
  <c r="K580" i="1" s="1"/>
  <c r="H581" i="1"/>
  <c r="J581" i="1" s="1"/>
  <c r="K581" i="1" s="1"/>
  <c r="H579" i="1"/>
  <c r="J579" i="1" s="1"/>
  <c r="K579" i="1" s="1"/>
  <c r="H578" i="1"/>
  <c r="J578" i="1" s="1"/>
  <c r="K578" i="1" s="1"/>
  <c r="H151" i="1"/>
  <c r="J151" i="1" s="1"/>
  <c r="K151" i="1" s="1"/>
  <c r="H127" i="1"/>
  <c r="J127" i="1" s="1"/>
  <c r="K127" i="1" s="1"/>
  <c r="H130" i="1"/>
  <c r="J130" i="1" s="1"/>
  <c r="K130" i="1" s="1"/>
  <c r="I47" i="1"/>
  <c r="I135" i="1"/>
  <c r="I29" i="1"/>
  <c r="I30" i="1"/>
  <c r="I75" i="1"/>
  <c r="I23" i="1"/>
  <c r="I136" i="1"/>
  <c r="I60" i="1"/>
  <c r="I116" i="1"/>
  <c r="I163" i="1"/>
  <c r="I117" i="1"/>
  <c r="I123" i="1"/>
  <c r="I141" i="1"/>
  <c r="I146" i="1"/>
  <c r="I162" i="1"/>
  <c r="I82" i="1"/>
  <c r="I68" i="1"/>
  <c r="I92" i="1"/>
  <c r="I118" i="1"/>
  <c r="I154" i="1"/>
  <c r="I103" i="1"/>
  <c r="I156" i="1"/>
  <c r="I176" i="1"/>
  <c r="I99" i="1"/>
  <c r="I51" i="1"/>
  <c r="I111" i="1"/>
  <c r="I32" i="1"/>
  <c r="I56" i="1"/>
  <c r="I44" i="1"/>
  <c r="I73" i="1"/>
  <c r="I81" i="1"/>
  <c r="I91" i="1"/>
  <c r="I28" i="1"/>
  <c r="I174" i="1"/>
  <c r="I36" i="1"/>
  <c r="I37" i="1"/>
  <c r="I53" i="1"/>
  <c r="I45" i="1"/>
  <c r="I149" i="1"/>
  <c r="I78" i="1"/>
  <c r="I152" i="1"/>
  <c r="I155" i="1"/>
  <c r="I41" i="1"/>
  <c r="I85" i="1"/>
  <c r="I25" i="1"/>
  <c r="I21" i="1"/>
  <c r="I52" i="1"/>
  <c r="I144" i="1"/>
  <c r="I124" i="1"/>
  <c r="I108" i="1"/>
  <c r="I175" i="1"/>
  <c r="I139" i="1"/>
  <c r="I57" i="1"/>
  <c r="I98" i="1"/>
  <c r="I142" i="1"/>
  <c r="I168" i="1"/>
  <c r="I72" i="1"/>
  <c r="I107" i="1"/>
  <c r="I70" i="1"/>
  <c r="I120" i="1"/>
  <c r="I171" i="1"/>
  <c r="I172" i="1"/>
  <c r="I22" i="1"/>
  <c r="I131" i="1"/>
  <c r="I106" i="1"/>
  <c r="I43" i="1"/>
  <c r="I84" i="1"/>
  <c r="I137" i="1"/>
  <c r="I58" i="1"/>
  <c r="I150" i="1"/>
  <c r="I122" i="1"/>
  <c r="I128" i="1"/>
  <c r="I153" i="1"/>
  <c r="I100" i="1"/>
  <c r="I161" i="1"/>
  <c r="I164" i="1"/>
  <c r="I63" i="1"/>
  <c r="I88" i="1"/>
  <c r="I77" i="1"/>
  <c r="I104" i="1"/>
  <c r="I48" i="1"/>
  <c r="I62" i="1"/>
  <c r="I35" i="1"/>
  <c r="I59" i="1"/>
  <c r="I102" i="1"/>
  <c r="I66" i="1"/>
  <c r="I26" i="1"/>
  <c r="I169" i="1"/>
  <c r="I143" i="1"/>
  <c r="I20" i="1"/>
  <c r="I125" i="1"/>
  <c r="I24" i="1"/>
  <c r="I95" i="1"/>
  <c r="I76" i="1"/>
  <c r="I114" i="1"/>
  <c r="I87" i="1"/>
  <c r="I145" i="1"/>
  <c r="I121" i="1"/>
  <c r="I33" i="1"/>
  <c r="I64" i="1"/>
  <c r="I105" i="1"/>
  <c r="I170" i="1"/>
  <c r="I165" i="1"/>
  <c r="I86" i="1"/>
  <c r="I159" i="1"/>
  <c r="I19" i="1"/>
  <c r="I126" i="1"/>
  <c r="I69" i="1"/>
  <c r="I148" i="1"/>
  <c r="I101" i="1"/>
  <c r="I18" i="1"/>
  <c r="I597" i="1" l="1"/>
  <c r="I598" i="1"/>
  <c r="I113" i="1"/>
  <c r="H93" i="1"/>
  <c r="J93" i="1" s="1"/>
  <c r="K93" i="1" s="1"/>
  <c r="H46" i="1"/>
  <c r="J46" i="1" s="1"/>
  <c r="K46" i="1" s="1"/>
  <c r="I79" i="1"/>
  <c r="H79" i="1"/>
  <c r="J79" i="1" s="1"/>
  <c r="K79" i="1" s="1"/>
  <c r="H147" i="1"/>
  <c r="J147" i="1" s="1"/>
  <c r="K147" i="1" s="1"/>
  <c r="I112" i="1"/>
  <c r="I38" i="1"/>
  <c r="H38" i="1"/>
  <c r="J38" i="1" s="1"/>
  <c r="K38" i="1" s="1"/>
  <c r="H596" i="1"/>
  <c r="J596" i="1" s="1"/>
  <c r="K596" i="1" s="1"/>
  <c r="I61" i="1"/>
  <c r="H110" i="1"/>
  <c r="J110" i="1" s="1"/>
  <c r="K110" i="1" s="1"/>
  <c r="I42" i="1"/>
  <c r="H42" i="1"/>
  <c r="J42" i="1" s="1"/>
  <c r="K42" i="1" s="1"/>
  <c r="H451" i="1"/>
  <c r="J451" i="1" s="1"/>
  <c r="K451" i="1" s="1"/>
  <c r="I166" i="1"/>
  <c r="I158" i="1"/>
  <c r="H31" i="1"/>
  <c r="J31" i="1" s="1"/>
  <c r="K31" i="1" s="1"/>
  <c r="I151" i="1"/>
  <c r="H577" i="1"/>
  <c r="J577" i="1" s="1"/>
  <c r="K577" i="1" s="1"/>
  <c r="I130" i="1"/>
  <c r="I127" i="1"/>
  <c r="H133" i="1"/>
  <c r="J133" i="1" s="1"/>
  <c r="K133" i="1" s="1"/>
  <c r="H89" i="1"/>
  <c r="J89" i="1" s="1"/>
  <c r="K89" i="1" s="1"/>
  <c r="H50" i="1"/>
  <c r="J50" i="1" s="1"/>
  <c r="K50" i="1" s="1"/>
  <c r="H129" i="1"/>
  <c r="J129" i="1" s="1"/>
  <c r="K129" i="1" s="1"/>
  <c r="H119" i="1"/>
  <c r="J119" i="1" s="1"/>
  <c r="K119" i="1" s="1"/>
  <c r="H267" i="1"/>
  <c r="J267" i="1" s="1"/>
  <c r="K267" i="1" s="1"/>
  <c r="H305" i="1"/>
  <c r="J305" i="1" s="1"/>
  <c r="K305" i="1" s="1"/>
  <c r="H16" i="1"/>
  <c r="J16" i="1" s="1"/>
  <c r="K16" i="1" s="1"/>
  <c r="H506" i="1"/>
  <c r="J506" i="1" s="1"/>
  <c r="K506" i="1" s="1"/>
  <c r="H270" i="1"/>
  <c r="J270" i="1" s="1"/>
  <c r="K270" i="1" s="1"/>
  <c r="H304" i="1"/>
  <c r="J304" i="1" s="1"/>
  <c r="K304" i="1" s="1"/>
  <c r="H109" i="1"/>
  <c r="J109" i="1" s="1"/>
  <c r="K109" i="1" s="1"/>
  <c r="I596" i="1"/>
  <c r="H67" i="1"/>
  <c r="J67" i="1" s="1"/>
  <c r="K67" i="1" s="1"/>
  <c r="H173" i="1"/>
  <c r="J173" i="1" s="1"/>
  <c r="K173" i="1" s="1"/>
  <c r="H523" i="1"/>
  <c r="J523" i="1" s="1"/>
  <c r="K523" i="1" s="1"/>
  <c r="H269" i="1"/>
  <c r="J269" i="1" s="1"/>
  <c r="K269" i="1" s="1"/>
  <c r="H65" i="1"/>
  <c r="J65" i="1" s="1"/>
  <c r="K65" i="1" s="1"/>
  <c r="H83" i="1"/>
  <c r="J83" i="1" s="1"/>
  <c r="K83" i="1" s="1"/>
  <c r="H268" i="1"/>
  <c r="J268" i="1" s="1"/>
  <c r="K268" i="1" s="1"/>
  <c r="H177" i="1"/>
  <c r="J177" i="1" s="1"/>
  <c r="K177" i="1" s="1"/>
  <c r="I579" i="1" l="1"/>
  <c r="I46" i="1"/>
  <c r="I581" i="1"/>
  <c r="I93" i="1"/>
  <c r="I147" i="1"/>
  <c r="H140" i="1"/>
  <c r="J140" i="1" s="1"/>
  <c r="K140" i="1" s="1"/>
  <c r="I580" i="1"/>
  <c r="I578" i="1"/>
  <c r="I110" i="1"/>
  <c r="H455" i="1"/>
  <c r="J455" i="1" s="1"/>
  <c r="K455" i="1" s="1"/>
  <c r="I577" i="1"/>
  <c r="I31" i="1"/>
  <c r="H382" i="1"/>
  <c r="J382" i="1" s="1"/>
  <c r="K382" i="1" s="1"/>
  <c r="H300" i="1"/>
  <c r="J300" i="1" s="1"/>
  <c r="K300" i="1" s="1"/>
  <c r="H297" i="1"/>
  <c r="J297" i="1" s="1"/>
  <c r="K297" i="1" s="1"/>
  <c r="H376" i="1"/>
  <c r="J376" i="1" s="1"/>
  <c r="K376" i="1" s="1"/>
  <c r="H527" i="1"/>
  <c r="J527" i="1" s="1"/>
  <c r="K527" i="1" s="1"/>
  <c r="H322" i="1"/>
  <c r="J322" i="1" s="1"/>
  <c r="K322" i="1" s="1"/>
  <c r="H469" i="1"/>
  <c r="J469" i="1" s="1"/>
  <c r="K469" i="1" s="1"/>
  <c r="H470" i="1"/>
  <c r="J470" i="1" s="1"/>
  <c r="K470" i="1" s="1"/>
  <c r="H369" i="1"/>
  <c r="J369" i="1" s="1"/>
  <c r="K369" i="1" s="1"/>
  <c r="H302" i="1"/>
  <c r="J302" i="1" s="1"/>
  <c r="K302" i="1" s="1"/>
  <c r="H296" i="1"/>
  <c r="J296" i="1" s="1"/>
  <c r="K296" i="1" s="1"/>
  <c r="H378" i="1"/>
  <c r="J378" i="1" s="1"/>
  <c r="K378" i="1" s="1"/>
  <c r="I65" i="1"/>
  <c r="H205" i="1"/>
  <c r="J205" i="1" s="1"/>
  <c r="I140" i="1"/>
  <c r="H353" i="1"/>
  <c r="J353" i="1" s="1"/>
  <c r="K353" i="1" s="1"/>
  <c r="H350" i="1"/>
  <c r="J350" i="1" s="1"/>
  <c r="K350" i="1" s="1"/>
  <c r="H472" i="1"/>
  <c r="J472" i="1" s="1"/>
  <c r="K472" i="1" s="1"/>
  <c r="H390" i="1"/>
  <c r="J390" i="1" s="1"/>
  <c r="K390" i="1" s="1"/>
  <c r="H265" i="1"/>
  <c r="J265" i="1" s="1"/>
  <c r="K265" i="1" s="1"/>
  <c r="H476" i="1"/>
  <c r="J476" i="1" s="1"/>
  <c r="K476" i="1" s="1"/>
  <c r="H514" i="1"/>
  <c r="J514" i="1" s="1"/>
  <c r="K514" i="1" s="1"/>
  <c r="H515" i="1"/>
  <c r="J515" i="1" s="1"/>
  <c r="K515" i="1" s="1"/>
  <c r="H489" i="1"/>
  <c r="J489" i="1" s="1"/>
  <c r="K489" i="1" s="1"/>
  <c r="H485" i="1"/>
  <c r="J485" i="1" s="1"/>
  <c r="K485" i="1" s="1"/>
  <c r="I173" i="1"/>
  <c r="H346" i="1"/>
  <c r="J346" i="1" s="1"/>
  <c r="K346" i="1" s="1"/>
  <c r="I67" i="1"/>
  <c r="H499" i="1"/>
  <c r="J499" i="1" s="1"/>
  <c r="K499" i="1" s="1"/>
  <c r="H558" i="1"/>
  <c r="J558" i="1" s="1"/>
  <c r="K558" i="1" s="1"/>
  <c r="H532" i="1"/>
  <c r="J532" i="1" s="1"/>
  <c r="K532" i="1" s="1"/>
  <c r="H276" i="1"/>
  <c r="J276" i="1" s="1"/>
  <c r="K276" i="1" s="1"/>
  <c r="H317" i="1"/>
  <c r="J317" i="1" s="1"/>
  <c r="K317" i="1" s="1"/>
  <c r="H428" i="1"/>
  <c r="J428" i="1" s="1"/>
  <c r="K428" i="1" s="1"/>
  <c r="H404" i="1"/>
  <c r="J404" i="1" s="1"/>
  <c r="K404" i="1" s="1"/>
  <c r="H384" i="1"/>
  <c r="J384" i="1" s="1"/>
  <c r="K384" i="1" s="1"/>
  <c r="H435" i="1"/>
  <c r="J435" i="1" s="1"/>
  <c r="K435" i="1" s="1"/>
  <c r="H594" i="1"/>
  <c r="J594" i="1" s="1"/>
  <c r="K594" i="1" s="1"/>
  <c r="H483" i="1"/>
  <c r="J483" i="1" s="1"/>
  <c r="K483" i="1" s="1"/>
  <c r="H409" i="1"/>
  <c r="J409" i="1" s="1"/>
  <c r="K409" i="1" s="1"/>
  <c r="H200" i="1"/>
  <c r="J200" i="1" s="1"/>
  <c r="K200" i="1" s="1"/>
  <c r="H360" i="1"/>
  <c r="J360" i="1" s="1"/>
  <c r="K360" i="1" s="1"/>
  <c r="H288" i="1"/>
  <c r="J288" i="1" s="1"/>
  <c r="K288" i="1" s="1"/>
  <c r="H495" i="1"/>
  <c r="J495" i="1" s="1"/>
  <c r="K495" i="1" s="1"/>
  <c r="H464" i="1"/>
  <c r="J464" i="1" s="1"/>
  <c r="K464" i="1" s="1"/>
  <c r="H463" i="1"/>
  <c r="J463" i="1" s="1"/>
  <c r="K463" i="1" s="1"/>
  <c r="H181" i="1"/>
  <c r="J181" i="1" s="1"/>
  <c r="K181" i="1" s="1"/>
  <c r="H310" i="1"/>
  <c r="J310" i="1" s="1"/>
  <c r="K310" i="1" s="1"/>
  <c r="H250" i="1"/>
  <c r="J250" i="1" s="1"/>
  <c r="K250" i="1" s="1"/>
  <c r="I129" i="1"/>
  <c r="H96" i="1"/>
  <c r="J96" i="1" s="1"/>
  <c r="K96" i="1" s="1"/>
  <c r="H588" i="1"/>
  <c r="J588" i="1" s="1"/>
  <c r="K588" i="1" s="1"/>
  <c r="H212" i="1"/>
  <c r="J212" i="1" s="1"/>
  <c r="K212" i="1" s="1"/>
  <c r="H520" i="1"/>
  <c r="J520" i="1" s="1"/>
  <c r="K520" i="1" s="1"/>
  <c r="H330" i="1"/>
  <c r="J330" i="1" s="1"/>
  <c r="K330" i="1" s="1"/>
  <c r="H366" i="1"/>
  <c r="J366" i="1" s="1"/>
  <c r="K366" i="1" s="1"/>
  <c r="H327" i="1"/>
  <c r="J327" i="1" s="1"/>
  <c r="K327" i="1" s="1"/>
  <c r="H323" i="1"/>
  <c r="J323" i="1" s="1"/>
  <c r="K323" i="1" s="1"/>
  <c r="H278" i="1"/>
  <c r="J278" i="1" s="1"/>
  <c r="K278" i="1" s="1"/>
  <c r="I177" i="1"/>
  <c r="H526" i="1"/>
  <c r="J526" i="1" s="1"/>
  <c r="K526" i="1" s="1"/>
  <c r="H324" i="1"/>
  <c r="J324" i="1" s="1"/>
  <c r="K324" i="1" s="1"/>
  <c r="H468" i="1"/>
  <c r="J468" i="1" s="1"/>
  <c r="K468" i="1" s="1"/>
  <c r="H370" i="1"/>
  <c r="J370" i="1" s="1"/>
  <c r="K370" i="1" s="1"/>
  <c r="H301" i="1"/>
  <c r="J301" i="1" s="1"/>
  <c r="K301" i="1" s="1"/>
  <c r="H294" i="1"/>
  <c r="J294" i="1" s="1"/>
  <c r="K294" i="1" s="1"/>
  <c r="H377" i="1"/>
  <c r="J377" i="1" s="1"/>
  <c r="K377" i="1" s="1"/>
  <c r="H280" i="1"/>
  <c r="J280" i="1" s="1"/>
  <c r="K280" i="1" s="1"/>
  <c r="I83" i="1"/>
  <c r="H207" i="1"/>
  <c r="J207" i="1" s="1"/>
  <c r="K207" i="1" s="1"/>
  <c r="H355" i="1"/>
  <c r="J355" i="1" s="1"/>
  <c r="K355" i="1" s="1"/>
  <c r="H473" i="1"/>
  <c r="J473" i="1" s="1"/>
  <c r="K473" i="1" s="1"/>
  <c r="H392" i="1"/>
  <c r="J392" i="1" s="1"/>
  <c r="K392" i="1" s="1"/>
  <c r="H264" i="1"/>
  <c r="J264" i="1" s="1"/>
  <c r="K264" i="1" s="1"/>
  <c r="H475" i="1"/>
  <c r="J475" i="1" s="1"/>
  <c r="K475" i="1" s="1"/>
  <c r="H513" i="1"/>
  <c r="J513" i="1" s="1"/>
  <c r="K513" i="1" s="1"/>
  <c r="H516" i="1"/>
  <c r="J516" i="1" s="1"/>
  <c r="K516" i="1" s="1"/>
  <c r="H522" i="1"/>
  <c r="J522" i="1" s="1"/>
  <c r="K522" i="1" s="1"/>
  <c r="H492" i="1"/>
  <c r="J492" i="1" s="1"/>
  <c r="K492" i="1" s="1"/>
  <c r="H491" i="1"/>
  <c r="J491" i="1" s="1"/>
  <c r="K491" i="1" s="1"/>
  <c r="H347" i="1"/>
  <c r="J347" i="1" s="1"/>
  <c r="K347" i="1" s="1"/>
  <c r="H431" i="1"/>
  <c r="J431" i="1" s="1"/>
  <c r="K431" i="1" s="1"/>
  <c r="H497" i="1"/>
  <c r="J497" i="1" s="1"/>
  <c r="K497" i="1" s="1"/>
  <c r="H555" i="1"/>
  <c r="J555" i="1" s="1"/>
  <c r="K555" i="1" s="1"/>
  <c r="H557" i="1"/>
  <c r="J557" i="1" s="1"/>
  <c r="K557" i="1" s="1"/>
  <c r="H530" i="1"/>
  <c r="J530" i="1" s="1"/>
  <c r="K530" i="1" s="1"/>
  <c r="H274" i="1"/>
  <c r="J274" i="1" s="1"/>
  <c r="K274" i="1" s="1"/>
  <c r="H275" i="1"/>
  <c r="J275" i="1" s="1"/>
  <c r="K275" i="1" s="1"/>
  <c r="H319" i="1"/>
  <c r="J319" i="1" s="1"/>
  <c r="K319" i="1" s="1"/>
  <c r="H427" i="1"/>
  <c r="J427" i="1" s="1"/>
  <c r="K427" i="1" s="1"/>
  <c r="H551" i="1"/>
  <c r="J551" i="1" s="1"/>
  <c r="K551" i="1" s="1"/>
  <c r="H405" i="1"/>
  <c r="J405" i="1" s="1"/>
  <c r="K405" i="1" s="1"/>
  <c r="H385" i="1"/>
  <c r="J385" i="1" s="1"/>
  <c r="K385" i="1" s="1"/>
  <c r="H437" i="1"/>
  <c r="J437" i="1" s="1"/>
  <c r="K437" i="1" s="1"/>
  <c r="H482" i="1"/>
  <c r="J482" i="1" s="1"/>
  <c r="K482" i="1" s="1"/>
  <c r="H410" i="1"/>
  <c r="J410" i="1" s="1"/>
  <c r="K410" i="1" s="1"/>
  <c r="H201" i="1"/>
  <c r="J201" i="1" s="1"/>
  <c r="K201" i="1" s="1"/>
  <c r="H357" i="1"/>
  <c r="J357" i="1" s="1"/>
  <c r="K357" i="1" s="1"/>
  <c r="H289" i="1"/>
  <c r="J289" i="1" s="1"/>
  <c r="K289" i="1" s="1"/>
  <c r="H494" i="1"/>
  <c r="J494" i="1" s="1"/>
  <c r="K494" i="1" s="1"/>
  <c r="H460" i="1"/>
  <c r="J460" i="1" s="1"/>
  <c r="K460" i="1" s="1"/>
  <c r="H461" i="1"/>
  <c r="J461" i="1" s="1"/>
  <c r="K461" i="1" s="1"/>
  <c r="H180" i="1"/>
  <c r="J180" i="1" s="1"/>
  <c r="K180" i="1" s="1"/>
  <c r="H308" i="1"/>
  <c r="J308" i="1" s="1"/>
  <c r="K308" i="1" s="1"/>
  <c r="H414" i="1"/>
  <c r="J414" i="1" s="1"/>
  <c r="K414" i="1" s="1"/>
  <c r="H249" i="1"/>
  <c r="J249" i="1" s="1"/>
  <c r="K249" i="1" s="1"/>
  <c r="I119" i="1"/>
  <c r="H534" i="1"/>
  <c r="J534" i="1" s="1"/>
  <c r="K534" i="1" s="1"/>
  <c r="H244" i="1"/>
  <c r="J244" i="1" s="1"/>
  <c r="K244" i="1" s="1"/>
  <c r="H591" i="1"/>
  <c r="J591" i="1" s="1"/>
  <c r="K591" i="1" s="1"/>
  <c r="H521" i="1"/>
  <c r="J521" i="1" s="1"/>
  <c r="K521" i="1" s="1"/>
  <c r="H331" i="1"/>
  <c r="J331" i="1" s="1"/>
  <c r="K331" i="1" s="1"/>
  <c r="H364" i="1"/>
  <c r="J364" i="1" s="1"/>
  <c r="K364" i="1" s="1"/>
  <c r="H285" i="1"/>
  <c r="J285" i="1" s="1"/>
  <c r="K285" i="1" s="1"/>
  <c r="H380" i="1"/>
  <c r="J380" i="1" s="1"/>
  <c r="K380" i="1" s="1"/>
  <c r="H208" i="1"/>
  <c r="J208" i="1" s="1"/>
  <c r="K208" i="1" s="1"/>
  <c r="H286" i="1"/>
  <c r="J286" i="1" s="1"/>
  <c r="K286" i="1" s="1"/>
  <c r="H525" i="1"/>
  <c r="J525" i="1" s="1"/>
  <c r="K525" i="1" s="1"/>
  <c r="H321" i="1"/>
  <c r="J321" i="1" s="1"/>
  <c r="K321" i="1" s="1"/>
  <c r="H467" i="1"/>
  <c r="J467" i="1" s="1"/>
  <c r="K467" i="1" s="1"/>
  <c r="H138" i="1"/>
  <c r="J138" i="1" s="1"/>
  <c r="K138" i="1" s="1"/>
  <c r="H295" i="1"/>
  <c r="J295" i="1" s="1"/>
  <c r="K295" i="1" s="1"/>
  <c r="H298" i="1"/>
  <c r="J298" i="1" s="1"/>
  <c r="K298" i="1" s="1"/>
  <c r="H282" i="1"/>
  <c r="J282" i="1" s="1"/>
  <c r="K282" i="1" s="1"/>
  <c r="H379" i="1"/>
  <c r="J379" i="1" s="1"/>
  <c r="K379" i="1" s="1"/>
  <c r="H279" i="1"/>
  <c r="J279" i="1" s="1"/>
  <c r="K279" i="1" s="1"/>
  <c r="H547" i="1"/>
  <c r="J547" i="1" s="1"/>
  <c r="K547" i="1" s="1"/>
  <c r="H546" i="1"/>
  <c r="J546" i="1" s="1"/>
  <c r="K546" i="1" s="1"/>
  <c r="H545" i="1"/>
  <c r="J545" i="1" s="1"/>
  <c r="K545" i="1" s="1"/>
  <c r="H204" i="1"/>
  <c r="J204" i="1" s="1"/>
  <c r="K204" i="1" s="1"/>
  <c r="H206" i="1"/>
  <c r="J206" i="1" s="1"/>
  <c r="K206" i="1" s="1"/>
  <c r="H354" i="1"/>
  <c r="J354" i="1" s="1"/>
  <c r="K354" i="1" s="1"/>
  <c r="H389" i="1"/>
  <c r="J389" i="1" s="1"/>
  <c r="K389" i="1" s="1"/>
  <c r="H391" i="1"/>
  <c r="J391" i="1" s="1"/>
  <c r="K391" i="1" s="1"/>
  <c r="H263" i="1"/>
  <c r="J263" i="1" s="1"/>
  <c r="K263" i="1" s="1"/>
  <c r="H600" i="1"/>
  <c r="J600" i="1" s="1"/>
  <c r="K600" i="1" s="1"/>
  <c r="H508" i="1"/>
  <c r="J508" i="1" s="1"/>
  <c r="K508" i="1" s="1"/>
  <c r="H511" i="1"/>
  <c r="J511" i="1" s="1"/>
  <c r="K511" i="1" s="1"/>
  <c r="H490" i="1"/>
  <c r="J490" i="1" s="1"/>
  <c r="K490" i="1" s="1"/>
  <c r="H486" i="1"/>
  <c r="J486" i="1" s="1"/>
  <c r="K486" i="1" s="1"/>
  <c r="H344" i="1"/>
  <c r="J344" i="1" s="1"/>
  <c r="K344" i="1" s="1"/>
  <c r="H348" i="1"/>
  <c r="J348" i="1" s="1"/>
  <c r="K348" i="1" s="1"/>
  <c r="H433" i="1"/>
  <c r="J433" i="1" s="1"/>
  <c r="K433" i="1" s="1"/>
  <c r="H554" i="1"/>
  <c r="J554" i="1" s="1"/>
  <c r="K554" i="1" s="1"/>
  <c r="H529" i="1"/>
  <c r="J529" i="1" s="1"/>
  <c r="K529" i="1" s="1"/>
  <c r="H210" i="1"/>
  <c r="J210" i="1" s="1"/>
  <c r="K210" i="1" s="1"/>
  <c r="H273" i="1"/>
  <c r="J273" i="1" s="1"/>
  <c r="K273" i="1" s="1"/>
  <c r="H316" i="1"/>
  <c r="J316" i="1" s="1"/>
  <c r="K316" i="1" s="1"/>
  <c r="H425" i="1"/>
  <c r="J425" i="1" s="1"/>
  <c r="K425" i="1" s="1"/>
  <c r="H505" i="1"/>
  <c r="J505" i="1" s="1"/>
  <c r="K505" i="1" s="1"/>
  <c r="H550" i="1"/>
  <c r="J550" i="1" s="1"/>
  <c r="K550" i="1" s="1"/>
  <c r="H407" i="1"/>
  <c r="J407" i="1" s="1"/>
  <c r="K407" i="1" s="1"/>
  <c r="H386" i="1"/>
  <c r="J386" i="1" s="1"/>
  <c r="K386" i="1" s="1"/>
  <c r="H436" i="1"/>
  <c r="J436" i="1" s="1"/>
  <c r="K436" i="1" s="1"/>
  <c r="H595" i="1"/>
  <c r="J595" i="1" s="1"/>
  <c r="K595" i="1" s="1"/>
  <c r="H479" i="1"/>
  <c r="J479" i="1" s="1"/>
  <c r="K479" i="1" s="1"/>
  <c r="H481" i="1"/>
  <c r="J481" i="1" s="1"/>
  <c r="K481" i="1" s="1"/>
  <c r="H412" i="1"/>
  <c r="J412" i="1" s="1"/>
  <c r="K412" i="1" s="1"/>
  <c r="H202" i="1"/>
  <c r="J202" i="1" s="1"/>
  <c r="K202" i="1" s="1"/>
  <c r="H197" i="1"/>
  <c r="J197" i="1" s="1"/>
  <c r="K197" i="1" s="1"/>
  <c r="H358" i="1"/>
  <c r="J358" i="1" s="1"/>
  <c r="K358" i="1" s="1"/>
  <c r="H291" i="1"/>
  <c r="J291" i="1" s="1"/>
  <c r="K291" i="1" s="1"/>
  <c r="H292" i="1"/>
  <c r="J292" i="1" s="1"/>
  <c r="K292" i="1" s="1"/>
  <c r="H458" i="1"/>
  <c r="J458" i="1" s="1"/>
  <c r="K458" i="1" s="1"/>
  <c r="H462" i="1"/>
  <c r="J462" i="1" s="1"/>
  <c r="K462" i="1" s="1"/>
  <c r="H182" i="1"/>
  <c r="J182" i="1" s="1"/>
  <c r="K182" i="1" s="1"/>
  <c r="H179" i="1"/>
  <c r="J179" i="1" s="1"/>
  <c r="K179" i="1" s="1"/>
  <c r="H309" i="1"/>
  <c r="J309" i="1" s="1"/>
  <c r="K309" i="1" s="1"/>
  <c r="H251" i="1"/>
  <c r="J251" i="1" s="1"/>
  <c r="K251" i="1" s="1"/>
  <c r="H590" i="1"/>
  <c r="J590" i="1" s="1"/>
  <c r="K590" i="1" s="1"/>
  <c r="H519" i="1"/>
  <c r="J519" i="1" s="1"/>
  <c r="K519" i="1" s="1"/>
  <c r="H329" i="1"/>
  <c r="J329" i="1" s="1"/>
  <c r="K329" i="1" s="1"/>
  <c r="H365" i="1"/>
  <c r="J365" i="1" s="1"/>
  <c r="K365" i="1" s="1"/>
  <c r="H466" i="1"/>
  <c r="J466" i="1" s="1"/>
  <c r="K466" i="1" s="1"/>
  <c r="H368" i="1"/>
  <c r="J368" i="1" s="1"/>
  <c r="K368" i="1" s="1"/>
  <c r="H283" i="1"/>
  <c r="J283" i="1" s="1"/>
  <c r="K283" i="1" s="1"/>
  <c r="H351" i="1"/>
  <c r="J351" i="1" s="1"/>
  <c r="K351" i="1" s="1"/>
  <c r="H352" i="1"/>
  <c r="J352" i="1" s="1"/>
  <c r="K352" i="1" s="1"/>
  <c r="H394" i="1"/>
  <c r="J394" i="1" s="1"/>
  <c r="K394" i="1" s="1"/>
  <c r="H393" i="1"/>
  <c r="J393" i="1" s="1"/>
  <c r="K393" i="1" s="1"/>
  <c r="H262" i="1"/>
  <c r="J262" i="1" s="1"/>
  <c r="K262" i="1" s="1"/>
  <c r="H601" i="1"/>
  <c r="J601" i="1" s="1"/>
  <c r="K601" i="1" s="1"/>
  <c r="H477" i="1"/>
  <c r="J477" i="1" s="1"/>
  <c r="K477" i="1" s="1"/>
  <c r="H510" i="1"/>
  <c r="J510" i="1" s="1"/>
  <c r="K510" i="1" s="1"/>
  <c r="H512" i="1"/>
  <c r="J512" i="1" s="1"/>
  <c r="K512" i="1" s="1"/>
  <c r="H509" i="1"/>
  <c r="J509" i="1" s="1"/>
  <c r="K509" i="1" s="1"/>
  <c r="H487" i="1"/>
  <c r="J487" i="1" s="1"/>
  <c r="K487" i="1" s="1"/>
  <c r="H488" i="1"/>
  <c r="J488" i="1" s="1"/>
  <c r="K488" i="1" s="1"/>
  <c r="H345" i="1"/>
  <c r="J345" i="1" s="1"/>
  <c r="K345" i="1" s="1"/>
  <c r="H432" i="1"/>
  <c r="J432" i="1" s="1"/>
  <c r="K432" i="1" s="1"/>
  <c r="H498" i="1"/>
  <c r="J498" i="1" s="1"/>
  <c r="K498" i="1" s="1"/>
  <c r="H556" i="1"/>
  <c r="J556" i="1" s="1"/>
  <c r="K556" i="1" s="1"/>
  <c r="H214" i="1"/>
  <c r="J214" i="1" s="1"/>
  <c r="K214" i="1" s="1"/>
  <c r="I109" i="1"/>
  <c r="H531" i="1"/>
  <c r="J531" i="1" s="1"/>
  <c r="K531" i="1" s="1"/>
  <c r="H272" i="1"/>
  <c r="J272" i="1" s="1"/>
  <c r="K272" i="1" s="1"/>
  <c r="H318" i="1"/>
  <c r="J318" i="1" s="1"/>
  <c r="K318" i="1" s="1"/>
  <c r="H429" i="1"/>
  <c r="J429" i="1" s="1"/>
  <c r="K429" i="1" s="1"/>
  <c r="H426" i="1"/>
  <c r="J426" i="1" s="1"/>
  <c r="K426" i="1" s="1"/>
  <c r="H552" i="1"/>
  <c r="J552" i="1" s="1"/>
  <c r="K552" i="1" s="1"/>
  <c r="H406" i="1"/>
  <c r="J406" i="1" s="1"/>
  <c r="K406" i="1" s="1"/>
  <c r="I16" i="1"/>
  <c r="H387" i="1"/>
  <c r="J387" i="1" s="1"/>
  <c r="K387" i="1" s="1"/>
  <c r="H242" i="1"/>
  <c r="J242" i="1" s="1"/>
  <c r="K242" i="1" s="1"/>
  <c r="H593" i="1"/>
  <c r="J593" i="1" s="1"/>
  <c r="K593" i="1" s="1"/>
  <c r="H480" i="1"/>
  <c r="J480" i="1" s="1"/>
  <c r="K480" i="1" s="1"/>
  <c r="H411" i="1"/>
  <c r="J411" i="1" s="1"/>
  <c r="K411" i="1" s="1"/>
  <c r="H199" i="1"/>
  <c r="J199" i="1" s="1"/>
  <c r="K199" i="1" s="1"/>
  <c r="H198" i="1"/>
  <c r="J198" i="1" s="1"/>
  <c r="K198" i="1" s="1"/>
  <c r="H359" i="1"/>
  <c r="J359" i="1" s="1"/>
  <c r="K359" i="1" s="1"/>
  <c r="H290" i="1"/>
  <c r="J290" i="1" s="1"/>
  <c r="K290" i="1" s="1"/>
  <c r="H459" i="1"/>
  <c r="J459" i="1" s="1"/>
  <c r="K459" i="1" s="1"/>
  <c r="H183" i="1"/>
  <c r="J183" i="1" s="1"/>
  <c r="K183" i="1" s="1"/>
  <c r="H307" i="1"/>
  <c r="J307" i="1" s="1"/>
  <c r="K307" i="1" s="1"/>
  <c r="I50" i="1"/>
  <c r="I89" i="1"/>
  <c r="H535" i="1"/>
  <c r="J535" i="1" s="1"/>
  <c r="K535" i="1" s="1"/>
  <c r="H518" i="1"/>
  <c r="J518" i="1" s="1"/>
  <c r="K518" i="1" s="1"/>
  <c r="H362" i="1"/>
  <c r="J362" i="1" s="1"/>
  <c r="K362" i="1" s="1"/>
  <c r="I133" i="1"/>
  <c r="H326" i="1"/>
  <c r="J326" i="1" s="1"/>
  <c r="K326" i="1" s="1"/>
  <c r="I268" i="1" l="1"/>
  <c r="H266" i="1"/>
  <c r="J266" i="1" s="1"/>
  <c r="K266" i="1" s="1"/>
  <c r="H303" i="1"/>
  <c r="J303" i="1" s="1"/>
  <c r="K303" i="1" s="1"/>
  <c r="H564" i="1"/>
  <c r="J564" i="1" s="1"/>
  <c r="K564" i="1" s="1"/>
  <c r="H562" i="1"/>
  <c r="J562" i="1" s="1"/>
  <c r="K562" i="1" s="1"/>
  <c r="H446" i="1"/>
  <c r="J446" i="1" s="1"/>
  <c r="K446" i="1" s="1"/>
  <c r="H503" i="1"/>
  <c r="J503" i="1" s="1"/>
  <c r="K503" i="1" s="1"/>
  <c r="H502" i="1"/>
  <c r="J502" i="1" s="1"/>
  <c r="K502" i="1" s="1"/>
  <c r="H452" i="1"/>
  <c r="J452" i="1" s="1"/>
  <c r="K452" i="1" s="1"/>
  <c r="I506" i="1"/>
  <c r="I304" i="1"/>
  <c r="H447" i="1"/>
  <c r="J447" i="1" s="1"/>
  <c r="K447" i="1" s="1"/>
  <c r="H568" i="1"/>
  <c r="J568" i="1" s="1"/>
  <c r="K568" i="1" s="1"/>
  <c r="H444" i="1"/>
  <c r="J444" i="1" s="1"/>
  <c r="K444" i="1" s="1"/>
  <c r="H439" i="1"/>
  <c r="J439" i="1" s="1"/>
  <c r="K439" i="1" s="1"/>
  <c r="H454" i="1"/>
  <c r="J454" i="1" s="1"/>
  <c r="K454" i="1" s="1"/>
  <c r="H453" i="1"/>
  <c r="J453" i="1" s="1"/>
  <c r="K453" i="1" s="1"/>
  <c r="H450" i="1"/>
  <c r="J450" i="1" s="1"/>
  <c r="K450" i="1" s="1"/>
  <c r="I451" i="1"/>
  <c r="I267" i="1"/>
  <c r="I305" i="1"/>
  <c r="I455" i="1"/>
  <c r="H504" i="1"/>
  <c r="J504" i="1" s="1"/>
  <c r="K504" i="1" s="1"/>
  <c r="H443" i="1"/>
  <c r="J443" i="1" s="1"/>
  <c r="K443" i="1" s="1"/>
  <c r="H441" i="1"/>
  <c r="J441" i="1" s="1"/>
  <c r="K441" i="1" s="1"/>
  <c r="H566" i="1"/>
  <c r="J566" i="1" s="1"/>
  <c r="K566" i="1" s="1"/>
  <c r="H501" i="1"/>
  <c r="J501" i="1" s="1"/>
  <c r="K501" i="1" s="1"/>
  <c r="H442" i="1"/>
  <c r="J442" i="1" s="1"/>
  <c r="K442" i="1" s="1"/>
  <c r="H565" i="1"/>
  <c r="J565" i="1" s="1"/>
  <c r="K565" i="1" s="1"/>
  <c r="H456" i="1"/>
  <c r="J456" i="1" s="1"/>
  <c r="K456" i="1" s="1"/>
  <c r="I269" i="1"/>
  <c r="I523" i="1"/>
  <c r="I270" i="1"/>
  <c r="H445" i="1"/>
  <c r="J445" i="1" s="1"/>
  <c r="K445" i="1" s="1"/>
  <c r="H448" i="1"/>
  <c r="J448" i="1" s="1"/>
  <c r="K448" i="1" s="1"/>
  <c r="H560" i="1"/>
  <c r="J560" i="1" s="1"/>
  <c r="K560" i="1" s="1"/>
  <c r="H440" i="1"/>
  <c r="J440" i="1" s="1"/>
  <c r="K440" i="1" s="1"/>
  <c r="H567" i="1"/>
  <c r="J567" i="1" s="1"/>
  <c r="K567" i="1" s="1"/>
  <c r="H561" i="1"/>
  <c r="J561" i="1" s="1"/>
  <c r="K561" i="1" s="1"/>
  <c r="H607" i="1"/>
  <c r="J607" i="1" s="1"/>
  <c r="K607" i="1" s="1"/>
  <c r="H605" i="1"/>
  <c r="J605" i="1" s="1"/>
  <c r="K605" i="1" s="1"/>
  <c r="H606" i="1"/>
  <c r="J606" i="1" s="1"/>
  <c r="K606" i="1" s="1"/>
  <c r="H399" i="1"/>
  <c r="J399" i="1" s="1"/>
  <c r="K399" i="1" s="1"/>
  <c r="H400" i="1"/>
  <c r="J400" i="1" s="1"/>
  <c r="K400" i="1" s="1"/>
  <c r="H221" i="1"/>
  <c r="J221" i="1" s="1"/>
  <c r="K221" i="1" s="1"/>
  <c r="H402" i="1"/>
  <c r="J402" i="1" s="1"/>
  <c r="K402" i="1" s="1"/>
  <c r="H222" i="1"/>
  <c r="J222" i="1" s="1"/>
  <c r="K222" i="1" s="1"/>
  <c r="H396" i="1"/>
  <c r="J396" i="1" s="1"/>
  <c r="K396" i="1" s="1"/>
  <c r="H398" i="1"/>
  <c r="J398" i="1" s="1"/>
  <c r="K398" i="1" s="1"/>
  <c r="H397" i="1"/>
  <c r="J397" i="1" s="1"/>
  <c r="K397" i="1" s="1"/>
  <c r="H401" i="1"/>
  <c r="J401" i="1" s="1"/>
  <c r="K401" i="1" s="1"/>
  <c r="I564" i="1"/>
  <c r="H571" i="1"/>
  <c r="J571" i="1" s="1"/>
  <c r="K571" i="1" s="1"/>
  <c r="H537" i="1"/>
  <c r="J537" i="1" s="1"/>
  <c r="K537" i="1" s="1"/>
  <c r="H517" i="1"/>
  <c r="J517" i="1" s="1"/>
  <c r="K517" i="1" s="1"/>
  <c r="H576" i="1"/>
  <c r="J576" i="1" s="1"/>
  <c r="K576" i="1" s="1"/>
  <c r="H241" i="1"/>
  <c r="J241" i="1" s="1"/>
  <c r="K241" i="1" s="1"/>
  <c r="I505" i="1"/>
  <c r="H312" i="1"/>
  <c r="J312" i="1" s="1"/>
  <c r="K312" i="1" s="1"/>
  <c r="H334" i="1"/>
  <c r="J334" i="1" s="1"/>
  <c r="K334" i="1" s="1"/>
  <c r="H548" i="1"/>
  <c r="J548" i="1" s="1"/>
  <c r="K548" i="1" s="1"/>
  <c r="H299" i="1"/>
  <c r="J299" i="1" s="1"/>
  <c r="K299" i="1" s="1"/>
  <c r="H17" i="1"/>
  <c r="J17" i="1" s="1"/>
  <c r="K17" i="1" s="1"/>
  <c r="H243" i="1"/>
  <c r="J243" i="1" s="1"/>
  <c r="K243" i="1" s="1"/>
  <c r="H256" i="1"/>
  <c r="J256" i="1" s="1"/>
  <c r="K256" i="1" s="1"/>
  <c r="I266" i="1"/>
  <c r="H586" i="1"/>
  <c r="J586" i="1" s="1"/>
  <c r="K586" i="1" s="1"/>
  <c r="I522" i="1"/>
  <c r="H423" i="1"/>
  <c r="J423" i="1" s="1"/>
  <c r="K423" i="1" s="1"/>
  <c r="H259" i="1"/>
  <c r="J259" i="1" s="1"/>
  <c r="K259" i="1" s="1"/>
  <c r="H341" i="1"/>
  <c r="J341" i="1" s="1"/>
  <c r="K341" i="1" s="1"/>
  <c r="H339" i="1"/>
  <c r="J339" i="1" s="1"/>
  <c r="K339" i="1" s="1"/>
  <c r="H373" i="1"/>
  <c r="J373" i="1" s="1"/>
  <c r="K373" i="1" s="1"/>
  <c r="H335" i="1"/>
  <c r="J335" i="1" s="1"/>
  <c r="K335" i="1" s="1"/>
  <c r="H599" i="1"/>
  <c r="J599" i="1" s="1"/>
  <c r="K599" i="1" s="1"/>
  <c r="H587" i="1"/>
  <c r="J587" i="1" s="1"/>
  <c r="K587" i="1" s="1"/>
  <c r="H533" i="1"/>
  <c r="J533" i="1" s="1"/>
  <c r="K533" i="1" s="1"/>
  <c r="H253" i="1"/>
  <c r="J253" i="1" s="1"/>
  <c r="K253" i="1" s="1"/>
  <c r="H583" i="1"/>
  <c r="J583" i="1" s="1"/>
  <c r="K583" i="1" s="1"/>
  <c r="I303" i="1"/>
  <c r="H422" i="1"/>
  <c r="J422" i="1" s="1"/>
  <c r="K422" i="1" s="1"/>
  <c r="H421" i="1"/>
  <c r="J421" i="1" s="1"/>
  <c r="K421" i="1" s="1"/>
  <c r="H337" i="1"/>
  <c r="J337" i="1" s="1"/>
  <c r="K337" i="1" s="1"/>
  <c r="H374" i="1"/>
  <c r="J374" i="1" s="1"/>
  <c r="K374" i="1" s="1"/>
  <c r="H592" i="1"/>
  <c r="J592" i="1" s="1"/>
  <c r="K592" i="1" s="1"/>
  <c r="H213" i="1"/>
  <c r="J213" i="1" s="1"/>
  <c r="K213" i="1" s="1"/>
  <c r="H314" i="1"/>
  <c r="J314" i="1" s="1"/>
  <c r="K314" i="1" s="1"/>
  <c r="H528" i="1"/>
  <c r="J528" i="1" s="1"/>
  <c r="K528" i="1" s="1"/>
  <c r="H572" i="1"/>
  <c r="J572" i="1" s="1"/>
  <c r="K572" i="1" s="1"/>
  <c r="H254" i="1"/>
  <c r="J254" i="1" s="1"/>
  <c r="K254" i="1" s="1"/>
  <c r="H585" i="1"/>
  <c r="J585" i="1" s="1"/>
  <c r="K585" i="1" s="1"/>
  <c r="H420" i="1"/>
  <c r="J420" i="1" s="1"/>
  <c r="K420" i="1" s="1"/>
  <c r="I96" i="1"/>
  <c r="H342" i="1"/>
  <c r="J342" i="1" s="1"/>
  <c r="K342" i="1" s="1"/>
  <c r="H372" i="1"/>
  <c r="J372" i="1" s="1"/>
  <c r="K372" i="1" s="1"/>
  <c r="H361" i="1"/>
  <c r="J361" i="1" s="1"/>
  <c r="K361" i="1" s="1"/>
  <c r="H575" i="1"/>
  <c r="J575" i="1" s="1"/>
  <c r="K575" i="1" s="1"/>
  <c r="H178" i="1"/>
  <c r="J178" i="1" s="1"/>
  <c r="K178" i="1" s="1"/>
  <c r="H209" i="1"/>
  <c r="J209" i="1" s="1"/>
  <c r="K209" i="1" s="1"/>
  <c r="H313" i="1"/>
  <c r="J313" i="1" s="1"/>
  <c r="K313" i="1" s="1"/>
  <c r="H333" i="1"/>
  <c r="J333" i="1" s="1"/>
  <c r="K333" i="1" s="1"/>
  <c r="H203" i="1"/>
  <c r="J203" i="1" s="1"/>
  <c r="K203" i="1" s="1"/>
  <c r="H255" i="1"/>
  <c r="J255" i="1" s="1"/>
  <c r="K255" i="1" s="1"/>
  <c r="H257" i="1"/>
  <c r="J257" i="1" s="1"/>
  <c r="K257" i="1" s="1"/>
  <c r="H584" i="1"/>
  <c r="J584" i="1" s="1"/>
  <c r="K584" i="1" s="1"/>
  <c r="H430" i="1"/>
  <c r="J430" i="1" s="1"/>
  <c r="K430" i="1" s="1"/>
  <c r="H260" i="1"/>
  <c r="J260" i="1" s="1"/>
  <c r="K260" i="1" s="1"/>
  <c r="H338" i="1"/>
  <c r="J338" i="1" s="1"/>
  <c r="K338" i="1" s="1"/>
  <c r="H340" i="1"/>
  <c r="J340" i="1" s="1"/>
  <c r="K340" i="1" s="1"/>
  <c r="I409" i="1" l="1"/>
  <c r="H474" i="1"/>
  <c r="J474" i="1" s="1"/>
  <c r="K474" i="1" s="1"/>
  <c r="I427" i="1"/>
  <c r="H493" i="1"/>
  <c r="J493" i="1" s="1"/>
  <c r="K493" i="1" s="1"/>
  <c r="I380" i="1"/>
  <c r="I545" i="1"/>
  <c r="I204" i="1"/>
  <c r="I210" i="1"/>
  <c r="I512" i="1"/>
  <c r="I326" i="1"/>
  <c r="I300" i="1"/>
  <c r="H349" i="1"/>
  <c r="J349" i="1" s="1"/>
  <c r="K349" i="1" s="1"/>
  <c r="I435" i="1"/>
  <c r="I200" i="1"/>
  <c r="H211" i="1"/>
  <c r="J211" i="1" s="1"/>
  <c r="K211" i="1" s="1"/>
  <c r="H496" i="1"/>
  <c r="J496" i="1" s="1"/>
  <c r="K496" i="1" s="1"/>
  <c r="I201" i="1"/>
  <c r="I289" i="1"/>
  <c r="H284" i="1"/>
  <c r="J284" i="1" s="1"/>
  <c r="K284" i="1" s="1"/>
  <c r="I138" i="1"/>
  <c r="I490" i="1"/>
  <c r="I316" i="1"/>
  <c r="I425" i="1"/>
  <c r="I182" i="1"/>
  <c r="H465" i="1"/>
  <c r="J465" i="1" s="1"/>
  <c r="K465" i="1" s="1"/>
  <c r="I429" i="1"/>
  <c r="I322" i="1"/>
  <c r="I369" i="1"/>
  <c r="I428" i="1"/>
  <c r="H356" i="1"/>
  <c r="J356" i="1" s="1"/>
  <c r="K356" i="1" s="1"/>
  <c r="I180" i="1"/>
  <c r="H507" i="1"/>
  <c r="J507" i="1" s="1"/>
  <c r="K507" i="1" s="1"/>
  <c r="H343" i="1"/>
  <c r="J343" i="1" s="1"/>
  <c r="K343" i="1" s="1"/>
  <c r="I481" i="1"/>
  <c r="I291" i="1"/>
  <c r="H457" i="1"/>
  <c r="J457" i="1" s="1"/>
  <c r="K457" i="1" s="1"/>
  <c r="I509" i="1"/>
  <c r="I480" i="1"/>
  <c r="I382" i="1"/>
  <c r="I296" i="1"/>
  <c r="I390" i="1"/>
  <c r="I594" i="1"/>
  <c r="H287" i="1"/>
  <c r="J287" i="1" s="1"/>
  <c r="K287" i="1" s="1"/>
  <c r="I366" i="1"/>
  <c r="H277" i="1"/>
  <c r="J277" i="1" s="1"/>
  <c r="K277" i="1" s="1"/>
  <c r="H413" i="1"/>
  <c r="J413" i="1" s="1"/>
  <c r="K413" i="1" s="1"/>
  <c r="I244" i="1"/>
  <c r="H363" i="1"/>
  <c r="J363" i="1" s="1"/>
  <c r="K363" i="1" s="1"/>
  <c r="I251" i="1"/>
  <c r="I394" i="1"/>
  <c r="I556" i="1"/>
  <c r="I426" i="1"/>
  <c r="I359" i="1"/>
  <c r="I535" i="1"/>
  <c r="H541" i="1"/>
  <c r="J541" i="1" s="1"/>
  <c r="K541" i="1" s="1"/>
  <c r="H559" i="1"/>
  <c r="J559" i="1" s="1"/>
  <c r="K559" i="1" s="1"/>
  <c r="H539" i="1"/>
  <c r="J539" i="1" s="1"/>
  <c r="K539" i="1" s="1"/>
  <c r="I448" i="1"/>
  <c r="H543" i="1"/>
  <c r="J543" i="1" s="1"/>
  <c r="K543" i="1" s="1"/>
  <c r="I454" i="1"/>
  <c r="I470" i="1"/>
  <c r="I323" i="1"/>
  <c r="I264" i="1"/>
  <c r="I431" i="1"/>
  <c r="I208" i="1"/>
  <c r="I389" i="1"/>
  <c r="I263" i="1"/>
  <c r="I348" i="1"/>
  <c r="I407" i="1"/>
  <c r="H328" i="1"/>
  <c r="J328" i="1" s="1"/>
  <c r="K328" i="1" s="1"/>
  <c r="I365" i="1"/>
  <c r="I262" i="1"/>
  <c r="I601" i="1"/>
  <c r="I477" i="1"/>
  <c r="I318" i="1"/>
  <c r="I387" i="1"/>
  <c r="I199" i="1"/>
  <c r="I362" i="1"/>
  <c r="I489" i="1"/>
  <c r="I404" i="1"/>
  <c r="I588" i="1"/>
  <c r="I212" i="1"/>
  <c r="I330" i="1"/>
  <c r="I207" i="1"/>
  <c r="I513" i="1"/>
  <c r="I497" i="1"/>
  <c r="I285" i="1"/>
  <c r="I433" i="1"/>
  <c r="I529" i="1"/>
  <c r="H549" i="1"/>
  <c r="J549" i="1" s="1"/>
  <c r="K549" i="1" s="1"/>
  <c r="I197" i="1"/>
  <c r="I345" i="1"/>
  <c r="I214" i="1"/>
  <c r="I353" i="1"/>
  <c r="I265" i="1"/>
  <c r="I476" i="1"/>
  <c r="I317" i="1"/>
  <c r="I181" i="1"/>
  <c r="I377" i="1"/>
  <c r="I555" i="1"/>
  <c r="H248" i="1"/>
  <c r="J248" i="1" s="1"/>
  <c r="K248" i="1" s="1"/>
  <c r="I467" i="1"/>
  <c r="I206" i="1"/>
  <c r="I600" i="1"/>
  <c r="I508" i="1"/>
  <c r="I344" i="1"/>
  <c r="I590" i="1"/>
  <c r="I283" i="1"/>
  <c r="I352" i="1"/>
  <c r="I510" i="1"/>
  <c r="I272" i="1"/>
  <c r="I411" i="1"/>
  <c r="H471" i="1"/>
  <c r="J471" i="1" s="1"/>
  <c r="K471" i="1" s="1"/>
  <c r="I485" i="1"/>
  <c r="I520" i="1"/>
  <c r="I278" i="1"/>
  <c r="I294" i="1"/>
  <c r="I385" i="1"/>
  <c r="I521" i="1"/>
  <c r="I364" i="1"/>
  <c r="H524" i="1"/>
  <c r="J524" i="1" s="1"/>
  <c r="K524" i="1" s="1"/>
  <c r="I298" i="1"/>
  <c r="I547" i="1"/>
  <c r="I546" i="1"/>
  <c r="H553" i="1"/>
  <c r="J553" i="1" s="1"/>
  <c r="K553" i="1" s="1"/>
  <c r="I273" i="1"/>
  <c r="I386" i="1"/>
  <c r="I595" i="1"/>
  <c r="I412" i="1"/>
  <c r="I368" i="1"/>
  <c r="I242" i="1"/>
  <c r="I198" i="1"/>
  <c r="H563" i="1"/>
  <c r="J563" i="1" s="1"/>
  <c r="K563" i="1" s="1"/>
  <c r="H573" i="1"/>
  <c r="J573" i="1" s="1"/>
  <c r="K573" i="1" s="1"/>
  <c r="I567" i="1"/>
  <c r="H449" i="1"/>
  <c r="J449" i="1" s="1"/>
  <c r="K449" i="1" s="1"/>
  <c r="I560" i="1"/>
  <c r="I445" i="1"/>
  <c r="I456" i="1"/>
  <c r="I442" i="1"/>
  <c r="I566" i="1"/>
  <c r="I443" i="1"/>
  <c r="I444" i="1"/>
  <c r="I447" i="1"/>
  <c r="I502" i="1"/>
  <c r="I297" i="1"/>
  <c r="H375" i="1"/>
  <c r="J375" i="1" s="1"/>
  <c r="K375" i="1" s="1"/>
  <c r="I527" i="1"/>
  <c r="I378" i="1"/>
  <c r="I499" i="1"/>
  <c r="H408" i="1"/>
  <c r="J408" i="1" s="1"/>
  <c r="K408" i="1" s="1"/>
  <c r="I250" i="1"/>
  <c r="I494" i="1"/>
  <c r="I295" i="1"/>
  <c r="H388" i="1"/>
  <c r="J388" i="1" s="1"/>
  <c r="K388" i="1" s="1"/>
  <c r="I358" i="1"/>
  <c r="I462" i="1"/>
  <c r="I179" i="1"/>
  <c r="I329" i="1"/>
  <c r="H261" i="1"/>
  <c r="J261" i="1" s="1"/>
  <c r="K261" i="1" s="1"/>
  <c r="I432" i="1"/>
  <c r="I552" i="1"/>
  <c r="I307" i="1"/>
  <c r="I205" i="1"/>
  <c r="I350" i="1"/>
  <c r="I346" i="1"/>
  <c r="H383" i="1"/>
  <c r="J383" i="1" s="1"/>
  <c r="K383" i="1" s="1"/>
  <c r="H434" i="1"/>
  <c r="J434" i="1" s="1"/>
  <c r="K434" i="1" s="1"/>
  <c r="I468" i="1"/>
  <c r="I492" i="1"/>
  <c r="I319" i="1"/>
  <c r="I286" i="1"/>
  <c r="H281" i="1"/>
  <c r="J281" i="1" s="1"/>
  <c r="K281" i="1" s="1"/>
  <c r="I550" i="1"/>
  <c r="I479" i="1"/>
  <c r="I593" i="1"/>
  <c r="I469" i="1"/>
  <c r="I276" i="1"/>
  <c r="I360" i="1"/>
  <c r="I495" i="1"/>
  <c r="I463" i="1"/>
  <c r="I327" i="1"/>
  <c r="I324" i="1"/>
  <c r="I530" i="1"/>
  <c r="I357" i="1"/>
  <c r="I534" i="1"/>
  <c r="H320" i="1"/>
  <c r="J320" i="1" s="1"/>
  <c r="K320" i="1" s="1"/>
  <c r="I531" i="1"/>
  <c r="H484" i="1"/>
  <c r="J484" i="1" s="1"/>
  <c r="K484" i="1" s="1"/>
  <c r="I483" i="1"/>
  <c r="I310" i="1"/>
  <c r="I370" i="1"/>
  <c r="I482" i="1"/>
  <c r="I591" i="1"/>
  <c r="I525" i="1"/>
  <c r="I354" i="1"/>
  <c r="I183" i="1"/>
  <c r="I500" i="1"/>
  <c r="H500" i="1"/>
  <c r="J500" i="1" s="1"/>
  <c r="K500" i="1" s="1"/>
  <c r="H538" i="1"/>
  <c r="J538" i="1" s="1"/>
  <c r="K538" i="1" s="1"/>
  <c r="H438" i="1"/>
  <c r="J438" i="1" s="1"/>
  <c r="K438" i="1" s="1"/>
  <c r="H542" i="1"/>
  <c r="J542" i="1" s="1"/>
  <c r="K542" i="1" s="1"/>
  <c r="I441" i="1"/>
  <c r="I376" i="1"/>
  <c r="I514" i="1"/>
  <c r="I558" i="1"/>
  <c r="I464" i="1"/>
  <c r="I526" i="1"/>
  <c r="I475" i="1"/>
  <c r="I516" i="1"/>
  <c r="I491" i="1"/>
  <c r="I551" i="1"/>
  <c r="I308" i="1"/>
  <c r="I331" i="1"/>
  <c r="I379" i="1"/>
  <c r="I309" i="1"/>
  <c r="I351" i="1"/>
  <c r="H306" i="1"/>
  <c r="J306" i="1" s="1"/>
  <c r="K306" i="1" s="1"/>
  <c r="H325" i="1"/>
  <c r="J325" i="1" s="1"/>
  <c r="K325" i="1" s="1"/>
  <c r="I532" i="1"/>
  <c r="H403" i="1"/>
  <c r="J403" i="1" s="1"/>
  <c r="K403" i="1" s="1"/>
  <c r="I384" i="1"/>
  <c r="I301" i="1"/>
  <c r="I355" i="1"/>
  <c r="I557" i="1"/>
  <c r="I274" i="1"/>
  <c r="I461" i="1"/>
  <c r="I282" i="1"/>
  <c r="I511" i="1"/>
  <c r="H315" i="1"/>
  <c r="J315" i="1" s="1"/>
  <c r="K315" i="1" s="1"/>
  <c r="H424" i="1"/>
  <c r="J424" i="1" s="1"/>
  <c r="K424" i="1" s="1"/>
  <c r="H478" i="1"/>
  <c r="J478" i="1" s="1"/>
  <c r="K478" i="1" s="1"/>
  <c r="H196" i="1"/>
  <c r="J196" i="1" s="1"/>
  <c r="K196" i="1" s="1"/>
  <c r="I466" i="1"/>
  <c r="I488" i="1"/>
  <c r="I498" i="1"/>
  <c r="I406" i="1"/>
  <c r="I302" i="1"/>
  <c r="I515" i="1"/>
  <c r="I473" i="1"/>
  <c r="I347" i="1"/>
  <c r="I405" i="1"/>
  <c r="I410" i="1"/>
  <c r="I460" i="1"/>
  <c r="I249" i="1"/>
  <c r="I321" i="1"/>
  <c r="I279" i="1"/>
  <c r="I436" i="1"/>
  <c r="I202" i="1"/>
  <c r="I458" i="1"/>
  <c r="H589" i="1"/>
  <c r="J589" i="1" s="1"/>
  <c r="K589" i="1" s="1"/>
  <c r="I393" i="1"/>
  <c r="H271" i="1"/>
  <c r="J271" i="1" s="1"/>
  <c r="K271" i="1" s="1"/>
  <c r="H381" i="1"/>
  <c r="J381" i="1" s="1"/>
  <c r="K381" i="1" s="1"/>
  <c r="I472" i="1"/>
  <c r="I288" i="1"/>
  <c r="H293" i="1"/>
  <c r="J293" i="1" s="1"/>
  <c r="K293" i="1" s="1"/>
  <c r="I280" i="1"/>
  <c r="I392" i="1"/>
  <c r="I275" i="1"/>
  <c r="I437" i="1"/>
  <c r="I414" i="1"/>
  <c r="H544" i="1"/>
  <c r="J544" i="1" s="1"/>
  <c r="K544" i="1" s="1"/>
  <c r="I391" i="1"/>
  <c r="I486" i="1"/>
  <c r="I554" i="1"/>
  <c r="I292" i="1"/>
  <c r="I519" i="1"/>
  <c r="H367" i="1"/>
  <c r="J367" i="1" s="1"/>
  <c r="K367" i="1" s="1"/>
  <c r="I487" i="1"/>
  <c r="I290" i="1"/>
  <c r="I459" i="1"/>
  <c r="I518" i="1"/>
  <c r="I501" i="1"/>
  <c r="I446" i="1"/>
  <c r="H540" i="1"/>
  <c r="J540" i="1" s="1"/>
  <c r="K540" i="1" s="1"/>
  <c r="I453" i="1"/>
  <c r="I450" i="1"/>
  <c r="I561" i="1"/>
  <c r="I440" i="1"/>
  <c r="I565" i="1"/>
  <c r="I504" i="1"/>
  <c r="I439" i="1"/>
  <c r="I568" i="1"/>
  <c r="I452" i="1"/>
  <c r="I503" i="1"/>
  <c r="I562" i="1"/>
  <c r="H227" i="1"/>
  <c r="J227" i="1" s="1"/>
  <c r="K227" i="1" s="1"/>
  <c r="H216" i="1"/>
  <c r="J216" i="1" s="1"/>
  <c r="K216" i="1" s="1"/>
  <c r="H219" i="1"/>
  <c r="J219" i="1" s="1"/>
  <c r="K219" i="1" s="1"/>
  <c r="H218" i="1"/>
  <c r="J218" i="1" s="1"/>
  <c r="K218" i="1" s="1"/>
  <c r="H217" i="1"/>
  <c r="J217" i="1" s="1"/>
  <c r="K217" i="1" s="1"/>
  <c r="H536" i="1"/>
  <c r="J536" i="1" s="1"/>
  <c r="K536" i="1" s="1"/>
  <c r="H395" i="1"/>
  <c r="J395" i="1" s="1"/>
  <c r="K395" i="1" s="1"/>
  <c r="H220" i="1"/>
  <c r="J220" i="1" s="1"/>
  <c r="K220" i="1" s="1"/>
  <c r="I430" i="1"/>
  <c r="I528" i="1"/>
  <c r="I277" i="1"/>
  <c r="I517" i="1"/>
  <c r="H224" i="1"/>
  <c r="J224" i="1" s="1"/>
  <c r="K224" i="1" s="1"/>
  <c r="I271" i="1"/>
  <c r="I408" i="1"/>
  <c r="I493" i="1"/>
  <c r="I209" i="1"/>
  <c r="I178" i="1"/>
  <c r="I361" i="1"/>
  <c r="I496" i="1"/>
  <c r="I315" i="1"/>
  <c r="I424" i="1"/>
  <c r="I478" i="1"/>
  <c r="I465" i="1"/>
  <c r="I592" i="1"/>
  <c r="I356" i="1"/>
  <c r="I599" i="1"/>
  <c r="I457" i="1"/>
  <c r="I589" i="1"/>
  <c r="I243" i="1"/>
  <c r="I363" i="1"/>
  <c r="I367" i="1"/>
  <c r="I241" i="1"/>
  <c r="I203" i="1"/>
  <c r="I261" i="1"/>
  <c r="I383" i="1"/>
  <c r="I248" i="1"/>
  <c r="I388" i="1"/>
  <c r="I328" i="1"/>
  <c r="I306" i="1"/>
  <c r="I403" i="1"/>
  <c r="I211" i="1"/>
  <c r="I284" i="1"/>
  <c r="I549" i="1"/>
  <c r="I196" i="1"/>
  <c r="I213" i="1"/>
  <c r="I320" i="1"/>
  <c r="H228" i="1"/>
  <c r="J228" i="1" s="1"/>
  <c r="K228" i="1" s="1"/>
  <c r="I507" i="1"/>
  <c r="I524" i="1"/>
  <c r="I553" i="1"/>
  <c r="H247" i="1"/>
  <c r="J247" i="1" s="1"/>
  <c r="K247" i="1" s="1"/>
  <c r="I375" i="1"/>
  <c r="I533" i="1"/>
  <c r="I587" i="1"/>
  <c r="I474" i="1"/>
  <c r="I325" i="1"/>
  <c r="I349" i="1"/>
  <c r="I434" i="1"/>
  <c r="H419" i="1"/>
  <c r="J419" i="1" s="1"/>
  <c r="K419" i="1" s="1"/>
  <c r="I281" i="1"/>
  <c r="I343" i="1"/>
  <c r="I381" i="1"/>
  <c r="I471" i="1"/>
  <c r="H258" i="1"/>
  <c r="J258" i="1" s="1"/>
  <c r="K258" i="1" s="1"/>
  <c r="I484" i="1"/>
  <c r="I287" i="1"/>
  <c r="I293" i="1"/>
  <c r="I413" i="1"/>
  <c r="I17" i="1"/>
  <c r="I299" i="1"/>
  <c r="H246" i="1"/>
  <c r="J246" i="1" s="1"/>
  <c r="K246" i="1" s="1"/>
  <c r="I259" i="1" l="1"/>
  <c r="I260" i="1"/>
  <c r="I253" i="1"/>
  <c r="I576" i="1"/>
  <c r="I572" i="1"/>
  <c r="I254" i="1"/>
  <c r="I585" i="1"/>
  <c r="I333" i="1"/>
  <c r="H311" i="1"/>
  <c r="J311" i="1" s="1"/>
  <c r="K311" i="1" s="1"/>
  <c r="I373" i="1"/>
  <c r="I541" i="1"/>
  <c r="I537" i="1"/>
  <c r="I438" i="1"/>
  <c r="I398" i="1"/>
  <c r="I221" i="1"/>
  <c r="I606" i="1"/>
  <c r="H603" i="1"/>
  <c r="J603" i="1" s="1"/>
  <c r="K603" i="1" s="1"/>
  <c r="I449" i="1"/>
  <c r="I544" i="1"/>
  <c r="H582" i="1"/>
  <c r="J582" i="1" s="1"/>
  <c r="K582" i="1" s="1"/>
  <c r="H574" i="1"/>
  <c r="J574" i="1" s="1"/>
  <c r="K574" i="1" s="1"/>
  <c r="I341" i="1"/>
  <c r="I340" i="1"/>
  <c r="I372" i="1"/>
  <c r="I584" i="1"/>
  <c r="I334" i="1"/>
  <c r="I539" i="1"/>
  <c r="I402" i="1"/>
  <c r="I607" i="1"/>
  <c r="I540" i="1"/>
  <c r="I563" i="1"/>
  <c r="I586" i="1"/>
  <c r="H336" i="1"/>
  <c r="J336" i="1" s="1"/>
  <c r="K336" i="1" s="1"/>
  <c r="I420" i="1"/>
  <c r="I575" i="1"/>
  <c r="I422" i="1"/>
  <c r="I256" i="1"/>
  <c r="H371" i="1"/>
  <c r="J371" i="1" s="1"/>
  <c r="K371" i="1" s="1"/>
  <c r="I313" i="1"/>
  <c r="I257" i="1"/>
  <c r="I338" i="1"/>
  <c r="I542" i="1"/>
  <c r="I538" i="1"/>
  <c r="I573" i="1"/>
  <c r="I222" i="1"/>
  <c r="I397" i="1"/>
  <c r="I399" i="1"/>
  <c r="H604" i="1"/>
  <c r="J604" i="1" s="1"/>
  <c r="K604" i="1" s="1"/>
  <c r="I339" i="1"/>
  <c r="I583" i="1"/>
  <c r="I421" i="1"/>
  <c r="I337" i="1"/>
  <c r="I314" i="1"/>
  <c r="I342" i="1"/>
  <c r="I548" i="1"/>
  <c r="I374" i="1"/>
  <c r="I255" i="1"/>
  <c r="I423" i="1"/>
  <c r="I335" i="1"/>
  <c r="H332" i="1"/>
  <c r="J332" i="1" s="1"/>
  <c r="K332" i="1" s="1"/>
  <c r="I312" i="1"/>
  <c r="H252" i="1"/>
  <c r="J252" i="1" s="1"/>
  <c r="K252" i="1" s="1"/>
  <c r="I559" i="1"/>
  <c r="I571" i="1"/>
  <c r="I400" i="1"/>
  <c r="I401" i="1"/>
  <c r="I396" i="1"/>
  <c r="I605" i="1"/>
  <c r="I543" i="1"/>
  <c r="H215" i="1"/>
  <c r="J215" i="1" s="1"/>
  <c r="K215" i="1" s="1"/>
  <c r="I395" i="1"/>
  <c r="I220" i="1"/>
  <c r="H245" i="1"/>
  <c r="J245" i="1" s="1"/>
  <c r="K245" i="1" s="1"/>
  <c r="I336" i="1"/>
  <c r="H27" i="1"/>
  <c r="J27" i="1" s="1"/>
  <c r="K27" i="1" s="1"/>
  <c r="I311" i="1"/>
  <c r="I258" i="1"/>
  <c r="I419" i="1"/>
  <c r="I371" i="1"/>
  <c r="I252" i="1"/>
  <c r="I582" i="1"/>
  <c r="I574" i="1"/>
  <c r="I332" i="1"/>
  <c r="I216" i="1" l="1"/>
  <c r="H225" i="1"/>
  <c r="J225" i="1" s="1"/>
  <c r="K225" i="1" s="1"/>
  <c r="I228" i="1"/>
  <c r="H226" i="1"/>
  <c r="J226" i="1" s="1"/>
  <c r="K226" i="1" s="1"/>
  <c r="I218" i="1"/>
  <c r="I224" i="1"/>
  <c r="I217" i="1"/>
  <c r="I219" i="1"/>
  <c r="I247" i="1"/>
  <c r="I227" i="1"/>
  <c r="I246" i="1"/>
  <c r="I604" i="1"/>
  <c r="H602" i="1"/>
  <c r="J602" i="1" s="1"/>
  <c r="K602" i="1" s="1"/>
  <c r="I603" i="1"/>
  <c r="I215" i="1"/>
  <c r="H233" i="1"/>
  <c r="J233" i="1" s="1"/>
  <c r="K233" i="1" s="1"/>
  <c r="H234" i="1"/>
  <c r="J234" i="1" s="1"/>
  <c r="K234" i="1" s="1"/>
  <c r="H239" i="1"/>
  <c r="J239" i="1" s="1"/>
  <c r="K239" i="1" s="1"/>
  <c r="H235" i="1"/>
  <c r="J235" i="1" s="1"/>
  <c r="K235" i="1" s="1"/>
  <c r="H238" i="1"/>
  <c r="J238" i="1" s="1"/>
  <c r="K238" i="1" s="1"/>
  <c r="H237" i="1"/>
  <c r="J237" i="1" s="1"/>
  <c r="K237" i="1" s="1"/>
  <c r="H240" i="1"/>
  <c r="J240" i="1" s="1"/>
  <c r="K240" i="1" s="1"/>
  <c r="H236" i="1"/>
  <c r="J236" i="1" s="1"/>
  <c r="K236" i="1" s="1"/>
  <c r="I27" i="1"/>
  <c r="I245" i="1"/>
  <c r="I226" i="1"/>
  <c r="H223" i="1" l="1"/>
  <c r="J223" i="1" s="1"/>
  <c r="K223" i="1" s="1"/>
  <c r="I602" i="1"/>
  <c r="I225" i="1"/>
  <c r="H230" i="1"/>
  <c r="J230" i="1" s="1"/>
  <c r="K230" i="1" s="1"/>
  <c r="I239" i="1" l="1"/>
  <c r="I234" i="1"/>
  <c r="I235" i="1"/>
  <c r="I240" i="1"/>
  <c r="I238" i="1"/>
  <c r="I233" i="1"/>
  <c r="I237" i="1"/>
  <c r="I223" i="1"/>
  <c r="H232" i="1"/>
  <c r="J232" i="1" s="1"/>
  <c r="K232" i="1" s="1"/>
  <c r="I236" i="1"/>
  <c r="I232" i="1"/>
  <c r="H229" i="1" l="1"/>
  <c r="J229" i="1" s="1"/>
  <c r="K229" i="1" s="1"/>
  <c r="H231" i="1"/>
  <c r="J231" i="1" s="1"/>
  <c r="K231" i="1" s="1"/>
  <c r="I230" i="1"/>
  <c r="I229" i="1"/>
  <c r="I231" i="1" l="1"/>
  <c r="H570" i="1" l="1"/>
  <c r="J570" i="1" s="1"/>
  <c r="K570" i="1" s="1"/>
  <c r="I536" i="1" l="1"/>
  <c r="I570" i="1" l="1"/>
  <c r="H569" i="1"/>
  <c r="J569" i="1" s="1"/>
  <c r="K569" i="1" s="1"/>
  <c r="I569" i="1" l="1"/>
  <c r="G194" i="1" l="1"/>
  <c r="G195" i="1" l="1"/>
  <c r="H195" i="1" l="1"/>
  <c r="J195" i="1" s="1"/>
  <c r="K195" i="1" s="1"/>
  <c r="H193" i="1"/>
  <c r="J193" i="1" s="1"/>
  <c r="K193" i="1" s="1"/>
  <c r="H192" i="1"/>
  <c r="J192" i="1" s="1"/>
  <c r="K192" i="1" s="1"/>
  <c r="H188" i="1"/>
  <c r="J188" i="1" s="1"/>
  <c r="K188" i="1" s="1"/>
  <c r="H185" i="1"/>
  <c r="J185" i="1" s="1"/>
  <c r="K185" i="1" s="1"/>
  <c r="H189" i="1"/>
  <c r="J189" i="1" s="1"/>
  <c r="K189" i="1" s="1"/>
  <c r="H187" i="1"/>
  <c r="J187" i="1" s="1"/>
  <c r="K187" i="1" s="1"/>
  <c r="H190" i="1"/>
  <c r="J190" i="1" s="1"/>
  <c r="K190" i="1" s="1"/>
  <c r="H186" i="1"/>
  <c r="J186" i="1" s="1"/>
  <c r="K186" i="1" s="1"/>
  <c r="H194" i="1"/>
  <c r="J194" i="1" s="1"/>
  <c r="K194" i="1" s="1"/>
  <c r="H191" i="1"/>
  <c r="J191" i="1" s="1"/>
  <c r="K191" i="1" s="1"/>
  <c r="I195" i="1" l="1"/>
  <c r="I192" i="1"/>
  <c r="H184" i="1"/>
  <c r="J184" i="1" s="1"/>
  <c r="K184" i="1" s="1"/>
  <c r="I187" i="1"/>
  <c r="I190" i="1"/>
  <c r="I194" i="1"/>
  <c r="I189" i="1"/>
  <c r="I186" i="1"/>
  <c r="I191" i="1"/>
  <c r="I185" i="1"/>
  <c r="I193" i="1"/>
  <c r="I188" i="1"/>
  <c r="I184" i="1"/>
</calcChain>
</file>

<file path=xl/sharedStrings.xml><?xml version="1.0" encoding="utf-8"?>
<sst xmlns="http://schemas.openxmlformats.org/spreadsheetml/2006/main" count="1130" uniqueCount="619">
  <si>
    <t>For Fiscal Year 2019-2020</t>
  </si>
  <si>
    <t xml:space="preserve">This printout (ED850-279-02) estimates the State Aid attributable to each of the member municipalities, and was developed for use in determining the % of State Aid for the municipal tax bills and should not be used for any other purpose.  </t>
  </si>
  <si>
    <t>Should a member municipality separate from its Regional School Unit, School Administrative District, or Community School District, the amount on the printout (ED850-279-02) does not represent the amount of school subsidy the separated municipality would receive.</t>
  </si>
  <si>
    <t>Local assessments in RSUs, SADs &amp; CSDs may be different from the Local Contribution if the RSU, SAD or CSD's local cost sharing is determined by Private &amp; Special Law or has an exception under Public Law 2005, Chapter 2 Section D-68 and Private &amp;Special Law 2005 Chapter 23, or is determined under Public Law 2007, Chapter 240, as amended by Chapter 668.</t>
  </si>
  <si>
    <t xml:space="preserve">Note this data is from ED279 "State Calculation for Funding Public Education (PreK-12) Report" Section 5 A) Totals after adjustments to Local and State Contribution -- does not include adjustments pursuant to 20-A MRSA Section 15689 such as audit, CTE Center Allocation, MaineCare Seed, etc.  </t>
  </si>
  <si>
    <t>ADJUSTED</t>
  </si>
  <si>
    <t xml:space="preserve">State </t>
  </si>
  <si>
    <t>TOWN</t>
  </si>
  <si>
    <t>TOTAL</t>
  </si>
  <si>
    <t>LOCAL</t>
  </si>
  <si>
    <t>MILL</t>
  </si>
  <si>
    <t>STATE</t>
  </si>
  <si>
    <t>Share</t>
  </si>
  <si>
    <t>ORG ID</t>
  </si>
  <si>
    <t>SAU ID</t>
  </si>
  <si>
    <t>AOS</t>
  </si>
  <si>
    <t>SCHOOL ADMINISTRATIVE UNIT</t>
  </si>
  <si>
    <t>CODE</t>
  </si>
  <si>
    <t>MUNICIPALITY</t>
  </si>
  <si>
    <t>ALLOCATION</t>
  </si>
  <si>
    <t>CONTRIBUTION</t>
  </si>
  <si>
    <t>RATE</t>
  </si>
  <si>
    <t>%</t>
  </si>
  <si>
    <t>Acton</t>
  </si>
  <si>
    <t>Alexander</t>
  </si>
  <si>
    <t>Andover</t>
  </si>
  <si>
    <t>Appleton</t>
  </si>
  <si>
    <t>Athens</t>
  </si>
  <si>
    <t xml:space="preserve">Athens </t>
  </si>
  <si>
    <t>Auburn</t>
  </si>
  <si>
    <t>Augusta</t>
  </si>
  <si>
    <t>Baileyville</t>
  </si>
  <si>
    <t>Bangor</t>
  </si>
  <si>
    <t>Bar Harbor</t>
  </si>
  <si>
    <t>Beals</t>
  </si>
  <si>
    <t>Beddington</t>
  </si>
  <si>
    <t>Biddeford</t>
  </si>
  <si>
    <t>Blue Hill</t>
  </si>
  <si>
    <t>Bowerbank</t>
  </si>
  <si>
    <t>Bremen</t>
  </si>
  <si>
    <t>Brewer</t>
  </si>
  <si>
    <t>Bridgewater</t>
  </si>
  <si>
    <t xml:space="preserve">Brighton Plt. </t>
  </si>
  <si>
    <t>Bristol</t>
  </si>
  <si>
    <t>Brooklin</t>
  </si>
  <si>
    <t>Brooksville</t>
  </si>
  <si>
    <t>Brunswick</t>
  </si>
  <si>
    <t>Burlington</t>
  </si>
  <si>
    <t>Byron</t>
  </si>
  <si>
    <t>Calais</t>
  </si>
  <si>
    <t>Cape Elizabeth</t>
  </si>
  <si>
    <t>Caratunk</t>
  </si>
  <si>
    <t>Carroll Plt.</t>
  </si>
  <si>
    <t>Castine</t>
  </si>
  <si>
    <t>Caswell</t>
  </si>
  <si>
    <t>Charlotte</t>
  </si>
  <si>
    <t xml:space="preserve">Cherryfield </t>
  </si>
  <si>
    <t>Cherryfield</t>
  </si>
  <si>
    <t>Cooper</t>
  </si>
  <si>
    <t>Coplin Plt.</t>
  </si>
  <si>
    <t>Cranberry Isles</t>
  </si>
  <si>
    <t>Crawford</t>
  </si>
  <si>
    <t>Cutler</t>
  </si>
  <si>
    <t>Damariscotta</t>
  </si>
  <si>
    <t>Dayton</t>
  </si>
  <si>
    <t>Deblois</t>
  </si>
  <si>
    <t>Dedham</t>
  </si>
  <si>
    <t>Dennistown Plt.</t>
  </si>
  <si>
    <t>Dennysville</t>
  </si>
  <si>
    <t>Drew Plt.</t>
  </si>
  <si>
    <t>Eagle Lake</t>
  </si>
  <si>
    <t>East Machias</t>
  </si>
  <si>
    <t>East Millinocket</t>
  </si>
  <si>
    <t>Easton</t>
  </si>
  <si>
    <t>Eastport</t>
  </si>
  <si>
    <t>Edgecomb</t>
  </si>
  <si>
    <t>Ellsworth</t>
  </si>
  <si>
    <t xml:space="preserve">Eustis </t>
  </si>
  <si>
    <t>Eustis</t>
  </si>
  <si>
    <t>Falmouth</t>
  </si>
  <si>
    <t>Fayette</t>
  </si>
  <si>
    <t>Georgetown</t>
  </si>
  <si>
    <t>Gilead</t>
  </si>
  <si>
    <t>Glenburn</t>
  </si>
  <si>
    <t>Glenwood Plt.</t>
  </si>
  <si>
    <t>Gorham</t>
  </si>
  <si>
    <t>Grand Isle</t>
  </si>
  <si>
    <t>Grand Lake Stream Plt.</t>
  </si>
  <si>
    <t>Grand Lake Str Plt.</t>
  </si>
  <si>
    <t>Greenbush</t>
  </si>
  <si>
    <t>Greenville</t>
  </si>
  <si>
    <t>Hancock</t>
  </si>
  <si>
    <t>Harmony</t>
  </si>
  <si>
    <t>Hermon</t>
  </si>
  <si>
    <t>Highland Plt.</t>
  </si>
  <si>
    <t>Hope</t>
  </si>
  <si>
    <t>Isle Au Haut</t>
  </si>
  <si>
    <t>Islesboro</t>
  </si>
  <si>
    <t>Jefferson</t>
  </si>
  <si>
    <t>Jonesboro</t>
  </si>
  <si>
    <t>Jonesport</t>
  </si>
  <si>
    <t>Kingsbury Plt.</t>
  </si>
  <si>
    <t>Kittery</t>
  </si>
  <si>
    <t>Lake View Plt.</t>
  </si>
  <si>
    <t>Lakeville</t>
  </si>
  <si>
    <t>Lamoine</t>
  </si>
  <si>
    <t>Lewiston</t>
  </si>
  <si>
    <t>Limestone</t>
  </si>
  <si>
    <t>Lincoln Plt.</t>
  </si>
  <si>
    <t>Lincolnville</t>
  </si>
  <si>
    <t>Lisbon</t>
  </si>
  <si>
    <t>Frenchboro</t>
  </si>
  <si>
    <t>Lowell</t>
  </si>
  <si>
    <t>Machias</t>
  </si>
  <si>
    <t>Machiasport</t>
  </si>
  <si>
    <t>Macwahoc Plt.</t>
  </si>
  <si>
    <t>Madawaska</t>
  </si>
  <si>
    <t>Marshfield</t>
  </si>
  <si>
    <t>Meddybemps</t>
  </si>
  <si>
    <t>Medway</t>
  </si>
  <si>
    <t>Milford</t>
  </si>
  <si>
    <t>Millinocket</t>
  </si>
  <si>
    <t>Monhegan Plt</t>
  </si>
  <si>
    <t>Moro Plt</t>
  </si>
  <si>
    <t>Mount Desert</t>
  </si>
  <si>
    <t>Nashville Plt.</t>
  </si>
  <si>
    <t>Newcastle</t>
  </si>
  <si>
    <t>New Sweden</t>
  </si>
  <si>
    <t>Nobleboro</t>
  </si>
  <si>
    <t>Northfield</t>
  </si>
  <si>
    <t>Northport</t>
  </si>
  <si>
    <t>Orient</t>
  </si>
  <si>
    <t>Orrington</t>
  </si>
  <si>
    <t>Otis</t>
  </si>
  <si>
    <t>Pembroke</t>
  </si>
  <si>
    <t>Penobscot</t>
  </si>
  <si>
    <t>Perry</t>
  </si>
  <si>
    <t>Pleasant Ridge Plt</t>
  </si>
  <si>
    <t>Pleasant Rdge Pl</t>
  </si>
  <si>
    <t>Portage Lake</t>
  </si>
  <si>
    <t>Portland</t>
  </si>
  <si>
    <t>Long Island</t>
  </si>
  <si>
    <t>Princeton</t>
  </si>
  <si>
    <t>Reed Plt.</t>
  </si>
  <si>
    <t>Robbinston</t>
  </si>
  <si>
    <t>Roque Bluffs</t>
  </si>
  <si>
    <t>Saco</t>
  </si>
  <si>
    <t>Saint George</t>
  </si>
  <si>
    <t>Sanford</t>
  </si>
  <si>
    <t>Scarborough</t>
  </si>
  <si>
    <t>Sebago</t>
  </si>
  <si>
    <t>Seboeis Plt.</t>
  </si>
  <si>
    <t>Sedgwick</t>
  </si>
  <si>
    <t>Shirley</t>
  </si>
  <si>
    <t>South Bristol</t>
  </si>
  <si>
    <t>Southport</t>
  </si>
  <si>
    <t>South Portland</t>
  </si>
  <si>
    <t>Southwest Harbor</t>
  </si>
  <si>
    <t>Surry</t>
  </si>
  <si>
    <t>Talmadge</t>
  </si>
  <si>
    <t>The Forks Plt.</t>
  </si>
  <si>
    <t>Tremont</t>
  </si>
  <si>
    <t>Trenton</t>
  </si>
  <si>
    <t>Upton</t>
  </si>
  <si>
    <t>Vanceboro</t>
  </si>
  <si>
    <t>Vassalboro</t>
  </si>
  <si>
    <t>Veazie</t>
  </si>
  <si>
    <t>Waite</t>
  </si>
  <si>
    <t>Waterville</t>
  </si>
  <si>
    <t>Wesley</t>
  </si>
  <si>
    <t>West Bath</t>
  </si>
  <si>
    <t>Westbrook</t>
  </si>
  <si>
    <t>West Forks</t>
  </si>
  <si>
    <t>Westmanland</t>
  </si>
  <si>
    <t>Whiting</t>
  </si>
  <si>
    <t>Whitneyville</t>
  </si>
  <si>
    <t>Willimantic</t>
  </si>
  <si>
    <t>Winslow</t>
  </si>
  <si>
    <t>Winterville Plt.</t>
  </si>
  <si>
    <t>Winthrop</t>
  </si>
  <si>
    <t>Wiscasset</t>
  </si>
  <si>
    <t>Woodland</t>
  </si>
  <si>
    <t>Woodville</t>
  </si>
  <si>
    <t>Yarmouth</t>
  </si>
  <si>
    <t>York</t>
  </si>
  <si>
    <t>Baring Plt.</t>
  </si>
  <si>
    <t>Medford</t>
  </si>
  <si>
    <t>Carrabassett Val</t>
  </si>
  <si>
    <t>Beaver Cove</t>
  </si>
  <si>
    <t>Chebeague Island</t>
  </si>
  <si>
    <t>RSU 79/MSAD 01</t>
  </si>
  <si>
    <t>Castle Hill</t>
  </si>
  <si>
    <t>Chapman</t>
  </si>
  <si>
    <t>Mapleton</t>
  </si>
  <si>
    <t>Presque Isle</t>
  </si>
  <si>
    <t>Westfield</t>
  </si>
  <si>
    <t>RSU 03/MSAD 03</t>
  </si>
  <si>
    <t>Brooks</t>
  </si>
  <si>
    <t>Freedom</t>
  </si>
  <si>
    <t>Jackson</t>
  </si>
  <si>
    <t>Knox</t>
  </si>
  <si>
    <t>Liberty</t>
  </si>
  <si>
    <t>Monroe</t>
  </si>
  <si>
    <t>Montville</t>
  </si>
  <si>
    <t>Troy</t>
  </si>
  <si>
    <t>Unity</t>
  </si>
  <si>
    <t>Waldo</t>
  </si>
  <si>
    <t>Thorndike</t>
  </si>
  <si>
    <t>RSU 80/MSAD 04</t>
  </si>
  <si>
    <t>Abbot</t>
  </si>
  <si>
    <t>Cambridge</t>
  </si>
  <si>
    <t>Guilford</t>
  </si>
  <si>
    <t>Parkman</t>
  </si>
  <si>
    <t>Sangerville</t>
  </si>
  <si>
    <t>Wellington</t>
  </si>
  <si>
    <t>RSU 06/MSAD 06</t>
  </si>
  <si>
    <t>Buxton</t>
  </si>
  <si>
    <t>Frye Island</t>
  </si>
  <si>
    <t>Hollis</t>
  </si>
  <si>
    <t>Limington</t>
  </si>
  <si>
    <t>Standish</t>
  </si>
  <si>
    <t>RSU 07/MSAD 07</t>
  </si>
  <si>
    <t>North Haven</t>
  </si>
  <si>
    <t>RSU 08/MSAD 08</t>
  </si>
  <si>
    <t>Vinalhaven</t>
  </si>
  <si>
    <t>MSAD 10</t>
  </si>
  <si>
    <t>Allagash</t>
  </si>
  <si>
    <t>RSU 11/MSAD 11</t>
  </si>
  <si>
    <t>Gardiner</t>
  </si>
  <si>
    <t>Pittston</t>
  </si>
  <si>
    <t>Randolph</t>
  </si>
  <si>
    <t>West Gardiner</t>
  </si>
  <si>
    <t>RSU 82/MSAD 12</t>
  </si>
  <si>
    <t>Jackman</t>
  </si>
  <si>
    <t>Moose River</t>
  </si>
  <si>
    <t>RSU 83/MSAD 13</t>
  </si>
  <si>
    <t>Bingham</t>
  </si>
  <si>
    <t>Moscow</t>
  </si>
  <si>
    <t>RSU 84/MSAD 14</t>
  </si>
  <si>
    <t>Danforth</t>
  </si>
  <si>
    <t>Weston</t>
  </si>
  <si>
    <t>RSU 15/MSAD 15</t>
  </si>
  <si>
    <t>Gray</t>
  </si>
  <si>
    <t>New Gloucester</t>
  </si>
  <si>
    <t>RSU 17/MSAD 17</t>
  </si>
  <si>
    <t>Harrison</t>
  </si>
  <si>
    <t>Hebron</t>
  </si>
  <si>
    <t>Norway</t>
  </si>
  <si>
    <t>Otisfield</t>
  </si>
  <si>
    <t>Oxford</t>
  </si>
  <si>
    <t>Paris</t>
  </si>
  <si>
    <t>Waterford</t>
  </si>
  <si>
    <t>West Paris</t>
  </si>
  <si>
    <t>RSU 85/MSAD 19</t>
  </si>
  <si>
    <t>Lubec</t>
  </si>
  <si>
    <t>RSU 86/MSAD 20</t>
  </si>
  <si>
    <t>Fort Fairfield</t>
  </si>
  <si>
    <t>RSU 87/MSAD 23</t>
  </si>
  <si>
    <t>Carmel</t>
  </si>
  <si>
    <t>Levant</t>
  </si>
  <si>
    <t>RSU 88/MSAD 24</t>
  </si>
  <si>
    <t>Cyr Plt.</t>
  </si>
  <si>
    <t>Hamlin</t>
  </si>
  <si>
    <t>Van Buren</t>
  </si>
  <si>
    <t>MSAD 27</t>
  </si>
  <si>
    <t>Fort Kent</t>
  </si>
  <si>
    <t>New Canada</t>
  </si>
  <si>
    <t>Saint Francis</t>
  </si>
  <si>
    <t>Saint John Plt</t>
  </si>
  <si>
    <t>Wallagrass</t>
  </si>
  <si>
    <t>RSU 28/MSAD 28</t>
  </si>
  <si>
    <t>Camden</t>
  </si>
  <si>
    <t>Rockport</t>
  </si>
  <si>
    <t>RSU 29/MSAD 29</t>
  </si>
  <si>
    <t>Hammond</t>
  </si>
  <si>
    <t>Houlton</t>
  </si>
  <si>
    <t>Littleton</t>
  </si>
  <si>
    <t>Monticello</t>
  </si>
  <si>
    <t>RSU 30/MSAD 30</t>
  </si>
  <si>
    <t>Lee</t>
  </si>
  <si>
    <t>Springfield</t>
  </si>
  <si>
    <t>Webster Plt.</t>
  </si>
  <si>
    <t>Winn</t>
  </si>
  <si>
    <t>RSU 31/MSAD 31</t>
  </si>
  <si>
    <t>Edinburg</t>
  </si>
  <si>
    <t>Enfield</t>
  </si>
  <si>
    <t>Howland</t>
  </si>
  <si>
    <t>Maxfield</t>
  </si>
  <si>
    <t>Passadumkeag</t>
  </si>
  <si>
    <t>RSU 32/MSAD 32</t>
  </si>
  <si>
    <t>Ashland</t>
  </si>
  <si>
    <t>Garfield Plt.</t>
  </si>
  <si>
    <t>Masardis</t>
  </si>
  <si>
    <t>RSU 33/MSAD 33</t>
  </si>
  <si>
    <t>Frenchville</t>
  </si>
  <si>
    <t>Saint Agatha</t>
  </si>
  <si>
    <t>RSU 35/MSAD 35</t>
  </si>
  <si>
    <t>Eliot</t>
  </si>
  <si>
    <t>South Berwick</t>
  </si>
  <si>
    <t>RSU 37/MSAD 37</t>
  </si>
  <si>
    <t>Addison</t>
  </si>
  <si>
    <t>Columbia</t>
  </si>
  <si>
    <t>Columbia Falls</t>
  </si>
  <si>
    <t>Harrington</t>
  </si>
  <si>
    <t>Milbridge</t>
  </si>
  <si>
    <t>RSU 40/MSAD 40</t>
  </si>
  <si>
    <t>Friendship</t>
  </si>
  <si>
    <t>Union</t>
  </si>
  <si>
    <t>Waldoboro</t>
  </si>
  <si>
    <t>Warren</t>
  </si>
  <si>
    <t>Washington</t>
  </si>
  <si>
    <t>RSU 41/MSAD 41</t>
  </si>
  <si>
    <t>Brownville</t>
  </si>
  <si>
    <t>Lagrange</t>
  </si>
  <si>
    <t>Milo</t>
  </si>
  <si>
    <t>RSU 42/MSAD 42</t>
  </si>
  <si>
    <t>Blaine</t>
  </si>
  <si>
    <t>Mars Hill</t>
  </si>
  <si>
    <t>RSU 44/MSAD 44</t>
  </si>
  <si>
    <t>Bethel</t>
  </si>
  <si>
    <t>Greenwood</t>
  </si>
  <si>
    <t>Newry</t>
  </si>
  <si>
    <t>Woodstock</t>
  </si>
  <si>
    <t>RSU 45/MSAD 45</t>
  </si>
  <si>
    <t>Perham</t>
  </si>
  <si>
    <t>Wade</t>
  </si>
  <si>
    <t>Washburn</t>
  </si>
  <si>
    <t>546</t>
  </si>
  <si>
    <t>MSAD 46</t>
  </si>
  <si>
    <t>Dexter</t>
  </si>
  <si>
    <t>Exeter</t>
  </si>
  <si>
    <t>Garland</t>
  </si>
  <si>
    <t>Ripley</t>
  </si>
  <si>
    <t>RSU 49/MSAD 49</t>
  </si>
  <si>
    <t>Albion</t>
  </si>
  <si>
    <t>Benton</t>
  </si>
  <si>
    <t>Clinton</t>
  </si>
  <si>
    <t>Fairfield</t>
  </si>
  <si>
    <t>RSU 51/MSAD 51</t>
  </si>
  <si>
    <t>Cumberland</t>
  </si>
  <si>
    <t>North Yarmouth</t>
  </si>
  <si>
    <t>RSU 52/MSAD 52</t>
  </si>
  <si>
    <t>Greene</t>
  </si>
  <si>
    <t>Leeds</t>
  </si>
  <si>
    <t>Turner</t>
  </si>
  <si>
    <t>RSU 53/MSAD 53</t>
  </si>
  <si>
    <t>Burnham</t>
  </si>
  <si>
    <t>Detroit</t>
  </si>
  <si>
    <t>Pittsfield</t>
  </si>
  <si>
    <t>RSU 54/MSAD 54</t>
  </si>
  <si>
    <t>Canaan</t>
  </si>
  <si>
    <t>Cornville</t>
  </si>
  <si>
    <t>Mercer</t>
  </si>
  <si>
    <t>Norridgewock</t>
  </si>
  <si>
    <t>Skowhegan</t>
  </si>
  <si>
    <t>Smithfield</t>
  </si>
  <si>
    <t>RSU 55/MSAD 55</t>
  </si>
  <si>
    <t>Baldwin</t>
  </si>
  <si>
    <t>Cornish</t>
  </si>
  <si>
    <t>Hiram</t>
  </si>
  <si>
    <t>Parsonsfield</t>
  </si>
  <si>
    <t>Porter</t>
  </si>
  <si>
    <t>RSU 57/MSAD 57</t>
  </si>
  <si>
    <t>Alfred</t>
  </si>
  <si>
    <t>Limerick</t>
  </si>
  <si>
    <t>Lyman</t>
  </si>
  <si>
    <t>Newfield</t>
  </si>
  <si>
    <t>Shapleigh</t>
  </si>
  <si>
    <t>Waterboro</t>
  </si>
  <si>
    <t>RSU 58/MSAD 58</t>
  </si>
  <si>
    <t>Avon</t>
  </si>
  <si>
    <t>Kingfield</t>
  </si>
  <si>
    <t>Phillips</t>
  </si>
  <si>
    <t>Strong</t>
  </si>
  <si>
    <t>RSU 59/MSAD 59</t>
  </si>
  <si>
    <t>Madison</t>
  </si>
  <si>
    <t>RSU 60/MSAD 60</t>
  </si>
  <si>
    <t>Berwick</t>
  </si>
  <si>
    <t>Lebanon</t>
  </si>
  <si>
    <t>North Berwick</t>
  </si>
  <si>
    <t>RSU 61/MSAD 61</t>
  </si>
  <si>
    <t>Bridgton</t>
  </si>
  <si>
    <t>Casco</t>
  </si>
  <si>
    <t>Naples</t>
  </si>
  <si>
    <t>RSU 63/MSAD 63</t>
  </si>
  <si>
    <t>Clifton</t>
  </si>
  <si>
    <t>Eddington</t>
  </si>
  <si>
    <t>Holden</t>
  </si>
  <si>
    <t>RSU 64/MSAD 64</t>
  </si>
  <si>
    <t>Bradford</t>
  </si>
  <si>
    <t>Corinth</t>
  </si>
  <si>
    <t>Hudson</t>
  </si>
  <si>
    <t>Kenduskeag</t>
  </si>
  <si>
    <t>Stetson</t>
  </si>
  <si>
    <t>RSU 65/MSAD 65</t>
  </si>
  <si>
    <t>Matinicus Isle Pl</t>
  </si>
  <si>
    <t>RSU 68/MSAD 68</t>
  </si>
  <si>
    <t>Charleston</t>
  </si>
  <si>
    <t>Dover Foxcroft</t>
  </si>
  <si>
    <t>Monson</t>
  </si>
  <si>
    <t>Sebec</t>
  </si>
  <si>
    <t>RSU 70/MSAD 70</t>
  </si>
  <si>
    <t>Amity</t>
  </si>
  <si>
    <t>Haynesville</t>
  </si>
  <si>
    <t>Hodgdon</t>
  </si>
  <si>
    <t>Linneus</t>
  </si>
  <si>
    <t>Ludlow</t>
  </si>
  <si>
    <t>New Limerick</t>
  </si>
  <si>
    <t>RSU 72/MSAD 72</t>
  </si>
  <si>
    <t>Brownfield</t>
  </si>
  <si>
    <t>Denmark</t>
  </si>
  <si>
    <t>Fryeburg</t>
  </si>
  <si>
    <t>Lovell</t>
  </si>
  <si>
    <t>Stoneham</t>
  </si>
  <si>
    <t>Stow</t>
  </si>
  <si>
    <t>Sweden</t>
  </si>
  <si>
    <t>RSU 74/MSAD 74</t>
  </si>
  <si>
    <t>Anson</t>
  </si>
  <si>
    <t>Embden</t>
  </si>
  <si>
    <t>New Portland</t>
  </si>
  <si>
    <t>Solon</t>
  </si>
  <si>
    <t>RSU 75/MSAD 75</t>
  </si>
  <si>
    <t>Bowdoin</t>
  </si>
  <si>
    <t>Bowdoinham</t>
  </si>
  <si>
    <t>Harpswell</t>
  </si>
  <si>
    <t>Topsham</t>
  </si>
  <si>
    <t>MSAD 76</t>
  </si>
  <si>
    <t>Swans Island</t>
  </si>
  <si>
    <t>Maine Indian Education</t>
  </si>
  <si>
    <t>Indian Island</t>
  </si>
  <si>
    <t>Indian Township</t>
  </si>
  <si>
    <t>Pleasant Point</t>
  </si>
  <si>
    <t>RSU 01 - LKRSU</t>
  </si>
  <si>
    <t>Arrowsic</t>
  </si>
  <si>
    <t>Bath</t>
  </si>
  <si>
    <t>Phippsburg</t>
  </si>
  <si>
    <t>Woolwich</t>
  </si>
  <si>
    <t>RSU 02</t>
  </si>
  <si>
    <t>Dresden</t>
  </si>
  <si>
    <t>Farmingdale</t>
  </si>
  <si>
    <t>Hallowell</t>
  </si>
  <si>
    <t>Monmouth</t>
  </si>
  <si>
    <t>Richmond</t>
  </si>
  <si>
    <t>RSU 04</t>
  </si>
  <si>
    <t>Litchfield</t>
  </si>
  <si>
    <t>Wales</t>
  </si>
  <si>
    <t>Sabattus</t>
  </si>
  <si>
    <t>RSU 05</t>
  </si>
  <si>
    <t>Durham</t>
  </si>
  <si>
    <t>Freeport</t>
  </si>
  <si>
    <t>Pownal</t>
  </si>
  <si>
    <t>RSU 09</t>
  </si>
  <si>
    <t>Chesterville</t>
  </si>
  <si>
    <t>Farmington</t>
  </si>
  <si>
    <t>Industry</t>
  </si>
  <si>
    <t>New Sharon</t>
  </si>
  <si>
    <t>New Vineyard</t>
  </si>
  <si>
    <t>Starks</t>
  </si>
  <si>
    <t>Temple</t>
  </si>
  <si>
    <t>Vienna</t>
  </si>
  <si>
    <t>Weld</t>
  </si>
  <si>
    <t>Wilton</t>
  </si>
  <si>
    <t>RSU 10</t>
  </si>
  <si>
    <t>Buckfield</t>
  </si>
  <si>
    <t>Hanover</t>
  </si>
  <si>
    <t>Hartford</t>
  </si>
  <si>
    <t>Mexico</t>
  </si>
  <si>
    <t>Roxbury</t>
  </si>
  <si>
    <t>Rumford</t>
  </si>
  <si>
    <t>Sumner</t>
  </si>
  <si>
    <t>RSU 12</t>
  </si>
  <si>
    <t>Alna</t>
  </si>
  <si>
    <t>Chelsea</t>
  </si>
  <si>
    <t>Palermo</t>
  </si>
  <si>
    <t>Somerville</t>
  </si>
  <si>
    <t>Westport Island</t>
  </si>
  <si>
    <t>Whitefield</t>
  </si>
  <si>
    <t>Windsor</t>
  </si>
  <si>
    <t>RSU 13</t>
  </si>
  <si>
    <t>Cushing</t>
  </si>
  <si>
    <t>Owls Head</t>
  </si>
  <si>
    <t>Rockland</t>
  </si>
  <si>
    <t>South Thomaston</t>
  </si>
  <si>
    <t>Thomaston</t>
  </si>
  <si>
    <t>RSU 14</t>
  </si>
  <si>
    <t>Raymond</t>
  </si>
  <si>
    <t>Windham</t>
  </si>
  <si>
    <t>RSU 16</t>
  </si>
  <si>
    <t>Mechanic Falls</t>
  </si>
  <si>
    <t>Minot</t>
  </si>
  <si>
    <t>Poland</t>
  </si>
  <si>
    <t>RSU 18</t>
  </si>
  <si>
    <t>Belgrade</t>
  </si>
  <si>
    <t>China</t>
  </si>
  <si>
    <t>Oakland</t>
  </si>
  <si>
    <t>Rome</t>
  </si>
  <si>
    <t>Sidney</t>
  </si>
  <si>
    <t>RSU 19</t>
  </si>
  <si>
    <t>Corinna</t>
  </si>
  <si>
    <t>Dixmont</t>
  </si>
  <si>
    <t>Etna</t>
  </si>
  <si>
    <t>Hartland</t>
  </si>
  <si>
    <t>Newport</t>
  </si>
  <si>
    <t>Palmyra</t>
  </si>
  <si>
    <t>Plymouth</t>
  </si>
  <si>
    <t>Saint Albans</t>
  </si>
  <si>
    <t>RSU 20</t>
  </si>
  <si>
    <t>Searsport</t>
  </si>
  <si>
    <t>Stockton Springs</t>
  </si>
  <si>
    <t>RSU 21</t>
  </si>
  <si>
    <t>Arundel</t>
  </si>
  <si>
    <t>Kennebunk</t>
  </si>
  <si>
    <t>Kennebunkport</t>
  </si>
  <si>
    <t>RSU 22</t>
  </si>
  <si>
    <t>Frankfort</t>
  </si>
  <si>
    <t>Hampden</t>
  </si>
  <si>
    <t>Newburgh</t>
  </si>
  <si>
    <t>Winterport</t>
  </si>
  <si>
    <t>RSU 23</t>
  </si>
  <si>
    <t>Old Orchard Bch.</t>
  </si>
  <si>
    <t>RSU 24</t>
  </si>
  <si>
    <t>Eastbrook</t>
  </si>
  <si>
    <t>Franklin</t>
  </si>
  <si>
    <t>Gouldsboro</t>
  </si>
  <si>
    <t>Mariaville</t>
  </si>
  <si>
    <t>Sorrento</t>
  </si>
  <si>
    <t>Steuben</t>
  </si>
  <si>
    <t>Sullivan</t>
  </si>
  <si>
    <t>Waltham</t>
  </si>
  <si>
    <t>Winter Harbor</t>
  </si>
  <si>
    <t>RSU 25</t>
  </si>
  <si>
    <t>Bucksport</t>
  </si>
  <si>
    <t>Orland</t>
  </si>
  <si>
    <t>Prospect</t>
  </si>
  <si>
    <t>Verona</t>
  </si>
  <si>
    <t>RSU 26</t>
  </si>
  <si>
    <t>Orono</t>
  </si>
  <si>
    <t>RSU 34</t>
  </si>
  <si>
    <t>Alton</t>
  </si>
  <si>
    <t>Bradley</t>
  </si>
  <si>
    <t>Old Town</t>
  </si>
  <si>
    <t>RSU 38</t>
  </si>
  <si>
    <t>Manchester</t>
  </si>
  <si>
    <t>Mount Vernon</t>
  </si>
  <si>
    <t>Readfield</t>
  </si>
  <si>
    <t>Wayne</t>
  </si>
  <si>
    <t>RSU 39</t>
  </si>
  <si>
    <t>Caribou</t>
  </si>
  <si>
    <t>Stockholm</t>
  </si>
  <si>
    <t>RSU 50</t>
  </si>
  <si>
    <t>Crystal</t>
  </si>
  <si>
    <t>Dyer Brook</t>
  </si>
  <si>
    <t>Hersey</t>
  </si>
  <si>
    <t>Island Falls</t>
  </si>
  <si>
    <t>Merrill</t>
  </si>
  <si>
    <t>Oakfield</t>
  </si>
  <si>
    <t>Smyrna</t>
  </si>
  <si>
    <t>RSU 56</t>
  </si>
  <si>
    <t>Canton</t>
  </si>
  <si>
    <t>Carthage</t>
  </si>
  <si>
    <t>Dixfield</t>
  </si>
  <si>
    <t>Peru</t>
  </si>
  <si>
    <t>RSU 67</t>
  </si>
  <si>
    <t>Chester</t>
  </si>
  <si>
    <t>Lincoln</t>
  </si>
  <si>
    <t>Mattawamkeag</t>
  </si>
  <si>
    <t>RSU 71</t>
  </si>
  <si>
    <t>Belfast</t>
  </si>
  <si>
    <t>Belmont</t>
  </si>
  <si>
    <t>Morrill</t>
  </si>
  <si>
    <t>Searsmont</t>
  </si>
  <si>
    <t>Swanville</t>
  </si>
  <si>
    <t>RSU 73</t>
  </si>
  <si>
    <t>Jay</t>
  </si>
  <si>
    <t>Livermore</t>
  </si>
  <si>
    <t>Livermore Falls</t>
  </si>
  <si>
    <t>RSU 78</t>
  </si>
  <si>
    <t>Dallas Plt.</t>
  </si>
  <si>
    <t>Magalloway Plt.</t>
  </si>
  <si>
    <t>Rangeley</t>
  </si>
  <si>
    <t>Rangeley Plt.</t>
  </si>
  <si>
    <t>Sandy River Plt.</t>
  </si>
  <si>
    <t>RSU 89</t>
  </si>
  <si>
    <t>Mount Chase</t>
  </si>
  <si>
    <t>Patten</t>
  </si>
  <si>
    <t>Sherman</t>
  </si>
  <si>
    <t>Stacyville</t>
  </si>
  <si>
    <t>Boothbay-Boothbay Hbr CSD</t>
  </si>
  <si>
    <t>Boothbay</t>
  </si>
  <si>
    <t>Boothbay Harbor</t>
  </si>
  <si>
    <t>Mt Desert CSD</t>
  </si>
  <si>
    <t>Airline CSD</t>
  </si>
  <si>
    <t>Amherst</t>
  </si>
  <si>
    <t>Aurora</t>
  </si>
  <si>
    <t>Great Pond</t>
  </si>
  <si>
    <t>Osborn</t>
  </si>
  <si>
    <t>East Range CSD</t>
  </si>
  <si>
    <t>Topsfield</t>
  </si>
  <si>
    <t>Deer Isle-Stonington CSD</t>
  </si>
  <si>
    <t>Deer Isle</t>
  </si>
  <si>
    <t>Stonington</t>
  </si>
  <si>
    <t>Great Salt Bay CSD</t>
  </si>
  <si>
    <t>Moosabec CSD</t>
  </si>
  <si>
    <t>Wells-Ogunquit CSD</t>
  </si>
  <si>
    <t>Wells</t>
  </si>
  <si>
    <t>Ogunquit</t>
  </si>
  <si>
    <t>Five Town CSD</t>
  </si>
  <si>
    <t>Public Charter Schools</t>
  </si>
  <si>
    <t>Acadia Academy</t>
  </si>
  <si>
    <t>Baxter Academy for Technology and Sciences</t>
  </si>
  <si>
    <t>Cornville Regional Charter School</t>
  </si>
  <si>
    <t>Fiddlehead School of Arts and Sciences</t>
  </si>
  <si>
    <t>Harpswell Coastal Academy</t>
  </si>
  <si>
    <t>Maine Academy of Natural Sciences</t>
  </si>
  <si>
    <t>Maine Connections Academy</t>
  </si>
  <si>
    <t>Maine Virtual Academy</t>
  </si>
  <si>
    <t>Snow Pond Arts</t>
  </si>
  <si>
    <t>Subsidy for Property Tax Bills</t>
  </si>
  <si>
    <t>Preliminary Enacted Per PL 2019 Ch 343 Part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</si>
</sst>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_);\(&quot;$&quot;#,##0.00\)"/>
    <numFmt numFmtId="164" formatCode="000"/>
  </numFmts>
  <fonts count="10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sz val="10"/>
      <name val="MS Sans Serif"/>
      <family val="2"/>
    </font>
    <font>
      <sz val="8"/>
      <name val="Arial"/>
      <family val="2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0" fontId="7" fillId="0" borderId="0"/>
  </cellStyleXfs>
  <cellXfs count="91">
    <xf numFmtId="0" fontId="0" fillId="0" borderId="0" xfId="0"/>
    <xf numFmtId="0" fontId="1" fillId="0" borderId="0" xfId="0" applyFont="1"/>
    <xf numFmtId="0" fontId="0" fillId="0" borderId="0" xfId="0" applyBorder="1"/>
    <xf numFmtId="14" fontId="2" fillId="0" borderId="0" xfId="0" applyNumberFormat="1" applyFont="1"/>
    <xf numFmtId="14" fontId="0" fillId="0" borderId="0" xfId="0" applyNumberFormat="1"/>
    <xf numFmtId="3" fontId="3" fillId="0" borderId="0" xfId="0" applyNumberFormat="1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left"/>
    </xf>
    <xf numFmtId="164" fontId="2" fillId="0" borderId="0" xfId="0" applyNumberFormat="1" applyFont="1" applyFill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2" fillId="0" borderId="0" xfId="0" applyFont="1" applyAlignment="1"/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Border="1"/>
    <xf numFmtId="0" fontId="2" fillId="0" borderId="0" xfId="0" applyFont="1"/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0" xfId="2" applyFont="1" applyFill="1" applyAlignment="1">
      <alignment horizontal="center"/>
    </xf>
    <xf numFmtId="164" fontId="8" fillId="0" borderId="0" xfId="2" applyNumberFormat="1" applyFont="1" applyAlignment="1">
      <alignment horizontal="center"/>
    </xf>
    <xf numFmtId="0" fontId="9" fillId="0" borderId="0" xfId="2" applyFont="1"/>
    <xf numFmtId="164" fontId="9" fillId="0" borderId="0" xfId="0" applyNumberFormat="1" applyFont="1" applyAlignment="1">
      <alignment horizontal="center"/>
    </xf>
    <xf numFmtId="0" fontId="0" fillId="0" borderId="0" xfId="0" applyFill="1"/>
    <xf numFmtId="7" fontId="0" fillId="0" borderId="0" xfId="0" applyNumberFormat="1"/>
    <xf numFmtId="2" fontId="0" fillId="0" borderId="0" xfId="0" applyNumberFormat="1" applyBorder="1"/>
    <xf numFmtId="10" fontId="0" fillId="0" borderId="0" xfId="1" applyNumberFormat="1" applyFont="1"/>
    <xf numFmtId="164" fontId="8" fillId="3" borderId="0" xfId="2" applyNumberFormat="1" applyFont="1" applyFill="1" applyAlignment="1">
      <alignment horizontal="center"/>
    </xf>
    <xf numFmtId="0" fontId="9" fillId="3" borderId="0" xfId="2" applyFont="1" applyFill="1"/>
    <xf numFmtId="164" fontId="9" fillId="3" borderId="0" xfId="0" applyNumberFormat="1" applyFont="1" applyFill="1" applyAlignment="1">
      <alignment horizontal="center"/>
    </xf>
    <xf numFmtId="0" fontId="0" fillId="3" borderId="0" xfId="0" applyFill="1"/>
    <xf numFmtId="7" fontId="0" fillId="3" borderId="0" xfId="0" applyNumberFormat="1" applyFill="1"/>
    <xf numFmtId="2" fontId="0" fillId="3" borderId="0" xfId="0" applyNumberFormat="1" applyFill="1" applyBorder="1"/>
    <xf numFmtId="0" fontId="9" fillId="0" borderId="0" xfId="0" applyFont="1" applyFill="1"/>
    <xf numFmtId="0" fontId="9" fillId="3" borderId="0" xfId="0" applyFont="1" applyFill="1"/>
    <xf numFmtId="0" fontId="9" fillId="0" borderId="0" xfId="0" applyFont="1"/>
    <xf numFmtId="164" fontId="8" fillId="0" borderId="0" xfId="0" applyNumberFormat="1" applyFont="1" applyFill="1" applyAlignment="1">
      <alignment horizontal="center"/>
    </xf>
    <xf numFmtId="164" fontId="8" fillId="0" borderId="0" xfId="2" applyNumberFormat="1" applyFont="1" applyFill="1" applyAlignment="1">
      <alignment horizontal="center"/>
    </xf>
    <xf numFmtId="0" fontId="9" fillId="0" borderId="0" xfId="2" applyFont="1" applyFill="1"/>
    <xf numFmtId="164" fontId="9" fillId="0" borderId="0" xfId="0" applyNumberFormat="1" applyFont="1" applyFill="1" applyAlignment="1">
      <alignment horizontal="center"/>
    </xf>
    <xf numFmtId="7" fontId="0" fillId="0" borderId="0" xfId="0" applyNumberFormat="1" applyFill="1"/>
    <xf numFmtId="2" fontId="0" fillId="0" borderId="0" xfId="0" applyNumberFormat="1" applyFill="1" applyBorder="1"/>
    <xf numFmtId="0" fontId="0" fillId="0" borderId="0" xfId="0" applyFont="1" applyFill="1"/>
    <xf numFmtId="164" fontId="8" fillId="3" borderId="0" xfId="0" applyNumberFormat="1" applyFont="1" applyFill="1" applyAlignment="1">
      <alignment horizontal="center"/>
    </xf>
    <xf numFmtId="0" fontId="0" fillId="3" borderId="0" xfId="0" applyFont="1" applyFill="1"/>
    <xf numFmtId="49" fontId="6" fillId="4" borderId="0" xfId="0" applyNumberFormat="1" applyFont="1" applyFill="1"/>
    <xf numFmtId="0" fontId="6" fillId="4" borderId="0" xfId="0" applyFont="1" applyFill="1" applyAlignment="1">
      <alignment horizontal="center"/>
    </xf>
    <xf numFmtId="49" fontId="2" fillId="4" borderId="0" xfId="0" applyNumberFormat="1" applyFont="1" applyFill="1"/>
    <xf numFmtId="0" fontId="2" fillId="4" borderId="0" xfId="0" applyFont="1" applyFill="1"/>
    <xf numFmtId="7" fontId="2" fillId="5" borderId="0" xfId="0" applyNumberFormat="1" applyFont="1" applyFill="1"/>
    <xf numFmtId="2" fontId="2" fillId="5" borderId="0" xfId="0" applyNumberFormat="1" applyFont="1" applyFill="1" applyBorder="1"/>
    <xf numFmtId="164" fontId="8" fillId="0" borderId="0" xfId="0" applyNumberFormat="1" applyFont="1" applyAlignment="1">
      <alignment horizontal="center"/>
    </xf>
    <xf numFmtId="49" fontId="6" fillId="6" borderId="0" xfId="0" applyNumberFormat="1" applyFont="1" applyFill="1"/>
    <xf numFmtId="49" fontId="6" fillId="6" borderId="0" xfId="0" applyNumberFormat="1" applyFont="1" applyFill="1" applyAlignment="1">
      <alignment horizontal="center"/>
    </xf>
    <xf numFmtId="0" fontId="2" fillId="6" borderId="0" xfId="0" applyFont="1" applyFill="1"/>
    <xf numFmtId="49" fontId="0" fillId="6" borderId="0" xfId="0" applyNumberFormat="1" applyFill="1"/>
    <xf numFmtId="0" fontId="0" fillId="6" borderId="0" xfId="0" applyFill="1"/>
    <xf numFmtId="7" fontId="2" fillId="7" borderId="0" xfId="0" applyNumberFormat="1" applyFont="1" applyFill="1"/>
    <xf numFmtId="2" fontId="2" fillId="7" borderId="0" xfId="0" applyNumberFormat="1" applyFont="1" applyFill="1" applyBorder="1"/>
    <xf numFmtId="49" fontId="6" fillId="8" borderId="0" xfId="0" applyNumberFormat="1" applyFont="1" applyFill="1"/>
    <xf numFmtId="0" fontId="6" fillId="8" borderId="0" xfId="0" applyFont="1" applyFill="1" applyAlignment="1">
      <alignment horizontal="center"/>
    </xf>
    <xf numFmtId="0" fontId="2" fillId="8" borderId="0" xfId="0" applyFont="1" applyFill="1"/>
    <xf numFmtId="7" fontId="2" fillId="9" borderId="0" xfId="0" applyNumberFormat="1" applyFont="1" applyFill="1"/>
    <xf numFmtId="2" fontId="2" fillId="9" borderId="0" xfId="0" applyNumberFormat="1" applyFont="1" applyFill="1" applyBorder="1"/>
    <xf numFmtId="0" fontId="6" fillId="8" borderId="0" xfId="0" applyNumberFormat="1" applyFont="1" applyFill="1" applyAlignment="1">
      <alignment horizontal="center"/>
    </xf>
    <xf numFmtId="10" fontId="0" fillId="0" borderId="0" xfId="1" applyNumberFormat="1" applyFont="1" applyFill="1"/>
    <xf numFmtId="0" fontId="6" fillId="8" borderId="0" xfId="0" applyNumberFormat="1" applyFont="1" applyFill="1" applyAlignment="1">
      <alignment horizontal="left"/>
    </xf>
    <xf numFmtId="0" fontId="9" fillId="0" borderId="0" xfId="0" applyNumberFormat="1" applyFont="1" applyAlignment="1">
      <alignment horizontal="center"/>
    </xf>
    <xf numFmtId="0" fontId="9" fillId="3" borderId="0" xfId="0" applyNumberFormat="1" applyFont="1" applyFill="1" applyAlignment="1">
      <alignment horizontal="center"/>
    </xf>
    <xf numFmtId="0" fontId="9" fillId="0" borderId="0" xfId="0" applyNumberFormat="1" applyFont="1" applyFill="1" applyAlignment="1">
      <alignment horizontal="center"/>
    </xf>
    <xf numFmtId="49" fontId="6" fillId="10" borderId="0" xfId="0" applyNumberFormat="1" applyFont="1" applyFill="1"/>
    <xf numFmtId="0" fontId="6" fillId="10" borderId="0" xfId="0" applyFont="1" applyFill="1" applyAlignment="1">
      <alignment horizontal="center"/>
    </xf>
    <xf numFmtId="0" fontId="2" fillId="10" borderId="0" xfId="0" applyFont="1" applyFill="1"/>
    <xf numFmtId="7" fontId="2" fillId="10" borderId="0" xfId="0" applyNumberFormat="1" applyFont="1" applyFill="1"/>
    <xf numFmtId="2" fontId="2" fillId="10" borderId="0" xfId="0" applyNumberFormat="1" applyFont="1" applyFill="1" applyBorder="1"/>
    <xf numFmtId="164" fontId="8" fillId="11" borderId="0" xfId="0" applyNumberFormat="1" applyFont="1" applyFill="1" applyAlignment="1">
      <alignment horizontal="center"/>
    </xf>
    <xf numFmtId="0" fontId="2" fillId="11" borderId="0" xfId="0" applyFont="1" applyFill="1"/>
    <xf numFmtId="164" fontId="9" fillId="11" borderId="0" xfId="0" applyNumberFormat="1" applyFont="1" applyFill="1" applyAlignment="1">
      <alignment horizontal="center"/>
    </xf>
    <xf numFmtId="0" fontId="0" fillId="11" borderId="0" xfId="0" applyFill="1"/>
    <xf numFmtId="7" fontId="0" fillId="11" borderId="0" xfId="0" applyNumberFormat="1" applyFill="1"/>
    <xf numFmtId="2" fontId="0" fillId="11" borderId="0" xfId="0" applyNumberFormat="1" applyFill="1" applyBorder="1"/>
    <xf numFmtId="0" fontId="8" fillId="0" borderId="0" xfId="0" applyNumberFormat="1" applyFont="1" applyAlignment="1">
      <alignment horizontal="center"/>
    </xf>
    <xf numFmtId="0" fontId="8" fillId="3" borderId="0" xfId="0" applyNumberFormat="1" applyFont="1" applyFill="1" applyAlignment="1">
      <alignment horizontal="center"/>
    </xf>
    <xf numFmtId="0" fontId="6" fillId="10" borderId="0" xfId="0" applyNumberFormat="1" applyFont="1" applyFill="1" applyAlignment="1">
      <alignment horizontal="left"/>
    </xf>
    <xf numFmtId="10" fontId="0" fillId="3" borderId="0" xfId="1" applyNumberFormat="1" applyFont="1" applyFill="1"/>
    <xf numFmtId="0" fontId="6" fillId="4" borderId="0" xfId="0" applyNumberFormat="1" applyFont="1" applyFill="1" applyAlignment="1">
      <alignment horizontal="left"/>
    </xf>
    <xf numFmtId="10" fontId="2" fillId="10" borderId="0" xfId="1" applyNumberFormat="1" applyFont="1" applyFill="1"/>
    <xf numFmtId="10" fontId="2" fillId="9" borderId="0" xfId="1" applyNumberFormat="1" applyFont="1" applyFill="1"/>
    <xf numFmtId="10" fontId="2" fillId="5" borderId="0" xfId="1" applyNumberFormat="1" applyFont="1" applyFill="1"/>
    <xf numFmtId="3" fontId="3" fillId="0" borderId="0" xfId="0" applyNumberFormat="1" applyFont="1" applyFill="1" applyBorder="1" applyAlignment="1">
      <alignment horizontal="left" wrapText="1"/>
    </xf>
    <xf numFmtId="3" fontId="5" fillId="0" borderId="0" xfId="0" applyNumberFormat="1" applyFont="1" applyFill="1" applyBorder="1" applyAlignment="1">
      <alignment horizontal="left" wrapText="1"/>
    </xf>
  </cellXfs>
  <cellStyles count="3">
    <cellStyle name="Normal" xfId="0" builtinId="0"/>
    <cellStyle name="Normal 6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PA/ED281/FY20/_FY20_GPA_Preliminary_27Jun2019_CTEupdat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 REFORMS"/>
      <sheetName val="Parameters New Units"/>
      <sheetName val="Corrections"/>
      <sheetName val="Pending Corrections"/>
      <sheetName val="AdvImpAdj"/>
      <sheetName val="Commissioner Adjs"/>
      <sheetName val="DS Adj Mill Rate"/>
      <sheetName val="Statewide Adjustments"/>
      <sheetName val="Revised GPA"/>
      <sheetName val="Part C"/>
      <sheetName val="Part C Summary"/>
      <sheetName val="By C &amp; O"/>
      <sheetName val="Conforming Districts"/>
      <sheetName val="Pupils detail New Units"/>
      <sheetName val="Pupils by New SAUs"/>
      <sheetName val="Vals by Town New Units"/>
      <sheetName val="Vals by New SAUs"/>
      <sheetName val="Vals and Pupils New Units"/>
      <sheetName val="Vals and Pupils Web"/>
      <sheetName val="Val Pupils by Twn web"/>
      <sheetName val="Val Impact"/>
      <sheetName val="Sheet1"/>
      <sheetName val="Oper Costs New Units"/>
      <sheetName val="PreSchool Oper"/>
      <sheetName val="New SAD and CSD Detail"/>
      <sheetName val="IsolSmSch Non K8"/>
      <sheetName val="IsolSmSch K8"/>
      <sheetName val="IsolSmSchSec"/>
      <sheetName val="Othr Subs New Units"/>
      <sheetName val="Debt Service keep"/>
      <sheetName val="Debt Serv New Units"/>
      <sheetName val="DebtServ New RSU Split"/>
      <sheetName val="Debt Serv Adj all SAUs"/>
      <sheetName val="New RSU and AOS Detail"/>
      <sheetName val="Teacher Retirement"/>
      <sheetName val="Charter Magnet Schools"/>
      <sheetName val="SAU Totals New Units"/>
      <sheetName val="Comparisons"/>
      <sheetName val="SAU Totals w Towns New Units"/>
      <sheetName val="Warrant Article Sec F"/>
      <sheetName val="RSCs"/>
      <sheetName val="LD 598 Disadv adj"/>
      <sheetName val="Min SAUs"/>
      <sheetName val="Min SAUs Only Data"/>
      <sheetName val="Conforming IC Systems"/>
      <sheetName val="one twelve DS"/>
      <sheetName val="Minimum Spec Ed New Units"/>
      <sheetName val="Minimum subsidy New Units"/>
      <sheetName val="MinSpecEd RSUsAOSs New Units"/>
      <sheetName val="Upload RSU MinSped"/>
      <sheetName val="Federal State Fiscal Support"/>
      <sheetName val="Misc. Adjustments New Units"/>
      <sheetName val="MaineCareSeed Adj SPPS"/>
      <sheetName val="MeCareSeed Adj Public"/>
      <sheetName val="Web Posting"/>
      <sheetName val="OLD Web Posting"/>
      <sheetName val="Web Posting NEW"/>
      <sheetName val="OLD--&gt;"/>
      <sheetName val="Sort by State Subsidy Amount"/>
      <sheetName val="Declining Enroll"/>
      <sheetName val="LD1422"/>
      <sheetName val="SW Sal 38"/>
      <sheetName val="Charter Sch Template data"/>
      <sheetName val="ED 850 01 New Units"/>
      <sheetName val="FY14 vs FY13"/>
      <sheetName val="Correction Comparison"/>
      <sheetName val="Enacted vs Proposed"/>
      <sheetName val="Enacted vs Proposed 2"/>
      <sheetName val="Web Posting 2"/>
      <sheetName val="Commissioner's Request"/>
      <sheetName val="Governor's Request"/>
      <sheetName val="Cmp to 28pt1m less"/>
      <sheetName val="Less 28pt1 less 14pt5"/>
      <sheetName val="Governor's Request 2"/>
      <sheetName val="Educ Comm Rqst"/>
      <sheetName val="Jim Rqst 1"/>
      <sheetName val="New FY14vsFY14"/>
      <sheetName val="FY14vsFY14"/>
      <sheetName val="New FY14vsFY14 V2"/>
      <sheetName val="Simplified List"/>
      <sheetName val="Sheet2"/>
      <sheetName val="Comparison"/>
      <sheetName val="Rqst Subsidy Per Pupil"/>
      <sheetName val="Proposed Min Disadv"/>
      <sheetName val="Oper Comparison"/>
      <sheetName val="Other Sub Comparison"/>
      <sheetName val="DS Comparison"/>
      <sheetName val="Summary Comparison"/>
      <sheetName val="Penalties State Totals"/>
      <sheetName val="Penalties by Unit"/>
      <sheetName val="NonConform Unit Penalties"/>
      <sheetName val="No Penalties"/>
      <sheetName val="Penalty Amount"/>
      <sheetName val="Cmp to Uni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>
        <row r="10">
          <cell r="M10">
            <v>3654359.14</v>
          </cell>
          <cell r="AF10">
            <v>3383599.94</v>
          </cell>
          <cell r="AH10">
            <v>6.1280448066648558</v>
          </cell>
        </row>
        <row r="11">
          <cell r="M11">
            <v>670621.48</v>
          </cell>
          <cell r="AF11">
            <v>449604</v>
          </cell>
          <cell r="AH11">
            <v>8.2799999999999994</v>
          </cell>
        </row>
        <row r="12">
          <cell r="M12">
            <v>719963.7</v>
          </cell>
          <cell r="AF12">
            <v>640044</v>
          </cell>
          <cell r="AH12">
            <v>8.2799999999999994</v>
          </cell>
        </row>
        <row r="13">
          <cell r="M13">
            <v>1739269.44</v>
          </cell>
          <cell r="AF13">
            <v>723774.42</v>
          </cell>
          <cell r="AH13">
            <v>8.2799999588158979</v>
          </cell>
        </row>
        <row r="14">
          <cell r="M14">
            <v>1855329.74</v>
          </cell>
          <cell r="AF14">
            <v>606786</v>
          </cell>
          <cell r="AH14">
            <v>8.2800000376620435</v>
          </cell>
        </row>
        <row r="15">
          <cell r="M15">
            <v>42001874.93</v>
          </cell>
          <cell r="AF15">
            <v>16355070</v>
          </cell>
          <cell r="AH15">
            <v>8.2799999999999994</v>
          </cell>
        </row>
        <row r="16">
          <cell r="M16">
            <v>25737256.710000001</v>
          </cell>
          <cell r="AF16">
            <v>12710352</v>
          </cell>
          <cell r="AH16">
            <v>8.2799999982020331</v>
          </cell>
        </row>
        <row r="17">
          <cell r="M17">
            <v>2662290.71</v>
          </cell>
          <cell r="AF17">
            <v>1989270</v>
          </cell>
          <cell r="AH17">
            <v>8.2799999999999994</v>
          </cell>
        </row>
        <row r="18">
          <cell r="M18">
            <v>40144536.689999998</v>
          </cell>
          <cell r="AF18">
            <v>21176652</v>
          </cell>
          <cell r="AH18">
            <v>8.2799999989208484</v>
          </cell>
        </row>
        <row r="19">
          <cell r="M19">
            <v>4087326.73</v>
          </cell>
          <cell r="AF19">
            <v>3541859.5300000003</v>
          </cell>
          <cell r="AH19">
            <v>3.7501184584678136</v>
          </cell>
        </row>
        <row r="20">
          <cell r="M20">
            <v>590004.22</v>
          </cell>
          <cell r="AF20">
            <v>456052.05</v>
          </cell>
          <cell r="AH20">
            <v>8.2799999999999994</v>
          </cell>
        </row>
        <row r="21">
          <cell r="M21">
            <v>57172.2</v>
          </cell>
          <cell r="AF21">
            <v>55339.799999999996</v>
          </cell>
          <cell r="AH21">
            <v>1.135563619258301</v>
          </cell>
        </row>
        <row r="22">
          <cell r="M22">
            <v>29886754.18</v>
          </cell>
          <cell r="AF22">
            <v>18708384</v>
          </cell>
          <cell r="AH22">
            <v>8.2799999987784734</v>
          </cell>
        </row>
        <row r="23">
          <cell r="M23">
            <v>4334996.5</v>
          </cell>
          <cell r="AF23">
            <v>4020152.66</v>
          </cell>
          <cell r="AH23">
            <v>5.9198242674127526</v>
          </cell>
        </row>
        <row r="24">
          <cell r="M24">
            <v>106825.72</v>
          </cell>
          <cell r="AF24">
            <v>101313.87</v>
          </cell>
          <cell r="AH24">
            <v>1.2622159831303323</v>
          </cell>
        </row>
        <row r="25">
          <cell r="M25">
            <v>407281.61</v>
          </cell>
          <cell r="AF25">
            <v>364794.52</v>
          </cell>
          <cell r="AH25">
            <v>5.2750520402257104</v>
          </cell>
        </row>
        <row r="26">
          <cell r="M26">
            <v>17380630.539999999</v>
          </cell>
          <cell r="AF26">
            <v>5965050</v>
          </cell>
          <cell r="AH26">
            <v>8.2799999961688826</v>
          </cell>
        </row>
        <row r="27">
          <cell r="M27">
            <v>514144.26</v>
          </cell>
          <cell r="AF27">
            <v>301668</v>
          </cell>
          <cell r="AH27">
            <v>8.2800000757548045</v>
          </cell>
        </row>
        <row r="28">
          <cell r="M28">
            <v>146984.10999999999</v>
          </cell>
          <cell r="AF28">
            <v>103776</v>
          </cell>
          <cell r="AH28">
            <v>8.2800002202127718</v>
          </cell>
        </row>
        <row r="29">
          <cell r="M29">
            <v>3411591.75</v>
          </cell>
          <cell r="AF29">
            <v>3103831.9699999997</v>
          </cell>
          <cell r="AH29">
            <v>3.2044517551104685</v>
          </cell>
        </row>
        <row r="30">
          <cell r="M30">
            <v>1009433.09</v>
          </cell>
          <cell r="AF30">
            <v>948126.35</v>
          </cell>
          <cell r="AH30">
            <v>2.7605949919930119</v>
          </cell>
        </row>
        <row r="31">
          <cell r="M31">
            <v>1092669.3400000001</v>
          </cell>
          <cell r="AF31">
            <v>1004769.6500000001</v>
          </cell>
          <cell r="AH31">
            <v>2.3526313774459564</v>
          </cell>
        </row>
        <row r="32">
          <cell r="M32">
            <v>28969424.09</v>
          </cell>
          <cell r="AF32">
            <v>17992578</v>
          </cell>
          <cell r="AH32">
            <v>8.2799999987298758</v>
          </cell>
        </row>
        <row r="33">
          <cell r="M33">
            <v>483978.56</v>
          </cell>
          <cell r="AF33">
            <v>296424</v>
          </cell>
          <cell r="AH33">
            <v>8.2799999999999994</v>
          </cell>
        </row>
        <row r="34">
          <cell r="M34">
            <v>136563.63</v>
          </cell>
          <cell r="AF34">
            <v>121119.33</v>
          </cell>
          <cell r="AH34">
            <v>3.6191034500089296</v>
          </cell>
        </row>
        <row r="35">
          <cell r="M35">
            <v>5104052.33</v>
          </cell>
          <cell r="AF35">
            <v>1418364</v>
          </cell>
          <cell r="AH35">
            <v>8.2799999999999994</v>
          </cell>
        </row>
        <row r="36">
          <cell r="M36">
            <v>17487995.02</v>
          </cell>
          <cell r="AF36">
            <v>15834396</v>
          </cell>
          <cell r="AH36">
            <v>8.2799999985567609</v>
          </cell>
        </row>
        <row r="37">
          <cell r="M37">
            <v>74977.259999999995</v>
          </cell>
          <cell r="AF37">
            <v>69033.51999999999</v>
          </cell>
          <cell r="AH37">
            <v>1.8750616398817412</v>
          </cell>
        </row>
        <row r="38">
          <cell r="M38">
            <v>146461.95000000001</v>
          </cell>
          <cell r="AF38">
            <v>132553.82</v>
          </cell>
          <cell r="AH38">
            <v>5.5307573639672141</v>
          </cell>
        </row>
        <row r="39">
          <cell r="M39">
            <v>689975.29</v>
          </cell>
          <cell r="AF39">
            <v>639811.41</v>
          </cell>
          <cell r="AH39">
            <v>2.2285315569487985</v>
          </cell>
        </row>
        <row r="40">
          <cell r="M40">
            <v>519489.77</v>
          </cell>
          <cell r="AF40">
            <v>148626</v>
          </cell>
          <cell r="AH40">
            <v>8.2799999999999994</v>
          </cell>
        </row>
        <row r="41">
          <cell r="M41">
            <v>690487.62</v>
          </cell>
          <cell r="AF41">
            <v>228528</v>
          </cell>
          <cell r="AH41">
            <v>8.2799999999999994</v>
          </cell>
        </row>
        <row r="42">
          <cell r="M42">
            <v>1297870.27</v>
          </cell>
          <cell r="AF42">
            <v>726984</v>
          </cell>
          <cell r="AH42">
            <v>8.2799999999999994</v>
          </cell>
        </row>
        <row r="43">
          <cell r="M43">
            <v>206726.3</v>
          </cell>
          <cell r="AF43">
            <v>188388.5</v>
          </cell>
          <cell r="AH43">
            <v>8.0853433476394851</v>
          </cell>
        </row>
        <row r="44">
          <cell r="M44">
            <v>155737.35999999999</v>
          </cell>
          <cell r="AF44">
            <v>149385.56</v>
          </cell>
          <cell r="AH44">
            <v>3.7803178086856364</v>
          </cell>
        </row>
        <row r="45">
          <cell r="M45">
            <v>200840.68</v>
          </cell>
          <cell r="AF45">
            <v>165602.75999999998</v>
          </cell>
          <cell r="AH45">
            <v>0.89587644035704617</v>
          </cell>
        </row>
        <row r="46">
          <cell r="M46">
            <v>56521.27</v>
          </cell>
          <cell r="AF46">
            <v>55639.77</v>
          </cell>
          <cell r="AH46">
            <v>3.2038254663373231</v>
          </cell>
        </row>
        <row r="47">
          <cell r="M47">
            <v>844803.68</v>
          </cell>
          <cell r="AF47">
            <v>539028</v>
          </cell>
          <cell r="AH47">
            <v>8.2799999999999994</v>
          </cell>
        </row>
        <row r="48">
          <cell r="M48">
            <v>1260886.3999999999</v>
          </cell>
          <cell r="AF48">
            <v>959090.1</v>
          </cell>
          <cell r="AH48">
            <v>8.2799999772083979</v>
          </cell>
        </row>
        <row r="49">
          <cell r="M49">
            <v>4038981.55</v>
          </cell>
          <cell r="AF49">
            <v>1797312</v>
          </cell>
          <cell r="AH49">
            <v>8.279999987285013</v>
          </cell>
        </row>
        <row r="50">
          <cell r="M50">
            <v>135767.57</v>
          </cell>
          <cell r="AF50">
            <v>122765.99</v>
          </cell>
          <cell r="AH50">
            <v>3.3224895805142083</v>
          </cell>
        </row>
        <row r="51">
          <cell r="M51">
            <v>2502113.2400000002</v>
          </cell>
          <cell r="AF51">
            <v>1968846</v>
          </cell>
          <cell r="AH51">
            <v>8.2800000116072052</v>
          </cell>
        </row>
        <row r="52">
          <cell r="M52">
            <v>57104.1</v>
          </cell>
          <cell r="AF52">
            <v>48820.27</v>
          </cell>
          <cell r="AH52">
            <v>5.4044581330058348</v>
          </cell>
        </row>
        <row r="53">
          <cell r="M53">
            <v>329083.94</v>
          </cell>
          <cell r="AF53">
            <v>157320</v>
          </cell>
          <cell r="AH53">
            <v>8.2799999999999994</v>
          </cell>
        </row>
        <row r="54">
          <cell r="M54">
            <v>35615.54</v>
          </cell>
          <cell r="AF54">
            <v>34372.340000000004</v>
          </cell>
          <cell r="AH54">
            <v>7.0147632653061232</v>
          </cell>
        </row>
        <row r="55">
          <cell r="M55">
            <v>901264.74</v>
          </cell>
          <cell r="AF55">
            <v>704352</v>
          </cell>
          <cell r="AH55">
            <v>8.2799999675548595</v>
          </cell>
        </row>
        <row r="56">
          <cell r="M56">
            <v>2274096.58</v>
          </cell>
          <cell r="AF56">
            <v>738714</v>
          </cell>
          <cell r="AH56">
            <v>8.2799999690640771</v>
          </cell>
        </row>
        <row r="57">
          <cell r="M57">
            <v>1995760.55</v>
          </cell>
          <cell r="AF57">
            <v>540270</v>
          </cell>
          <cell r="AH57">
            <v>8.2799999999999994</v>
          </cell>
        </row>
        <row r="58">
          <cell r="M58">
            <v>2023528.76</v>
          </cell>
          <cell r="AF58">
            <v>1886214.34</v>
          </cell>
          <cell r="AH58">
            <v>7.3080757070902749</v>
          </cell>
        </row>
        <row r="59">
          <cell r="M59">
            <v>1195657.79</v>
          </cell>
          <cell r="AF59">
            <v>1031311.02</v>
          </cell>
          <cell r="AH59">
            <v>7.2653118703768937</v>
          </cell>
        </row>
        <row r="60">
          <cell r="M60">
            <v>1933061.25</v>
          </cell>
          <cell r="AF60">
            <v>1708429.14</v>
          </cell>
          <cell r="AH60">
            <v>7.7714744924510608</v>
          </cell>
        </row>
        <row r="61">
          <cell r="M61">
            <v>15121958.529999999</v>
          </cell>
          <cell r="AF61">
            <v>8689446</v>
          </cell>
          <cell r="AH61">
            <v>8.2799999999999994</v>
          </cell>
        </row>
        <row r="62">
          <cell r="M62">
            <v>778939.01</v>
          </cell>
          <cell r="AF62">
            <v>714566.37</v>
          </cell>
          <cell r="AH62">
            <v>4.3829464616294143</v>
          </cell>
        </row>
        <row r="63">
          <cell r="M63">
            <v>27579130.32</v>
          </cell>
          <cell r="AF63">
            <v>19299438</v>
          </cell>
          <cell r="AH63">
            <v>8.2799999999999994</v>
          </cell>
        </row>
        <row r="64">
          <cell r="M64">
            <v>1446489.75</v>
          </cell>
          <cell r="AF64">
            <v>1345500</v>
          </cell>
          <cell r="AH64">
            <v>8.2799999999999994</v>
          </cell>
        </row>
        <row r="65">
          <cell r="M65">
            <v>1303591.52</v>
          </cell>
          <cell r="AF65">
            <v>1182231.24</v>
          </cell>
          <cell r="AH65">
            <v>2.656699415730337</v>
          </cell>
        </row>
        <row r="66">
          <cell r="M66">
            <v>337632.46</v>
          </cell>
          <cell r="AF66">
            <v>258750</v>
          </cell>
          <cell r="AH66">
            <v>8.2799999999999994</v>
          </cell>
        </row>
        <row r="67">
          <cell r="M67">
            <v>7141123.4400000004</v>
          </cell>
          <cell r="AF67">
            <v>2388642</v>
          </cell>
          <cell r="AH67">
            <v>8.2800000095672761</v>
          </cell>
        </row>
        <row r="68">
          <cell r="M68">
            <v>0</v>
          </cell>
          <cell r="AF68">
            <v>0</v>
          </cell>
          <cell r="AH68">
            <v>0</v>
          </cell>
        </row>
        <row r="69">
          <cell r="M69">
            <v>32271374</v>
          </cell>
          <cell r="AF69">
            <v>13321830</v>
          </cell>
          <cell r="AH69">
            <v>8.2799999982845609</v>
          </cell>
        </row>
        <row r="70">
          <cell r="M70">
            <v>426659.33</v>
          </cell>
          <cell r="AF70">
            <v>173328</v>
          </cell>
          <cell r="AH70">
            <v>8.280000131847137</v>
          </cell>
        </row>
        <row r="71">
          <cell r="M71">
            <v>126478.29</v>
          </cell>
          <cell r="AF71">
            <v>115412.79999999999</v>
          </cell>
          <cell r="AH71">
            <v>3.3729994800487142</v>
          </cell>
        </row>
        <row r="72">
          <cell r="M72">
            <v>2399821.19</v>
          </cell>
          <cell r="AF72">
            <v>497766</v>
          </cell>
          <cell r="AH72">
            <v>8.2799999540892717</v>
          </cell>
        </row>
        <row r="73">
          <cell r="M73">
            <v>2042183.52</v>
          </cell>
          <cell r="AF73">
            <v>1732133.61</v>
          </cell>
          <cell r="AH73">
            <v>6.0776617894736837</v>
          </cell>
        </row>
        <row r="74">
          <cell r="M74">
            <v>3210074.75</v>
          </cell>
          <cell r="AF74">
            <v>2907660</v>
          </cell>
          <cell r="AH74">
            <v>8.2799999921404837</v>
          </cell>
        </row>
        <row r="75">
          <cell r="M75">
            <v>1199583.3999999999</v>
          </cell>
          <cell r="AF75">
            <v>430974</v>
          </cell>
          <cell r="AH75">
            <v>8.2799999999999994</v>
          </cell>
        </row>
        <row r="76">
          <cell r="M76">
            <v>10262793.32</v>
          </cell>
          <cell r="AF76">
            <v>4068102</v>
          </cell>
          <cell r="AH76">
            <v>8.2799999943824432</v>
          </cell>
        </row>
        <row r="77">
          <cell r="M77">
            <v>95466.18</v>
          </cell>
          <cell r="AF77">
            <v>80790.649999999994</v>
          </cell>
          <cell r="AH77">
            <v>7.8692189003500346</v>
          </cell>
        </row>
        <row r="78">
          <cell r="M78">
            <v>2038178.98</v>
          </cell>
          <cell r="AF78">
            <v>881919.82</v>
          </cell>
          <cell r="AH78">
            <v>8.2800000431875986</v>
          </cell>
        </row>
        <row r="79">
          <cell r="M79">
            <v>80280.89</v>
          </cell>
          <cell r="AF79">
            <v>75621.509999999995</v>
          </cell>
          <cell r="AH79">
            <v>0.90456351674641144</v>
          </cell>
        </row>
        <row r="80">
          <cell r="M80">
            <v>853025.94</v>
          </cell>
          <cell r="AF80">
            <v>755238.49</v>
          </cell>
          <cell r="AH80">
            <v>1.9882545478478344</v>
          </cell>
        </row>
        <row r="81">
          <cell r="M81">
            <v>4575712.72</v>
          </cell>
          <cell r="AF81">
            <v>2839488</v>
          </cell>
          <cell r="AH81">
            <v>8.2800000080482121</v>
          </cell>
        </row>
        <row r="82">
          <cell r="M82">
            <v>731851.72</v>
          </cell>
          <cell r="AF82">
            <v>510876</v>
          </cell>
          <cell r="AH82">
            <v>8.2799999999999994</v>
          </cell>
        </row>
        <row r="83">
          <cell r="M83">
            <v>983086.19</v>
          </cell>
          <cell r="AF83">
            <v>861443.75</v>
          </cell>
          <cell r="AH83">
            <v>8.2800000192235412</v>
          </cell>
        </row>
        <row r="84">
          <cell r="M84">
            <v>0</v>
          </cell>
          <cell r="AF84">
            <v>0</v>
          </cell>
          <cell r="AH84">
            <v>0</v>
          </cell>
        </row>
        <row r="85">
          <cell r="M85">
            <v>12593043.84</v>
          </cell>
          <cell r="AF85">
            <v>11058561.609999999</v>
          </cell>
          <cell r="AH85">
            <v>7.093141085917706</v>
          </cell>
        </row>
        <row r="86">
          <cell r="M86">
            <v>42482.42</v>
          </cell>
          <cell r="AF86">
            <v>40634.269999999997</v>
          </cell>
          <cell r="AH86">
            <v>0.39165561445783126</v>
          </cell>
        </row>
        <row r="87">
          <cell r="M87">
            <v>37228.410000000003</v>
          </cell>
          <cell r="AF87">
            <v>35776.910000000003</v>
          </cell>
          <cell r="AH87">
            <v>0.53398373134328359</v>
          </cell>
        </row>
        <row r="88">
          <cell r="M88">
            <v>1923005.25</v>
          </cell>
          <cell r="AF88">
            <v>1748738.5</v>
          </cell>
          <cell r="AH88">
            <v>6.5235208822139752</v>
          </cell>
        </row>
        <row r="89">
          <cell r="M89">
            <v>77812144.829999998</v>
          </cell>
          <cell r="AF89">
            <v>18426036</v>
          </cell>
          <cell r="AH89">
            <v>8.2799999987597559</v>
          </cell>
        </row>
        <row r="90">
          <cell r="M90">
            <v>2376061.73</v>
          </cell>
          <cell r="AF90">
            <v>537372</v>
          </cell>
          <cell r="AH90">
            <v>8.2799999999999994</v>
          </cell>
        </row>
        <row r="91">
          <cell r="M91">
            <v>0</v>
          </cell>
          <cell r="AF91">
            <v>0</v>
          </cell>
          <cell r="AH91">
            <v>0</v>
          </cell>
        </row>
        <row r="92">
          <cell r="M92">
            <v>2708209.01</v>
          </cell>
          <cell r="AF92">
            <v>2165754.06</v>
          </cell>
          <cell r="AH92">
            <v>8.2800000000000011</v>
          </cell>
        </row>
        <row r="93">
          <cell r="M93">
            <v>13543442.880000001</v>
          </cell>
          <cell r="AF93">
            <v>4486794</v>
          </cell>
          <cell r="AH93">
            <v>8.2800000050933473</v>
          </cell>
        </row>
        <row r="94">
          <cell r="M94">
            <v>40651.29</v>
          </cell>
          <cell r="AF94">
            <v>31775.039999999997</v>
          </cell>
          <cell r="AH94">
            <v>2.5420031999999999</v>
          </cell>
        </row>
        <row r="95">
          <cell r="M95">
            <v>334860.46000000002</v>
          </cell>
          <cell r="AF95">
            <v>302593.95</v>
          </cell>
          <cell r="AH95">
            <v>6.4131533480265164</v>
          </cell>
        </row>
        <row r="96">
          <cell r="M96">
            <v>2895424.99</v>
          </cell>
          <cell r="AF96">
            <v>1119456</v>
          </cell>
          <cell r="AH96">
            <v>8.2799999999999994</v>
          </cell>
        </row>
        <row r="97">
          <cell r="M97">
            <v>850586.27</v>
          </cell>
          <cell r="AF97">
            <v>696223.85</v>
          </cell>
          <cell r="AH97">
            <v>6.2873918009855263</v>
          </cell>
        </row>
        <row r="98">
          <cell r="M98">
            <v>82102.240000000005</v>
          </cell>
          <cell r="AF98">
            <v>71689.05</v>
          </cell>
          <cell r="AH98">
            <v>6.6072857142857151</v>
          </cell>
        </row>
        <row r="99">
          <cell r="M99">
            <v>5314719.79</v>
          </cell>
          <cell r="AF99">
            <v>2573148</v>
          </cell>
          <cell r="AH99">
            <v>8.2799999911187392</v>
          </cell>
        </row>
        <row r="100">
          <cell r="M100">
            <v>799013.73</v>
          </cell>
          <cell r="AF100">
            <v>309258</v>
          </cell>
          <cell r="AH100">
            <v>8.2799999999999994</v>
          </cell>
        </row>
        <row r="101">
          <cell r="M101">
            <v>58766</v>
          </cell>
          <cell r="AF101">
            <v>50547.76</v>
          </cell>
          <cell r="AH101">
            <v>1.9038704331450094</v>
          </cell>
        </row>
        <row r="102">
          <cell r="M102">
            <v>1629642.36</v>
          </cell>
          <cell r="AF102">
            <v>488934</v>
          </cell>
          <cell r="AH102">
            <v>8.2799999999999994</v>
          </cell>
        </row>
        <row r="103">
          <cell r="M103">
            <v>4545471.01</v>
          </cell>
          <cell r="AF103">
            <v>1492056</v>
          </cell>
          <cell r="AH103">
            <v>8.2799999999999994</v>
          </cell>
        </row>
        <row r="104">
          <cell r="M104">
            <v>4727556.68</v>
          </cell>
          <cell r="AF104">
            <v>1348398</v>
          </cell>
          <cell r="AH104">
            <v>8.2799999999999994</v>
          </cell>
        </row>
        <row r="105">
          <cell r="M105">
            <v>33822.25</v>
          </cell>
          <cell r="AF105">
            <v>29899.33</v>
          </cell>
          <cell r="AH105">
            <v>0.36307625986642383</v>
          </cell>
        </row>
        <row r="106">
          <cell r="M106">
            <v>8363.56</v>
          </cell>
          <cell r="AF106">
            <v>8060.7599999999993</v>
          </cell>
          <cell r="AH106">
            <v>0.70708421052631576</v>
          </cell>
        </row>
        <row r="107">
          <cell r="M107">
            <v>1960121.86</v>
          </cell>
          <cell r="AF107">
            <v>1690320.58</v>
          </cell>
          <cell r="AH107">
            <v>1.2275527486676008</v>
          </cell>
        </row>
        <row r="108">
          <cell r="M108">
            <v>51943.43</v>
          </cell>
          <cell r="AF108">
            <v>43879.88</v>
          </cell>
          <cell r="AH108">
            <v>0.98201895547943996</v>
          </cell>
        </row>
        <row r="109">
          <cell r="M109">
            <v>956846.37</v>
          </cell>
          <cell r="AF109">
            <v>754957.77</v>
          </cell>
          <cell r="AH109">
            <v>8.2799999670974973</v>
          </cell>
        </row>
        <row r="110">
          <cell r="M110">
            <v>560700.18999999994</v>
          </cell>
          <cell r="AF110">
            <v>305670</v>
          </cell>
          <cell r="AH110">
            <v>8.2799999252370196</v>
          </cell>
        </row>
        <row r="111">
          <cell r="M111">
            <v>2593369.0699999998</v>
          </cell>
          <cell r="AF111">
            <v>2351098.89</v>
          </cell>
          <cell r="AH111">
            <v>7.5263262845076317</v>
          </cell>
        </row>
        <row r="112">
          <cell r="M112">
            <v>286679.73</v>
          </cell>
          <cell r="AF112">
            <v>270601.32999999996</v>
          </cell>
          <cell r="AH112">
            <v>5.433761646586345</v>
          </cell>
        </row>
        <row r="113">
          <cell r="M113">
            <v>1961479.13</v>
          </cell>
          <cell r="AF113">
            <v>1828285.65</v>
          </cell>
          <cell r="AH113">
            <v>5.5893783246713538</v>
          </cell>
        </row>
        <row r="114">
          <cell r="M114">
            <v>223368.97</v>
          </cell>
          <cell r="AF114">
            <v>204267.62</v>
          </cell>
          <cell r="AH114">
            <v>4.2555754166666668</v>
          </cell>
        </row>
        <row r="115">
          <cell r="M115">
            <v>5953786.3099999996</v>
          </cell>
          <cell r="AF115">
            <v>2956098</v>
          </cell>
          <cell r="AH115">
            <v>8.2799999922692678</v>
          </cell>
        </row>
        <row r="116">
          <cell r="M116">
            <v>789757.35</v>
          </cell>
          <cell r="AF116">
            <v>686848.97</v>
          </cell>
          <cell r="AH116">
            <v>4.53814978526594</v>
          </cell>
        </row>
        <row r="117">
          <cell r="M117">
            <v>1123237.93</v>
          </cell>
          <cell r="AF117">
            <v>588570</v>
          </cell>
          <cell r="AH117">
            <v>8.2800000388276676</v>
          </cell>
        </row>
        <row r="118">
          <cell r="M118">
            <v>1280454.4099999999</v>
          </cell>
          <cell r="AF118">
            <v>1119312.44</v>
          </cell>
          <cell r="AH118">
            <v>5.7930428952073783</v>
          </cell>
        </row>
        <row r="119">
          <cell r="M119">
            <v>1195299.1499999999</v>
          </cell>
          <cell r="AF119">
            <v>811026</v>
          </cell>
          <cell r="AH119">
            <v>8.2799999999999994</v>
          </cell>
        </row>
        <row r="120">
          <cell r="M120">
            <v>43843.81</v>
          </cell>
          <cell r="AF120">
            <v>42128.18</v>
          </cell>
          <cell r="AH120">
            <v>0.3514098160751003</v>
          </cell>
        </row>
        <row r="121">
          <cell r="M121">
            <v>637471.64</v>
          </cell>
          <cell r="AF121">
            <v>436724.99</v>
          </cell>
          <cell r="AH121">
            <v>6.6020406651549512</v>
          </cell>
        </row>
        <row r="122">
          <cell r="M122">
            <v>84744630.069999993</v>
          </cell>
          <cell r="AF122">
            <v>70510824</v>
          </cell>
          <cell r="AH122">
            <v>8.2799999999999994</v>
          </cell>
        </row>
        <row r="123">
          <cell r="M123">
            <v>247270.36</v>
          </cell>
          <cell r="AF123">
            <v>222312.43</v>
          </cell>
          <cell r="AH123">
            <v>1.4376746959208335</v>
          </cell>
        </row>
        <row r="124">
          <cell r="M124">
            <v>1324427.8700000001</v>
          </cell>
          <cell r="AF124">
            <v>497766</v>
          </cell>
          <cell r="AH124">
            <v>8.2799999540892717</v>
          </cell>
        </row>
        <row r="125">
          <cell r="M125">
            <v>129797.51</v>
          </cell>
          <cell r="AF125">
            <v>108541.2</v>
          </cell>
          <cell r="AH125">
            <v>7.6979574468085108</v>
          </cell>
        </row>
        <row r="126">
          <cell r="M126">
            <v>718486.3</v>
          </cell>
          <cell r="AF126">
            <v>423660</v>
          </cell>
          <cell r="AH126">
            <v>8.2799999460586324</v>
          </cell>
        </row>
        <row r="127">
          <cell r="M127">
            <v>309238.13</v>
          </cell>
          <cell r="AF127">
            <v>275472.88</v>
          </cell>
          <cell r="AH127">
            <v>3.6926659517426272</v>
          </cell>
        </row>
        <row r="128">
          <cell r="M128">
            <v>30997670.940000001</v>
          </cell>
          <cell r="AF128">
            <v>18014520</v>
          </cell>
          <cell r="AH128">
            <v>8.279999998731423</v>
          </cell>
        </row>
        <row r="129">
          <cell r="M129">
            <v>3113330.75</v>
          </cell>
          <cell r="AF129">
            <v>2658911.8199999998</v>
          </cell>
          <cell r="AH129">
            <v>3.3073784987591748</v>
          </cell>
        </row>
        <row r="130">
          <cell r="M130">
            <v>45629867.219999999</v>
          </cell>
          <cell r="AF130">
            <v>11376444</v>
          </cell>
          <cell r="AH130">
            <v>8.2799999979912169</v>
          </cell>
        </row>
        <row r="131">
          <cell r="M131">
            <v>34173090.450000003</v>
          </cell>
          <cell r="AF131">
            <v>30890079.18</v>
          </cell>
          <cell r="AH131">
            <v>7.880524307362621</v>
          </cell>
        </row>
        <row r="132">
          <cell r="M132">
            <v>2394043.9500000002</v>
          </cell>
          <cell r="AF132">
            <v>2187881.04</v>
          </cell>
          <cell r="AH132">
            <v>5.8742946435763193</v>
          </cell>
        </row>
        <row r="133">
          <cell r="M133">
            <v>24193.4</v>
          </cell>
          <cell r="AF133">
            <v>23214.300000000003</v>
          </cell>
          <cell r="AH133">
            <v>2.0913783783783786</v>
          </cell>
        </row>
        <row r="134">
          <cell r="M134">
            <v>1671592.49</v>
          </cell>
          <cell r="AF134">
            <v>1437992.6400000001</v>
          </cell>
          <cell r="AH134">
            <v>6.6496769479768796</v>
          </cell>
        </row>
        <row r="135">
          <cell r="M135">
            <v>160342.97</v>
          </cell>
          <cell r="AF135">
            <v>149051.08000000002</v>
          </cell>
          <cell r="AH135">
            <v>5.0129287557503233</v>
          </cell>
        </row>
        <row r="136">
          <cell r="M136">
            <v>905066.26</v>
          </cell>
          <cell r="AF136">
            <v>831470.2</v>
          </cell>
          <cell r="AH136">
            <v>1.3599817906714182</v>
          </cell>
        </row>
        <row r="137">
          <cell r="M137">
            <v>485388.93</v>
          </cell>
          <cell r="AF137">
            <v>451565.52</v>
          </cell>
          <cell r="AH137">
            <v>0.73147762458503118</v>
          </cell>
        </row>
        <row r="138">
          <cell r="M138">
            <v>38310236.140000001</v>
          </cell>
          <cell r="AF138">
            <v>31582956</v>
          </cell>
          <cell r="AH138">
            <v>8.2799999992764199</v>
          </cell>
        </row>
        <row r="139">
          <cell r="M139">
            <v>2040833.49</v>
          </cell>
          <cell r="AF139">
            <v>1677318.46</v>
          </cell>
          <cell r="AH139">
            <v>4.6489038605122683</v>
          </cell>
        </row>
        <row r="140">
          <cell r="M140">
            <v>1698182.58</v>
          </cell>
          <cell r="AF140">
            <v>1584101.73</v>
          </cell>
          <cell r="AH140">
            <v>4.8295784451219506</v>
          </cell>
        </row>
        <row r="141">
          <cell r="M141">
            <v>122531.59</v>
          </cell>
          <cell r="AF141">
            <v>58098</v>
          </cell>
          <cell r="AH141">
            <v>8.2799996066508506</v>
          </cell>
        </row>
        <row r="142">
          <cell r="M142">
            <v>44983.32</v>
          </cell>
          <cell r="AF142">
            <v>44481.27</v>
          </cell>
          <cell r="AH142">
            <v>0.93089508846107494</v>
          </cell>
        </row>
        <row r="143">
          <cell r="M143">
            <v>1502779.75</v>
          </cell>
          <cell r="AF143">
            <v>1317281.3999999999</v>
          </cell>
          <cell r="AH143">
            <v>4.7260466051174088</v>
          </cell>
        </row>
        <row r="144">
          <cell r="M144">
            <v>2144269.19</v>
          </cell>
          <cell r="AF144">
            <v>1810689.01</v>
          </cell>
          <cell r="AH144">
            <v>5.9614431913536468</v>
          </cell>
        </row>
        <row r="145">
          <cell r="M145">
            <v>1826.5</v>
          </cell>
          <cell r="AF145">
            <v>1826.5</v>
          </cell>
          <cell r="AH145">
            <v>6.4351145793906592E-2</v>
          </cell>
        </row>
        <row r="146">
          <cell r="M146">
            <v>102550.25</v>
          </cell>
          <cell r="AF146">
            <v>79074</v>
          </cell>
          <cell r="AH146">
            <v>8.2799999999999994</v>
          </cell>
        </row>
        <row r="147">
          <cell r="M147">
            <v>6491910.1399999997</v>
          </cell>
          <cell r="AF147">
            <v>2601990</v>
          </cell>
          <cell r="AH147">
            <v>8.2799999999999994</v>
          </cell>
        </row>
        <row r="148">
          <cell r="M148">
            <v>2565010.7799999998</v>
          </cell>
          <cell r="AF148">
            <v>1922616</v>
          </cell>
          <cell r="AH148">
            <v>8.2799999999999994</v>
          </cell>
        </row>
        <row r="149">
          <cell r="M149">
            <v>163699.03</v>
          </cell>
          <cell r="AF149">
            <v>81420</v>
          </cell>
          <cell r="AH149">
            <v>8.2800002806779744</v>
          </cell>
        </row>
        <row r="150">
          <cell r="M150">
            <v>19734000.539999999</v>
          </cell>
          <cell r="AF150">
            <v>5821668</v>
          </cell>
          <cell r="AH150">
            <v>8.2799999999999994</v>
          </cell>
        </row>
        <row r="151">
          <cell r="M151">
            <v>95005.37</v>
          </cell>
          <cell r="AF151">
            <v>81923.34</v>
          </cell>
          <cell r="AH151">
            <v>3.9995121887634202</v>
          </cell>
        </row>
        <row r="152">
          <cell r="M152">
            <v>2294647.27</v>
          </cell>
          <cell r="AF152">
            <v>2096603.8900000001</v>
          </cell>
          <cell r="AH152">
            <v>6.0071741215728256</v>
          </cell>
        </row>
        <row r="153">
          <cell r="M153">
            <v>31200377.84</v>
          </cell>
          <cell r="AF153">
            <v>16140894</v>
          </cell>
          <cell r="AH153">
            <v>8.2800000014158321</v>
          </cell>
        </row>
        <row r="154">
          <cell r="M154">
            <v>5671.8</v>
          </cell>
          <cell r="AF154">
            <v>5671.8</v>
          </cell>
          <cell r="AH154">
            <v>0.30036011121553596</v>
          </cell>
        </row>
        <row r="155">
          <cell r="M155">
            <v>41887.71</v>
          </cell>
          <cell r="AF155">
            <v>40662.53</v>
          </cell>
          <cell r="AH155">
            <v>2.2695365159155996</v>
          </cell>
        </row>
        <row r="156">
          <cell r="M156">
            <v>416379.01</v>
          </cell>
          <cell r="AF156">
            <v>368864.60000000003</v>
          </cell>
          <cell r="AH156">
            <v>5.369208151382824</v>
          </cell>
        </row>
        <row r="157">
          <cell r="M157">
            <v>399195.94</v>
          </cell>
          <cell r="AF157">
            <v>117024</v>
          </cell>
          <cell r="AH157">
            <v>8.2800001952830229</v>
          </cell>
        </row>
        <row r="158">
          <cell r="M158">
            <v>267605</v>
          </cell>
          <cell r="AF158">
            <v>241673.08000000002</v>
          </cell>
          <cell r="AH158">
            <v>4.4343684403669732</v>
          </cell>
        </row>
        <row r="159">
          <cell r="M159">
            <v>12346619.25</v>
          </cell>
          <cell r="AF159">
            <v>4951164</v>
          </cell>
          <cell r="AH159">
            <v>8.2799999953843582</v>
          </cell>
        </row>
        <row r="160">
          <cell r="M160">
            <v>213108.51</v>
          </cell>
          <cell r="AF160">
            <v>200861.93000000002</v>
          </cell>
          <cell r="AH160">
            <v>6.0409603007518804</v>
          </cell>
        </row>
        <row r="161">
          <cell r="M161">
            <v>10004332.02</v>
          </cell>
          <cell r="AF161">
            <v>5081988</v>
          </cell>
          <cell r="AH161">
            <v>8.2799999955031787</v>
          </cell>
        </row>
        <row r="162">
          <cell r="M162">
            <v>5557068.9199999999</v>
          </cell>
          <cell r="AF162">
            <v>3701160</v>
          </cell>
          <cell r="AH162">
            <v>8.2799999999999994</v>
          </cell>
        </row>
        <row r="163">
          <cell r="M163">
            <v>1615836.03</v>
          </cell>
          <cell r="AF163">
            <v>491832</v>
          </cell>
          <cell r="AH163">
            <v>8.2799999999999994</v>
          </cell>
        </row>
        <row r="164">
          <cell r="M164">
            <v>281243.77</v>
          </cell>
          <cell r="AF164">
            <v>192648</v>
          </cell>
          <cell r="AH164">
            <v>8.2799998813753604</v>
          </cell>
        </row>
        <row r="165">
          <cell r="M165">
            <v>17854801.600000001</v>
          </cell>
          <cell r="AF165">
            <v>13090956</v>
          </cell>
          <cell r="AH165">
            <v>8.2800000017456927</v>
          </cell>
        </row>
        <row r="166">
          <cell r="M166">
            <v>20082253.670000002</v>
          </cell>
          <cell r="AF166">
            <v>17868286.310000002</v>
          </cell>
          <cell r="AH166">
            <v>4.3641148346619252</v>
          </cell>
        </row>
        <row r="167">
          <cell r="M167">
            <v>349378.83</v>
          </cell>
          <cell r="AF167">
            <v>106398</v>
          </cell>
          <cell r="AH167">
            <v>8.2799999999999994</v>
          </cell>
        </row>
        <row r="168">
          <cell r="M168">
            <v>335236.68</v>
          </cell>
          <cell r="AF168">
            <v>158148</v>
          </cell>
          <cell r="AH168">
            <v>8.2799999999999994</v>
          </cell>
        </row>
        <row r="169">
          <cell r="M169">
            <v>485750.35</v>
          </cell>
          <cell r="AF169">
            <v>449487.1</v>
          </cell>
          <cell r="AH169">
            <v>0.76671573560767581</v>
          </cell>
        </row>
        <row r="170">
          <cell r="M170">
            <v>27718.28</v>
          </cell>
          <cell r="AF170">
            <v>26909.629999999997</v>
          </cell>
          <cell r="AH170">
            <v>0.41559274131274127</v>
          </cell>
        </row>
        <row r="171">
          <cell r="M171">
            <v>680477.2</v>
          </cell>
          <cell r="AF171">
            <v>608080.49</v>
          </cell>
          <cell r="AH171">
            <v>3.2221875241151858</v>
          </cell>
        </row>
        <row r="172">
          <cell r="M172">
            <v>18781171.84</v>
          </cell>
          <cell r="AF172">
            <v>6469440</v>
          </cell>
          <cell r="AH172">
            <v>8.2800000035324235</v>
          </cell>
        </row>
        <row r="173">
          <cell r="M173">
            <v>433845.06949999998</v>
          </cell>
          <cell r="AF173">
            <v>216660</v>
          </cell>
          <cell r="AH173">
            <v>8.2799998945222946</v>
          </cell>
        </row>
        <row r="174">
          <cell r="M174">
            <v>672365.95189999999</v>
          </cell>
          <cell r="AF174">
            <v>257922</v>
          </cell>
          <cell r="AH174">
            <v>8.2799999999999994</v>
          </cell>
        </row>
        <row r="175">
          <cell r="M175">
            <v>3528982.1886999998</v>
          </cell>
          <cell r="AF175">
            <v>1119594</v>
          </cell>
          <cell r="AH175">
            <v>8.2799999795883146</v>
          </cell>
        </row>
        <row r="176">
          <cell r="M176">
            <v>13571274.771600001</v>
          </cell>
          <cell r="AF176">
            <v>4624656</v>
          </cell>
          <cell r="AH176">
            <v>8.2800000049415132</v>
          </cell>
        </row>
        <row r="177">
          <cell r="M177">
            <v>574703.85829999857</v>
          </cell>
          <cell r="AF177">
            <v>250608</v>
          </cell>
          <cell r="AH177">
            <v>8.2799999088105736</v>
          </cell>
        </row>
        <row r="178">
          <cell r="M178">
            <v>16918462.289999999</v>
          </cell>
          <cell r="AF178">
            <v>6625932</v>
          </cell>
          <cell r="AH178">
            <v>8.2800000034489933</v>
          </cell>
        </row>
        <row r="179">
          <cell r="M179">
            <v>1798432.5414</v>
          </cell>
          <cell r="AF179">
            <v>578496</v>
          </cell>
          <cell r="AH179">
            <v>8.279999960496184</v>
          </cell>
        </row>
        <row r="180">
          <cell r="M180">
            <v>1228280.3622999999</v>
          </cell>
          <cell r="AF180">
            <v>477756</v>
          </cell>
          <cell r="AH180">
            <v>8.2799999999999994</v>
          </cell>
        </row>
        <row r="181">
          <cell r="M181">
            <v>1045560.9695</v>
          </cell>
          <cell r="AF181">
            <v>303186</v>
          </cell>
          <cell r="AH181">
            <v>8.2799999246244873</v>
          </cell>
        </row>
        <row r="182">
          <cell r="M182">
            <v>1636015.3034000001</v>
          </cell>
          <cell r="AF182">
            <v>447396</v>
          </cell>
          <cell r="AH182">
            <v>8.2800000510795808</v>
          </cell>
        </row>
        <row r="183">
          <cell r="M183">
            <v>1365319.9068</v>
          </cell>
          <cell r="AF183">
            <v>1080540</v>
          </cell>
          <cell r="AH183">
            <v>8.2799999999999994</v>
          </cell>
        </row>
        <row r="184">
          <cell r="M184">
            <v>1248582.517</v>
          </cell>
          <cell r="AF184">
            <v>611892</v>
          </cell>
          <cell r="AH184">
            <v>8.2799999999999994</v>
          </cell>
        </row>
        <row r="185">
          <cell r="M185">
            <v>1798432.5414</v>
          </cell>
          <cell r="AF185">
            <v>647496</v>
          </cell>
          <cell r="AH185">
            <v>8.2799999999999994</v>
          </cell>
        </row>
        <row r="186">
          <cell r="M186">
            <v>1744293.4620999999</v>
          </cell>
          <cell r="AF186">
            <v>531024</v>
          </cell>
          <cell r="AH186">
            <v>8.2800000430353435</v>
          </cell>
        </row>
        <row r="187">
          <cell r="M187">
            <v>2722180.5825</v>
          </cell>
          <cell r="AF187">
            <v>1062876</v>
          </cell>
          <cell r="AH187">
            <v>8.2799999784990899</v>
          </cell>
        </row>
        <row r="188">
          <cell r="M188">
            <v>803626.95880000002</v>
          </cell>
          <cell r="AF188">
            <v>472098</v>
          </cell>
          <cell r="AH188">
            <v>8.2799999515931013</v>
          </cell>
        </row>
        <row r="189">
          <cell r="M189">
            <v>1527737.1447999976</v>
          </cell>
          <cell r="AF189">
            <v>413172</v>
          </cell>
          <cell r="AH189">
            <v>8.2799999999999994</v>
          </cell>
        </row>
        <row r="190">
          <cell r="M190">
            <v>5494099.4100000001</v>
          </cell>
          <cell r="AF190">
            <v>3080626.85</v>
          </cell>
          <cell r="AH190">
            <v>8.1717852762472134</v>
          </cell>
        </row>
        <row r="191">
          <cell r="M191">
            <v>659841.33909999998</v>
          </cell>
          <cell r="AF191">
            <v>598506</v>
          </cell>
          <cell r="AH191">
            <v>8.2800000381830756</v>
          </cell>
        </row>
        <row r="192">
          <cell r="M192">
            <v>578528.6679</v>
          </cell>
          <cell r="AF192">
            <v>199134</v>
          </cell>
          <cell r="AH192">
            <v>8.2799999999999994</v>
          </cell>
        </row>
        <row r="193">
          <cell r="M193">
            <v>1622407.5558</v>
          </cell>
          <cell r="AF193">
            <v>1003536</v>
          </cell>
          <cell r="AH193">
            <v>8.2799999999999994</v>
          </cell>
        </row>
        <row r="194">
          <cell r="M194">
            <v>978499.10490000003</v>
          </cell>
          <cell r="AF194">
            <v>523296</v>
          </cell>
          <cell r="AH194">
            <v>8.2799999999999994</v>
          </cell>
        </row>
        <row r="195">
          <cell r="M195">
            <v>1519667.8968</v>
          </cell>
          <cell r="AF195">
            <v>621000</v>
          </cell>
          <cell r="AH195">
            <v>8.2799999999999994</v>
          </cell>
        </row>
        <row r="196">
          <cell r="M196">
            <v>135154.84550000052</v>
          </cell>
          <cell r="AF196">
            <v>135154.85000000009</v>
          </cell>
          <cell r="AH196">
            <v>6.3602282352941222</v>
          </cell>
        </row>
        <row r="197">
          <cell r="M197">
            <v>42714087.090000004</v>
          </cell>
          <cell r="AF197">
            <v>21111102</v>
          </cell>
          <cell r="AH197">
            <v>7.8149227257411233</v>
          </cell>
        </row>
        <row r="198">
          <cell r="M198">
            <v>13587351.1033</v>
          </cell>
          <cell r="AF198">
            <v>6327576</v>
          </cell>
          <cell r="AH198">
            <v>8.2799999999999994</v>
          </cell>
        </row>
        <row r="199">
          <cell r="M199">
            <v>0</v>
          </cell>
          <cell r="AF199">
            <v>0</v>
          </cell>
          <cell r="AH199">
            <v>0</v>
          </cell>
        </row>
        <row r="200">
          <cell r="M200">
            <v>8243818.8084000004</v>
          </cell>
          <cell r="AF200">
            <v>3672870</v>
          </cell>
          <cell r="AH200">
            <v>8.2800000062220551</v>
          </cell>
        </row>
        <row r="201">
          <cell r="M201">
            <v>6167914.1758000003</v>
          </cell>
          <cell r="AF201">
            <v>2598540</v>
          </cell>
          <cell r="AH201">
            <v>8.2800000087944756</v>
          </cell>
        </row>
        <row r="202">
          <cell r="M202">
            <v>14715003.002500005</v>
          </cell>
          <cell r="AF202">
            <v>8512116</v>
          </cell>
          <cell r="AH202">
            <v>8.2800000026847371</v>
          </cell>
        </row>
        <row r="203">
          <cell r="M203">
            <v>730334.8</v>
          </cell>
          <cell r="AF203">
            <v>684146.74</v>
          </cell>
          <cell r="AH203">
            <v>2.1426455997494518</v>
          </cell>
        </row>
        <row r="204">
          <cell r="M204">
            <v>730334.8</v>
          </cell>
          <cell r="AF204">
            <v>684146.74</v>
          </cell>
          <cell r="AH204">
            <v>2.1426455997494518</v>
          </cell>
        </row>
        <row r="205">
          <cell r="M205">
            <v>2443582.85</v>
          </cell>
          <cell r="AF205">
            <v>1850772.1800000002</v>
          </cell>
          <cell r="AH205">
            <v>3.9211275000000008</v>
          </cell>
        </row>
        <row r="206">
          <cell r="M206">
            <v>2443582.85</v>
          </cell>
          <cell r="AF206">
            <v>1850772.1800000002</v>
          </cell>
          <cell r="AH206">
            <v>3.9211275000000008</v>
          </cell>
        </row>
        <row r="207">
          <cell r="M207">
            <v>216745.49</v>
          </cell>
          <cell r="AF207">
            <v>195946.11</v>
          </cell>
          <cell r="AH207">
            <v>6.5716972993661562</v>
          </cell>
        </row>
        <row r="208">
          <cell r="M208">
            <v>216745.49</v>
          </cell>
          <cell r="AF208">
            <v>195946.11</v>
          </cell>
          <cell r="AH208">
            <v>6.5716972993661562</v>
          </cell>
        </row>
        <row r="209">
          <cell r="M209">
            <v>21532044.190000001</v>
          </cell>
          <cell r="AF209">
            <v>7397214</v>
          </cell>
          <cell r="AH209">
            <v>8.2800000030893788</v>
          </cell>
        </row>
        <row r="210">
          <cell r="M210">
            <v>9099441.8747000005</v>
          </cell>
          <cell r="AF210">
            <v>2759448</v>
          </cell>
          <cell r="AH210">
            <v>8.2799999917183449</v>
          </cell>
        </row>
        <row r="211">
          <cell r="M211">
            <v>4424835.0810000002</v>
          </cell>
          <cell r="AF211">
            <v>1596108</v>
          </cell>
          <cell r="AH211">
            <v>8.2799999856821724</v>
          </cell>
        </row>
        <row r="212">
          <cell r="M212">
            <v>1918505.1373000001</v>
          </cell>
          <cell r="AF212">
            <v>707664</v>
          </cell>
          <cell r="AH212">
            <v>8.2799999677067078</v>
          </cell>
        </row>
        <row r="213">
          <cell r="M213">
            <v>6089262.097000001</v>
          </cell>
          <cell r="AF213">
            <v>2333994</v>
          </cell>
          <cell r="AH213">
            <v>8.2800000097912854</v>
          </cell>
        </row>
        <row r="214">
          <cell r="M214">
            <v>1522399.06</v>
          </cell>
          <cell r="AF214">
            <v>924738</v>
          </cell>
          <cell r="AH214">
            <v>8.280000024712729</v>
          </cell>
        </row>
        <row r="215">
          <cell r="M215">
            <v>1213199.81</v>
          </cell>
          <cell r="AF215">
            <v>680754</v>
          </cell>
          <cell r="AH215">
            <v>8.2799999664301644</v>
          </cell>
        </row>
        <row r="216">
          <cell r="M216">
            <v>309199.25</v>
          </cell>
          <cell r="AF216">
            <v>243984</v>
          </cell>
          <cell r="AH216">
            <v>8.279999906334842</v>
          </cell>
        </row>
        <row r="217">
          <cell r="M217">
            <v>1956168.18</v>
          </cell>
          <cell r="AF217">
            <v>1161738.69</v>
          </cell>
          <cell r="AH217">
            <v>7.3925465478841863</v>
          </cell>
        </row>
        <row r="218">
          <cell r="M218">
            <v>1306133.49</v>
          </cell>
          <cell r="AF218">
            <v>511704</v>
          </cell>
          <cell r="AH218">
            <v>8.2799999999999994</v>
          </cell>
        </row>
        <row r="219">
          <cell r="M219">
            <v>650034.68999999994</v>
          </cell>
          <cell r="AF219">
            <v>650034.68999999994</v>
          </cell>
          <cell r="AH219">
            <v>6.817353854221289</v>
          </cell>
        </row>
        <row r="220">
          <cell r="M220">
            <v>1559779</v>
          </cell>
          <cell r="AF220">
            <v>715836.51</v>
          </cell>
          <cell r="AH220">
            <v>6.8852501542633853</v>
          </cell>
        </row>
        <row r="221">
          <cell r="M221">
            <v>1309278.49</v>
          </cell>
          <cell r="AF221">
            <v>465336</v>
          </cell>
          <cell r="AH221">
            <v>8.2799999999999994</v>
          </cell>
        </row>
        <row r="222">
          <cell r="M222">
            <v>250500.51</v>
          </cell>
          <cell r="AF222">
            <v>250500.51</v>
          </cell>
          <cell r="AH222">
            <v>5.2442534874790407</v>
          </cell>
        </row>
        <row r="223">
          <cell r="M223">
            <v>21901295.629999999</v>
          </cell>
          <cell r="AF223">
            <v>11550600</v>
          </cell>
          <cell r="AH223">
            <v>8.2799999999999994</v>
          </cell>
        </row>
        <row r="224">
          <cell r="M224">
            <v>12382992.550000001</v>
          </cell>
          <cell r="AF224">
            <v>7454346</v>
          </cell>
          <cell r="AH224">
            <v>8.2800000030657017</v>
          </cell>
        </row>
        <row r="225">
          <cell r="M225">
            <v>9518303.0799999982</v>
          </cell>
          <cell r="AF225">
            <v>4096254</v>
          </cell>
          <cell r="AH225">
            <v>8.2799999944210487</v>
          </cell>
        </row>
        <row r="226">
          <cell r="M226">
            <v>36544435.509999998</v>
          </cell>
          <cell r="AF226">
            <v>18603753.280000001</v>
          </cell>
          <cell r="AH226">
            <v>7.7126258171989157</v>
          </cell>
        </row>
        <row r="227">
          <cell r="M227">
            <v>2934518.17</v>
          </cell>
          <cell r="AF227">
            <v>2934518.17</v>
          </cell>
          <cell r="AH227">
            <v>5.7673389264192485</v>
          </cell>
        </row>
        <row r="228">
          <cell r="M228">
            <v>2178048.36</v>
          </cell>
          <cell r="AF228">
            <v>718290</v>
          </cell>
          <cell r="AH228">
            <v>8.2799999999999994</v>
          </cell>
        </row>
        <row r="229">
          <cell r="M229">
            <v>7999576.9299999997</v>
          </cell>
          <cell r="AF229">
            <v>3583446</v>
          </cell>
          <cell r="AH229">
            <v>8.2800000063773247</v>
          </cell>
        </row>
        <row r="230">
          <cell r="M230">
            <v>2554456.04</v>
          </cell>
          <cell r="AF230">
            <v>2371116</v>
          </cell>
          <cell r="AH230">
            <v>8.2799999903620076</v>
          </cell>
        </row>
        <row r="231">
          <cell r="M231">
            <v>7283306</v>
          </cell>
          <cell r="AF231">
            <v>3516516</v>
          </cell>
          <cell r="AH231">
            <v>8.2799999999999994</v>
          </cell>
        </row>
        <row r="232">
          <cell r="M232">
            <v>8354057.96</v>
          </cell>
          <cell r="AF232">
            <v>2813268</v>
          </cell>
          <cell r="AH232">
            <v>8.2799999918767782</v>
          </cell>
        </row>
        <row r="233">
          <cell r="M233">
            <v>1838185.11</v>
          </cell>
          <cell r="AF233">
            <v>1838185.11</v>
          </cell>
          <cell r="AH233">
            <v>7.8931587173737343</v>
          </cell>
        </row>
        <row r="234">
          <cell r="M234">
            <v>3402286.9399999976</v>
          </cell>
          <cell r="AF234">
            <v>828414.00000000116</v>
          </cell>
          <cell r="AH234">
            <v>8.2800000000000118</v>
          </cell>
        </row>
        <row r="235">
          <cell r="M235">
            <v>1348256.6</v>
          </cell>
          <cell r="AF235">
            <v>1107457.04</v>
          </cell>
          <cell r="AH235">
            <v>6.377523985027354</v>
          </cell>
        </row>
        <row r="236">
          <cell r="M236">
            <v>1348256.6</v>
          </cell>
          <cell r="AF236">
            <v>1107457.04</v>
          </cell>
          <cell r="AH236">
            <v>6.377523985027354</v>
          </cell>
        </row>
        <row r="237">
          <cell r="M237">
            <v>5374397.6500000004</v>
          </cell>
          <cell r="AF237">
            <v>1427472</v>
          </cell>
          <cell r="AH237">
            <v>8.2799999999999994</v>
          </cell>
        </row>
        <row r="238">
          <cell r="M238">
            <v>5374397.6500000004</v>
          </cell>
          <cell r="AF238">
            <v>1427472</v>
          </cell>
          <cell r="AH238">
            <v>8.2799999999999994</v>
          </cell>
        </row>
        <row r="239">
          <cell r="M239">
            <v>8448614.9399999995</v>
          </cell>
          <cell r="AF239">
            <v>2775042</v>
          </cell>
          <cell r="AH239">
            <v>8.2799999999999994</v>
          </cell>
        </row>
        <row r="240">
          <cell r="M240">
            <v>4127993.26</v>
          </cell>
          <cell r="AF240">
            <v>1438650</v>
          </cell>
          <cell r="AH240">
            <v>8.2799999999999994</v>
          </cell>
        </row>
        <row r="241">
          <cell r="M241">
            <v>4320621.68</v>
          </cell>
          <cell r="AF241">
            <v>1336392</v>
          </cell>
          <cell r="AH241">
            <v>8.2799999999999994</v>
          </cell>
        </row>
        <row r="242">
          <cell r="M242">
            <v>3668215.71</v>
          </cell>
          <cell r="AF242">
            <v>721241.15</v>
          </cell>
          <cell r="AH242">
            <v>7.5025085211598768</v>
          </cell>
        </row>
        <row r="243">
          <cell r="M243">
            <v>26411.15</v>
          </cell>
          <cell r="AF243">
            <v>26411.15</v>
          </cell>
          <cell r="AH243">
            <v>2.1618948932634408</v>
          </cell>
        </row>
        <row r="244">
          <cell r="M244">
            <v>218992.48</v>
          </cell>
          <cell r="AF244">
            <v>168222</v>
          </cell>
          <cell r="AH244">
            <v>8.2799998641509447</v>
          </cell>
        </row>
        <row r="245">
          <cell r="M245">
            <v>3422812.08</v>
          </cell>
          <cell r="AF245">
            <v>526608</v>
          </cell>
          <cell r="AH245">
            <v>8.2799999999999994</v>
          </cell>
        </row>
        <row r="246">
          <cell r="M246">
            <v>7950023.3899999997</v>
          </cell>
          <cell r="AF246">
            <v>2968518</v>
          </cell>
          <cell r="AH246">
            <v>8.2799999923016134</v>
          </cell>
        </row>
        <row r="247">
          <cell r="M247">
            <v>5722426.8399999999</v>
          </cell>
          <cell r="AF247">
            <v>2049300</v>
          </cell>
          <cell r="AH247">
            <v>8.2799999999999994</v>
          </cell>
        </row>
        <row r="248">
          <cell r="M248">
            <v>597841.76</v>
          </cell>
          <cell r="AF248">
            <v>209760</v>
          </cell>
          <cell r="AH248">
            <v>8.2800001089473696</v>
          </cell>
        </row>
        <row r="249">
          <cell r="M249">
            <v>449971.32</v>
          </cell>
          <cell r="AF249">
            <v>219972</v>
          </cell>
          <cell r="AH249">
            <v>8.2799998961104144</v>
          </cell>
        </row>
        <row r="250">
          <cell r="M250">
            <v>306870.90000000002</v>
          </cell>
          <cell r="AF250">
            <v>168774</v>
          </cell>
          <cell r="AH250">
            <v>8.2800001354047446</v>
          </cell>
        </row>
        <row r="251">
          <cell r="M251">
            <v>872912.56999999972</v>
          </cell>
          <cell r="AF251">
            <v>320712</v>
          </cell>
          <cell r="AH251">
            <v>8.2800000712564543</v>
          </cell>
        </row>
        <row r="252">
          <cell r="M252">
            <v>8048527.2400000002</v>
          </cell>
          <cell r="AF252">
            <v>7178962.3900000006</v>
          </cell>
          <cell r="AH252">
            <v>5.9364385772175012</v>
          </cell>
        </row>
        <row r="253">
          <cell r="M253">
            <v>4222257.3899999997</v>
          </cell>
          <cell r="AF253">
            <v>3766083.6696899999</v>
          </cell>
          <cell r="AH253">
            <v>5.3704908135096785</v>
          </cell>
        </row>
        <row r="254">
          <cell r="M254">
            <v>3826269.8500000006</v>
          </cell>
          <cell r="AF254">
            <v>3412878.7203100007</v>
          </cell>
          <cell r="AH254">
            <v>6.7176098337925945</v>
          </cell>
        </row>
        <row r="255">
          <cell r="M255">
            <v>13767455.380000001</v>
          </cell>
          <cell r="AF255">
            <v>3220782</v>
          </cell>
          <cell r="AH255">
            <v>8.2800000070954187</v>
          </cell>
        </row>
        <row r="256">
          <cell r="M256">
            <v>122530.35</v>
          </cell>
          <cell r="AF256">
            <v>64860</v>
          </cell>
          <cell r="AH256">
            <v>8.2800003523404406</v>
          </cell>
        </row>
        <row r="257">
          <cell r="M257">
            <v>10712457.029999999</v>
          </cell>
          <cell r="AF257">
            <v>2349864</v>
          </cell>
          <cell r="AH257">
            <v>8.2799999999999994</v>
          </cell>
        </row>
        <row r="258">
          <cell r="M258">
            <v>1916429.79</v>
          </cell>
          <cell r="AF258">
            <v>433044</v>
          </cell>
          <cell r="AH258">
            <v>8.2799999999999994</v>
          </cell>
        </row>
        <row r="259">
          <cell r="M259">
            <v>1016038.2100000018</v>
          </cell>
          <cell r="AF259">
            <v>373014</v>
          </cell>
          <cell r="AH259">
            <v>8.2799999999999994</v>
          </cell>
        </row>
        <row r="260">
          <cell r="M260">
            <v>2683382.9500000002</v>
          </cell>
          <cell r="AF260">
            <v>860844</v>
          </cell>
          <cell r="AH260">
            <v>8.2799999734530303</v>
          </cell>
        </row>
        <row r="261">
          <cell r="M261">
            <v>1545896.92</v>
          </cell>
          <cell r="AF261">
            <v>479688</v>
          </cell>
          <cell r="AH261">
            <v>8.2800000476409661</v>
          </cell>
        </row>
        <row r="262">
          <cell r="M262">
            <v>379162.01</v>
          </cell>
          <cell r="AF262">
            <v>145314</v>
          </cell>
          <cell r="AH262">
            <v>8.2799999999999994</v>
          </cell>
        </row>
        <row r="263">
          <cell r="M263">
            <v>70036.289999999994</v>
          </cell>
          <cell r="AF263">
            <v>61272</v>
          </cell>
          <cell r="AH263">
            <v>8.2799999999999994</v>
          </cell>
        </row>
        <row r="264">
          <cell r="M264">
            <v>688287.73000000021</v>
          </cell>
          <cell r="AF264">
            <v>174570</v>
          </cell>
          <cell r="AH264">
            <v>8.2800001309090927</v>
          </cell>
        </row>
        <row r="265">
          <cell r="M265">
            <v>4585052.54</v>
          </cell>
          <cell r="AF265">
            <v>2016456</v>
          </cell>
          <cell r="AH265">
            <v>8.2800000113331507</v>
          </cell>
        </row>
        <row r="266">
          <cell r="M266">
            <v>122879.41</v>
          </cell>
          <cell r="AF266">
            <v>73002</v>
          </cell>
          <cell r="AH266">
            <v>8.2799996869565327</v>
          </cell>
        </row>
        <row r="267">
          <cell r="M267">
            <v>2213663.37</v>
          </cell>
          <cell r="AF267">
            <v>1234962</v>
          </cell>
          <cell r="AH267">
            <v>8.2799999999999994</v>
          </cell>
        </row>
        <row r="268">
          <cell r="M268">
            <v>1604309.88</v>
          </cell>
          <cell r="AF268">
            <v>480240</v>
          </cell>
          <cell r="AH268">
            <v>8.2799999999999994</v>
          </cell>
        </row>
        <row r="269">
          <cell r="M269">
            <v>181568.08</v>
          </cell>
          <cell r="AF269">
            <v>67344</v>
          </cell>
          <cell r="AH269">
            <v>8.2800003393442765</v>
          </cell>
        </row>
        <row r="270">
          <cell r="M270">
            <v>462631.79999999993</v>
          </cell>
          <cell r="AF270">
            <v>160908</v>
          </cell>
          <cell r="AH270">
            <v>8.2800001420240168</v>
          </cell>
        </row>
        <row r="271">
          <cell r="M271">
            <v>3876398.87</v>
          </cell>
          <cell r="AF271">
            <v>1002444.99</v>
          </cell>
          <cell r="AH271">
            <v>8.1832244081632641</v>
          </cell>
        </row>
        <row r="272">
          <cell r="M272">
            <v>3393011.93</v>
          </cell>
          <cell r="AF272">
            <v>716220</v>
          </cell>
          <cell r="AH272">
            <v>8.2799999999999994</v>
          </cell>
        </row>
        <row r="273">
          <cell r="M273">
            <v>178314.35</v>
          </cell>
          <cell r="AF273">
            <v>69138</v>
          </cell>
          <cell r="AH273">
            <v>8.2799999999999994</v>
          </cell>
        </row>
        <row r="274">
          <cell r="M274">
            <v>305072.58999999997</v>
          </cell>
          <cell r="AF274">
            <v>217086.99</v>
          </cell>
          <cell r="AH274">
            <v>7.8512473779385159</v>
          </cell>
        </row>
        <row r="275">
          <cell r="M275">
            <v>2493842.59</v>
          </cell>
          <cell r="AF275">
            <v>987114</v>
          </cell>
          <cell r="AH275">
            <v>8.2799999768488739</v>
          </cell>
        </row>
        <row r="276">
          <cell r="M276">
            <v>1495058.63</v>
          </cell>
          <cell r="AF276">
            <v>460920</v>
          </cell>
          <cell r="AH276">
            <v>8.2799999504191621</v>
          </cell>
        </row>
        <row r="277">
          <cell r="M277">
            <v>998783.96</v>
          </cell>
          <cell r="AF277">
            <v>526194</v>
          </cell>
          <cell r="AH277">
            <v>8.2799999999999994</v>
          </cell>
        </row>
        <row r="278">
          <cell r="M278">
            <v>24196379.530000001</v>
          </cell>
          <cell r="AF278">
            <v>13223712</v>
          </cell>
          <cell r="AH278">
            <v>8.2799999982718315</v>
          </cell>
        </row>
        <row r="279">
          <cell r="M279">
            <v>9956810.1799999997</v>
          </cell>
          <cell r="AF279">
            <v>7603386</v>
          </cell>
          <cell r="AH279">
            <v>8.2800000030056093</v>
          </cell>
        </row>
        <row r="280">
          <cell r="M280">
            <v>14239569.350000001</v>
          </cell>
          <cell r="AF280">
            <v>5620326</v>
          </cell>
          <cell r="AH280">
            <v>8.2800000040660997</v>
          </cell>
        </row>
        <row r="281">
          <cell r="M281">
            <v>6811866.96</v>
          </cell>
          <cell r="AF281">
            <v>4257990</v>
          </cell>
          <cell r="AH281">
            <v>8.2799999999999994</v>
          </cell>
        </row>
        <row r="282">
          <cell r="M282">
            <v>1391664.42</v>
          </cell>
          <cell r="AF282">
            <v>1141398</v>
          </cell>
          <cell r="AH282">
            <v>8.2799999999999994</v>
          </cell>
        </row>
        <row r="283">
          <cell r="M283">
            <v>892354.57</v>
          </cell>
          <cell r="AF283">
            <v>469062</v>
          </cell>
          <cell r="AH283">
            <v>8.2799999999999994</v>
          </cell>
        </row>
        <row r="284">
          <cell r="M284">
            <v>606256.16</v>
          </cell>
          <cell r="AF284">
            <v>290214</v>
          </cell>
          <cell r="AH284">
            <v>8.2799999999999994</v>
          </cell>
        </row>
        <row r="285">
          <cell r="M285">
            <v>1705691.49</v>
          </cell>
          <cell r="AF285">
            <v>941022</v>
          </cell>
          <cell r="AH285">
            <v>8.2799999999999994</v>
          </cell>
        </row>
        <row r="286">
          <cell r="M286">
            <v>2215900.3199999994</v>
          </cell>
          <cell r="AF286">
            <v>1416294</v>
          </cell>
          <cell r="AH286">
            <v>8.2799999999999994</v>
          </cell>
        </row>
        <row r="287">
          <cell r="M287">
            <v>22232114.059999999</v>
          </cell>
          <cell r="AF287">
            <v>11302107.35</v>
          </cell>
          <cell r="AH287">
            <v>8.0680353713816615</v>
          </cell>
        </row>
        <row r="288">
          <cell r="M288">
            <v>1707426.36</v>
          </cell>
          <cell r="AF288">
            <v>1692201.35</v>
          </cell>
          <cell r="AH288">
            <v>7.0439906438795488</v>
          </cell>
        </row>
        <row r="289">
          <cell r="M289">
            <v>2992442.55</v>
          </cell>
          <cell r="AF289">
            <v>1875282</v>
          </cell>
          <cell r="AH289">
            <v>8.2800000121863278</v>
          </cell>
        </row>
        <row r="290">
          <cell r="M290">
            <v>7921302.2400000002</v>
          </cell>
          <cell r="AF290">
            <v>4001724</v>
          </cell>
          <cell r="AH290">
            <v>8.2799999999999994</v>
          </cell>
        </row>
        <row r="291">
          <cell r="M291">
            <v>7392177.9199999999</v>
          </cell>
          <cell r="AF291">
            <v>2530092</v>
          </cell>
          <cell r="AH291">
            <v>8.2799999909676014</v>
          </cell>
        </row>
        <row r="292">
          <cell r="M292">
            <v>2218764.9899999984</v>
          </cell>
          <cell r="AF292">
            <v>1202808</v>
          </cell>
          <cell r="AH292">
            <v>8.2799999810004596</v>
          </cell>
        </row>
        <row r="293">
          <cell r="M293">
            <v>7187605.8399999999</v>
          </cell>
          <cell r="AF293">
            <v>1347156</v>
          </cell>
          <cell r="AH293">
            <v>8.2799999999999994</v>
          </cell>
        </row>
        <row r="294">
          <cell r="M294">
            <v>2228157.81</v>
          </cell>
          <cell r="AF294">
            <v>435528</v>
          </cell>
          <cell r="AH294">
            <v>8.2799999999999994</v>
          </cell>
        </row>
        <row r="295">
          <cell r="M295">
            <v>1018483.75</v>
          </cell>
          <cell r="AF295">
            <v>245916</v>
          </cell>
          <cell r="AH295">
            <v>8.2799999999999994</v>
          </cell>
        </row>
        <row r="296">
          <cell r="M296">
            <v>3940964.2799999993</v>
          </cell>
          <cell r="AF296">
            <v>665712</v>
          </cell>
          <cell r="AH296">
            <v>8.2799999999999994</v>
          </cell>
        </row>
        <row r="297">
          <cell r="M297">
            <v>3461085.36</v>
          </cell>
          <cell r="AF297">
            <v>1256490</v>
          </cell>
          <cell r="AH297">
            <v>8.2799999999999994</v>
          </cell>
        </row>
        <row r="298">
          <cell r="M298">
            <v>989524.3</v>
          </cell>
          <cell r="AF298">
            <v>288696</v>
          </cell>
          <cell r="AH298">
            <v>8.2799999208413002</v>
          </cell>
        </row>
        <row r="299">
          <cell r="M299">
            <v>2471561.0599999996</v>
          </cell>
          <cell r="AF299">
            <v>967794</v>
          </cell>
          <cell r="AH299">
            <v>8.2800000236132885</v>
          </cell>
        </row>
        <row r="300">
          <cell r="M300">
            <v>6674889.5300000003</v>
          </cell>
          <cell r="AF300">
            <v>5958142.2000000002</v>
          </cell>
          <cell r="AH300">
            <v>4.6071672048372729</v>
          </cell>
        </row>
        <row r="301">
          <cell r="M301">
            <v>3719915.94</v>
          </cell>
          <cell r="AF301">
            <v>3289250.5487879999</v>
          </cell>
          <cell r="AH301">
            <v>7.4823715850500454</v>
          </cell>
        </row>
        <row r="302">
          <cell r="M302">
            <v>889762.77</v>
          </cell>
          <cell r="AF302">
            <v>804024.57779999997</v>
          </cell>
          <cell r="AH302">
            <v>4.9789941962617279</v>
          </cell>
        </row>
        <row r="303">
          <cell r="M303">
            <v>353769.15</v>
          </cell>
          <cell r="AF303">
            <v>319664.402436</v>
          </cell>
          <cell r="AH303">
            <v>0.65821971056522177</v>
          </cell>
        </row>
        <row r="304">
          <cell r="M304">
            <v>1711441.6700000004</v>
          </cell>
          <cell r="AF304">
            <v>1545202.6709759999</v>
          </cell>
          <cell r="AH304">
            <v>7.4828216512154961</v>
          </cell>
        </row>
        <row r="305">
          <cell r="M305">
            <v>3734413.85</v>
          </cell>
          <cell r="AF305">
            <v>875886</v>
          </cell>
          <cell r="AH305">
            <v>8.2800000260910664</v>
          </cell>
        </row>
        <row r="306">
          <cell r="M306">
            <v>474270.56</v>
          </cell>
          <cell r="AF306">
            <v>193476</v>
          </cell>
          <cell r="AH306">
            <v>8.2799998818830272</v>
          </cell>
        </row>
        <row r="307">
          <cell r="M307">
            <v>450370.31</v>
          </cell>
          <cell r="AF307">
            <v>135930</v>
          </cell>
          <cell r="AH307">
            <v>8.2799998318781753</v>
          </cell>
        </row>
        <row r="308">
          <cell r="M308">
            <v>2809772.98</v>
          </cell>
          <cell r="AF308">
            <v>546480</v>
          </cell>
          <cell r="AH308">
            <v>8.2799999999999994</v>
          </cell>
        </row>
        <row r="309">
          <cell r="M309">
            <v>12167213.1</v>
          </cell>
          <cell r="AF309">
            <v>3012816</v>
          </cell>
          <cell r="AH309">
            <v>8.2799999924148047</v>
          </cell>
        </row>
        <row r="310">
          <cell r="M310">
            <v>7447551.1399999997</v>
          </cell>
          <cell r="AF310">
            <v>1813320</v>
          </cell>
          <cell r="AH310">
            <v>8.2799999999999994</v>
          </cell>
        </row>
        <row r="311">
          <cell r="M311">
            <v>1748428.52</v>
          </cell>
          <cell r="AF311">
            <v>515154</v>
          </cell>
          <cell r="AH311">
            <v>8.2799999556388961</v>
          </cell>
        </row>
        <row r="312">
          <cell r="M312">
            <v>2136562.62</v>
          </cell>
          <cell r="AF312">
            <v>414414</v>
          </cell>
          <cell r="AH312">
            <v>8.2799999999999994</v>
          </cell>
        </row>
        <row r="313">
          <cell r="M313">
            <v>834670.82</v>
          </cell>
          <cell r="AF313">
            <v>269928</v>
          </cell>
          <cell r="AH313">
            <v>8.2799999999999994</v>
          </cell>
        </row>
        <row r="314">
          <cell r="M314">
            <v>22408612.510000002</v>
          </cell>
          <cell r="AF314">
            <v>7451586</v>
          </cell>
          <cell r="AH314">
            <v>8.2799999999999994</v>
          </cell>
        </row>
        <row r="315">
          <cell r="M315">
            <v>2713682.97</v>
          </cell>
          <cell r="AF315">
            <v>1074882</v>
          </cell>
          <cell r="AH315">
            <v>8.279999978739248</v>
          </cell>
        </row>
        <row r="316">
          <cell r="M316">
            <v>3697421.06</v>
          </cell>
          <cell r="AF316">
            <v>1630746</v>
          </cell>
          <cell r="AH316">
            <v>8.2799999999999994</v>
          </cell>
        </row>
        <row r="317">
          <cell r="M317">
            <v>5523722.9800000004</v>
          </cell>
          <cell r="AF317">
            <v>1592658</v>
          </cell>
          <cell r="AH317">
            <v>8.2799999999999994</v>
          </cell>
        </row>
        <row r="318">
          <cell r="M318">
            <v>10473785.500000002</v>
          </cell>
          <cell r="AF318">
            <v>3153300</v>
          </cell>
          <cell r="AH318">
            <v>8.2800000072472653</v>
          </cell>
        </row>
        <row r="319">
          <cell r="M319">
            <v>25546861.120000001</v>
          </cell>
          <cell r="AF319">
            <v>13727136</v>
          </cell>
          <cell r="AH319">
            <v>8.2799999983352102</v>
          </cell>
        </row>
        <row r="320">
          <cell r="M320">
            <v>17144498.5</v>
          </cell>
          <cell r="AF320">
            <v>9882042</v>
          </cell>
          <cell r="AH320">
            <v>8.2800000023125584</v>
          </cell>
        </row>
        <row r="321">
          <cell r="M321">
            <v>8402362.620000001</v>
          </cell>
          <cell r="AF321">
            <v>3845094</v>
          </cell>
          <cell r="AH321">
            <v>8.280000005943366</v>
          </cell>
        </row>
        <row r="322">
          <cell r="M322">
            <v>22433835.690000001</v>
          </cell>
          <cell r="AF322">
            <v>8090802</v>
          </cell>
          <cell r="AH322">
            <v>8.2799999999999994</v>
          </cell>
        </row>
        <row r="323">
          <cell r="M323">
            <v>7490657.7400000002</v>
          </cell>
          <cell r="AF323">
            <v>2710596</v>
          </cell>
          <cell r="AH323">
            <v>8.2799999915690865</v>
          </cell>
        </row>
        <row r="324">
          <cell r="M324">
            <v>4257942.01</v>
          </cell>
          <cell r="AF324">
            <v>1431888</v>
          </cell>
          <cell r="AH324">
            <v>8.2800000159599083</v>
          </cell>
        </row>
        <row r="325">
          <cell r="M325">
            <v>10685235.940000001</v>
          </cell>
          <cell r="AF325">
            <v>3948318</v>
          </cell>
          <cell r="AH325">
            <v>8.2799999999999994</v>
          </cell>
        </row>
        <row r="326">
          <cell r="M326">
            <v>10333069.1</v>
          </cell>
          <cell r="AF326">
            <v>3236790</v>
          </cell>
          <cell r="AH326">
            <v>8.2799999929396719</v>
          </cell>
        </row>
        <row r="327">
          <cell r="M327">
            <v>1745255.37</v>
          </cell>
          <cell r="AF327">
            <v>754722</v>
          </cell>
          <cell r="AH327">
            <v>8.2799999999999994</v>
          </cell>
        </row>
        <row r="328">
          <cell r="M328">
            <v>1636758.15</v>
          </cell>
          <cell r="AF328">
            <v>477066</v>
          </cell>
          <cell r="AH328">
            <v>8.2799999520971941</v>
          </cell>
        </row>
        <row r="329">
          <cell r="M329">
            <v>6951055.5800000001</v>
          </cell>
          <cell r="AF329">
            <v>2005002</v>
          </cell>
          <cell r="AH329">
            <v>8.2799999999999994</v>
          </cell>
        </row>
        <row r="330">
          <cell r="M330">
            <v>32086176.25</v>
          </cell>
          <cell r="AF330">
            <v>12894168</v>
          </cell>
          <cell r="AH330">
            <v>8.2799999982276642</v>
          </cell>
        </row>
        <row r="331">
          <cell r="M331">
            <v>4950897</v>
          </cell>
          <cell r="AF331">
            <v>953718</v>
          </cell>
          <cell r="AH331">
            <v>8.2800000239618008</v>
          </cell>
        </row>
        <row r="332">
          <cell r="M332">
            <v>2201111.69</v>
          </cell>
          <cell r="AF332">
            <v>723534</v>
          </cell>
          <cell r="AH332">
            <v>8.2800000315849704</v>
          </cell>
        </row>
        <row r="333">
          <cell r="M333">
            <v>946542.2</v>
          </cell>
          <cell r="AF333">
            <v>509496</v>
          </cell>
          <cell r="AH333">
            <v>8.2800000448537379</v>
          </cell>
        </row>
        <row r="334">
          <cell r="M334">
            <v>6118833.8099999996</v>
          </cell>
          <cell r="AF334">
            <v>1586448</v>
          </cell>
          <cell r="AH334">
            <v>8.2799999999999994</v>
          </cell>
        </row>
        <row r="335">
          <cell r="M335">
            <v>16742566.77</v>
          </cell>
          <cell r="AF335">
            <v>8156214</v>
          </cell>
          <cell r="AH335">
            <v>8.2799999999999994</v>
          </cell>
        </row>
        <row r="336">
          <cell r="M336">
            <v>1126224.7800000012</v>
          </cell>
          <cell r="AF336">
            <v>964758</v>
          </cell>
          <cell r="AH336">
            <v>8.2799999763124017</v>
          </cell>
        </row>
        <row r="337">
          <cell r="M337">
            <v>11783356.17</v>
          </cell>
          <cell r="AF337">
            <v>6083868</v>
          </cell>
          <cell r="AH337">
            <v>8.2799999962437045</v>
          </cell>
        </row>
        <row r="338">
          <cell r="M338">
            <v>2301289.46</v>
          </cell>
          <cell r="AF338">
            <v>1253040</v>
          </cell>
          <cell r="AH338">
            <v>8.2800000182378852</v>
          </cell>
        </row>
        <row r="339">
          <cell r="M339">
            <v>2229410.9900000002</v>
          </cell>
          <cell r="AF339">
            <v>1102896</v>
          </cell>
          <cell r="AH339">
            <v>8.2799999999999994</v>
          </cell>
        </row>
        <row r="340">
          <cell r="M340">
            <v>2546383.27</v>
          </cell>
          <cell r="AF340">
            <v>1196460</v>
          </cell>
          <cell r="AH340">
            <v>8.2799999999999994</v>
          </cell>
        </row>
        <row r="341">
          <cell r="M341">
            <v>2265939.39</v>
          </cell>
          <cell r="AF341">
            <v>1534560</v>
          </cell>
          <cell r="AH341">
            <v>8.2800000148920869</v>
          </cell>
        </row>
        <row r="342">
          <cell r="M342">
            <v>2440333.060000001</v>
          </cell>
          <cell r="AF342">
            <v>996912</v>
          </cell>
          <cell r="AH342">
            <v>8.2799999999999994</v>
          </cell>
        </row>
        <row r="343">
          <cell r="M343">
            <v>35372177.159999996</v>
          </cell>
          <cell r="AF343">
            <v>20340625.57</v>
          </cell>
          <cell r="AH343">
            <v>8.141297832656246</v>
          </cell>
        </row>
        <row r="344">
          <cell r="M344">
            <v>4166842.47</v>
          </cell>
          <cell r="AF344">
            <v>2266512</v>
          </cell>
          <cell r="AH344">
            <v>8.2800000100828051</v>
          </cell>
        </row>
        <row r="345">
          <cell r="M345">
            <v>5132502.91</v>
          </cell>
          <cell r="AF345">
            <v>2317020</v>
          </cell>
          <cell r="AH345">
            <v>8.2800000098630147</v>
          </cell>
        </row>
        <row r="346">
          <cell r="M346">
            <v>6094626.1200000001</v>
          </cell>
          <cell r="AF346">
            <v>4105914</v>
          </cell>
          <cell r="AH346">
            <v>8.2800000055658245</v>
          </cell>
        </row>
        <row r="347">
          <cell r="M347">
            <v>2094032.89</v>
          </cell>
          <cell r="AF347">
            <v>1925376</v>
          </cell>
          <cell r="AH347">
            <v>8.2800000118692676</v>
          </cell>
        </row>
        <row r="348">
          <cell r="M348">
            <v>3827269.57</v>
          </cell>
          <cell r="AF348">
            <v>3827269.57</v>
          </cell>
          <cell r="AH348">
            <v>7.5925334551777368</v>
          </cell>
        </row>
        <row r="349">
          <cell r="M349">
            <v>14056903.199999996</v>
          </cell>
          <cell r="AF349">
            <v>5898534</v>
          </cell>
          <cell r="AH349">
            <v>8.2800000038743189</v>
          </cell>
        </row>
        <row r="350">
          <cell r="M350">
            <v>6146099.79</v>
          </cell>
          <cell r="AF350">
            <v>2707146</v>
          </cell>
          <cell r="AH350">
            <v>8.2799999999999994</v>
          </cell>
        </row>
        <row r="351">
          <cell r="M351">
            <v>810670.56</v>
          </cell>
          <cell r="AF351">
            <v>331890</v>
          </cell>
          <cell r="AH351">
            <v>8.28000006885655</v>
          </cell>
        </row>
        <row r="352">
          <cell r="M352">
            <v>1385945.5</v>
          </cell>
          <cell r="AF352">
            <v>1025478</v>
          </cell>
          <cell r="AH352">
            <v>8.2799999999999994</v>
          </cell>
        </row>
        <row r="353">
          <cell r="M353">
            <v>1706771.91</v>
          </cell>
          <cell r="AF353">
            <v>665850</v>
          </cell>
          <cell r="AH353">
            <v>8.2799999656787566</v>
          </cell>
        </row>
        <row r="354">
          <cell r="M354">
            <v>2242711.8200000003</v>
          </cell>
          <cell r="AF354">
            <v>683928</v>
          </cell>
          <cell r="AH354">
            <v>8.2799999999999994</v>
          </cell>
        </row>
        <row r="355">
          <cell r="M355">
            <v>7203655.9199999999</v>
          </cell>
          <cell r="AF355">
            <v>2830518</v>
          </cell>
          <cell r="AH355">
            <v>8.2799999999999994</v>
          </cell>
        </row>
        <row r="356">
          <cell r="M356">
            <v>7203655.9199999999</v>
          </cell>
          <cell r="AF356">
            <v>2830518</v>
          </cell>
          <cell r="AH356">
            <v>8.2799999999999994</v>
          </cell>
        </row>
        <row r="357">
          <cell r="M357">
            <v>35430322.789999999</v>
          </cell>
          <cell r="AF357">
            <v>14417964</v>
          </cell>
          <cell r="AH357">
            <v>8.2799999999999994</v>
          </cell>
        </row>
        <row r="358">
          <cell r="M358">
            <v>16053479.26</v>
          </cell>
          <cell r="AF358">
            <v>4979592</v>
          </cell>
          <cell r="AH358">
            <v>8.2799999999999994</v>
          </cell>
        </row>
        <row r="359">
          <cell r="M359">
            <v>11624688.91</v>
          </cell>
          <cell r="AF359">
            <v>4169394</v>
          </cell>
          <cell r="AH359">
            <v>8.2799999999999994</v>
          </cell>
        </row>
        <row r="360">
          <cell r="M360">
            <v>7752154.620000001</v>
          </cell>
          <cell r="AF360">
            <v>5268978</v>
          </cell>
          <cell r="AH360">
            <v>8.2799999999999994</v>
          </cell>
        </row>
        <row r="361">
          <cell r="M361">
            <v>18672399.789999999</v>
          </cell>
          <cell r="AF361">
            <v>15856130.66</v>
          </cell>
          <cell r="AH361">
            <v>6.7171339984325682</v>
          </cell>
        </row>
        <row r="362">
          <cell r="M362">
            <v>7412942.7199999997</v>
          </cell>
          <cell r="AF362">
            <v>6294883.8753899997</v>
          </cell>
          <cell r="AH362">
            <v>6.4921366243284675</v>
          </cell>
        </row>
        <row r="363">
          <cell r="M363">
            <v>5106901.34</v>
          </cell>
          <cell r="AF363">
            <v>4336651.7329449998</v>
          </cell>
          <cell r="AH363">
            <v>6.7564878600062315</v>
          </cell>
        </row>
        <row r="364">
          <cell r="M364">
            <v>6152555.7300000004</v>
          </cell>
          <cell r="AF364">
            <v>5224595.0516650006</v>
          </cell>
          <cell r="AH364">
            <v>6.9746513124795433</v>
          </cell>
        </row>
        <row r="365">
          <cell r="M365">
            <v>8527204.2899999991</v>
          </cell>
          <cell r="AF365">
            <v>4366734</v>
          </cell>
          <cell r="AH365">
            <v>8.2800000052333864</v>
          </cell>
        </row>
        <row r="366">
          <cell r="M366">
            <v>1120474.6399999999</v>
          </cell>
          <cell r="AF366">
            <v>612996</v>
          </cell>
          <cell r="AH366">
            <v>8.2800000372805034</v>
          </cell>
        </row>
        <row r="367">
          <cell r="M367">
            <v>3054444.58</v>
          </cell>
          <cell r="AF367">
            <v>1404840</v>
          </cell>
          <cell r="AH367">
            <v>8.2799999837328109</v>
          </cell>
        </row>
        <row r="368">
          <cell r="M368">
            <v>4352285.0699999994</v>
          </cell>
          <cell r="AF368">
            <v>2348898</v>
          </cell>
          <cell r="AH368">
            <v>8.2800000097291573</v>
          </cell>
        </row>
        <row r="369">
          <cell r="M369">
            <v>13150399.880000001</v>
          </cell>
          <cell r="AF369">
            <v>3896154</v>
          </cell>
          <cell r="AH369">
            <v>8.2799999999999994</v>
          </cell>
        </row>
        <row r="370">
          <cell r="M370">
            <v>2081708.3</v>
          </cell>
          <cell r="AF370">
            <v>517500</v>
          </cell>
          <cell r="AH370">
            <v>8.2799999999999994</v>
          </cell>
        </row>
        <row r="371">
          <cell r="M371">
            <v>4869593.08</v>
          </cell>
          <cell r="AF371">
            <v>1186938</v>
          </cell>
          <cell r="AH371">
            <v>8.2799999999999994</v>
          </cell>
        </row>
        <row r="372">
          <cell r="M372">
            <v>2030421.74</v>
          </cell>
          <cell r="AF372">
            <v>822204</v>
          </cell>
          <cell r="AH372">
            <v>8.2799999999999994</v>
          </cell>
        </row>
        <row r="373">
          <cell r="M373">
            <v>2397317.9</v>
          </cell>
          <cell r="AF373">
            <v>634248</v>
          </cell>
          <cell r="AH373">
            <v>8.2799999999999994</v>
          </cell>
        </row>
        <row r="374">
          <cell r="M374">
            <v>1771358.8599999999</v>
          </cell>
          <cell r="AF374">
            <v>735264</v>
          </cell>
          <cell r="AH374">
            <v>8.2799999999999994</v>
          </cell>
        </row>
        <row r="375">
          <cell r="M375">
            <v>18193.52</v>
          </cell>
          <cell r="AF375">
            <v>17542.12</v>
          </cell>
          <cell r="AH375">
            <v>0.55601014263074477</v>
          </cell>
        </row>
        <row r="376">
          <cell r="M376">
            <v>18193.52</v>
          </cell>
          <cell r="AF376">
            <v>17542.12</v>
          </cell>
          <cell r="AH376">
            <v>0.55601014263074477</v>
          </cell>
        </row>
        <row r="377">
          <cell r="M377">
            <v>10470089.01</v>
          </cell>
          <cell r="AF377">
            <v>4176570</v>
          </cell>
          <cell r="AH377">
            <v>8.2799999945283318</v>
          </cell>
        </row>
        <row r="378">
          <cell r="M378">
            <v>1825983.52</v>
          </cell>
          <cell r="AF378">
            <v>556002</v>
          </cell>
          <cell r="AH378">
            <v>8.2799999999999994</v>
          </cell>
        </row>
        <row r="379">
          <cell r="M379">
            <v>6937480.9800000004</v>
          </cell>
          <cell r="AF379">
            <v>2494212</v>
          </cell>
          <cell r="AH379">
            <v>8.2800000091623325</v>
          </cell>
        </row>
        <row r="380">
          <cell r="M380">
            <v>622970.30000000005</v>
          </cell>
          <cell r="AF380">
            <v>522192</v>
          </cell>
          <cell r="AH380">
            <v>8.2799999562367876</v>
          </cell>
        </row>
        <row r="381">
          <cell r="M381">
            <v>1083654.2099999997</v>
          </cell>
          <cell r="AF381">
            <v>604164</v>
          </cell>
          <cell r="AH381">
            <v>8.2799999621745091</v>
          </cell>
        </row>
        <row r="382">
          <cell r="M382">
            <v>5098744.16</v>
          </cell>
          <cell r="AF382">
            <v>1888518.99</v>
          </cell>
          <cell r="AH382">
            <v>5.974120276296599</v>
          </cell>
        </row>
        <row r="383">
          <cell r="M383">
            <v>574628.47</v>
          </cell>
          <cell r="AF383">
            <v>124338</v>
          </cell>
          <cell r="AH383">
            <v>8.2799998162042225</v>
          </cell>
        </row>
        <row r="384">
          <cell r="M384">
            <v>173867.18</v>
          </cell>
          <cell r="AF384">
            <v>88596</v>
          </cell>
          <cell r="AH384">
            <v>8.2799999999999994</v>
          </cell>
        </row>
        <row r="385">
          <cell r="M385">
            <v>2125156.5699999998</v>
          </cell>
          <cell r="AF385">
            <v>495144</v>
          </cell>
          <cell r="AH385">
            <v>8.2799999999999994</v>
          </cell>
        </row>
        <row r="386">
          <cell r="M386">
            <v>1276215.6599999999</v>
          </cell>
          <cell r="AF386">
            <v>550206</v>
          </cell>
          <cell r="AH386">
            <v>8.2799999999999994</v>
          </cell>
        </row>
        <row r="387">
          <cell r="M387">
            <v>514463.29</v>
          </cell>
          <cell r="AF387">
            <v>195822</v>
          </cell>
          <cell r="AH387">
            <v>8.2799999999999994</v>
          </cell>
        </row>
        <row r="388">
          <cell r="M388">
            <v>434412.99000000098</v>
          </cell>
          <cell r="AF388">
            <v>434412.99</v>
          </cell>
          <cell r="AH388">
            <v>3.0919074021352313</v>
          </cell>
        </row>
        <row r="389">
          <cell r="M389">
            <v>15628125.18</v>
          </cell>
          <cell r="AF389">
            <v>9515442.7899999991</v>
          </cell>
          <cell r="AH389">
            <v>6.1623859086290134</v>
          </cell>
        </row>
        <row r="390">
          <cell r="M390">
            <v>3086554.72</v>
          </cell>
          <cell r="AF390">
            <v>1514550</v>
          </cell>
          <cell r="AH390">
            <v>8.2799999849111607</v>
          </cell>
        </row>
        <row r="391">
          <cell r="M391">
            <v>1828490.65</v>
          </cell>
          <cell r="AF391">
            <v>1706499.2</v>
          </cell>
          <cell r="AH391">
            <v>6.1252663316582909</v>
          </cell>
        </row>
        <row r="392">
          <cell r="M392">
            <v>7070163.8300000001</v>
          </cell>
          <cell r="AF392">
            <v>3084162</v>
          </cell>
          <cell r="AH392">
            <v>8.2800000074097291</v>
          </cell>
        </row>
        <row r="393">
          <cell r="M393">
            <v>2022279.4</v>
          </cell>
          <cell r="AF393">
            <v>1937644.65</v>
          </cell>
          <cell r="AH393">
            <v>3.8634414155678862</v>
          </cell>
        </row>
        <row r="394">
          <cell r="M394">
            <v>396954.38</v>
          </cell>
          <cell r="AF394">
            <v>374141.34</v>
          </cell>
          <cell r="AH394">
            <v>5.0152994638069712</v>
          </cell>
        </row>
        <row r="395">
          <cell r="M395">
            <v>673572.2</v>
          </cell>
          <cell r="AF395">
            <v>384054</v>
          </cell>
          <cell r="AH395">
            <v>8.2800000595041325</v>
          </cell>
        </row>
        <row r="396">
          <cell r="M396">
            <v>550109.99999999884</v>
          </cell>
          <cell r="AF396">
            <v>514391.59999999939</v>
          </cell>
          <cell r="AH396">
            <v>5.8720502283104956</v>
          </cell>
        </row>
        <row r="397">
          <cell r="M397">
            <v>8236395.6699999999</v>
          </cell>
          <cell r="AF397">
            <v>3812048.33</v>
          </cell>
          <cell r="AH397">
            <v>7.5648387514041087</v>
          </cell>
        </row>
        <row r="398">
          <cell r="M398">
            <v>4299398.54</v>
          </cell>
          <cell r="AF398">
            <v>1082886</v>
          </cell>
          <cell r="AH398">
            <v>8.2800000211036053</v>
          </cell>
        </row>
        <row r="399">
          <cell r="M399">
            <v>1364770.76</v>
          </cell>
          <cell r="AF399">
            <v>1344056.33</v>
          </cell>
          <cell r="AH399">
            <v>6.5292996356570319</v>
          </cell>
        </row>
        <row r="400">
          <cell r="M400">
            <v>777515.75</v>
          </cell>
          <cell r="AF400">
            <v>617688</v>
          </cell>
          <cell r="AH400">
            <v>8.2799999999999994</v>
          </cell>
        </row>
        <row r="401">
          <cell r="M401">
            <v>1794710.62</v>
          </cell>
          <cell r="AF401">
            <v>767417.99999999977</v>
          </cell>
          <cell r="AH401">
            <v>8.2800000297788134</v>
          </cell>
        </row>
        <row r="402">
          <cell r="M402">
            <v>31570879.84</v>
          </cell>
          <cell r="AF402">
            <v>16383486.77</v>
          </cell>
          <cell r="AH402">
            <v>5.0578025067531067</v>
          </cell>
        </row>
        <row r="403">
          <cell r="M403">
            <v>5941639.5899999999</v>
          </cell>
          <cell r="AF403">
            <v>1909230</v>
          </cell>
          <cell r="AH403">
            <v>8.2800000119696406</v>
          </cell>
        </row>
        <row r="404">
          <cell r="M404">
            <v>5297593.6399999997</v>
          </cell>
          <cell r="AF404">
            <v>2109882</v>
          </cell>
          <cell r="AH404">
            <v>8.2799999891686848</v>
          </cell>
        </row>
        <row r="405">
          <cell r="M405">
            <v>5051340.7699999996</v>
          </cell>
          <cell r="AF405">
            <v>5051340.7699999996</v>
          </cell>
          <cell r="AH405">
            <v>2.7003371964397682</v>
          </cell>
        </row>
        <row r="406">
          <cell r="M406">
            <v>15280305.84</v>
          </cell>
          <cell r="AF406">
            <v>7313034</v>
          </cell>
          <cell r="AH406">
            <v>8.2799999968750591</v>
          </cell>
        </row>
        <row r="407">
          <cell r="M407">
            <v>746329.82</v>
          </cell>
          <cell r="AF407">
            <v>633882.69999999995</v>
          </cell>
          <cell r="AH407">
            <v>3.9875195974260436</v>
          </cell>
        </row>
        <row r="408">
          <cell r="M408">
            <v>746329.82</v>
          </cell>
          <cell r="AF408">
            <v>633882.69999999995</v>
          </cell>
          <cell r="AH408">
            <v>3.9875195974260436</v>
          </cell>
        </row>
        <row r="409">
          <cell r="M409"/>
          <cell r="AF409"/>
          <cell r="AH409"/>
        </row>
        <row r="410">
          <cell r="M410">
            <v>1652702</v>
          </cell>
          <cell r="AF410">
            <v>75762</v>
          </cell>
          <cell r="AH410">
            <v>8.2799999999999994</v>
          </cell>
        </row>
        <row r="411">
          <cell r="M411">
            <v>2248599.2000000002</v>
          </cell>
          <cell r="AF411">
            <v>24909</v>
          </cell>
          <cell r="AH411">
            <v>8.2800009174516251</v>
          </cell>
        </row>
        <row r="412">
          <cell r="M412">
            <v>2416101.7400000002</v>
          </cell>
          <cell r="AF412">
            <v>15111</v>
          </cell>
          <cell r="AH412">
            <v>8.2799999999999994</v>
          </cell>
        </row>
        <row r="413">
          <cell r="M413">
            <v>25507429.635199998</v>
          </cell>
          <cell r="AF413">
            <v>13836347.060000001</v>
          </cell>
          <cell r="AH413">
            <v>6.755094296322139</v>
          </cell>
        </row>
        <row r="414">
          <cell r="M414">
            <v>488968.70270051993</v>
          </cell>
          <cell r="AF414">
            <v>416072.45</v>
          </cell>
          <cell r="AH414">
            <v>4.5966390918923246</v>
          </cell>
        </row>
        <row r="415">
          <cell r="M415">
            <v>14839348.628772</v>
          </cell>
          <cell r="AF415">
            <v>7670178</v>
          </cell>
          <cell r="AH415">
            <v>8.2799999999999994</v>
          </cell>
        </row>
        <row r="416">
          <cell r="M416">
            <v>2972735.0905474401</v>
          </cell>
          <cell r="AF416">
            <v>2554292.61</v>
          </cell>
          <cell r="AH416">
            <v>3.9573826167789914</v>
          </cell>
        </row>
        <row r="417">
          <cell r="M417">
            <v>7206377.2131800391</v>
          </cell>
          <cell r="AF417">
            <v>3195804</v>
          </cell>
          <cell r="AH417">
            <v>8.2799999928491239</v>
          </cell>
        </row>
        <row r="418">
          <cell r="M418">
            <v>23817377.309999999</v>
          </cell>
          <cell r="AF418">
            <v>10301976</v>
          </cell>
          <cell r="AH418">
            <v>8.2799999999999994</v>
          </cell>
        </row>
        <row r="419">
          <cell r="M419">
            <v>2092483.504555</v>
          </cell>
          <cell r="AF419">
            <v>1125804</v>
          </cell>
          <cell r="AH419">
            <v>8.2799999797009072</v>
          </cell>
        </row>
        <row r="420">
          <cell r="M420">
            <v>5382568.7589100003</v>
          </cell>
          <cell r="AF420">
            <v>1756740</v>
          </cell>
          <cell r="AH420">
            <v>8.2799999869913599</v>
          </cell>
        </row>
        <row r="421">
          <cell r="M421">
            <v>3450675.8062300002</v>
          </cell>
          <cell r="AF421">
            <v>2007900</v>
          </cell>
          <cell r="AH421">
            <v>8.2799999999999994</v>
          </cell>
        </row>
        <row r="422">
          <cell r="M422">
            <v>7417749.5356700011</v>
          </cell>
          <cell r="AF422">
            <v>3212502</v>
          </cell>
          <cell r="AH422">
            <v>8.2800000071137081</v>
          </cell>
        </row>
        <row r="423">
          <cell r="M423">
            <v>5473899.704634998</v>
          </cell>
          <cell r="AF423">
            <v>2199030</v>
          </cell>
          <cell r="AH423">
            <v>8.2800000103922198</v>
          </cell>
        </row>
        <row r="424">
          <cell r="M424">
            <v>16905284.819300003</v>
          </cell>
          <cell r="AF424">
            <v>6115470</v>
          </cell>
          <cell r="AH424">
            <v>8.2800000037368839</v>
          </cell>
        </row>
        <row r="425">
          <cell r="M425">
            <v>5300055.436789481</v>
          </cell>
          <cell r="AF425">
            <v>2846526</v>
          </cell>
          <cell r="AH425">
            <v>8.2800000080283116</v>
          </cell>
        </row>
        <row r="426">
          <cell r="M426">
            <v>2727006.2738734498</v>
          </cell>
          <cell r="AF426">
            <v>898656</v>
          </cell>
          <cell r="AH426">
            <v>8.2800000254299757</v>
          </cell>
        </row>
        <row r="427">
          <cell r="M427">
            <v>8878223.1086370721</v>
          </cell>
          <cell r="AF427">
            <v>2370288</v>
          </cell>
          <cell r="AH427">
            <v>8.2799999903586396</v>
          </cell>
        </row>
        <row r="428">
          <cell r="M428">
            <v>22833389.476200003</v>
          </cell>
          <cell r="AF428">
            <v>16652166.420000002</v>
          </cell>
          <cell r="AH428">
            <v>7.7866015013503445</v>
          </cell>
        </row>
        <row r="429">
          <cell r="M429">
            <v>7896780.5563452607</v>
          </cell>
          <cell r="AF429">
            <v>3113280</v>
          </cell>
          <cell r="AH429">
            <v>8.2799999999999994</v>
          </cell>
        </row>
        <row r="430">
          <cell r="M430">
            <v>12599192.423662663</v>
          </cell>
          <cell r="AF430">
            <v>11583978.42</v>
          </cell>
          <cell r="AH430">
            <v>7.5887529485109946</v>
          </cell>
        </row>
        <row r="431">
          <cell r="M431">
            <v>2337416.496192079</v>
          </cell>
          <cell r="AF431">
            <v>1954908.0000000019</v>
          </cell>
          <cell r="AH431">
            <v>8.2800000000000082</v>
          </cell>
        </row>
        <row r="432">
          <cell r="M432">
            <v>30721246.355399996</v>
          </cell>
          <cell r="AF432">
            <v>10442566.43</v>
          </cell>
          <cell r="AH432">
            <v>7.8440831494205803</v>
          </cell>
        </row>
        <row r="433">
          <cell r="M433">
            <v>2589522.0662526698</v>
          </cell>
          <cell r="AF433">
            <v>823032</v>
          </cell>
          <cell r="AH433">
            <v>8.2799999999999994</v>
          </cell>
        </row>
        <row r="434">
          <cell r="M434">
            <v>11692709.680143641</v>
          </cell>
          <cell r="AF434">
            <v>3726138</v>
          </cell>
          <cell r="AH434">
            <v>8.2799999938668929</v>
          </cell>
        </row>
        <row r="435">
          <cell r="M435">
            <v>1481481.1153144001</v>
          </cell>
          <cell r="AF435">
            <v>721326</v>
          </cell>
          <cell r="AH435">
            <v>8.2799999683183465</v>
          </cell>
        </row>
        <row r="436">
          <cell r="M436">
            <v>2824321.1622649496</v>
          </cell>
          <cell r="AF436">
            <v>806886</v>
          </cell>
          <cell r="AH436">
            <v>8.2799999999999994</v>
          </cell>
        </row>
        <row r="437">
          <cell r="M437">
            <v>1374034.6002758499</v>
          </cell>
          <cell r="AF437">
            <v>591606</v>
          </cell>
          <cell r="AH437">
            <v>8.2799999999999994</v>
          </cell>
        </row>
        <row r="438">
          <cell r="M438">
            <v>869201.05586236995</v>
          </cell>
          <cell r="AF438">
            <v>389160</v>
          </cell>
          <cell r="AH438">
            <v>8.2799999999999994</v>
          </cell>
        </row>
        <row r="439">
          <cell r="M439">
            <v>1074272.0296404399</v>
          </cell>
          <cell r="AF439">
            <v>334236</v>
          </cell>
          <cell r="AH439">
            <v>8.2799999316267545</v>
          </cell>
        </row>
        <row r="440">
          <cell r="M440">
            <v>774509.46900503</v>
          </cell>
          <cell r="AF440">
            <v>564972</v>
          </cell>
          <cell r="AH440">
            <v>8.2800000404494387</v>
          </cell>
        </row>
        <row r="441">
          <cell r="M441">
            <v>386215.32416625001</v>
          </cell>
          <cell r="AF441">
            <v>351040.43</v>
          </cell>
          <cell r="AH441">
            <v>3.1208217309848028</v>
          </cell>
        </row>
        <row r="442">
          <cell r="M442">
            <v>7654979.8524744008</v>
          </cell>
          <cell r="AF442">
            <v>2134170.0000000005</v>
          </cell>
          <cell r="AH442">
            <v>8.2800000000000029</v>
          </cell>
        </row>
        <row r="443">
          <cell r="M443">
            <v>21125122.625799999</v>
          </cell>
          <cell r="AF443">
            <v>8388538.1200000001</v>
          </cell>
          <cell r="AH443">
            <v>7.358259192889502</v>
          </cell>
        </row>
        <row r="444">
          <cell r="M444">
            <v>3426494.8899047598</v>
          </cell>
          <cell r="AF444">
            <v>1018026</v>
          </cell>
          <cell r="AH444">
            <v>8.2799999999999994</v>
          </cell>
        </row>
        <row r="445">
          <cell r="M445">
            <v>264064.03282249998</v>
          </cell>
          <cell r="AF445">
            <v>264064.03000000003</v>
          </cell>
          <cell r="AH445">
            <v>5.9720473729962515</v>
          </cell>
        </row>
        <row r="446">
          <cell r="M446">
            <v>1639309.51576208</v>
          </cell>
          <cell r="AF446">
            <v>931500</v>
          </cell>
          <cell r="AH446">
            <v>8.2799999999999994</v>
          </cell>
        </row>
        <row r="447">
          <cell r="M447">
            <v>4852440.667146259</v>
          </cell>
          <cell r="AF447">
            <v>862776</v>
          </cell>
          <cell r="AH447">
            <v>8.2799999999999994</v>
          </cell>
        </row>
        <row r="448">
          <cell r="M448">
            <v>445740.08740437997</v>
          </cell>
          <cell r="AF448">
            <v>445740.09</v>
          </cell>
          <cell r="AH448">
            <v>2.6466507023322108</v>
          </cell>
        </row>
        <row r="449">
          <cell r="M449">
            <v>9195765.8790107407</v>
          </cell>
          <cell r="AF449">
            <v>4290696</v>
          </cell>
          <cell r="AH449">
            <v>8.2799999999999994</v>
          </cell>
        </row>
        <row r="450">
          <cell r="M450">
            <v>1301307.5537492796</v>
          </cell>
          <cell r="AF450">
            <v>575736</v>
          </cell>
          <cell r="AH450">
            <v>8.2800000396931921</v>
          </cell>
        </row>
        <row r="451">
          <cell r="M451">
            <v>18365385.512899999</v>
          </cell>
          <cell r="AF451">
            <v>7998611.0700000003</v>
          </cell>
          <cell r="AH451">
            <v>7.2848201148423088</v>
          </cell>
        </row>
        <row r="452">
          <cell r="M452">
            <v>1250193.6496683399</v>
          </cell>
          <cell r="AF452">
            <v>658536</v>
          </cell>
          <cell r="AH452">
            <v>8.2800000347024305</v>
          </cell>
        </row>
        <row r="453">
          <cell r="M453">
            <v>5669993.0816254392</v>
          </cell>
          <cell r="AF453">
            <v>1327836</v>
          </cell>
          <cell r="AH453">
            <v>8.279999982789441</v>
          </cell>
        </row>
        <row r="454">
          <cell r="M454">
            <v>2168466.4042557799</v>
          </cell>
          <cell r="AF454">
            <v>1367304</v>
          </cell>
          <cell r="AH454">
            <v>8.2800000167137675</v>
          </cell>
        </row>
        <row r="455">
          <cell r="M455">
            <v>827998.24130896991</v>
          </cell>
          <cell r="AF455">
            <v>437184</v>
          </cell>
          <cell r="AH455">
            <v>8.2799999999999994</v>
          </cell>
        </row>
        <row r="456">
          <cell r="M456">
            <v>636404.07393249008</v>
          </cell>
          <cell r="AF456">
            <v>588977.06999999995</v>
          </cell>
          <cell r="AH456">
            <v>2.8999363367799109</v>
          </cell>
        </row>
        <row r="457">
          <cell r="M457">
            <v>3065359.5158923804</v>
          </cell>
          <cell r="AF457">
            <v>1525038</v>
          </cell>
          <cell r="AH457">
            <v>8.2800000149850703</v>
          </cell>
        </row>
        <row r="458">
          <cell r="M458">
            <v>4746970.5462165987</v>
          </cell>
          <cell r="AF458">
            <v>2093736.0000000005</v>
          </cell>
          <cell r="AH458">
            <v>8.2799999890851588</v>
          </cell>
        </row>
        <row r="459">
          <cell r="M459">
            <v>19982912.7903</v>
          </cell>
          <cell r="AF459">
            <v>15587138.499999998</v>
          </cell>
          <cell r="AH459">
            <v>7.6915915639000261</v>
          </cell>
        </row>
        <row r="460">
          <cell r="M460">
            <v>2357983.7092554001</v>
          </cell>
          <cell r="AF460">
            <v>2357983.71</v>
          </cell>
          <cell r="AH460">
            <v>7.9180111148421766</v>
          </cell>
        </row>
        <row r="461">
          <cell r="M461">
            <v>1814448.4813592401</v>
          </cell>
          <cell r="AF461">
            <v>1814448.48</v>
          </cell>
          <cell r="AH461">
            <v>5.2380152424942263</v>
          </cell>
        </row>
        <row r="462">
          <cell r="M462">
            <v>9198134.7573750895</v>
          </cell>
          <cell r="AF462">
            <v>6378222</v>
          </cell>
          <cell r="AH462">
            <v>8.2799999964170574</v>
          </cell>
        </row>
        <row r="463">
          <cell r="M463">
            <v>2060238.3086799299</v>
          </cell>
          <cell r="AF463">
            <v>2060238.31</v>
          </cell>
          <cell r="AH463">
            <v>8.1577442486636311</v>
          </cell>
        </row>
        <row r="464">
          <cell r="M464">
            <v>4552107.5336303404</v>
          </cell>
          <cell r="AF464">
            <v>2976245.9999999986</v>
          </cell>
          <cell r="AH464">
            <v>8.2799999999999958</v>
          </cell>
        </row>
        <row r="465">
          <cell r="M465">
            <v>37784694.162999995</v>
          </cell>
          <cell r="AF465">
            <v>22593371.780000001</v>
          </cell>
          <cell r="AH465">
            <v>7.7256383308950198</v>
          </cell>
        </row>
        <row r="466">
          <cell r="M466">
            <v>7091076.338889299</v>
          </cell>
          <cell r="AF466">
            <v>6968183.7800000003</v>
          </cell>
          <cell r="AH466">
            <v>6.7171849661909375</v>
          </cell>
        </row>
        <row r="467">
          <cell r="M467">
            <v>30693617.824110698</v>
          </cell>
          <cell r="AF467">
            <v>15625188</v>
          </cell>
          <cell r="AH467">
            <v>8.2799999999999994</v>
          </cell>
        </row>
        <row r="468">
          <cell r="M468">
            <v>19320739.445799999</v>
          </cell>
          <cell r="AF468">
            <v>8380188</v>
          </cell>
          <cell r="AH468">
            <v>8.2799999999999994</v>
          </cell>
        </row>
        <row r="469">
          <cell r="M469">
            <v>5443849.8949493393</v>
          </cell>
          <cell r="AF469">
            <v>1263942</v>
          </cell>
          <cell r="AH469">
            <v>8.2799999999999994</v>
          </cell>
        </row>
        <row r="470">
          <cell r="M470">
            <v>4612713.0530353598</v>
          </cell>
          <cell r="AF470">
            <v>1562850</v>
          </cell>
          <cell r="AH470">
            <v>8.2799999999999994</v>
          </cell>
        </row>
        <row r="471">
          <cell r="M471">
            <v>9264176.4978152998</v>
          </cell>
          <cell r="AF471">
            <v>5553396</v>
          </cell>
          <cell r="AH471">
            <v>8.2799999999999994</v>
          </cell>
        </row>
        <row r="472">
          <cell r="M472">
            <v>30364919.996600002</v>
          </cell>
          <cell r="AF472">
            <v>16866914.390000001</v>
          </cell>
          <cell r="AH472">
            <v>7.647544536113343</v>
          </cell>
        </row>
        <row r="473">
          <cell r="M473">
            <v>4776920.9294961998</v>
          </cell>
          <cell r="AF473">
            <v>4776920.93</v>
          </cell>
          <cell r="AH473">
            <v>7.8137252474032879</v>
          </cell>
        </row>
        <row r="474">
          <cell r="M474">
            <v>7131422.5151522402</v>
          </cell>
          <cell r="AF474">
            <v>3348156</v>
          </cell>
          <cell r="AH474">
            <v>8.2799999931745116</v>
          </cell>
        </row>
        <row r="475">
          <cell r="M475">
            <v>10077218.33412192</v>
          </cell>
          <cell r="AF475">
            <v>4206654</v>
          </cell>
          <cell r="AH475">
            <v>8.2799999999999994</v>
          </cell>
        </row>
        <row r="476">
          <cell r="M476">
            <v>1378295.4640329801</v>
          </cell>
          <cell r="AF476">
            <v>1378295.46</v>
          </cell>
          <cell r="AH476">
            <v>4.5866737437603993</v>
          </cell>
        </row>
        <row r="477">
          <cell r="M477">
            <v>7001062.7537966613</v>
          </cell>
          <cell r="AF477">
            <v>3156888.0000000009</v>
          </cell>
          <cell r="AH477">
            <v>8.279999992760974</v>
          </cell>
        </row>
        <row r="478">
          <cell r="M478">
            <v>25648973.002499998</v>
          </cell>
          <cell r="AF478">
            <v>8508390</v>
          </cell>
          <cell r="AH478">
            <v>8.2800000026859131</v>
          </cell>
        </row>
        <row r="479">
          <cell r="M479">
            <v>4066375.3352687503</v>
          </cell>
          <cell r="AF479">
            <v>923358</v>
          </cell>
          <cell r="AH479">
            <v>8.2799999752503375</v>
          </cell>
        </row>
        <row r="480">
          <cell r="M480">
            <v>1614072.9358187499</v>
          </cell>
          <cell r="AF480">
            <v>706008</v>
          </cell>
          <cell r="AH480">
            <v>8.2799999676309604</v>
          </cell>
        </row>
        <row r="481">
          <cell r="M481">
            <v>2382200.96333125</v>
          </cell>
          <cell r="AF481">
            <v>585258</v>
          </cell>
          <cell r="AH481">
            <v>8.280000039047394</v>
          </cell>
        </row>
        <row r="482">
          <cell r="M482">
            <v>2822445.1664499999</v>
          </cell>
          <cell r="AF482">
            <v>1104552</v>
          </cell>
          <cell r="AH482">
            <v>8.2799999999999994</v>
          </cell>
        </row>
        <row r="483">
          <cell r="M483">
            <v>6167751.4819687502</v>
          </cell>
          <cell r="AF483">
            <v>2246226</v>
          </cell>
          <cell r="AH483">
            <v>8.2800000101738647</v>
          </cell>
        </row>
        <row r="484">
          <cell r="M484">
            <v>2930608.2559125</v>
          </cell>
          <cell r="AF484">
            <v>1008090</v>
          </cell>
          <cell r="AH484">
            <v>8.2799999999999994</v>
          </cell>
        </row>
        <row r="485">
          <cell r="M485">
            <v>2405236.8842374999</v>
          </cell>
          <cell r="AF485">
            <v>643080</v>
          </cell>
          <cell r="AH485">
            <v>8.2799999644635189</v>
          </cell>
        </row>
        <row r="486">
          <cell r="M486">
            <v>3260281.9795124987</v>
          </cell>
          <cell r="AF486">
            <v>1291818</v>
          </cell>
          <cell r="AH486">
            <v>8.2799999823095831</v>
          </cell>
        </row>
        <row r="487">
          <cell r="M487">
            <v>7210239.8500999995</v>
          </cell>
          <cell r="AF487">
            <v>3624708</v>
          </cell>
          <cell r="AH487">
            <v>8.279999993695272</v>
          </cell>
        </row>
        <row r="488">
          <cell r="M488">
            <v>5039957.6609798996</v>
          </cell>
          <cell r="AF488">
            <v>2019630</v>
          </cell>
          <cell r="AH488">
            <v>8.2799999886846596</v>
          </cell>
        </row>
        <row r="489">
          <cell r="M489">
            <v>2170282.1891200999</v>
          </cell>
          <cell r="AF489">
            <v>1605078</v>
          </cell>
          <cell r="AH489">
            <v>8.2799999999999994</v>
          </cell>
        </row>
        <row r="490">
          <cell r="M490">
            <v>33429469.946899999</v>
          </cell>
          <cell r="AF490">
            <v>27633497.899999999</v>
          </cell>
          <cell r="AH490">
            <v>5.7639835699103781</v>
          </cell>
        </row>
        <row r="491">
          <cell r="M491">
            <v>7349101.4105756804</v>
          </cell>
          <cell r="AF491">
            <v>3739110</v>
          </cell>
          <cell r="AH491">
            <v>8.2800000061118286</v>
          </cell>
        </row>
        <row r="492">
          <cell r="M492">
            <v>21348798.636778943</v>
          </cell>
          <cell r="AF492">
            <v>19162818</v>
          </cell>
          <cell r="AH492">
            <v>8.2799999999999994</v>
          </cell>
        </row>
        <row r="493">
          <cell r="M493">
            <v>4731569.8995453762</v>
          </cell>
          <cell r="AF493">
            <v>4731569.8999999985</v>
          </cell>
          <cell r="AH493">
            <v>2.3328528444019998</v>
          </cell>
        </row>
        <row r="494">
          <cell r="M494">
            <v>28576762.449999999</v>
          </cell>
          <cell r="AF494">
            <v>9039552</v>
          </cell>
          <cell r="AH494">
            <v>8.2800000025280891</v>
          </cell>
        </row>
        <row r="495">
          <cell r="M495">
            <v>2035186.778654</v>
          </cell>
          <cell r="AF495">
            <v>709320</v>
          </cell>
          <cell r="AH495">
            <v>8.2799999677820999</v>
          </cell>
        </row>
        <row r="496">
          <cell r="M496">
            <v>15973205.201094</v>
          </cell>
          <cell r="AF496">
            <v>5250072</v>
          </cell>
          <cell r="AH496">
            <v>8.2799999956471453</v>
          </cell>
        </row>
        <row r="497">
          <cell r="M497">
            <v>3241697.5775459995</v>
          </cell>
          <cell r="AF497">
            <v>869538</v>
          </cell>
          <cell r="AH497">
            <v>8.2799999737184589</v>
          </cell>
        </row>
        <row r="498">
          <cell r="M498">
            <v>7326672.8927059984</v>
          </cell>
          <cell r="AF498">
            <v>2210622</v>
          </cell>
          <cell r="AH498">
            <v>8.2800000103377247</v>
          </cell>
        </row>
        <row r="499">
          <cell r="M499">
            <v>9657324.877299998</v>
          </cell>
          <cell r="AF499">
            <v>7907724.0299999993</v>
          </cell>
          <cell r="AH499">
            <v>4.9064998489998031</v>
          </cell>
        </row>
        <row r="500">
          <cell r="M500">
            <v>9657324.877299998</v>
          </cell>
          <cell r="AF500">
            <v>7907724.0299999993</v>
          </cell>
          <cell r="AH500">
            <v>4.9064998489998031</v>
          </cell>
        </row>
        <row r="501">
          <cell r="M501">
            <v>11521059.502599999</v>
          </cell>
          <cell r="AF501">
            <v>8680171.8399999999</v>
          </cell>
          <cell r="AH501">
            <v>6.2583101277973325</v>
          </cell>
        </row>
        <row r="502">
          <cell r="M502">
            <v>646016.6496448199</v>
          </cell>
          <cell r="AF502">
            <v>619482</v>
          </cell>
          <cell r="AH502">
            <v>8.2799999631098249</v>
          </cell>
        </row>
        <row r="503">
          <cell r="M503">
            <v>2148776.9615039397</v>
          </cell>
          <cell r="AF503">
            <v>1444860</v>
          </cell>
          <cell r="AH503">
            <v>8.2799999999999994</v>
          </cell>
        </row>
        <row r="504">
          <cell r="M504">
            <v>2667762.3099814001</v>
          </cell>
          <cell r="AF504">
            <v>1944982.12</v>
          </cell>
          <cell r="AH504">
            <v>4.8196806343699672</v>
          </cell>
        </row>
        <row r="505">
          <cell r="M505">
            <v>659683.26589868008</v>
          </cell>
          <cell r="AF505">
            <v>593262</v>
          </cell>
          <cell r="AH505">
            <v>8.2799999999999994</v>
          </cell>
        </row>
        <row r="506">
          <cell r="M506">
            <v>308640.57396539999</v>
          </cell>
          <cell r="AF506">
            <v>308640.57</v>
          </cell>
          <cell r="AH506">
            <v>2.9030309048345169</v>
          </cell>
        </row>
        <row r="507">
          <cell r="M507">
            <v>1760315.5494440398</v>
          </cell>
          <cell r="AF507">
            <v>1344672</v>
          </cell>
          <cell r="AH507">
            <v>8.2799999999999994</v>
          </cell>
        </row>
        <row r="508">
          <cell r="M508">
            <v>1885900.3347127198</v>
          </cell>
          <cell r="AF508">
            <v>1502544</v>
          </cell>
          <cell r="AH508">
            <v>8.2799999847905958</v>
          </cell>
        </row>
        <row r="509">
          <cell r="M509">
            <v>549167.36609015998</v>
          </cell>
          <cell r="AF509">
            <v>257370</v>
          </cell>
          <cell r="AH509">
            <v>8.2800000887935674</v>
          </cell>
        </row>
        <row r="510">
          <cell r="M510">
            <v>894796.49135883956</v>
          </cell>
          <cell r="AF510">
            <v>664359.14999999886</v>
          </cell>
          <cell r="AH510">
            <v>3.6664412251655567</v>
          </cell>
        </row>
        <row r="511">
          <cell r="M511">
            <v>12810880.960999997</v>
          </cell>
          <cell r="AF511">
            <v>6281208</v>
          </cell>
          <cell r="AH511">
            <v>8.2799999999999994</v>
          </cell>
        </row>
        <row r="512">
          <cell r="M512">
            <v>8238883.9211620986</v>
          </cell>
          <cell r="AF512">
            <v>3542598</v>
          </cell>
          <cell r="AH512">
            <v>8.2799999999999994</v>
          </cell>
        </row>
        <row r="513">
          <cell r="M513">
            <v>2856416.6420830996</v>
          </cell>
          <cell r="AF513">
            <v>1864242</v>
          </cell>
          <cell r="AH513">
            <v>8.2799999999999994</v>
          </cell>
        </row>
        <row r="514">
          <cell r="M514">
            <v>1170500.4586986999</v>
          </cell>
          <cell r="AF514">
            <v>424074</v>
          </cell>
          <cell r="AH514">
            <v>8.2799999461112908</v>
          </cell>
        </row>
        <row r="515">
          <cell r="M515">
            <v>545079.93905609997</v>
          </cell>
          <cell r="AF515">
            <v>450294</v>
          </cell>
          <cell r="AH515">
            <v>8.2800000507508429</v>
          </cell>
        </row>
        <row r="516">
          <cell r="M516">
            <v>8186581.7390000001</v>
          </cell>
          <cell r="AF516">
            <v>3594486</v>
          </cell>
          <cell r="AH516">
            <v>8.2799999936422619</v>
          </cell>
        </row>
        <row r="517">
          <cell r="M517">
            <v>8186581.7390000001</v>
          </cell>
          <cell r="AF517">
            <v>3594486</v>
          </cell>
          <cell r="AH517">
            <v>8.2799999936422619</v>
          </cell>
        </row>
        <row r="518">
          <cell r="M518">
            <v>15274151.780499998</v>
          </cell>
          <cell r="AF518">
            <v>4971450</v>
          </cell>
          <cell r="AH518">
            <v>8.2799999954031911</v>
          </cell>
        </row>
        <row r="519">
          <cell r="M519">
            <v>1279020.5335791998</v>
          </cell>
          <cell r="AF519">
            <v>345828</v>
          </cell>
          <cell r="AH519">
            <v>8.2799999339185959</v>
          </cell>
        </row>
        <row r="520">
          <cell r="M520">
            <v>2438496.3202603501</v>
          </cell>
          <cell r="AF520">
            <v>917010</v>
          </cell>
          <cell r="AH520">
            <v>8.2799999999999994</v>
          </cell>
        </row>
        <row r="521">
          <cell r="M521">
            <v>11556634.926660448</v>
          </cell>
          <cell r="AF521">
            <v>3708612</v>
          </cell>
          <cell r="AH521">
            <v>8.2799999999999994</v>
          </cell>
        </row>
        <row r="522">
          <cell r="M522">
            <v>12145092.075900001</v>
          </cell>
          <cell r="AF522">
            <v>8404478.3300000001</v>
          </cell>
          <cell r="AH522">
            <v>8.2642613595121901</v>
          </cell>
        </row>
        <row r="523">
          <cell r="M523">
            <v>3754047.96066069</v>
          </cell>
          <cell r="AF523">
            <v>2652084</v>
          </cell>
          <cell r="AH523">
            <v>8.2799999999999994</v>
          </cell>
        </row>
        <row r="524">
          <cell r="M524">
            <v>2622125.37918681</v>
          </cell>
          <cell r="AF524">
            <v>2043504</v>
          </cell>
          <cell r="AH524">
            <v>8.2799999999999994</v>
          </cell>
        </row>
        <row r="525">
          <cell r="M525">
            <v>4208274.4042993495</v>
          </cell>
          <cell r="AF525">
            <v>2148246</v>
          </cell>
          <cell r="AH525">
            <v>8.2799999999999994</v>
          </cell>
        </row>
        <row r="526">
          <cell r="M526">
            <v>1560644.3317531513</v>
          </cell>
          <cell r="AF526">
            <v>1560644.33</v>
          </cell>
          <cell r="AH526">
            <v>8.1959439506416736</v>
          </cell>
        </row>
        <row r="527">
          <cell r="M527">
            <v>14619164.383900002</v>
          </cell>
          <cell r="AF527">
            <v>3228372</v>
          </cell>
          <cell r="AH527">
            <v>8.2799999999999994</v>
          </cell>
        </row>
        <row r="528">
          <cell r="M528">
            <v>14414496.081845401</v>
          </cell>
          <cell r="AF528">
            <v>3092580</v>
          </cell>
          <cell r="AH528">
            <v>8.2799999999999994</v>
          </cell>
        </row>
        <row r="529">
          <cell r="M529">
            <v>204668.30205459995</v>
          </cell>
          <cell r="AF529">
            <v>135792</v>
          </cell>
          <cell r="AH529">
            <v>8.2799999999999994</v>
          </cell>
        </row>
        <row r="530">
          <cell r="M530">
            <v>4076114.7730999994</v>
          </cell>
          <cell r="AF530">
            <v>1537785.15</v>
          </cell>
          <cell r="AH530">
            <v>8.0702448176331671</v>
          </cell>
        </row>
        <row r="531">
          <cell r="M531">
            <v>378671.06242098997</v>
          </cell>
          <cell r="AF531">
            <v>137172</v>
          </cell>
          <cell r="AH531">
            <v>8.2799998334004048</v>
          </cell>
        </row>
        <row r="532">
          <cell r="M532">
            <v>413318.03799233999</v>
          </cell>
          <cell r="AF532">
            <v>146142</v>
          </cell>
          <cell r="AH532">
            <v>8.2799999999999994</v>
          </cell>
        </row>
        <row r="533">
          <cell r="M533">
            <v>40761.147730999997</v>
          </cell>
          <cell r="AF533">
            <v>40761.15</v>
          </cell>
          <cell r="AH533">
            <v>4.1806307692307696</v>
          </cell>
        </row>
        <row r="534">
          <cell r="M534">
            <v>1531396.3202536697</v>
          </cell>
          <cell r="AF534">
            <v>557796</v>
          </cell>
          <cell r="AH534">
            <v>8.2799999590301834</v>
          </cell>
        </row>
        <row r="535">
          <cell r="M535">
            <v>326089.18184799998</v>
          </cell>
          <cell r="AF535">
            <v>120612</v>
          </cell>
          <cell r="AH535">
            <v>8.2799998105263199</v>
          </cell>
        </row>
        <row r="536">
          <cell r="M536">
            <v>1030849.42611699</v>
          </cell>
          <cell r="AF536">
            <v>361560</v>
          </cell>
          <cell r="AH536">
            <v>8.2799999367938941</v>
          </cell>
        </row>
        <row r="537">
          <cell r="M537">
            <v>355029.59673700982</v>
          </cell>
          <cell r="AF537">
            <v>173742</v>
          </cell>
          <cell r="AH537">
            <v>8.2800001315329634</v>
          </cell>
        </row>
        <row r="538">
          <cell r="M538">
            <v>9288172.9458000008</v>
          </cell>
          <cell r="AF538">
            <v>3226440</v>
          </cell>
          <cell r="AH538">
            <v>8.2799999929170234</v>
          </cell>
        </row>
        <row r="539">
          <cell r="M539">
            <v>1540907.8924882198</v>
          </cell>
          <cell r="AF539">
            <v>484380</v>
          </cell>
          <cell r="AH539">
            <v>8.2799999999999994</v>
          </cell>
        </row>
        <row r="540">
          <cell r="M540">
            <v>792281.15853674</v>
          </cell>
          <cell r="AF540">
            <v>441600</v>
          </cell>
          <cell r="AH540">
            <v>8.280000051750001</v>
          </cell>
        </row>
        <row r="541">
          <cell r="M541">
            <v>4609720.2254605405</v>
          </cell>
          <cell r="AF541">
            <v>1219092</v>
          </cell>
          <cell r="AH541">
            <v>8.2800000187457563</v>
          </cell>
        </row>
        <row r="542">
          <cell r="M542">
            <v>2345263.6693144999</v>
          </cell>
          <cell r="AF542">
            <v>1081368</v>
          </cell>
          <cell r="AH542">
            <v>8.2799999999999994</v>
          </cell>
        </row>
        <row r="543">
          <cell r="M543">
            <v>8663233.9594999999</v>
          </cell>
          <cell r="AF543">
            <v>3451794</v>
          </cell>
          <cell r="AH543">
            <v>8.2800000066205577</v>
          </cell>
        </row>
        <row r="544">
          <cell r="M544">
            <v>718182.09524255001</v>
          </cell>
          <cell r="AF544">
            <v>664470</v>
          </cell>
          <cell r="AH544">
            <v>8.2799999999999994</v>
          </cell>
        </row>
        <row r="545">
          <cell r="M545">
            <v>7186152.5694052503</v>
          </cell>
          <cell r="AF545">
            <v>2445498</v>
          </cell>
          <cell r="AH545">
            <v>8.2799999999999994</v>
          </cell>
        </row>
        <row r="546">
          <cell r="M546">
            <v>758899.29485220008</v>
          </cell>
          <cell r="AF546">
            <v>341826</v>
          </cell>
          <cell r="AH546">
            <v>8.2800000668550684</v>
          </cell>
        </row>
        <row r="547">
          <cell r="M547">
            <v>19715093.359300002</v>
          </cell>
          <cell r="AF547">
            <v>10364904</v>
          </cell>
          <cell r="AH547">
            <v>8.2799999999999994</v>
          </cell>
        </row>
        <row r="548">
          <cell r="M548">
            <v>10801899.660879469</v>
          </cell>
          <cell r="AF548">
            <v>6935742</v>
          </cell>
          <cell r="AH548">
            <v>8.2799999999999994</v>
          </cell>
        </row>
        <row r="549">
          <cell r="M549">
            <v>2012911.0291655296</v>
          </cell>
          <cell r="AF549">
            <v>549102</v>
          </cell>
          <cell r="AH549">
            <v>8.2799999583815023</v>
          </cell>
        </row>
        <row r="550">
          <cell r="M550">
            <v>1821674.6283633199</v>
          </cell>
          <cell r="AF550">
            <v>541926</v>
          </cell>
          <cell r="AH550">
            <v>8.2799999999999994</v>
          </cell>
        </row>
        <row r="551">
          <cell r="M551">
            <v>2608306.8508383897</v>
          </cell>
          <cell r="AF551">
            <v>1355022</v>
          </cell>
          <cell r="AH551">
            <v>8.2799999999999994</v>
          </cell>
        </row>
        <row r="552">
          <cell r="M552">
            <v>2470301.1900532898</v>
          </cell>
          <cell r="AF552">
            <v>983112</v>
          </cell>
          <cell r="AH552">
            <v>8.2800000232453677</v>
          </cell>
        </row>
        <row r="553">
          <cell r="M553">
            <v>16083316.707499998</v>
          </cell>
          <cell r="AF553">
            <v>7402320</v>
          </cell>
          <cell r="AH553">
            <v>8.2799999999999994</v>
          </cell>
        </row>
        <row r="554">
          <cell r="M554">
            <v>7420842.3288404997</v>
          </cell>
          <cell r="AF554">
            <v>4477272</v>
          </cell>
          <cell r="AH554">
            <v>8.2800000051041796</v>
          </cell>
        </row>
        <row r="555">
          <cell r="M555">
            <v>2915905.3190697497</v>
          </cell>
          <cell r="AF555">
            <v>1557054</v>
          </cell>
          <cell r="AH555">
            <v>8.2799999999999994</v>
          </cell>
        </row>
        <row r="556">
          <cell r="M556">
            <v>5746569.0595897492</v>
          </cell>
          <cell r="AF556">
            <v>1367994</v>
          </cell>
          <cell r="AH556">
            <v>8.2799999832946636</v>
          </cell>
        </row>
        <row r="557">
          <cell r="M557">
            <v>2662542.9844999993</v>
          </cell>
          <cell r="AF557">
            <v>2437920.2599999998</v>
          </cell>
          <cell r="AH557">
            <v>2.4521837965674282</v>
          </cell>
        </row>
        <row r="558">
          <cell r="M558">
            <v>288885.91381825</v>
          </cell>
          <cell r="AF558">
            <v>264514.34487999999</v>
          </cell>
          <cell r="AH558">
            <v>2.0571433226108704</v>
          </cell>
        </row>
        <row r="559">
          <cell r="M559">
            <v>169071.47951574999</v>
          </cell>
          <cell r="AF559">
            <v>154807.93728000001</v>
          </cell>
          <cell r="AH559">
            <v>7.0313974989947399</v>
          </cell>
        </row>
        <row r="560">
          <cell r="M560">
            <v>1894665.5877701999</v>
          </cell>
          <cell r="AF560">
            <v>1734824.0624480001</v>
          </cell>
          <cell r="AH560">
            <v>3.3304359041044345</v>
          </cell>
        </row>
        <row r="561">
          <cell r="M561">
            <v>218328.524729</v>
          </cell>
          <cell r="AF561">
            <v>199909.45695999998</v>
          </cell>
          <cell r="AH561">
            <v>1.0068469250062955</v>
          </cell>
        </row>
        <row r="562">
          <cell r="M562">
            <v>91591.478666799841</v>
          </cell>
          <cell r="AF562">
            <v>83864.458431999796</v>
          </cell>
          <cell r="AH562">
            <v>0.67559982806551888</v>
          </cell>
        </row>
        <row r="563">
          <cell r="M563">
            <v>3391536.0469000004</v>
          </cell>
          <cell r="AF563">
            <v>1062228.83</v>
          </cell>
          <cell r="AH563">
            <v>7.8038116375564801</v>
          </cell>
        </row>
        <row r="564">
          <cell r="M564">
            <v>233676.83363141</v>
          </cell>
          <cell r="AF564">
            <v>233676.83</v>
          </cell>
          <cell r="AH564">
            <v>6.4820202496532584</v>
          </cell>
        </row>
        <row r="565">
          <cell r="M565">
            <v>1438011.2838856</v>
          </cell>
          <cell r="AF565">
            <v>324990</v>
          </cell>
          <cell r="AH565">
            <v>8.2799999999999994</v>
          </cell>
        </row>
        <row r="566">
          <cell r="M566">
            <v>1102588.3688471899</v>
          </cell>
          <cell r="AF566">
            <v>348588</v>
          </cell>
          <cell r="AH566">
            <v>8.2799999999999994</v>
          </cell>
        </row>
        <row r="567">
          <cell r="M567">
            <v>617259.56053580041</v>
          </cell>
          <cell r="AF567">
            <v>154974.00000000012</v>
          </cell>
          <cell r="AH567">
            <v>8.2799998525378538</v>
          </cell>
        </row>
        <row r="568">
          <cell r="M568">
            <v>5140894.3</v>
          </cell>
          <cell r="AF568">
            <v>4628711.09</v>
          </cell>
          <cell r="AH568">
            <v>2.7136989618459268</v>
          </cell>
        </row>
        <row r="569">
          <cell r="M569">
            <v>3478329.08</v>
          </cell>
          <cell r="AF569">
            <v>3131785.9201140003</v>
          </cell>
          <cell r="AH569">
            <v>3.2580347673487648</v>
          </cell>
        </row>
        <row r="570">
          <cell r="M570">
            <v>1662565.2199999997</v>
          </cell>
          <cell r="AF570">
            <v>1496925.1698859998</v>
          </cell>
          <cell r="AH570">
            <v>2.0108250175385414</v>
          </cell>
        </row>
        <row r="571">
          <cell r="M571">
            <v>5017969.99</v>
          </cell>
          <cell r="AF571">
            <v>4422670.38</v>
          </cell>
          <cell r="AH571">
            <v>2.7725613053005387</v>
          </cell>
        </row>
        <row r="572">
          <cell r="M572">
            <v>2579236.5699999998</v>
          </cell>
          <cell r="AF572">
            <v>2273252.5704600001</v>
          </cell>
          <cell r="AH572">
            <v>3.8923081032378146</v>
          </cell>
        </row>
        <row r="573">
          <cell r="M573">
            <v>1002088.61</v>
          </cell>
          <cell r="AF573">
            <v>883207.27788299997</v>
          </cell>
          <cell r="AH573">
            <v>1.3008752384732332</v>
          </cell>
        </row>
        <row r="574">
          <cell r="M574">
            <v>657354.06999999995</v>
          </cell>
          <cell r="AF574">
            <v>579369.82108999998</v>
          </cell>
          <cell r="AH574">
            <v>3.4476959312391031</v>
          </cell>
        </row>
        <row r="575">
          <cell r="M575">
            <v>779290.74</v>
          </cell>
          <cell r="AF575">
            <v>686840.71056700055</v>
          </cell>
          <cell r="AH575">
            <v>4.1844518055908564</v>
          </cell>
        </row>
        <row r="576">
          <cell r="M576">
            <v>607642.04</v>
          </cell>
          <cell r="AF576">
            <v>402806.88</v>
          </cell>
          <cell r="AH576">
            <v>4.7361185185185182</v>
          </cell>
        </row>
        <row r="577">
          <cell r="M577">
            <v>393205.16</v>
          </cell>
          <cell r="AF577">
            <v>188370</v>
          </cell>
          <cell r="AH577">
            <v>8.2799999999999994</v>
          </cell>
        </row>
        <row r="578">
          <cell r="M578">
            <v>101293.93</v>
          </cell>
          <cell r="AF578">
            <v>101293.93</v>
          </cell>
          <cell r="AH578">
            <v>5.248390155440414</v>
          </cell>
        </row>
        <row r="579">
          <cell r="M579">
            <v>59548.92</v>
          </cell>
          <cell r="AF579">
            <v>59548.92</v>
          </cell>
          <cell r="AH579">
            <v>2.1042021201413426</v>
          </cell>
        </row>
        <row r="580">
          <cell r="M580">
            <v>53594.030000000072</v>
          </cell>
          <cell r="AF580">
            <v>53594.030000000013</v>
          </cell>
          <cell r="AH580">
            <v>3.6458523809523817</v>
          </cell>
        </row>
        <row r="581">
          <cell r="M581">
            <v>248607.97</v>
          </cell>
          <cell r="AF581">
            <v>156630</v>
          </cell>
          <cell r="AH581">
            <v>8.2799998540969195</v>
          </cell>
        </row>
        <row r="582">
          <cell r="M582">
            <v>248607.97</v>
          </cell>
          <cell r="AF582">
            <v>156630</v>
          </cell>
          <cell r="AH582">
            <v>8.2799998540969195</v>
          </cell>
        </row>
        <row r="583">
          <cell r="M583">
            <v>4140760.28</v>
          </cell>
          <cell r="AF583">
            <v>3395629.7399999998</v>
          </cell>
          <cell r="AH583">
            <v>4.4172708694502649</v>
          </cell>
        </row>
        <row r="584">
          <cell r="M584">
            <v>2858366.82</v>
          </cell>
          <cell r="AF584">
            <v>2334362.8092419999</v>
          </cell>
          <cell r="AH584">
            <v>4.7295795387292632</v>
          </cell>
        </row>
        <row r="585">
          <cell r="M585">
            <v>1282393.46</v>
          </cell>
          <cell r="AF585">
            <v>1061266.9307579999</v>
          </cell>
          <cell r="AH585">
            <v>3.8570486307759397</v>
          </cell>
        </row>
        <row r="586">
          <cell r="M586">
            <v>4602768.75</v>
          </cell>
          <cell r="AF586">
            <v>3820963.09</v>
          </cell>
          <cell r="AH586">
            <v>7.4936156415787485</v>
          </cell>
        </row>
        <row r="587">
          <cell r="M587">
            <v>637023.19999999995</v>
          </cell>
          <cell r="AF587">
            <v>637023.19999999995</v>
          </cell>
          <cell r="AH587">
            <v>5.0814700691972101</v>
          </cell>
        </row>
        <row r="588">
          <cell r="M588">
            <v>1997141.36</v>
          </cell>
          <cell r="AF588">
            <v>1883157.89</v>
          </cell>
          <cell r="AH588">
            <v>8.279999991909758</v>
          </cell>
        </row>
        <row r="589">
          <cell r="M589">
            <v>1968604.19</v>
          </cell>
          <cell r="AF589">
            <v>1300781.9999999998</v>
          </cell>
          <cell r="AH589">
            <v>8.2800000190962031</v>
          </cell>
        </row>
        <row r="590">
          <cell r="M590">
            <v>930116.01</v>
          </cell>
          <cell r="AF590">
            <v>527354.51</v>
          </cell>
          <cell r="AH590">
            <v>8.2800000276337826</v>
          </cell>
        </row>
        <row r="591">
          <cell r="M591">
            <v>208811.04</v>
          </cell>
          <cell r="AF591">
            <v>116499.25</v>
          </cell>
          <cell r="AH591">
            <v>8.2799998407955435</v>
          </cell>
        </row>
        <row r="592">
          <cell r="M592">
            <v>721304.97</v>
          </cell>
          <cell r="AF592">
            <v>410855.26</v>
          </cell>
          <cell r="AH592">
            <v>8.2800000806123322</v>
          </cell>
        </row>
        <row r="593">
          <cell r="M593">
            <v>16183024.83</v>
          </cell>
          <cell r="AF593">
            <v>14647299.75</v>
          </cell>
          <cell r="AH593">
            <v>3.3093763556258469</v>
          </cell>
        </row>
        <row r="594">
          <cell r="M594">
            <v>15550268.560000001</v>
          </cell>
          <cell r="AF594">
            <v>14074590.330628</v>
          </cell>
          <cell r="AH594">
            <v>4.5375069578659408</v>
          </cell>
        </row>
        <row r="595">
          <cell r="M595">
            <v>632756.26999999955</v>
          </cell>
          <cell r="AF595">
            <v>572709.41937199957</v>
          </cell>
          <cell r="AH595">
            <v>0.43250554000843128</v>
          </cell>
        </row>
        <row r="596">
          <cell r="M596">
            <v>8096727.04</v>
          </cell>
          <cell r="AF596">
            <v>6532991.9499999993</v>
          </cell>
          <cell r="AH596">
            <v>6.4670060926132455</v>
          </cell>
        </row>
        <row r="597">
          <cell r="M597">
            <v>826675.83100000001</v>
          </cell>
          <cell r="AF597">
            <v>319367.57</v>
          </cell>
          <cell r="AH597">
            <v>8.2799999056284896</v>
          </cell>
        </row>
        <row r="598">
          <cell r="M598">
            <v>2671110.25</v>
          </cell>
          <cell r="AF598">
            <v>2476861.2599999998</v>
          </cell>
          <cell r="AH598">
            <v>5.5357229685921192</v>
          </cell>
        </row>
        <row r="599">
          <cell r="M599">
            <v>1089009.787</v>
          </cell>
          <cell r="AF599">
            <v>514820.43</v>
          </cell>
          <cell r="AH599">
            <v>8.2800000578997999</v>
          </cell>
        </row>
        <row r="600">
          <cell r="M600">
            <v>1101964.55</v>
          </cell>
          <cell r="AF600">
            <v>1006704.86</v>
          </cell>
          <cell r="AH600">
            <v>7.9628786264460576</v>
          </cell>
        </row>
        <row r="601">
          <cell r="M601">
            <v>2407966.6119999997</v>
          </cell>
          <cell r="AF601">
            <v>2215237.8299999996</v>
          </cell>
          <cell r="AH601">
            <v>6.6008459558351573</v>
          </cell>
        </row>
        <row r="602">
          <cell r="AL602">
            <v>2507822.1436000001</v>
          </cell>
        </row>
        <row r="603">
          <cell r="AL603">
            <v>4287204.1222000001</v>
          </cell>
        </row>
        <row r="604">
          <cell r="AL604">
            <v>3753234.6105000004</v>
          </cell>
        </row>
        <row r="605">
          <cell r="AL605">
            <v>1524689.6518000001</v>
          </cell>
        </row>
        <row r="606">
          <cell r="AL606">
            <v>2290218.3759999997</v>
          </cell>
        </row>
        <row r="607">
          <cell r="AL607">
            <v>2218275.9986</v>
          </cell>
        </row>
        <row r="608">
          <cell r="AL608">
            <v>4097915.3330999999</v>
          </cell>
        </row>
        <row r="609">
          <cell r="AL609">
            <v>3923306.4028000003</v>
          </cell>
        </row>
        <row r="610">
          <cell r="AL610">
            <v>2489337.7848</v>
          </cell>
        </row>
      </sheetData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8"/>
  <sheetViews>
    <sheetView tabSelected="1" workbookViewId="0">
      <pane ySplit="15" topLeftCell="A16" activePane="bottomLeft" state="frozen"/>
      <selection pane="bottomLeft" activeCell="A4" sqref="A4"/>
    </sheetView>
  </sheetViews>
  <sheetFormatPr defaultRowHeight="13.2" x14ac:dyDescent="0.25"/>
  <cols>
    <col min="1" max="1" width="6.5546875" bestFit="1" customWidth="1"/>
    <col min="2" max="2" width="5.33203125" customWidth="1"/>
    <col min="3" max="3" width="4.44140625" bestFit="1" customWidth="1"/>
    <col min="4" max="4" width="23.109375" customWidth="1"/>
    <col min="5" max="5" width="5.44140625" bestFit="1" customWidth="1"/>
    <col min="6" max="6" width="15.6640625" bestFit="1" customWidth="1"/>
    <col min="7" max="8" width="17" bestFit="1" customWidth="1"/>
    <col min="9" max="9" width="6.6640625" customWidth="1"/>
    <col min="10" max="10" width="17" bestFit="1" customWidth="1"/>
  </cols>
  <sheetData>
    <row r="1" spans="1:11" ht="15.6" x14ac:dyDescent="0.3">
      <c r="A1" s="1" t="s">
        <v>617</v>
      </c>
      <c r="J1" s="3">
        <v>43661</v>
      </c>
    </row>
    <row r="2" spans="1:11" ht="15.6" x14ac:dyDescent="0.3">
      <c r="A2" s="1" t="s">
        <v>0</v>
      </c>
      <c r="I2" s="2"/>
      <c r="J2" s="3"/>
    </row>
    <row r="3" spans="1:11" ht="15.6" x14ac:dyDescent="0.3">
      <c r="A3" s="1" t="s">
        <v>618</v>
      </c>
      <c r="I3" s="2"/>
      <c r="J3" s="4"/>
    </row>
    <row r="4" spans="1:11" ht="6" customHeight="1" x14ac:dyDescent="0.25">
      <c r="A4" s="5"/>
      <c r="B4" s="6"/>
      <c r="C4" s="7"/>
      <c r="D4" s="7"/>
      <c r="E4" s="8"/>
      <c r="F4" s="9"/>
      <c r="G4" s="9"/>
      <c r="H4" s="9"/>
      <c r="I4" s="2"/>
    </row>
    <row r="5" spans="1:11" ht="28.2" customHeight="1" x14ac:dyDescent="0.25">
      <c r="A5" s="89" t="s">
        <v>1</v>
      </c>
      <c r="B5" s="89"/>
      <c r="C5" s="89"/>
      <c r="D5" s="89"/>
      <c r="E5" s="89"/>
      <c r="F5" s="89"/>
      <c r="G5" s="89"/>
      <c r="H5" s="89"/>
      <c r="I5" s="89"/>
      <c r="J5" s="89"/>
      <c r="K5" s="89"/>
    </row>
    <row r="6" spans="1:11" ht="6" customHeight="1" x14ac:dyDescent="0.25">
      <c r="A6" s="5"/>
      <c r="B6" s="6"/>
      <c r="C6" s="7"/>
      <c r="D6" s="7"/>
      <c r="E6" s="8"/>
      <c r="F6" s="9"/>
      <c r="G6" s="9"/>
      <c r="H6" s="9"/>
      <c r="I6" s="2"/>
    </row>
    <row r="7" spans="1:11" ht="28.95" customHeight="1" x14ac:dyDescent="0.25">
      <c r="A7" s="89" t="s">
        <v>2</v>
      </c>
      <c r="B7" s="89"/>
      <c r="C7" s="89"/>
      <c r="D7" s="89"/>
      <c r="E7" s="89"/>
      <c r="F7" s="89"/>
      <c r="G7" s="89"/>
      <c r="H7" s="89"/>
      <c r="I7" s="89"/>
      <c r="J7" s="89"/>
      <c r="K7" s="89"/>
    </row>
    <row r="8" spans="1:11" ht="6" customHeight="1" x14ac:dyDescent="0.25">
      <c r="A8" s="5"/>
      <c r="B8" s="6"/>
      <c r="C8" s="7"/>
      <c r="D8" s="7"/>
      <c r="E8" s="8"/>
      <c r="F8" s="9"/>
      <c r="G8" s="9"/>
      <c r="H8" s="9"/>
      <c r="I8" s="2"/>
    </row>
    <row r="9" spans="1:11" ht="39.6" customHeight="1" x14ac:dyDescent="0.25">
      <c r="A9" s="89" t="s">
        <v>3</v>
      </c>
      <c r="B9" s="89"/>
      <c r="C9" s="89"/>
      <c r="D9" s="89"/>
      <c r="E9" s="89"/>
      <c r="F9" s="89"/>
      <c r="G9" s="89"/>
      <c r="H9" s="89"/>
      <c r="I9" s="89"/>
      <c r="J9" s="89"/>
      <c r="K9" s="89"/>
    </row>
    <row r="10" spans="1:11" ht="6" customHeight="1" x14ac:dyDescent="0.25">
      <c r="A10" s="5"/>
      <c r="B10" s="6"/>
      <c r="C10" s="7"/>
      <c r="D10" s="7"/>
      <c r="E10" s="8"/>
      <c r="F10" s="9"/>
      <c r="G10" s="9"/>
      <c r="H10" s="9"/>
      <c r="I10" s="2"/>
    </row>
    <row r="11" spans="1:11" ht="28.2" customHeight="1" x14ac:dyDescent="0.25">
      <c r="A11" s="90" t="s">
        <v>4</v>
      </c>
      <c r="B11" s="90"/>
      <c r="C11" s="90"/>
      <c r="D11" s="90"/>
      <c r="E11" s="90"/>
      <c r="F11" s="90"/>
      <c r="G11" s="90"/>
      <c r="H11" s="90"/>
      <c r="I11" s="90"/>
      <c r="J11" s="90"/>
      <c r="K11" s="90"/>
    </row>
    <row r="12" spans="1:11" x14ac:dyDescent="0.25">
      <c r="A12" s="10"/>
      <c r="B12" s="11"/>
      <c r="C12" s="11"/>
      <c r="D12" s="11"/>
      <c r="E12" s="11"/>
      <c r="F12" s="11"/>
      <c r="G12" s="10"/>
      <c r="H12" s="12"/>
      <c r="I12" s="13"/>
      <c r="J12" s="14"/>
    </row>
    <row r="13" spans="1:11" x14ac:dyDescent="0.25">
      <c r="A13" s="15"/>
      <c r="B13" s="15"/>
      <c r="C13" s="15"/>
      <c r="D13" s="15"/>
      <c r="E13" s="15"/>
      <c r="F13" s="15"/>
      <c r="G13" s="15"/>
      <c r="H13" s="15"/>
      <c r="I13" s="16"/>
      <c r="J13" s="17" t="s">
        <v>5</v>
      </c>
      <c r="K13" s="17" t="s">
        <v>6</v>
      </c>
    </row>
    <row r="14" spans="1:11" x14ac:dyDescent="0.25">
      <c r="A14" s="15"/>
      <c r="B14" s="17"/>
      <c r="C14" s="17"/>
      <c r="D14" s="15"/>
      <c r="E14" s="17" t="s">
        <v>7</v>
      </c>
      <c r="F14" s="17"/>
      <c r="G14" s="17" t="s">
        <v>8</v>
      </c>
      <c r="H14" s="17" t="s">
        <v>9</v>
      </c>
      <c r="I14" s="18" t="s">
        <v>10</v>
      </c>
      <c r="J14" s="17" t="s">
        <v>11</v>
      </c>
      <c r="K14" s="17" t="s">
        <v>12</v>
      </c>
    </row>
    <row r="15" spans="1:11" x14ac:dyDescent="0.25">
      <c r="A15" s="19" t="s">
        <v>13</v>
      </c>
      <c r="B15" s="19" t="s">
        <v>14</v>
      </c>
      <c r="C15" s="19" t="s">
        <v>15</v>
      </c>
      <c r="D15" s="19" t="s">
        <v>16</v>
      </c>
      <c r="E15" s="17" t="s">
        <v>17</v>
      </c>
      <c r="F15" s="17" t="s">
        <v>18</v>
      </c>
      <c r="G15" s="17" t="s">
        <v>19</v>
      </c>
      <c r="H15" s="17" t="s">
        <v>20</v>
      </c>
      <c r="I15" s="18" t="s">
        <v>21</v>
      </c>
      <c r="J15" s="17" t="s">
        <v>20</v>
      </c>
      <c r="K15" s="17" t="s">
        <v>22</v>
      </c>
    </row>
    <row r="16" spans="1:11" x14ac:dyDescent="0.25">
      <c r="A16" s="20">
        <v>2</v>
      </c>
      <c r="B16" s="20">
        <v>2</v>
      </c>
      <c r="C16" s="20"/>
      <c r="D16" s="21" t="s">
        <v>23</v>
      </c>
      <c r="E16" s="22">
        <v>2</v>
      </c>
      <c r="F16" s="23" t="s">
        <v>23</v>
      </c>
      <c r="G16" s="24">
        <f>'[1]SAU Totals w Towns New Units'!M10</f>
        <v>3654359.14</v>
      </c>
      <c r="H16" s="24">
        <f>'[1]SAU Totals w Towns New Units'!AF10</f>
        <v>3383599.94</v>
      </c>
      <c r="I16" s="25">
        <f>'[1]SAU Totals w Towns New Units'!AH10</f>
        <v>6.1280448066648558</v>
      </c>
      <c r="J16" s="24">
        <f t="shared" ref="J16:J79" si="0">G16-H16</f>
        <v>270759.20000000019</v>
      </c>
      <c r="K16" s="26">
        <f>J16/G16</f>
        <v>7.4092115642470813E-2</v>
      </c>
    </row>
    <row r="17" spans="1:11" x14ac:dyDescent="0.25">
      <c r="A17" s="27">
        <v>4</v>
      </c>
      <c r="B17" s="27">
        <v>5</v>
      </c>
      <c r="C17" s="27">
        <v>877</v>
      </c>
      <c r="D17" s="28" t="s">
        <v>24</v>
      </c>
      <c r="E17" s="29">
        <v>5</v>
      </c>
      <c r="F17" s="30" t="s">
        <v>24</v>
      </c>
      <c r="G17" s="31">
        <f>'[1]SAU Totals w Towns New Units'!M11</f>
        <v>670621.48</v>
      </c>
      <c r="H17" s="31">
        <f>'[1]SAU Totals w Towns New Units'!AF11</f>
        <v>449604</v>
      </c>
      <c r="I17" s="32">
        <f>'[1]SAU Totals w Towns New Units'!AH11</f>
        <v>8.2799999999999994</v>
      </c>
      <c r="J17" s="31">
        <f t="shared" si="0"/>
        <v>221017.47999999998</v>
      </c>
      <c r="K17" s="84">
        <f t="shared" ref="K17:K80" si="1">J17/G17</f>
        <v>0.32957113154204365</v>
      </c>
    </row>
    <row r="18" spans="1:11" x14ac:dyDescent="0.25">
      <c r="A18" s="20">
        <v>1734</v>
      </c>
      <c r="B18" s="20">
        <v>12</v>
      </c>
      <c r="C18" s="20"/>
      <c r="D18" s="21" t="s">
        <v>25</v>
      </c>
      <c r="E18" s="22">
        <v>12</v>
      </c>
      <c r="F18" s="33" t="s">
        <v>25</v>
      </c>
      <c r="G18" s="24">
        <f>'[1]SAU Totals w Towns New Units'!M12</f>
        <v>719963.7</v>
      </c>
      <c r="H18" s="24">
        <f>'[1]SAU Totals w Towns New Units'!AF12</f>
        <v>640044</v>
      </c>
      <c r="I18" s="25">
        <f>'[1]SAU Totals w Towns New Units'!AH12</f>
        <v>8.2799999999999994</v>
      </c>
      <c r="J18" s="24">
        <f t="shared" si="0"/>
        <v>79919.699999999953</v>
      </c>
      <c r="K18" s="26">
        <f t="shared" si="1"/>
        <v>0.11100517984448377</v>
      </c>
    </row>
    <row r="19" spans="1:11" x14ac:dyDescent="0.25">
      <c r="A19" s="27">
        <v>9</v>
      </c>
      <c r="B19" s="27">
        <v>14</v>
      </c>
      <c r="C19" s="27"/>
      <c r="D19" s="28" t="s">
        <v>26</v>
      </c>
      <c r="E19" s="29">
        <v>14</v>
      </c>
      <c r="F19" s="30" t="s">
        <v>26</v>
      </c>
      <c r="G19" s="31">
        <f>'[1]SAU Totals w Towns New Units'!M13</f>
        <v>1739269.44</v>
      </c>
      <c r="H19" s="31">
        <f>'[1]SAU Totals w Towns New Units'!AF13</f>
        <v>723774.42</v>
      </c>
      <c r="I19" s="32">
        <f>'[1]SAU Totals w Towns New Units'!AH13</f>
        <v>8.2799999588158979</v>
      </c>
      <c r="J19" s="31">
        <f t="shared" si="0"/>
        <v>1015495.0199999999</v>
      </c>
      <c r="K19" s="84">
        <f t="shared" si="1"/>
        <v>0.5838629695005737</v>
      </c>
    </row>
    <row r="20" spans="1:11" x14ac:dyDescent="0.25">
      <c r="A20" s="20">
        <v>1629</v>
      </c>
      <c r="B20" s="20">
        <v>18</v>
      </c>
      <c r="C20" s="20"/>
      <c r="D20" s="21" t="s">
        <v>27</v>
      </c>
      <c r="E20" s="22">
        <v>18</v>
      </c>
      <c r="F20" s="33" t="s">
        <v>28</v>
      </c>
      <c r="G20" s="24">
        <f>'[1]SAU Totals w Towns New Units'!M14</f>
        <v>1855329.74</v>
      </c>
      <c r="H20" s="24">
        <f>'[1]SAU Totals w Towns New Units'!AF14</f>
        <v>606786</v>
      </c>
      <c r="I20" s="25">
        <f>'[1]SAU Totals w Towns New Units'!AH14</f>
        <v>8.2800000376620435</v>
      </c>
      <c r="J20" s="24">
        <f t="shared" si="0"/>
        <v>1248543.74</v>
      </c>
      <c r="K20" s="26">
        <f t="shared" si="1"/>
        <v>0.67294977980571802</v>
      </c>
    </row>
    <row r="21" spans="1:11" x14ac:dyDescent="0.25">
      <c r="A21" s="27">
        <v>14</v>
      </c>
      <c r="B21" s="27">
        <v>20</v>
      </c>
      <c r="C21" s="27"/>
      <c r="D21" s="28" t="s">
        <v>29</v>
      </c>
      <c r="E21" s="29">
        <v>20</v>
      </c>
      <c r="F21" s="30" t="s">
        <v>29</v>
      </c>
      <c r="G21" s="31">
        <f>'[1]SAU Totals w Towns New Units'!M15</f>
        <v>42001874.93</v>
      </c>
      <c r="H21" s="31">
        <f>'[1]SAU Totals w Towns New Units'!AF15</f>
        <v>16355070</v>
      </c>
      <c r="I21" s="32">
        <f>'[1]SAU Totals w Towns New Units'!AH15</f>
        <v>8.2799999999999994</v>
      </c>
      <c r="J21" s="31">
        <f t="shared" si="0"/>
        <v>25646804.93</v>
      </c>
      <c r="K21" s="84">
        <f t="shared" si="1"/>
        <v>0.61061095421913347</v>
      </c>
    </row>
    <row r="22" spans="1:11" x14ac:dyDescent="0.25">
      <c r="A22" s="20">
        <v>28</v>
      </c>
      <c r="B22" s="20">
        <v>21</v>
      </c>
      <c r="C22" s="20"/>
      <c r="D22" s="21" t="s">
        <v>30</v>
      </c>
      <c r="E22" s="22">
        <v>21</v>
      </c>
      <c r="F22" s="23" t="s">
        <v>30</v>
      </c>
      <c r="G22" s="24">
        <f>'[1]SAU Totals w Towns New Units'!M16</f>
        <v>25737256.710000001</v>
      </c>
      <c r="H22" s="24">
        <f>'[1]SAU Totals w Towns New Units'!AF16</f>
        <v>12710352</v>
      </c>
      <c r="I22" s="25">
        <f>'[1]SAU Totals w Towns New Units'!AH16</f>
        <v>8.2799999982020331</v>
      </c>
      <c r="J22" s="24">
        <f t="shared" si="0"/>
        <v>13026904.710000001</v>
      </c>
      <c r="K22" s="26">
        <f t="shared" si="1"/>
        <v>0.50614969795667863</v>
      </c>
    </row>
    <row r="23" spans="1:11" x14ac:dyDescent="0.25">
      <c r="A23" s="27">
        <v>38</v>
      </c>
      <c r="B23" s="27">
        <v>24</v>
      </c>
      <c r="C23" s="27">
        <v>890</v>
      </c>
      <c r="D23" s="28" t="s">
        <v>31</v>
      </c>
      <c r="E23" s="29">
        <v>24</v>
      </c>
      <c r="F23" s="30" t="s">
        <v>31</v>
      </c>
      <c r="G23" s="31">
        <f>'[1]SAU Totals w Towns New Units'!M17</f>
        <v>2662290.71</v>
      </c>
      <c r="H23" s="31">
        <f>'[1]SAU Totals w Towns New Units'!AF17</f>
        <v>1989270</v>
      </c>
      <c r="I23" s="32">
        <f>'[1]SAU Totals w Towns New Units'!AH17</f>
        <v>8.2799999999999994</v>
      </c>
      <c r="J23" s="31">
        <f t="shared" si="0"/>
        <v>673020.71</v>
      </c>
      <c r="K23" s="84">
        <f t="shared" si="1"/>
        <v>0.25279760300857601</v>
      </c>
    </row>
    <row r="24" spans="1:11" x14ac:dyDescent="0.25">
      <c r="A24" s="20">
        <v>42</v>
      </c>
      <c r="B24" s="20">
        <v>27</v>
      </c>
      <c r="C24" s="20"/>
      <c r="D24" s="21" t="s">
        <v>32</v>
      </c>
      <c r="E24" s="22">
        <v>27</v>
      </c>
      <c r="F24" s="23" t="s">
        <v>32</v>
      </c>
      <c r="G24" s="24">
        <f>'[1]SAU Totals w Towns New Units'!M18</f>
        <v>40144536.689999998</v>
      </c>
      <c r="H24" s="24">
        <f>'[1]SAU Totals w Towns New Units'!AF18</f>
        <v>21176652</v>
      </c>
      <c r="I24" s="25">
        <f>'[1]SAU Totals w Towns New Units'!AH18</f>
        <v>8.2799999989208484</v>
      </c>
      <c r="J24" s="24">
        <f t="shared" si="0"/>
        <v>18967884.689999998</v>
      </c>
      <c r="K24" s="26">
        <f t="shared" si="1"/>
        <v>0.47248981440418258</v>
      </c>
    </row>
    <row r="25" spans="1:11" x14ac:dyDescent="0.25">
      <c r="A25" s="27">
        <v>53</v>
      </c>
      <c r="B25" s="27">
        <v>28</v>
      </c>
      <c r="C25" s="27">
        <v>891</v>
      </c>
      <c r="D25" s="28" t="s">
        <v>33</v>
      </c>
      <c r="E25" s="29">
        <v>28</v>
      </c>
      <c r="F25" s="34" t="s">
        <v>33</v>
      </c>
      <c r="G25" s="31">
        <f>'[1]SAU Totals w Towns New Units'!M19</f>
        <v>4087326.73</v>
      </c>
      <c r="H25" s="31">
        <f>'[1]SAU Totals w Towns New Units'!AF19</f>
        <v>3541859.5300000003</v>
      </c>
      <c r="I25" s="32">
        <f>'[1]SAU Totals w Towns New Units'!AH19</f>
        <v>3.7501184584678136</v>
      </c>
      <c r="J25" s="31">
        <f t="shared" si="0"/>
        <v>545467.19999999972</v>
      </c>
      <c r="K25" s="84">
        <f t="shared" si="1"/>
        <v>0.13345329014105994</v>
      </c>
    </row>
    <row r="26" spans="1:11" x14ac:dyDescent="0.25">
      <c r="A26" s="20">
        <v>62</v>
      </c>
      <c r="B26" s="20">
        <v>31</v>
      </c>
      <c r="C26" s="20"/>
      <c r="D26" s="21" t="s">
        <v>34</v>
      </c>
      <c r="E26" s="22">
        <v>31</v>
      </c>
      <c r="F26" s="33" t="s">
        <v>34</v>
      </c>
      <c r="G26" s="24">
        <f>'[1]SAU Totals w Towns New Units'!M20</f>
        <v>590004.22</v>
      </c>
      <c r="H26" s="24">
        <f>'[1]SAU Totals w Towns New Units'!AF20</f>
        <v>456052.05</v>
      </c>
      <c r="I26" s="25">
        <f>'[1]SAU Totals w Towns New Units'!AH20</f>
        <v>8.2799999999999994</v>
      </c>
      <c r="J26" s="24">
        <f t="shared" si="0"/>
        <v>133952.16999999998</v>
      </c>
      <c r="K26" s="26">
        <f t="shared" si="1"/>
        <v>0.22703595238691682</v>
      </c>
    </row>
    <row r="27" spans="1:11" x14ac:dyDescent="0.25">
      <c r="A27" s="27">
        <v>64</v>
      </c>
      <c r="B27" s="27">
        <v>32</v>
      </c>
      <c r="C27" s="27"/>
      <c r="D27" s="28" t="s">
        <v>35</v>
      </c>
      <c r="E27" s="29">
        <v>32</v>
      </c>
      <c r="F27" s="30" t="s">
        <v>35</v>
      </c>
      <c r="G27" s="31">
        <f>'[1]SAU Totals w Towns New Units'!M21</f>
        <v>57172.2</v>
      </c>
      <c r="H27" s="31">
        <f>'[1]SAU Totals w Towns New Units'!AF21</f>
        <v>55339.799999999996</v>
      </c>
      <c r="I27" s="32">
        <f>'[1]SAU Totals w Towns New Units'!AH21</f>
        <v>1.135563619258301</v>
      </c>
      <c r="J27" s="31">
        <f t="shared" si="0"/>
        <v>1832.4000000000015</v>
      </c>
      <c r="K27" s="84">
        <f t="shared" si="1"/>
        <v>3.2050542046659067E-2</v>
      </c>
    </row>
    <row r="28" spans="1:11" x14ac:dyDescent="0.25">
      <c r="A28" s="20">
        <v>65</v>
      </c>
      <c r="B28" s="20">
        <v>40</v>
      </c>
      <c r="C28" s="20"/>
      <c r="D28" s="21" t="s">
        <v>36</v>
      </c>
      <c r="E28" s="22">
        <v>40</v>
      </c>
      <c r="F28" s="23" t="s">
        <v>36</v>
      </c>
      <c r="G28" s="24">
        <f>'[1]SAU Totals w Towns New Units'!M22</f>
        <v>29886754.18</v>
      </c>
      <c r="H28" s="24">
        <f>'[1]SAU Totals w Towns New Units'!AF22</f>
        <v>18708384</v>
      </c>
      <c r="I28" s="25">
        <f>'[1]SAU Totals w Towns New Units'!AH22</f>
        <v>8.2799999987784734</v>
      </c>
      <c r="J28" s="24">
        <f t="shared" si="0"/>
        <v>11178370.18</v>
      </c>
      <c r="K28" s="26">
        <f t="shared" si="1"/>
        <v>0.37402422868256752</v>
      </c>
    </row>
    <row r="29" spans="1:11" x14ac:dyDescent="0.25">
      <c r="A29" s="27">
        <v>72</v>
      </c>
      <c r="B29" s="27">
        <v>44</v>
      </c>
      <c r="C29" s="27"/>
      <c r="D29" s="28" t="s">
        <v>37</v>
      </c>
      <c r="E29" s="29">
        <v>44</v>
      </c>
      <c r="F29" s="30" t="s">
        <v>37</v>
      </c>
      <c r="G29" s="31">
        <f>'[1]SAU Totals w Towns New Units'!M23</f>
        <v>4334996.5</v>
      </c>
      <c r="H29" s="31">
        <f>'[1]SAU Totals w Towns New Units'!AF23</f>
        <v>4020152.66</v>
      </c>
      <c r="I29" s="32">
        <f>'[1]SAU Totals w Towns New Units'!AH23</f>
        <v>5.9198242674127526</v>
      </c>
      <c r="J29" s="31">
        <f t="shared" si="0"/>
        <v>314843.83999999985</v>
      </c>
      <c r="K29" s="84">
        <f t="shared" si="1"/>
        <v>7.2628395432383822E-2</v>
      </c>
    </row>
    <row r="30" spans="1:11" x14ac:dyDescent="0.25">
      <c r="A30" s="20">
        <v>74</v>
      </c>
      <c r="B30" s="20">
        <v>49</v>
      </c>
      <c r="C30" s="20"/>
      <c r="D30" s="21" t="s">
        <v>38</v>
      </c>
      <c r="E30" s="22">
        <v>49</v>
      </c>
      <c r="F30" s="23" t="s">
        <v>38</v>
      </c>
      <c r="G30" s="24">
        <f>'[1]SAU Totals w Towns New Units'!M24</f>
        <v>106825.72</v>
      </c>
      <c r="H30" s="24">
        <f>'[1]SAU Totals w Towns New Units'!AF24</f>
        <v>101313.87</v>
      </c>
      <c r="I30" s="25">
        <f>'[1]SAU Totals w Towns New Units'!AH24</f>
        <v>1.2622159831303323</v>
      </c>
      <c r="J30" s="24">
        <f t="shared" si="0"/>
        <v>5511.8500000000058</v>
      </c>
      <c r="K30" s="26">
        <f t="shared" si="1"/>
        <v>5.1596656685300182E-2</v>
      </c>
    </row>
    <row r="31" spans="1:11" x14ac:dyDescent="0.25">
      <c r="A31" s="27">
        <v>77</v>
      </c>
      <c r="B31" s="27">
        <v>52</v>
      </c>
      <c r="C31" s="27">
        <v>893</v>
      </c>
      <c r="D31" s="28" t="s">
        <v>39</v>
      </c>
      <c r="E31" s="29">
        <v>52</v>
      </c>
      <c r="F31" s="34" t="s">
        <v>39</v>
      </c>
      <c r="G31" s="31">
        <f>'[1]SAU Totals w Towns New Units'!M25</f>
        <v>407281.61</v>
      </c>
      <c r="H31" s="31">
        <f>'[1]SAU Totals w Towns New Units'!AF25</f>
        <v>364794.52</v>
      </c>
      <c r="I31" s="32">
        <f>'[1]SAU Totals w Towns New Units'!AH25</f>
        <v>5.2750520402257104</v>
      </c>
      <c r="J31" s="31">
        <f t="shared" si="0"/>
        <v>42487.089999999967</v>
      </c>
      <c r="K31" s="84">
        <f t="shared" si="1"/>
        <v>0.10431870469182238</v>
      </c>
    </row>
    <row r="32" spans="1:11" x14ac:dyDescent="0.25">
      <c r="A32" s="20">
        <v>78</v>
      </c>
      <c r="B32" s="20">
        <v>53</v>
      </c>
      <c r="C32" s="20"/>
      <c r="D32" s="21" t="s">
        <v>40</v>
      </c>
      <c r="E32" s="22">
        <v>53</v>
      </c>
      <c r="F32" s="23" t="s">
        <v>40</v>
      </c>
      <c r="G32" s="24">
        <f>'[1]SAU Totals w Towns New Units'!M26</f>
        <v>17380630.539999999</v>
      </c>
      <c r="H32" s="24">
        <f>'[1]SAU Totals w Towns New Units'!AF26</f>
        <v>5965050</v>
      </c>
      <c r="I32" s="25">
        <f>'[1]SAU Totals w Towns New Units'!AH26</f>
        <v>8.2799999961688826</v>
      </c>
      <c r="J32" s="24">
        <f t="shared" si="0"/>
        <v>11415580.539999999</v>
      </c>
      <c r="K32" s="26">
        <f t="shared" si="1"/>
        <v>0.65679898745491661</v>
      </c>
    </row>
    <row r="33" spans="1:11" x14ac:dyDescent="0.25">
      <c r="A33" s="27">
        <v>86</v>
      </c>
      <c r="B33" s="27">
        <v>54</v>
      </c>
      <c r="C33" s="27"/>
      <c r="D33" s="28" t="s">
        <v>41</v>
      </c>
      <c r="E33" s="29">
        <v>54</v>
      </c>
      <c r="F33" s="30" t="s">
        <v>41</v>
      </c>
      <c r="G33" s="31">
        <f>'[1]SAU Totals w Towns New Units'!M27</f>
        <v>514144.26</v>
      </c>
      <c r="H33" s="31">
        <f>'[1]SAU Totals w Towns New Units'!AF27</f>
        <v>301668</v>
      </c>
      <c r="I33" s="32">
        <f>'[1]SAU Totals w Towns New Units'!AH27</f>
        <v>8.2800000757548045</v>
      </c>
      <c r="J33" s="31">
        <f t="shared" si="0"/>
        <v>212476.26</v>
      </c>
      <c r="K33" s="84">
        <f t="shared" si="1"/>
        <v>0.41326195103296498</v>
      </c>
    </row>
    <row r="34" spans="1:11" x14ac:dyDescent="0.25">
      <c r="A34" s="20">
        <v>1633</v>
      </c>
      <c r="B34" s="20">
        <v>56</v>
      </c>
      <c r="C34" s="20"/>
      <c r="D34" s="21" t="s">
        <v>42</v>
      </c>
      <c r="E34" s="22">
        <v>56</v>
      </c>
      <c r="F34" s="33" t="s">
        <v>42</v>
      </c>
      <c r="G34" s="24">
        <f>'[1]SAU Totals w Towns New Units'!M28</f>
        <v>146984.10999999999</v>
      </c>
      <c r="H34" s="24">
        <f>'[1]SAU Totals w Towns New Units'!AF28</f>
        <v>103776</v>
      </c>
      <c r="I34" s="25">
        <f>'[1]SAU Totals w Towns New Units'!AH28</f>
        <v>8.2800002202127718</v>
      </c>
      <c r="J34" s="24">
        <f t="shared" si="0"/>
        <v>43208.109999999986</v>
      </c>
      <c r="K34" s="26">
        <f t="shared" si="1"/>
        <v>0.29396449725075718</v>
      </c>
    </row>
    <row r="35" spans="1:11" x14ac:dyDescent="0.25">
      <c r="A35" s="27">
        <v>88</v>
      </c>
      <c r="B35" s="27">
        <v>57</v>
      </c>
      <c r="C35" s="27">
        <v>893</v>
      </c>
      <c r="D35" s="28" t="s">
        <v>43</v>
      </c>
      <c r="E35" s="29">
        <v>57</v>
      </c>
      <c r="F35" s="34" t="s">
        <v>43</v>
      </c>
      <c r="G35" s="31">
        <f>'[1]SAU Totals w Towns New Units'!M29</f>
        <v>3411591.75</v>
      </c>
      <c r="H35" s="31">
        <f>'[1]SAU Totals w Towns New Units'!AF29</f>
        <v>3103831.9699999997</v>
      </c>
      <c r="I35" s="32">
        <f>'[1]SAU Totals w Towns New Units'!AH29</f>
        <v>3.2044517551104685</v>
      </c>
      <c r="J35" s="31">
        <f t="shared" si="0"/>
        <v>307759.78000000026</v>
      </c>
      <c r="K35" s="84">
        <f t="shared" si="1"/>
        <v>9.0210025862561147E-2</v>
      </c>
    </row>
    <row r="36" spans="1:11" x14ac:dyDescent="0.25">
      <c r="A36" s="20">
        <v>90</v>
      </c>
      <c r="B36" s="20">
        <v>58</v>
      </c>
      <c r="C36" s="20"/>
      <c r="D36" s="21" t="s">
        <v>44</v>
      </c>
      <c r="E36" s="22">
        <v>58</v>
      </c>
      <c r="F36" s="23" t="s">
        <v>44</v>
      </c>
      <c r="G36" s="24">
        <f>'[1]SAU Totals w Towns New Units'!M30</f>
        <v>1009433.09</v>
      </c>
      <c r="H36" s="24">
        <f>'[1]SAU Totals w Towns New Units'!AF30</f>
        <v>948126.35</v>
      </c>
      <c r="I36" s="25">
        <f>'[1]SAU Totals w Towns New Units'!AH30</f>
        <v>2.7605949919930119</v>
      </c>
      <c r="J36" s="24">
        <f t="shared" si="0"/>
        <v>61306.739999999991</v>
      </c>
      <c r="K36" s="26">
        <f t="shared" si="1"/>
        <v>6.0733832293926475E-2</v>
      </c>
    </row>
    <row r="37" spans="1:11" x14ac:dyDescent="0.25">
      <c r="A37" s="27">
        <v>92</v>
      </c>
      <c r="B37" s="27">
        <v>60</v>
      </c>
      <c r="C37" s="27"/>
      <c r="D37" s="28" t="s">
        <v>45</v>
      </c>
      <c r="E37" s="29">
        <v>60</v>
      </c>
      <c r="F37" s="30" t="s">
        <v>45</v>
      </c>
      <c r="G37" s="31">
        <f>'[1]SAU Totals w Towns New Units'!M31</f>
        <v>1092669.3400000001</v>
      </c>
      <c r="H37" s="31">
        <f>'[1]SAU Totals w Towns New Units'!AF31</f>
        <v>1004769.6500000001</v>
      </c>
      <c r="I37" s="32">
        <f>'[1]SAU Totals w Towns New Units'!AH31</f>
        <v>2.3526313774459564</v>
      </c>
      <c r="J37" s="31">
        <f t="shared" si="0"/>
        <v>87899.689999999944</v>
      </c>
      <c r="K37" s="84">
        <f t="shared" si="1"/>
        <v>8.0444913005429386E-2</v>
      </c>
    </row>
    <row r="38" spans="1:11" x14ac:dyDescent="0.25">
      <c r="A38" s="20">
        <v>94</v>
      </c>
      <c r="B38" s="20">
        <v>63</v>
      </c>
      <c r="C38" s="20"/>
      <c r="D38" s="21" t="s">
        <v>46</v>
      </c>
      <c r="E38" s="22">
        <v>63</v>
      </c>
      <c r="F38" s="23" t="s">
        <v>46</v>
      </c>
      <c r="G38" s="24">
        <f>'[1]SAU Totals w Towns New Units'!M32</f>
        <v>28969424.09</v>
      </c>
      <c r="H38" s="24">
        <f>'[1]SAU Totals w Towns New Units'!AF32</f>
        <v>17992578</v>
      </c>
      <c r="I38" s="25">
        <f>'[1]SAU Totals w Towns New Units'!AH32</f>
        <v>8.2799999987298758</v>
      </c>
      <c r="J38" s="24">
        <f t="shared" si="0"/>
        <v>10976846.09</v>
      </c>
      <c r="K38" s="26">
        <f t="shared" si="1"/>
        <v>0.37891143627494872</v>
      </c>
    </row>
    <row r="39" spans="1:11" x14ac:dyDescent="0.25">
      <c r="A39" s="27">
        <v>1824</v>
      </c>
      <c r="B39" s="27">
        <v>66</v>
      </c>
      <c r="C39" s="27"/>
      <c r="D39" s="28" t="s">
        <v>47</v>
      </c>
      <c r="E39" s="29">
        <v>66</v>
      </c>
      <c r="F39" s="34" t="s">
        <v>47</v>
      </c>
      <c r="G39" s="31">
        <f>'[1]SAU Totals w Towns New Units'!M33</f>
        <v>483978.56</v>
      </c>
      <c r="H39" s="31">
        <f>'[1]SAU Totals w Towns New Units'!AF33</f>
        <v>296424</v>
      </c>
      <c r="I39" s="32">
        <f>'[1]SAU Totals w Towns New Units'!AH33</f>
        <v>8.2799999999999994</v>
      </c>
      <c r="J39" s="31">
        <f t="shared" si="0"/>
        <v>187554.56</v>
      </c>
      <c r="K39" s="84">
        <f t="shared" si="1"/>
        <v>0.38752658795463996</v>
      </c>
    </row>
    <row r="40" spans="1:11" x14ac:dyDescent="0.25">
      <c r="A40" s="20">
        <v>1825</v>
      </c>
      <c r="B40" s="20">
        <v>69</v>
      </c>
      <c r="C40" s="20"/>
      <c r="D40" s="21" t="s">
        <v>48</v>
      </c>
      <c r="E40" s="22">
        <v>66</v>
      </c>
      <c r="F40" s="33" t="s">
        <v>48</v>
      </c>
      <c r="G40" s="24">
        <f>'[1]SAU Totals w Towns New Units'!M34</f>
        <v>136563.63</v>
      </c>
      <c r="H40" s="24">
        <f>'[1]SAU Totals w Towns New Units'!AF34</f>
        <v>121119.33</v>
      </c>
      <c r="I40" s="25">
        <f>'[1]SAU Totals w Towns New Units'!AH34</f>
        <v>3.6191034500089296</v>
      </c>
      <c r="J40" s="24">
        <f t="shared" si="0"/>
        <v>15444.300000000003</v>
      </c>
      <c r="K40" s="26">
        <f t="shared" si="1"/>
        <v>0.11309233651741685</v>
      </c>
    </row>
    <row r="41" spans="1:11" x14ac:dyDescent="0.25">
      <c r="A41" s="27">
        <v>108</v>
      </c>
      <c r="B41" s="27">
        <v>70</v>
      </c>
      <c r="C41" s="27"/>
      <c r="D41" s="28" t="s">
        <v>49</v>
      </c>
      <c r="E41" s="29">
        <v>70</v>
      </c>
      <c r="F41" s="30" t="s">
        <v>49</v>
      </c>
      <c r="G41" s="31">
        <f>'[1]SAU Totals w Towns New Units'!M35</f>
        <v>5104052.33</v>
      </c>
      <c r="H41" s="31">
        <f>'[1]SAU Totals w Towns New Units'!AF35</f>
        <v>1418364</v>
      </c>
      <c r="I41" s="32">
        <f>'[1]SAU Totals w Towns New Units'!AH35</f>
        <v>8.2799999999999994</v>
      </c>
      <c r="J41" s="31">
        <f t="shared" si="0"/>
        <v>3685688.33</v>
      </c>
      <c r="K41" s="84">
        <f t="shared" si="1"/>
        <v>0.72211021590368374</v>
      </c>
    </row>
    <row r="42" spans="1:11" x14ac:dyDescent="0.25">
      <c r="A42" s="20">
        <v>113</v>
      </c>
      <c r="B42" s="20">
        <v>75</v>
      </c>
      <c r="C42" s="20"/>
      <c r="D42" s="21" t="s">
        <v>50</v>
      </c>
      <c r="E42" s="22">
        <v>75</v>
      </c>
      <c r="F42" s="23" t="s">
        <v>50</v>
      </c>
      <c r="G42" s="24">
        <f>'[1]SAU Totals w Towns New Units'!M36</f>
        <v>17487995.02</v>
      </c>
      <c r="H42" s="24">
        <f>'[1]SAU Totals w Towns New Units'!AF36</f>
        <v>15834396</v>
      </c>
      <c r="I42" s="25">
        <f>'[1]SAU Totals w Towns New Units'!AH36</f>
        <v>8.2799999985567609</v>
      </c>
      <c r="J42" s="24">
        <f t="shared" si="0"/>
        <v>1653599.0199999996</v>
      </c>
      <c r="K42" s="26">
        <f t="shared" si="1"/>
        <v>9.4556238042661542E-2</v>
      </c>
    </row>
    <row r="43" spans="1:11" x14ac:dyDescent="0.25">
      <c r="A43" s="27">
        <v>1402</v>
      </c>
      <c r="B43" s="27">
        <v>76</v>
      </c>
      <c r="C43" s="27"/>
      <c r="D43" s="28" t="s">
        <v>51</v>
      </c>
      <c r="E43" s="29">
        <v>76</v>
      </c>
      <c r="F43" s="30" t="s">
        <v>51</v>
      </c>
      <c r="G43" s="31">
        <f>'[1]SAU Totals w Towns New Units'!M37</f>
        <v>74977.259999999995</v>
      </c>
      <c r="H43" s="31">
        <f>'[1]SAU Totals w Towns New Units'!AF37</f>
        <v>69033.51999999999</v>
      </c>
      <c r="I43" s="32">
        <f>'[1]SAU Totals w Towns New Units'!AH37</f>
        <v>1.8750616398817412</v>
      </c>
      <c r="J43" s="31">
        <f t="shared" si="0"/>
        <v>5943.7400000000052</v>
      </c>
      <c r="K43" s="84">
        <f t="shared" si="1"/>
        <v>7.9273902513908964E-2</v>
      </c>
    </row>
    <row r="44" spans="1:11" x14ac:dyDescent="0.25">
      <c r="A44" s="20">
        <v>124</v>
      </c>
      <c r="B44" s="20">
        <v>79</v>
      </c>
      <c r="C44" s="20">
        <v>890</v>
      </c>
      <c r="D44" s="21" t="s">
        <v>52</v>
      </c>
      <c r="E44" s="22">
        <v>79</v>
      </c>
      <c r="F44" s="23" t="s">
        <v>52</v>
      </c>
      <c r="G44" s="24">
        <f>'[1]SAU Totals w Towns New Units'!M38</f>
        <v>146461.95000000001</v>
      </c>
      <c r="H44" s="24">
        <f>'[1]SAU Totals w Towns New Units'!AF38</f>
        <v>132553.82</v>
      </c>
      <c r="I44" s="25">
        <f>'[1]SAU Totals w Towns New Units'!AH38</f>
        <v>5.5307573639672141</v>
      </c>
      <c r="J44" s="24">
        <f t="shared" si="0"/>
        <v>13908.130000000005</v>
      </c>
      <c r="K44" s="26">
        <f t="shared" si="1"/>
        <v>9.4960704811044808E-2</v>
      </c>
    </row>
    <row r="45" spans="1:11" x14ac:dyDescent="0.25">
      <c r="A45" s="27">
        <v>125</v>
      </c>
      <c r="B45" s="27">
        <v>83</v>
      </c>
      <c r="C45" s="27"/>
      <c r="D45" s="28" t="s">
        <v>53</v>
      </c>
      <c r="E45" s="29">
        <v>83</v>
      </c>
      <c r="F45" s="30" t="s">
        <v>53</v>
      </c>
      <c r="G45" s="31">
        <f>'[1]SAU Totals w Towns New Units'!M39</f>
        <v>689975.29</v>
      </c>
      <c r="H45" s="31">
        <f>'[1]SAU Totals w Towns New Units'!AF39</f>
        <v>639811.41</v>
      </c>
      <c r="I45" s="32">
        <f>'[1]SAU Totals w Towns New Units'!AH39</f>
        <v>2.2285315569487985</v>
      </c>
      <c r="J45" s="31">
        <f t="shared" si="0"/>
        <v>50163.880000000005</v>
      </c>
      <c r="K45" s="84">
        <f t="shared" si="1"/>
        <v>7.2703879004130723E-2</v>
      </c>
    </row>
    <row r="46" spans="1:11" x14ac:dyDescent="0.25">
      <c r="A46" s="37">
        <v>127</v>
      </c>
      <c r="B46" s="37">
        <v>85</v>
      </c>
      <c r="C46" s="37"/>
      <c r="D46" s="38" t="s">
        <v>54</v>
      </c>
      <c r="E46" s="39">
        <v>85</v>
      </c>
      <c r="F46" s="23" t="s">
        <v>54</v>
      </c>
      <c r="G46" s="40">
        <f>'[1]SAU Totals w Towns New Units'!M40</f>
        <v>519489.77</v>
      </c>
      <c r="H46" s="40">
        <f>'[1]SAU Totals w Towns New Units'!AF40</f>
        <v>148626</v>
      </c>
      <c r="I46" s="41">
        <f>'[1]SAU Totals w Towns New Units'!AH40</f>
        <v>8.2799999999999994</v>
      </c>
      <c r="J46" s="40">
        <f t="shared" si="0"/>
        <v>370863.77</v>
      </c>
      <c r="K46" s="26">
        <f t="shared" si="1"/>
        <v>0.71390004465342982</v>
      </c>
    </row>
    <row r="47" spans="1:11" x14ac:dyDescent="0.25">
      <c r="A47" s="27">
        <v>130</v>
      </c>
      <c r="B47" s="27">
        <v>89</v>
      </c>
      <c r="C47" s="27">
        <v>877</v>
      </c>
      <c r="D47" s="28" t="s">
        <v>55</v>
      </c>
      <c r="E47" s="29">
        <v>89</v>
      </c>
      <c r="F47" s="30" t="s">
        <v>55</v>
      </c>
      <c r="G47" s="31">
        <f>'[1]SAU Totals w Towns New Units'!M41</f>
        <v>690487.62</v>
      </c>
      <c r="H47" s="31">
        <f>'[1]SAU Totals w Towns New Units'!AF41</f>
        <v>228528</v>
      </c>
      <c r="I47" s="32">
        <f>'[1]SAU Totals w Towns New Units'!AH41</f>
        <v>8.2799999999999994</v>
      </c>
      <c r="J47" s="31">
        <f t="shared" si="0"/>
        <v>461959.62</v>
      </c>
      <c r="K47" s="84">
        <f t="shared" si="1"/>
        <v>0.66903389230932198</v>
      </c>
    </row>
    <row r="48" spans="1:11" x14ac:dyDescent="0.25">
      <c r="A48" s="37">
        <v>1628</v>
      </c>
      <c r="B48" s="37">
        <v>91</v>
      </c>
      <c r="C48" s="37"/>
      <c r="D48" s="38" t="s">
        <v>56</v>
      </c>
      <c r="E48" s="39">
        <v>91</v>
      </c>
      <c r="F48" s="33" t="s">
        <v>57</v>
      </c>
      <c r="G48" s="40">
        <f>'[1]SAU Totals w Towns New Units'!M42</f>
        <v>1297870.27</v>
      </c>
      <c r="H48" s="40">
        <f>'[1]SAU Totals w Towns New Units'!AF42</f>
        <v>726984</v>
      </c>
      <c r="I48" s="41">
        <f>'[1]SAU Totals w Towns New Units'!AH42</f>
        <v>8.2799999999999994</v>
      </c>
      <c r="J48" s="40">
        <f t="shared" si="0"/>
        <v>570886.27</v>
      </c>
      <c r="K48" s="26">
        <f t="shared" si="1"/>
        <v>0.43986389333041737</v>
      </c>
    </row>
    <row r="49" spans="1:11" x14ac:dyDescent="0.25">
      <c r="A49" s="27">
        <v>137</v>
      </c>
      <c r="B49" s="27">
        <v>100</v>
      </c>
      <c r="C49" s="27">
        <v>890</v>
      </c>
      <c r="D49" s="28" t="s">
        <v>58</v>
      </c>
      <c r="E49" s="29">
        <v>100</v>
      </c>
      <c r="F49" s="30" t="s">
        <v>58</v>
      </c>
      <c r="G49" s="31">
        <f>'[1]SAU Totals w Towns New Units'!M43</f>
        <v>206726.3</v>
      </c>
      <c r="H49" s="31">
        <f>'[1]SAU Totals w Towns New Units'!AF43</f>
        <v>188388.5</v>
      </c>
      <c r="I49" s="32">
        <f>'[1]SAU Totals w Towns New Units'!AH43</f>
        <v>8.0853433476394851</v>
      </c>
      <c r="J49" s="31">
        <f t="shared" si="0"/>
        <v>18337.799999999988</v>
      </c>
      <c r="K49" s="84">
        <f t="shared" si="1"/>
        <v>8.8705694437524352E-2</v>
      </c>
    </row>
    <row r="50" spans="1:11" x14ac:dyDescent="0.25">
      <c r="A50" s="37">
        <v>138</v>
      </c>
      <c r="B50" s="37">
        <v>101</v>
      </c>
      <c r="C50" s="37"/>
      <c r="D50" s="38" t="s">
        <v>59</v>
      </c>
      <c r="E50" s="39">
        <v>101</v>
      </c>
      <c r="F50" s="23" t="s">
        <v>59</v>
      </c>
      <c r="G50" s="40">
        <f>'[1]SAU Totals w Towns New Units'!M44</f>
        <v>155737.35999999999</v>
      </c>
      <c r="H50" s="40">
        <f>'[1]SAU Totals w Towns New Units'!AF44</f>
        <v>149385.56</v>
      </c>
      <c r="I50" s="41">
        <f>'[1]SAU Totals w Towns New Units'!AH44</f>
        <v>3.7803178086856364</v>
      </c>
      <c r="J50" s="40">
        <f t="shared" si="0"/>
        <v>6351.7999999999884</v>
      </c>
      <c r="K50" s="26">
        <f t="shared" si="1"/>
        <v>4.0785332434041449E-2</v>
      </c>
    </row>
    <row r="51" spans="1:11" x14ac:dyDescent="0.25">
      <c r="A51" s="27">
        <v>139</v>
      </c>
      <c r="B51" s="27">
        <v>106</v>
      </c>
      <c r="C51" s="27">
        <v>891</v>
      </c>
      <c r="D51" s="28" t="s">
        <v>60</v>
      </c>
      <c r="E51" s="29">
        <v>106</v>
      </c>
      <c r="F51" s="34" t="s">
        <v>60</v>
      </c>
      <c r="G51" s="31">
        <f>'[1]SAU Totals w Towns New Units'!M45</f>
        <v>200840.68</v>
      </c>
      <c r="H51" s="31">
        <f>'[1]SAU Totals w Towns New Units'!AF45</f>
        <v>165602.75999999998</v>
      </c>
      <c r="I51" s="32">
        <f>'[1]SAU Totals w Towns New Units'!AH45</f>
        <v>0.89587644035704617</v>
      </c>
      <c r="J51" s="31">
        <f t="shared" si="0"/>
        <v>35237.920000000013</v>
      </c>
      <c r="K51" s="84">
        <f t="shared" si="1"/>
        <v>0.17545210462342598</v>
      </c>
    </row>
    <row r="52" spans="1:11" x14ac:dyDescent="0.25">
      <c r="A52" s="37">
        <v>142</v>
      </c>
      <c r="B52" s="37">
        <v>107</v>
      </c>
      <c r="C52" s="37">
        <v>877</v>
      </c>
      <c r="D52" s="38" t="s">
        <v>61</v>
      </c>
      <c r="E52" s="39">
        <v>107</v>
      </c>
      <c r="F52" s="23" t="s">
        <v>61</v>
      </c>
      <c r="G52" s="40">
        <f>'[1]SAU Totals w Towns New Units'!M46</f>
        <v>56521.27</v>
      </c>
      <c r="H52" s="40">
        <f>'[1]SAU Totals w Towns New Units'!AF46</f>
        <v>55639.77</v>
      </c>
      <c r="I52" s="41">
        <f>'[1]SAU Totals w Towns New Units'!AH46</f>
        <v>3.2038254663373231</v>
      </c>
      <c r="J52" s="40">
        <f t="shared" si="0"/>
        <v>881.5</v>
      </c>
      <c r="K52" s="26">
        <f t="shared" si="1"/>
        <v>1.5595898676728248E-2</v>
      </c>
    </row>
    <row r="53" spans="1:11" x14ac:dyDescent="0.25">
      <c r="A53" s="27">
        <v>1411</v>
      </c>
      <c r="B53" s="27">
        <v>111</v>
      </c>
      <c r="C53" s="27">
        <v>896</v>
      </c>
      <c r="D53" s="28" t="s">
        <v>62</v>
      </c>
      <c r="E53" s="29">
        <v>111</v>
      </c>
      <c r="F53" s="30" t="s">
        <v>62</v>
      </c>
      <c r="G53" s="31">
        <f>'[1]SAU Totals w Towns New Units'!M47</f>
        <v>844803.68</v>
      </c>
      <c r="H53" s="31">
        <f>'[1]SAU Totals w Towns New Units'!AF47</f>
        <v>539028</v>
      </c>
      <c r="I53" s="32">
        <f>'[1]SAU Totals w Towns New Units'!AH47</f>
        <v>8.2799999999999994</v>
      </c>
      <c r="J53" s="31">
        <f t="shared" si="0"/>
        <v>305775.68000000005</v>
      </c>
      <c r="K53" s="84">
        <f t="shared" si="1"/>
        <v>0.36194880211696051</v>
      </c>
    </row>
    <row r="54" spans="1:11" x14ac:dyDescent="0.25">
      <c r="A54" s="37">
        <v>144</v>
      </c>
      <c r="B54" s="37">
        <v>114</v>
      </c>
      <c r="C54" s="37">
        <v>893</v>
      </c>
      <c r="D54" s="38" t="s">
        <v>63</v>
      </c>
      <c r="E54" s="39">
        <v>114</v>
      </c>
      <c r="F54" s="33" t="s">
        <v>63</v>
      </c>
      <c r="G54" s="40">
        <f>'[1]SAU Totals w Towns New Units'!M48</f>
        <v>1260886.3999999999</v>
      </c>
      <c r="H54" s="40">
        <f>'[1]SAU Totals w Towns New Units'!AF48</f>
        <v>959090.1</v>
      </c>
      <c r="I54" s="41">
        <f>'[1]SAU Totals w Towns New Units'!AH48</f>
        <v>8.2799999772083979</v>
      </c>
      <c r="J54" s="40">
        <f t="shared" si="0"/>
        <v>301796.29999999993</v>
      </c>
      <c r="K54" s="26">
        <f t="shared" si="1"/>
        <v>0.23935249043847245</v>
      </c>
    </row>
    <row r="55" spans="1:11" x14ac:dyDescent="0.25">
      <c r="A55" s="43">
        <v>1661</v>
      </c>
      <c r="B55" s="43">
        <v>116</v>
      </c>
      <c r="C55" s="43"/>
      <c r="D55" s="28" t="s">
        <v>64</v>
      </c>
      <c r="E55" s="29">
        <v>116</v>
      </c>
      <c r="F55" s="34" t="s">
        <v>64</v>
      </c>
      <c r="G55" s="31">
        <f>'[1]SAU Totals w Towns New Units'!M49</f>
        <v>4038981.55</v>
      </c>
      <c r="H55" s="31">
        <f>'[1]SAU Totals w Towns New Units'!AF49</f>
        <v>1797312</v>
      </c>
      <c r="I55" s="32">
        <f>'[1]SAU Totals w Towns New Units'!AH49</f>
        <v>8.279999987285013</v>
      </c>
      <c r="J55" s="31">
        <f t="shared" si="0"/>
        <v>2241669.5499999998</v>
      </c>
      <c r="K55" s="84">
        <f t="shared" si="1"/>
        <v>0.55500861349564712</v>
      </c>
    </row>
    <row r="56" spans="1:11" x14ac:dyDescent="0.25">
      <c r="A56" s="37">
        <v>147</v>
      </c>
      <c r="B56" s="37">
        <v>117</v>
      </c>
      <c r="C56" s="37"/>
      <c r="D56" s="38" t="s">
        <v>65</v>
      </c>
      <c r="E56" s="39">
        <v>117</v>
      </c>
      <c r="F56" s="23" t="s">
        <v>65</v>
      </c>
      <c r="G56" s="40">
        <f>'[1]SAU Totals w Towns New Units'!M50</f>
        <v>135767.57</v>
      </c>
      <c r="H56" s="40">
        <f>'[1]SAU Totals w Towns New Units'!AF50</f>
        <v>122765.99</v>
      </c>
      <c r="I56" s="41">
        <f>'[1]SAU Totals w Towns New Units'!AH50</f>
        <v>3.3224895805142083</v>
      </c>
      <c r="J56" s="40">
        <f t="shared" si="0"/>
        <v>13001.580000000002</v>
      </c>
      <c r="K56" s="26">
        <f t="shared" si="1"/>
        <v>9.5763517016618921E-2</v>
      </c>
    </row>
    <row r="57" spans="1:11" x14ac:dyDescent="0.25">
      <c r="A57" s="27">
        <v>148</v>
      </c>
      <c r="B57" s="27">
        <v>118</v>
      </c>
      <c r="C57" s="27">
        <v>847</v>
      </c>
      <c r="D57" s="28" t="s">
        <v>66</v>
      </c>
      <c r="E57" s="29">
        <v>118</v>
      </c>
      <c r="F57" s="30" t="s">
        <v>66</v>
      </c>
      <c r="G57" s="31">
        <f>'[1]SAU Totals w Towns New Units'!M51</f>
        <v>2502113.2400000002</v>
      </c>
      <c r="H57" s="31">
        <f>'[1]SAU Totals w Towns New Units'!AF51</f>
        <v>1968846</v>
      </c>
      <c r="I57" s="32">
        <f>'[1]SAU Totals w Towns New Units'!AH51</f>
        <v>8.2800000116072052</v>
      </c>
      <c r="J57" s="31">
        <f t="shared" si="0"/>
        <v>533267.24000000022</v>
      </c>
      <c r="K57" s="84">
        <f t="shared" si="1"/>
        <v>0.21312674081849317</v>
      </c>
    </row>
    <row r="58" spans="1:11" x14ac:dyDescent="0.25">
      <c r="A58" s="37">
        <v>150</v>
      </c>
      <c r="B58" s="37">
        <v>121</v>
      </c>
      <c r="C58" s="37"/>
      <c r="D58" s="38" t="s">
        <v>67</v>
      </c>
      <c r="E58" s="39">
        <v>121</v>
      </c>
      <c r="F58" s="23" t="s">
        <v>67</v>
      </c>
      <c r="G58" s="40">
        <f>'[1]SAU Totals w Towns New Units'!M52</f>
        <v>57104.1</v>
      </c>
      <c r="H58" s="40">
        <f>'[1]SAU Totals w Towns New Units'!AF52</f>
        <v>48820.27</v>
      </c>
      <c r="I58" s="41">
        <f>'[1]SAU Totals w Towns New Units'!AH52</f>
        <v>5.4044581330058348</v>
      </c>
      <c r="J58" s="40">
        <f t="shared" si="0"/>
        <v>8283.8300000000017</v>
      </c>
      <c r="K58" s="26">
        <f t="shared" si="1"/>
        <v>0.14506541561814304</v>
      </c>
    </row>
    <row r="59" spans="1:11" x14ac:dyDescent="0.25">
      <c r="A59" s="27">
        <v>151</v>
      </c>
      <c r="B59" s="27">
        <v>122</v>
      </c>
      <c r="C59" s="27">
        <v>877</v>
      </c>
      <c r="D59" s="28" t="s">
        <v>68</v>
      </c>
      <c r="E59" s="29">
        <v>122</v>
      </c>
      <c r="F59" s="30" t="s">
        <v>68</v>
      </c>
      <c r="G59" s="31">
        <f>'[1]SAU Totals w Towns New Units'!M53</f>
        <v>329083.94</v>
      </c>
      <c r="H59" s="31">
        <f>'[1]SAU Totals w Towns New Units'!AF53</f>
        <v>157320</v>
      </c>
      <c r="I59" s="32">
        <f>'[1]SAU Totals w Towns New Units'!AH53</f>
        <v>8.2799999999999994</v>
      </c>
      <c r="J59" s="31">
        <f t="shared" si="0"/>
        <v>171763.94</v>
      </c>
      <c r="K59" s="84">
        <f t="shared" si="1"/>
        <v>0.52194567744630749</v>
      </c>
    </row>
    <row r="60" spans="1:11" x14ac:dyDescent="0.25">
      <c r="A60" s="37">
        <v>154</v>
      </c>
      <c r="B60" s="37">
        <v>129</v>
      </c>
      <c r="C60" s="37">
        <v>890</v>
      </c>
      <c r="D60" s="38" t="s">
        <v>69</v>
      </c>
      <c r="E60" s="39">
        <v>129</v>
      </c>
      <c r="F60" s="23" t="s">
        <v>69</v>
      </c>
      <c r="G60" s="40">
        <f>'[1]SAU Totals w Towns New Units'!M54</f>
        <v>35615.54</v>
      </c>
      <c r="H60" s="40">
        <f>'[1]SAU Totals w Towns New Units'!AF54</f>
        <v>34372.340000000004</v>
      </c>
      <c r="I60" s="41">
        <f>'[1]SAU Totals w Towns New Units'!AH54</f>
        <v>7.0147632653061232</v>
      </c>
      <c r="J60" s="40">
        <f t="shared" si="0"/>
        <v>1243.1999999999971</v>
      </c>
      <c r="K60" s="26">
        <f t="shared" si="1"/>
        <v>3.4906111208758792E-2</v>
      </c>
    </row>
    <row r="61" spans="1:11" x14ac:dyDescent="0.25">
      <c r="A61" s="27">
        <v>1998</v>
      </c>
      <c r="B61" s="27">
        <v>133</v>
      </c>
      <c r="C61" s="27"/>
      <c r="D61" s="28" t="s">
        <v>70</v>
      </c>
      <c r="E61" s="29">
        <v>133</v>
      </c>
      <c r="F61" s="34" t="s">
        <v>70</v>
      </c>
      <c r="G61" s="31">
        <f>'[1]SAU Totals w Towns New Units'!M55</f>
        <v>901264.74</v>
      </c>
      <c r="H61" s="31">
        <f>'[1]SAU Totals w Towns New Units'!AF55</f>
        <v>704352</v>
      </c>
      <c r="I61" s="32">
        <f>'[1]SAU Totals w Towns New Units'!AH55</f>
        <v>8.2799999675548595</v>
      </c>
      <c r="J61" s="31">
        <f t="shared" si="0"/>
        <v>196912.74</v>
      </c>
      <c r="K61" s="84">
        <f t="shared" si="1"/>
        <v>0.21848490378088017</v>
      </c>
    </row>
    <row r="62" spans="1:11" x14ac:dyDescent="0.25">
      <c r="A62" s="37">
        <v>1400</v>
      </c>
      <c r="B62" s="37">
        <v>135</v>
      </c>
      <c r="C62" s="37">
        <v>896</v>
      </c>
      <c r="D62" s="38" t="s">
        <v>71</v>
      </c>
      <c r="E62" s="39">
        <v>135</v>
      </c>
      <c r="F62" s="23" t="s">
        <v>71</v>
      </c>
      <c r="G62" s="40">
        <f>'[1]SAU Totals w Towns New Units'!M56</f>
        <v>2274096.58</v>
      </c>
      <c r="H62" s="40">
        <f>'[1]SAU Totals w Towns New Units'!AF56</f>
        <v>738714</v>
      </c>
      <c r="I62" s="41">
        <f>'[1]SAU Totals w Towns New Units'!AH56</f>
        <v>8.2799999690640771</v>
      </c>
      <c r="J62" s="40">
        <f t="shared" si="0"/>
        <v>1535382.58</v>
      </c>
      <c r="K62" s="26">
        <f t="shared" si="1"/>
        <v>0.67516155360472863</v>
      </c>
    </row>
    <row r="63" spans="1:11" x14ac:dyDescent="0.25">
      <c r="A63" s="27">
        <v>157</v>
      </c>
      <c r="B63" s="27">
        <v>136</v>
      </c>
      <c r="C63" s="27"/>
      <c r="D63" s="28" t="s">
        <v>72</v>
      </c>
      <c r="E63" s="29">
        <v>136</v>
      </c>
      <c r="F63" s="30" t="s">
        <v>72</v>
      </c>
      <c r="G63" s="31">
        <f>'[1]SAU Totals w Towns New Units'!M57</f>
        <v>1995760.55</v>
      </c>
      <c r="H63" s="31">
        <f>'[1]SAU Totals w Towns New Units'!AF57</f>
        <v>540270</v>
      </c>
      <c r="I63" s="32">
        <f>'[1]SAU Totals w Towns New Units'!AH57</f>
        <v>8.2799999999999994</v>
      </c>
      <c r="J63" s="31">
        <f t="shared" si="0"/>
        <v>1455490.55</v>
      </c>
      <c r="K63" s="84">
        <f t="shared" si="1"/>
        <v>0.72929117172899327</v>
      </c>
    </row>
    <row r="64" spans="1:11" x14ac:dyDescent="0.25">
      <c r="A64" s="37">
        <v>160</v>
      </c>
      <c r="B64" s="37">
        <v>137</v>
      </c>
      <c r="C64" s="37"/>
      <c r="D64" s="38" t="s">
        <v>73</v>
      </c>
      <c r="E64" s="39">
        <v>137</v>
      </c>
      <c r="F64" s="23" t="s">
        <v>73</v>
      </c>
      <c r="G64" s="40">
        <f>'[1]SAU Totals w Towns New Units'!M58</f>
        <v>2023528.76</v>
      </c>
      <c r="H64" s="40">
        <f>'[1]SAU Totals w Towns New Units'!AF58</f>
        <v>1886214.34</v>
      </c>
      <c r="I64" s="41">
        <f>'[1]SAU Totals w Towns New Units'!AH58</f>
        <v>7.3080757070902749</v>
      </c>
      <c r="J64" s="40">
        <f t="shared" si="0"/>
        <v>137314.41999999993</v>
      </c>
      <c r="K64" s="26">
        <f t="shared" si="1"/>
        <v>6.7858892205712923E-2</v>
      </c>
    </row>
    <row r="65" spans="1:11" x14ac:dyDescent="0.25">
      <c r="A65" s="27">
        <v>163</v>
      </c>
      <c r="B65" s="27">
        <v>138</v>
      </c>
      <c r="C65" s="27">
        <v>877</v>
      </c>
      <c r="D65" s="28" t="s">
        <v>74</v>
      </c>
      <c r="E65" s="29">
        <v>138</v>
      </c>
      <c r="F65" s="30" t="s">
        <v>74</v>
      </c>
      <c r="G65" s="31">
        <f>'[1]SAU Totals w Towns New Units'!M59</f>
        <v>1195657.79</v>
      </c>
      <c r="H65" s="31">
        <f>'[1]SAU Totals w Towns New Units'!AF59</f>
        <v>1031311.02</v>
      </c>
      <c r="I65" s="32">
        <f>'[1]SAU Totals w Towns New Units'!AH59</f>
        <v>7.2653118703768937</v>
      </c>
      <c r="J65" s="31">
        <f t="shared" si="0"/>
        <v>164346.77000000002</v>
      </c>
      <c r="K65" s="84">
        <f t="shared" si="1"/>
        <v>0.13745301655250372</v>
      </c>
    </row>
    <row r="66" spans="1:11" x14ac:dyDescent="0.25">
      <c r="A66" s="37">
        <v>166</v>
      </c>
      <c r="B66" s="37">
        <v>140</v>
      </c>
      <c r="C66" s="37">
        <v>898</v>
      </c>
      <c r="D66" s="38" t="s">
        <v>75</v>
      </c>
      <c r="E66" s="39">
        <v>140</v>
      </c>
      <c r="F66" s="23" t="s">
        <v>75</v>
      </c>
      <c r="G66" s="40">
        <f>'[1]SAU Totals w Towns New Units'!M60</f>
        <v>1933061.25</v>
      </c>
      <c r="H66" s="40">
        <f>'[1]SAU Totals w Towns New Units'!AF60</f>
        <v>1708429.14</v>
      </c>
      <c r="I66" s="41">
        <f>'[1]SAU Totals w Towns New Units'!AH60</f>
        <v>7.7714744924510608</v>
      </c>
      <c r="J66" s="40">
        <f t="shared" si="0"/>
        <v>224632.1100000001</v>
      </c>
      <c r="K66" s="26">
        <f t="shared" si="1"/>
        <v>0.1162053763169688</v>
      </c>
    </row>
    <row r="67" spans="1:11" x14ac:dyDescent="0.25">
      <c r="A67" s="43">
        <v>1663</v>
      </c>
      <c r="B67" s="43">
        <v>144</v>
      </c>
      <c r="C67" s="43"/>
      <c r="D67" s="28" t="s">
        <v>76</v>
      </c>
      <c r="E67" s="29">
        <v>144</v>
      </c>
      <c r="F67" s="44" t="s">
        <v>76</v>
      </c>
      <c r="G67" s="31">
        <f>'[1]SAU Totals w Towns New Units'!M61</f>
        <v>15121958.529999999</v>
      </c>
      <c r="H67" s="31">
        <f>'[1]SAU Totals w Towns New Units'!AF61</f>
        <v>8689446</v>
      </c>
      <c r="I67" s="32">
        <f>'[1]SAU Totals w Towns New Units'!AH61</f>
        <v>8.2799999999999994</v>
      </c>
      <c r="J67" s="31">
        <f t="shared" si="0"/>
        <v>6432512.5299999993</v>
      </c>
      <c r="K67" s="84">
        <f t="shared" si="1"/>
        <v>0.42537562295510406</v>
      </c>
    </row>
    <row r="68" spans="1:11" x14ac:dyDescent="0.25">
      <c r="A68" s="37">
        <v>1627</v>
      </c>
      <c r="B68" s="37">
        <v>148</v>
      </c>
      <c r="C68" s="37"/>
      <c r="D68" s="38" t="s">
        <v>77</v>
      </c>
      <c r="E68" s="39">
        <v>148</v>
      </c>
      <c r="F68" s="33" t="s">
        <v>78</v>
      </c>
      <c r="G68" s="40">
        <f>'[1]SAU Totals w Towns New Units'!M62</f>
        <v>778939.01</v>
      </c>
      <c r="H68" s="40">
        <f>'[1]SAU Totals w Towns New Units'!AF62</f>
        <v>714566.37</v>
      </c>
      <c r="I68" s="41">
        <f>'[1]SAU Totals w Towns New Units'!AH62</f>
        <v>4.3829464616294143</v>
      </c>
      <c r="J68" s="40">
        <f t="shared" si="0"/>
        <v>64372.640000000014</v>
      </c>
      <c r="K68" s="26">
        <f t="shared" si="1"/>
        <v>8.2641438127485756E-2</v>
      </c>
    </row>
    <row r="69" spans="1:11" x14ac:dyDescent="0.25">
      <c r="A69" s="27">
        <v>174</v>
      </c>
      <c r="B69" s="27">
        <v>151</v>
      </c>
      <c r="C69" s="27"/>
      <c r="D69" s="28" t="s">
        <v>79</v>
      </c>
      <c r="E69" s="29">
        <v>151</v>
      </c>
      <c r="F69" s="44" t="s">
        <v>79</v>
      </c>
      <c r="G69" s="31">
        <f>'[1]SAU Totals w Towns New Units'!M63</f>
        <v>27579130.32</v>
      </c>
      <c r="H69" s="31">
        <f>'[1]SAU Totals w Towns New Units'!AF63</f>
        <v>19299438</v>
      </c>
      <c r="I69" s="32">
        <f>'[1]SAU Totals w Towns New Units'!AH63</f>
        <v>8.2799999999999994</v>
      </c>
      <c r="J69" s="31">
        <f t="shared" si="0"/>
        <v>8279692.3200000003</v>
      </c>
      <c r="K69" s="84">
        <f t="shared" si="1"/>
        <v>0.30021585974361503</v>
      </c>
    </row>
    <row r="70" spans="1:11" x14ac:dyDescent="0.25">
      <c r="A70" s="37">
        <v>180</v>
      </c>
      <c r="B70" s="37">
        <v>154</v>
      </c>
      <c r="C70" s="37"/>
      <c r="D70" s="38" t="s">
        <v>80</v>
      </c>
      <c r="E70" s="39">
        <v>154</v>
      </c>
      <c r="F70" s="23" t="s">
        <v>80</v>
      </c>
      <c r="G70" s="40">
        <f>'[1]SAU Totals w Towns New Units'!M64</f>
        <v>1446489.75</v>
      </c>
      <c r="H70" s="40">
        <f>'[1]SAU Totals w Towns New Units'!AF64</f>
        <v>1345500</v>
      </c>
      <c r="I70" s="41">
        <f>'[1]SAU Totals w Towns New Units'!AH64</f>
        <v>8.2799999999999994</v>
      </c>
      <c r="J70" s="40">
        <f t="shared" si="0"/>
        <v>100989.75</v>
      </c>
      <c r="K70" s="26">
        <f t="shared" si="1"/>
        <v>6.9817121068434809E-2</v>
      </c>
    </row>
    <row r="71" spans="1:11" x14ac:dyDescent="0.25">
      <c r="A71" s="27">
        <v>188</v>
      </c>
      <c r="B71" s="27">
        <v>167</v>
      </c>
      <c r="C71" s="27">
        <v>898</v>
      </c>
      <c r="D71" s="28" t="s">
        <v>81</v>
      </c>
      <c r="E71" s="29">
        <v>167</v>
      </c>
      <c r="F71" s="30" t="s">
        <v>81</v>
      </c>
      <c r="G71" s="31">
        <f>'[1]SAU Totals w Towns New Units'!M65</f>
        <v>1303591.52</v>
      </c>
      <c r="H71" s="31">
        <f>'[1]SAU Totals w Towns New Units'!AF65</f>
        <v>1182231.24</v>
      </c>
      <c r="I71" s="32">
        <f>'[1]SAU Totals w Towns New Units'!AH65</f>
        <v>2.656699415730337</v>
      </c>
      <c r="J71" s="31">
        <f t="shared" si="0"/>
        <v>121360.28000000003</v>
      </c>
      <c r="K71" s="84">
        <f t="shared" si="1"/>
        <v>9.3096862121349197E-2</v>
      </c>
    </row>
    <row r="72" spans="1:11" x14ac:dyDescent="0.25">
      <c r="A72" s="37">
        <v>190</v>
      </c>
      <c r="B72" s="37">
        <v>168</v>
      </c>
      <c r="C72" s="37"/>
      <c r="D72" s="38" t="s">
        <v>82</v>
      </c>
      <c r="E72" s="39">
        <v>168</v>
      </c>
      <c r="F72" s="23" t="s">
        <v>82</v>
      </c>
      <c r="G72" s="40">
        <f>'[1]SAU Totals w Towns New Units'!M66</f>
        <v>337632.46</v>
      </c>
      <c r="H72" s="40">
        <f>'[1]SAU Totals w Towns New Units'!AF66</f>
        <v>258750</v>
      </c>
      <c r="I72" s="41">
        <f>'[1]SAU Totals w Towns New Units'!AH66</f>
        <v>8.2799999999999994</v>
      </c>
      <c r="J72" s="40">
        <f t="shared" si="0"/>
        <v>78882.460000000021</v>
      </c>
      <c r="K72" s="26">
        <f t="shared" si="1"/>
        <v>0.23363411207559848</v>
      </c>
    </row>
    <row r="73" spans="1:11" x14ac:dyDescent="0.25">
      <c r="A73" s="27">
        <v>191</v>
      </c>
      <c r="B73" s="27">
        <v>169</v>
      </c>
      <c r="C73" s="27"/>
      <c r="D73" s="28" t="s">
        <v>83</v>
      </c>
      <c r="E73" s="29">
        <v>169</v>
      </c>
      <c r="F73" s="44" t="s">
        <v>83</v>
      </c>
      <c r="G73" s="31">
        <f>'[1]SAU Totals w Towns New Units'!M67</f>
        <v>7141123.4400000004</v>
      </c>
      <c r="H73" s="31">
        <f>'[1]SAU Totals w Towns New Units'!AF67</f>
        <v>2388642</v>
      </c>
      <c r="I73" s="32">
        <f>'[1]SAU Totals w Towns New Units'!AH67</f>
        <v>8.2800000095672761</v>
      </c>
      <c r="J73" s="31">
        <f t="shared" si="0"/>
        <v>4752481.4400000004</v>
      </c>
      <c r="K73" s="84">
        <f t="shared" si="1"/>
        <v>0.66550893286337032</v>
      </c>
    </row>
    <row r="74" spans="1:11" x14ac:dyDescent="0.25">
      <c r="A74" s="37">
        <v>193</v>
      </c>
      <c r="B74" s="37">
        <v>170</v>
      </c>
      <c r="C74" s="37"/>
      <c r="D74" s="38" t="s">
        <v>84</v>
      </c>
      <c r="E74" s="39">
        <v>170</v>
      </c>
      <c r="F74" s="23" t="s">
        <v>84</v>
      </c>
      <c r="G74" s="40">
        <f>'[1]SAU Totals w Towns New Units'!M68</f>
        <v>0</v>
      </c>
      <c r="H74" s="40">
        <f>'[1]SAU Totals w Towns New Units'!AF68</f>
        <v>0</v>
      </c>
      <c r="I74" s="41">
        <f>'[1]SAU Totals w Towns New Units'!AH68</f>
        <v>0</v>
      </c>
      <c r="J74" s="40">
        <f t="shared" si="0"/>
        <v>0</v>
      </c>
      <c r="K74" s="26"/>
    </row>
    <row r="75" spans="1:11" x14ac:dyDescent="0.25">
      <c r="A75" s="27">
        <v>194</v>
      </c>
      <c r="B75" s="27">
        <v>171</v>
      </c>
      <c r="C75" s="27"/>
      <c r="D75" s="28" t="s">
        <v>85</v>
      </c>
      <c r="E75" s="29">
        <v>171</v>
      </c>
      <c r="F75" s="30" t="s">
        <v>85</v>
      </c>
      <c r="G75" s="31">
        <f>'[1]SAU Totals w Towns New Units'!M69</f>
        <v>32271374</v>
      </c>
      <c r="H75" s="31">
        <f>'[1]SAU Totals w Towns New Units'!AF69</f>
        <v>13321830</v>
      </c>
      <c r="I75" s="32">
        <f>'[1]SAU Totals w Towns New Units'!AH69</f>
        <v>8.2799999982845609</v>
      </c>
      <c r="J75" s="31">
        <f t="shared" si="0"/>
        <v>18949544</v>
      </c>
      <c r="K75" s="84">
        <f t="shared" si="1"/>
        <v>0.58719359144733041</v>
      </c>
    </row>
    <row r="76" spans="1:11" x14ac:dyDescent="0.25">
      <c r="A76" s="37">
        <v>205</v>
      </c>
      <c r="B76" s="37">
        <v>174</v>
      </c>
      <c r="C76" s="37"/>
      <c r="D76" s="38" t="s">
        <v>86</v>
      </c>
      <c r="E76" s="39">
        <v>174</v>
      </c>
      <c r="F76" s="23" t="s">
        <v>86</v>
      </c>
      <c r="G76" s="40">
        <f>'[1]SAU Totals w Towns New Units'!M70</f>
        <v>426659.33</v>
      </c>
      <c r="H76" s="40">
        <f>'[1]SAU Totals w Towns New Units'!AF70</f>
        <v>173328</v>
      </c>
      <c r="I76" s="41">
        <f>'[1]SAU Totals w Towns New Units'!AH70</f>
        <v>8.280000131847137</v>
      </c>
      <c r="J76" s="40">
        <f t="shared" si="0"/>
        <v>253331.33000000002</v>
      </c>
      <c r="K76" s="26">
        <f t="shared" si="1"/>
        <v>0.59375551449912045</v>
      </c>
    </row>
    <row r="77" spans="1:11" x14ac:dyDescent="0.25">
      <c r="A77" s="27">
        <v>207</v>
      </c>
      <c r="B77" s="27">
        <v>175</v>
      </c>
      <c r="C77" s="27">
        <v>890</v>
      </c>
      <c r="D77" s="28" t="s">
        <v>87</v>
      </c>
      <c r="E77" s="29">
        <v>175</v>
      </c>
      <c r="F77" s="34" t="s">
        <v>88</v>
      </c>
      <c r="G77" s="31">
        <f>'[1]SAU Totals w Towns New Units'!M71</f>
        <v>126478.29</v>
      </c>
      <c r="H77" s="31">
        <f>'[1]SAU Totals w Towns New Units'!AF71</f>
        <v>115412.79999999999</v>
      </c>
      <c r="I77" s="32">
        <f>'[1]SAU Totals w Towns New Units'!AH71</f>
        <v>3.3729994800487142</v>
      </c>
      <c r="J77" s="31">
        <f t="shared" si="0"/>
        <v>11065.490000000005</v>
      </c>
      <c r="K77" s="84">
        <f t="shared" si="1"/>
        <v>8.7489244201514785E-2</v>
      </c>
    </row>
    <row r="78" spans="1:11" x14ac:dyDescent="0.25">
      <c r="A78" s="37">
        <v>208</v>
      </c>
      <c r="B78" s="37">
        <v>177</v>
      </c>
      <c r="C78" s="37"/>
      <c r="D78" s="38" t="s">
        <v>89</v>
      </c>
      <c r="E78" s="39">
        <v>177</v>
      </c>
      <c r="F78" s="23" t="s">
        <v>89</v>
      </c>
      <c r="G78" s="40">
        <f>'[1]SAU Totals w Towns New Units'!M72</f>
        <v>2399821.19</v>
      </c>
      <c r="H78" s="40">
        <f>'[1]SAU Totals w Towns New Units'!AF72</f>
        <v>497766</v>
      </c>
      <c r="I78" s="41">
        <f>'[1]SAU Totals w Towns New Units'!AH72</f>
        <v>8.2799999540892717</v>
      </c>
      <c r="J78" s="40">
        <f t="shared" si="0"/>
        <v>1902055.19</v>
      </c>
      <c r="K78" s="26">
        <f t="shared" si="1"/>
        <v>0.79258204649822261</v>
      </c>
    </row>
    <row r="79" spans="1:11" x14ac:dyDescent="0.25">
      <c r="A79" s="27">
        <v>210</v>
      </c>
      <c r="B79" s="27">
        <v>180</v>
      </c>
      <c r="C79" s="27"/>
      <c r="D79" s="28" t="s">
        <v>90</v>
      </c>
      <c r="E79" s="29">
        <v>180</v>
      </c>
      <c r="F79" s="30" t="s">
        <v>90</v>
      </c>
      <c r="G79" s="31">
        <f>'[1]SAU Totals w Towns New Units'!M73</f>
        <v>2042183.52</v>
      </c>
      <c r="H79" s="31">
        <f>'[1]SAU Totals w Towns New Units'!AF73</f>
        <v>1732133.61</v>
      </c>
      <c r="I79" s="32">
        <f>'[1]SAU Totals w Towns New Units'!AH73</f>
        <v>6.0776617894736837</v>
      </c>
      <c r="J79" s="31">
        <f t="shared" si="0"/>
        <v>310049.90999999992</v>
      </c>
      <c r="K79" s="84">
        <f t="shared" si="1"/>
        <v>0.15182274607719873</v>
      </c>
    </row>
    <row r="80" spans="1:11" x14ac:dyDescent="0.25">
      <c r="A80" s="36">
        <v>1664</v>
      </c>
      <c r="B80" s="36">
        <v>187</v>
      </c>
      <c r="C80" s="36"/>
      <c r="D80" s="38" t="s">
        <v>91</v>
      </c>
      <c r="E80" s="39">
        <v>187</v>
      </c>
      <c r="F80" s="42" t="s">
        <v>91</v>
      </c>
      <c r="G80" s="40">
        <f>'[1]SAU Totals w Towns New Units'!M74</f>
        <v>3210074.75</v>
      </c>
      <c r="H80" s="40">
        <f>'[1]SAU Totals w Towns New Units'!AF74</f>
        <v>2907660</v>
      </c>
      <c r="I80" s="41">
        <f>'[1]SAU Totals w Towns New Units'!AH74</f>
        <v>8.2799999921404837</v>
      </c>
      <c r="J80" s="40">
        <f t="shared" ref="J80:J146" si="2">G80-H80</f>
        <v>302414.75</v>
      </c>
      <c r="K80" s="26">
        <f t="shared" si="1"/>
        <v>9.4208008707585389E-2</v>
      </c>
    </row>
    <row r="81" spans="1:11" x14ac:dyDescent="0.25">
      <c r="A81" s="27">
        <v>217</v>
      </c>
      <c r="B81" s="27">
        <v>189</v>
      </c>
      <c r="C81" s="27">
        <v>894</v>
      </c>
      <c r="D81" s="28" t="s">
        <v>92</v>
      </c>
      <c r="E81" s="29">
        <v>189</v>
      </c>
      <c r="F81" s="34" t="s">
        <v>92</v>
      </c>
      <c r="G81" s="31">
        <f>'[1]SAU Totals w Towns New Units'!M75</f>
        <v>1199583.3999999999</v>
      </c>
      <c r="H81" s="31">
        <f>'[1]SAU Totals w Towns New Units'!AF75</f>
        <v>430974</v>
      </c>
      <c r="I81" s="32">
        <f>'[1]SAU Totals w Towns New Units'!AH75</f>
        <v>8.2799999999999994</v>
      </c>
      <c r="J81" s="31">
        <f t="shared" si="2"/>
        <v>768609.39999999991</v>
      </c>
      <c r="K81" s="84">
        <f t="shared" ref="K81:K145" si="3">J81/G81</f>
        <v>0.64073027352662593</v>
      </c>
    </row>
    <row r="82" spans="1:11" x14ac:dyDescent="0.25">
      <c r="A82" s="37">
        <v>219</v>
      </c>
      <c r="B82" s="37">
        <v>197</v>
      </c>
      <c r="C82" s="37"/>
      <c r="D82" s="38" t="s">
        <v>93</v>
      </c>
      <c r="E82" s="39">
        <v>197</v>
      </c>
      <c r="F82" s="23" t="s">
        <v>93</v>
      </c>
      <c r="G82" s="40">
        <f>'[1]SAU Totals w Towns New Units'!M76</f>
        <v>10262793.32</v>
      </c>
      <c r="H82" s="40">
        <f>'[1]SAU Totals w Towns New Units'!AF76</f>
        <v>4068102</v>
      </c>
      <c r="I82" s="41">
        <f>'[1]SAU Totals w Towns New Units'!AH76</f>
        <v>8.2799999943824432</v>
      </c>
      <c r="J82" s="40">
        <f t="shared" si="2"/>
        <v>6194691.3200000003</v>
      </c>
      <c r="K82" s="26">
        <f t="shared" si="3"/>
        <v>0.60360674982393581</v>
      </c>
    </row>
    <row r="83" spans="1:11" x14ac:dyDescent="0.25">
      <c r="A83" s="27">
        <v>224</v>
      </c>
      <c r="B83" s="27">
        <v>199</v>
      </c>
      <c r="C83" s="27"/>
      <c r="D83" s="28" t="s">
        <v>94</v>
      </c>
      <c r="E83" s="29">
        <v>199</v>
      </c>
      <c r="F83" s="30" t="s">
        <v>94</v>
      </c>
      <c r="G83" s="31">
        <f>'[1]SAU Totals w Towns New Units'!M77</f>
        <v>95466.18</v>
      </c>
      <c r="H83" s="31">
        <f>'[1]SAU Totals w Towns New Units'!AF77</f>
        <v>80790.649999999994</v>
      </c>
      <c r="I83" s="32">
        <f>'[1]SAU Totals w Towns New Units'!AH77</f>
        <v>7.8692189003500346</v>
      </c>
      <c r="J83" s="31">
        <f t="shared" si="2"/>
        <v>14675.529999999999</v>
      </c>
      <c r="K83" s="84">
        <f t="shared" si="3"/>
        <v>0.15372491074849753</v>
      </c>
    </row>
    <row r="84" spans="1:11" x14ac:dyDescent="0.25">
      <c r="A84" s="37">
        <v>225</v>
      </c>
      <c r="B84" s="37">
        <v>204</v>
      </c>
      <c r="C84" s="37"/>
      <c r="D84" s="38" t="s">
        <v>95</v>
      </c>
      <c r="E84" s="39">
        <v>204</v>
      </c>
      <c r="F84" s="23" t="s">
        <v>95</v>
      </c>
      <c r="G84" s="40">
        <f>'[1]SAU Totals w Towns New Units'!M78</f>
        <v>2038178.98</v>
      </c>
      <c r="H84" s="40">
        <f>'[1]SAU Totals w Towns New Units'!AF78</f>
        <v>881919.82</v>
      </c>
      <c r="I84" s="41">
        <f>'[1]SAU Totals w Towns New Units'!AH78</f>
        <v>8.2800000431875986</v>
      </c>
      <c r="J84" s="40">
        <f t="shared" si="2"/>
        <v>1156259.1600000001</v>
      </c>
      <c r="K84" s="26">
        <f t="shared" si="3"/>
        <v>0.56730011021897608</v>
      </c>
    </row>
    <row r="85" spans="1:11" x14ac:dyDescent="0.25">
      <c r="A85" s="27">
        <v>227</v>
      </c>
      <c r="B85" s="27">
        <v>210</v>
      </c>
      <c r="C85" s="27"/>
      <c r="D85" s="28" t="s">
        <v>96</v>
      </c>
      <c r="E85" s="29">
        <v>210</v>
      </c>
      <c r="F85" s="30" t="s">
        <v>96</v>
      </c>
      <c r="G85" s="31">
        <f>'[1]SAU Totals w Towns New Units'!M79</f>
        <v>80280.89</v>
      </c>
      <c r="H85" s="31">
        <f>'[1]SAU Totals w Towns New Units'!AF79</f>
        <v>75621.509999999995</v>
      </c>
      <c r="I85" s="32">
        <f>'[1]SAU Totals w Towns New Units'!AH79</f>
        <v>0.90456351674641144</v>
      </c>
      <c r="J85" s="31">
        <f t="shared" si="2"/>
        <v>4659.3800000000047</v>
      </c>
      <c r="K85" s="84">
        <f t="shared" si="3"/>
        <v>5.8038469678151357E-2</v>
      </c>
    </row>
    <row r="86" spans="1:11" x14ac:dyDescent="0.25">
      <c r="A86" s="37">
        <v>229</v>
      </c>
      <c r="B86" s="37">
        <v>211</v>
      </c>
      <c r="C86" s="37"/>
      <c r="D86" s="38" t="s">
        <v>97</v>
      </c>
      <c r="E86" s="39">
        <v>211</v>
      </c>
      <c r="F86" s="23" t="s">
        <v>97</v>
      </c>
      <c r="G86" s="40">
        <f>'[1]SAU Totals w Towns New Units'!M80</f>
        <v>853025.94</v>
      </c>
      <c r="H86" s="40">
        <f>'[1]SAU Totals w Towns New Units'!AF80</f>
        <v>755238.49</v>
      </c>
      <c r="I86" s="41">
        <f>'[1]SAU Totals w Towns New Units'!AH80</f>
        <v>1.9882545478478344</v>
      </c>
      <c r="J86" s="40">
        <f t="shared" si="2"/>
        <v>97787.449999999953</v>
      </c>
      <c r="K86" s="26">
        <f t="shared" si="3"/>
        <v>0.11463596288759983</v>
      </c>
    </row>
    <row r="87" spans="1:11" x14ac:dyDescent="0.25">
      <c r="A87" s="27">
        <v>235</v>
      </c>
      <c r="B87" s="27">
        <v>215</v>
      </c>
      <c r="C87" s="27">
        <v>893</v>
      </c>
      <c r="D87" s="28" t="s">
        <v>98</v>
      </c>
      <c r="E87" s="29">
        <v>215</v>
      </c>
      <c r="F87" s="34" t="s">
        <v>98</v>
      </c>
      <c r="G87" s="31">
        <f>'[1]SAU Totals w Towns New Units'!M81</f>
        <v>4575712.72</v>
      </c>
      <c r="H87" s="31">
        <f>'[1]SAU Totals w Towns New Units'!AF81</f>
        <v>2839488</v>
      </c>
      <c r="I87" s="32">
        <f>'[1]SAU Totals w Towns New Units'!AH81</f>
        <v>8.2800000080482121</v>
      </c>
      <c r="J87" s="31">
        <f t="shared" si="2"/>
        <v>1736224.7199999997</v>
      </c>
      <c r="K87" s="84">
        <f t="shared" si="3"/>
        <v>0.37944355912274141</v>
      </c>
    </row>
    <row r="88" spans="1:11" x14ac:dyDescent="0.25">
      <c r="A88" s="37">
        <v>237</v>
      </c>
      <c r="B88" s="37">
        <v>216</v>
      </c>
      <c r="C88" s="37">
        <v>896</v>
      </c>
      <c r="D88" s="38" t="s">
        <v>99</v>
      </c>
      <c r="E88" s="39">
        <v>216</v>
      </c>
      <c r="F88" s="23" t="s">
        <v>99</v>
      </c>
      <c r="G88" s="40">
        <f>'[1]SAU Totals w Towns New Units'!M82</f>
        <v>731851.72</v>
      </c>
      <c r="H88" s="40">
        <f>'[1]SAU Totals w Towns New Units'!AF82</f>
        <v>510876</v>
      </c>
      <c r="I88" s="41">
        <f>'[1]SAU Totals w Towns New Units'!AH82</f>
        <v>8.2799999999999994</v>
      </c>
      <c r="J88" s="40">
        <f t="shared" si="2"/>
        <v>220975.71999999997</v>
      </c>
      <c r="K88" s="26">
        <f t="shared" si="3"/>
        <v>0.3019405624953645</v>
      </c>
    </row>
    <row r="89" spans="1:11" x14ac:dyDescent="0.25">
      <c r="A89" s="27">
        <v>239</v>
      </c>
      <c r="B89" s="27">
        <v>217</v>
      </c>
      <c r="C89" s="27"/>
      <c r="D89" s="28" t="s">
        <v>100</v>
      </c>
      <c r="E89" s="29">
        <v>217</v>
      </c>
      <c r="F89" s="30" t="s">
        <v>100</v>
      </c>
      <c r="G89" s="31">
        <f>'[1]SAU Totals w Towns New Units'!M83</f>
        <v>983086.19</v>
      </c>
      <c r="H89" s="31">
        <f>'[1]SAU Totals w Towns New Units'!AF83</f>
        <v>861443.75</v>
      </c>
      <c r="I89" s="32">
        <f>'[1]SAU Totals w Towns New Units'!AH83</f>
        <v>8.2800000192235412</v>
      </c>
      <c r="J89" s="31">
        <f t="shared" si="2"/>
        <v>121642.43999999994</v>
      </c>
      <c r="K89" s="84">
        <f t="shared" si="3"/>
        <v>0.12373527493047171</v>
      </c>
    </row>
    <row r="90" spans="1:11" x14ac:dyDescent="0.25">
      <c r="A90" s="37">
        <v>241</v>
      </c>
      <c r="B90" s="37">
        <v>222</v>
      </c>
      <c r="C90" s="37"/>
      <c r="D90" s="38" t="s">
        <v>101</v>
      </c>
      <c r="E90" s="39">
        <v>222</v>
      </c>
      <c r="F90" s="23" t="s">
        <v>101</v>
      </c>
      <c r="G90" s="40">
        <f>'[1]SAU Totals w Towns New Units'!M84</f>
        <v>0</v>
      </c>
      <c r="H90" s="40">
        <f>'[1]SAU Totals w Towns New Units'!AF84</f>
        <v>0</v>
      </c>
      <c r="I90" s="41">
        <f>'[1]SAU Totals w Towns New Units'!AH84</f>
        <v>0</v>
      </c>
      <c r="J90" s="40">
        <f t="shared" si="2"/>
        <v>0</v>
      </c>
      <c r="K90" s="26"/>
    </row>
    <row r="91" spans="1:11" x14ac:dyDescent="0.25">
      <c r="A91" s="27">
        <v>242</v>
      </c>
      <c r="B91" s="27">
        <v>223</v>
      </c>
      <c r="C91" s="27"/>
      <c r="D91" s="28" t="s">
        <v>102</v>
      </c>
      <c r="E91" s="29">
        <v>223</v>
      </c>
      <c r="F91" s="30" t="s">
        <v>102</v>
      </c>
      <c r="G91" s="31">
        <f>'[1]SAU Totals w Towns New Units'!M85</f>
        <v>12593043.84</v>
      </c>
      <c r="H91" s="31">
        <f>'[1]SAU Totals w Towns New Units'!AF85</f>
        <v>11058561.609999999</v>
      </c>
      <c r="I91" s="32">
        <f>'[1]SAU Totals w Towns New Units'!AH85</f>
        <v>7.093141085917706</v>
      </c>
      <c r="J91" s="31">
        <f t="shared" si="2"/>
        <v>1534482.2300000004</v>
      </c>
      <c r="K91" s="84">
        <f t="shared" si="3"/>
        <v>0.12185157532176116</v>
      </c>
    </row>
    <row r="92" spans="1:11" x14ac:dyDescent="0.25">
      <c r="A92" s="37">
        <v>1351</v>
      </c>
      <c r="B92" s="37">
        <v>226</v>
      </c>
      <c r="C92" s="37"/>
      <c r="D92" s="38" t="s">
        <v>103</v>
      </c>
      <c r="E92" s="39">
        <v>226</v>
      </c>
      <c r="F92" s="23" t="s">
        <v>103</v>
      </c>
      <c r="G92" s="40">
        <f>'[1]SAU Totals w Towns New Units'!M86</f>
        <v>42482.42</v>
      </c>
      <c r="H92" s="40">
        <f>'[1]SAU Totals w Towns New Units'!AF86</f>
        <v>40634.269999999997</v>
      </c>
      <c r="I92" s="41">
        <f>'[1]SAU Totals w Towns New Units'!AH86</f>
        <v>0.39165561445783126</v>
      </c>
      <c r="J92" s="40">
        <f t="shared" si="2"/>
        <v>1848.1500000000015</v>
      </c>
      <c r="K92" s="26">
        <f t="shared" si="3"/>
        <v>4.3503877603959511E-2</v>
      </c>
    </row>
    <row r="93" spans="1:11" x14ac:dyDescent="0.25">
      <c r="A93" s="27">
        <v>247</v>
      </c>
      <c r="B93" s="27">
        <v>227</v>
      </c>
      <c r="C93" s="27">
        <v>890</v>
      </c>
      <c r="D93" s="28" t="s">
        <v>104</v>
      </c>
      <c r="E93" s="29">
        <v>227</v>
      </c>
      <c r="F93" s="30" t="s">
        <v>104</v>
      </c>
      <c r="G93" s="31">
        <f>'[1]SAU Totals w Towns New Units'!M87</f>
        <v>37228.410000000003</v>
      </c>
      <c r="H93" s="31">
        <f>'[1]SAU Totals w Towns New Units'!AF87</f>
        <v>35776.910000000003</v>
      </c>
      <c r="I93" s="32">
        <f>'[1]SAU Totals w Towns New Units'!AH87</f>
        <v>0.53398373134328359</v>
      </c>
      <c r="J93" s="31">
        <f t="shared" si="2"/>
        <v>1451.5</v>
      </c>
      <c r="K93" s="84">
        <f t="shared" si="3"/>
        <v>3.8989040896455149E-2</v>
      </c>
    </row>
    <row r="94" spans="1:11" x14ac:dyDescent="0.25">
      <c r="A94" s="36">
        <v>1665</v>
      </c>
      <c r="B94" s="36">
        <v>228</v>
      </c>
      <c r="C94" s="36"/>
      <c r="D94" s="38" t="s">
        <v>105</v>
      </c>
      <c r="E94" s="39">
        <v>228</v>
      </c>
      <c r="F94" s="42" t="s">
        <v>105</v>
      </c>
      <c r="G94" s="40">
        <f>'[1]SAU Totals w Towns New Units'!M88</f>
        <v>1923005.25</v>
      </c>
      <c r="H94" s="40">
        <f>'[1]SAU Totals w Towns New Units'!AF88</f>
        <v>1748738.5</v>
      </c>
      <c r="I94" s="41">
        <f>'[1]SAU Totals w Towns New Units'!AH88</f>
        <v>6.5235208822139752</v>
      </c>
      <c r="J94" s="40">
        <f t="shared" si="2"/>
        <v>174266.75</v>
      </c>
      <c r="K94" s="26">
        <f t="shared" si="3"/>
        <v>9.0622087485200578E-2</v>
      </c>
    </row>
    <row r="95" spans="1:11" x14ac:dyDescent="0.25">
      <c r="A95" s="27">
        <v>250</v>
      </c>
      <c r="B95" s="27">
        <v>233</v>
      </c>
      <c r="C95" s="27"/>
      <c r="D95" s="28" t="s">
        <v>106</v>
      </c>
      <c r="E95" s="29">
        <v>233</v>
      </c>
      <c r="F95" s="30" t="s">
        <v>106</v>
      </c>
      <c r="G95" s="31">
        <f>'[1]SAU Totals w Towns New Units'!M89</f>
        <v>77812144.829999998</v>
      </c>
      <c r="H95" s="31">
        <f>'[1]SAU Totals w Towns New Units'!AF89</f>
        <v>18426036</v>
      </c>
      <c r="I95" s="32">
        <f>'[1]SAU Totals w Towns New Units'!AH89</f>
        <v>8.2799999987597559</v>
      </c>
      <c r="J95" s="31">
        <f t="shared" si="2"/>
        <v>59386108.829999998</v>
      </c>
      <c r="K95" s="84">
        <f t="shared" si="3"/>
        <v>0.76319845648444384</v>
      </c>
    </row>
    <row r="96" spans="1:11" x14ac:dyDescent="0.25">
      <c r="A96" s="37">
        <v>2040</v>
      </c>
      <c r="B96" s="37">
        <v>236</v>
      </c>
      <c r="C96" s="37"/>
      <c r="D96" s="38" t="s">
        <v>107</v>
      </c>
      <c r="E96" s="39">
        <v>236</v>
      </c>
      <c r="F96" s="23" t="s">
        <v>107</v>
      </c>
      <c r="G96" s="40">
        <f>'[1]SAU Totals w Towns New Units'!M90</f>
        <v>2376061.73</v>
      </c>
      <c r="H96" s="40">
        <f>'[1]SAU Totals w Towns New Units'!AF90</f>
        <v>537372</v>
      </c>
      <c r="I96" s="41">
        <f>'[1]SAU Totals w Towns New Units'!AH90</f>
        <v>8.2799999999999994</v>
      </c>
      <c r="J96" s="40">
        <f t="shared" si="2"/>
        <v>1838689.73</v>
      </c>
      <c r="K96" s="26">
        <f t="shared" si="3"/>
        <v>0.77383920913536197</v>
      </c>
    </row>
    <row r="97" spans="1:11" x14ac:dyDescent="0.25">
      <c r="A97" s="27">
        <v>263</v>
      </c>
      <c r="B97" s="27">
        <v>239</v>
      </c>
      <c r="C97" s="27"/>
      <c r="D97" s="28" t="s">
        <v>108</v>
      </c>
      <c r="E97" s="29">
        <v>239</v>
      </c>
      <c r="F97" s="30" t="s">
        <v>108</v>
      </c>
      <c r="G97" s="31">
        <f>'[1]SAU Totals w Towns New Units'!M91</f>
        <v>0</v>
      </c>
      <c r="H97" s="31">
        <f>'[1]SAU Totals w Towns New Units'!AF91</f>
        <v>0</v>
      </c>
      <c r="I97" s="32">
        <f>'[1]SAU Totals w Towns New Units'!AH91</f>
        <v>0</v>
      </c>
      <c r="J97" s="31">
        <f t="shared" si="2"/>
        <v>0</v>
      </c>
      <c r="K97" s="84"/>
    </row>
    <row r="98" spans="1:11" x14ac:dyDescent="0.25">
      <c r="A98" s="37">
        <v>264</v>
      </c>
      <c r="B98" s="37">
        <v>240</v>
      </c>
      <c r="C98" s="37"/>
      <c r="D98" s="38" t="s">
        <v>109</v>
      </c>
      <c r="E98" s="39">
        <v>240</v>
      </c>
      <c r="F98" s="23" t="s">
        <v>109</v>
      </c>
      <c r="G98" s="40">
        <f>'[1]SAU Totals w Towns New Units'!M92</f>
        <v>2708209.01</v>
      </c>
      <c r="H98" s="40">
        <f>'[1]SAU Totals w Towns New Units'!AF92</f>
        <v>2165754.06</v>
      </c>
      <c r="I98" s="41">
        <f>'[1]SAU Totals w Towns New Units'!AH92</f>
        <v>8.2800000000000011</v>
      </c>
      <c r="J98" s="40">
        <f t="shared" si="2"/>
        <v>542454.94999999972</v>
      </c>
      <c r="K98" s="26">
        <f t="shared" si="3"/>
        <v>0.20030025304435412</v>
      </c>
    </row>
    <row r="99" spans="1:11" x14ac:dyDescent="0.25">
      <c r="A99" s="27">
        <v>266</v>
      </c>
      <c r="B99" s="27">
        <v>242</v>
      </c>
      <c r="C99" s="27"/>
      <c r="D99" s="28" t="s">
        <v>110</v>
      </c>
      <c r="E99" s="29">
        <v>242</v>
      </c>
      <c r="F99" s="30" t="s">
        <v>110</v>
      </c>
      <c r="G99" s="31">
        <f>'[1]SAU Totals w Towns New Units'!M93</f>
        <v>13543442.880000001</v>
      </c>
      <c r="H99" s="31">
        <f>'[1]SAU Totals w Towns New Units'!AF93</f>
        <v>4486794</v>
      </c>
      <c r="I99" s="32">
        <f>'[1]SAU Totals w Towns New Units'!AH93</f>
        <v>8.2800000050933473</v>
      </c>
      <c r="J99" s="31">
        <f t="shared" si="2"/>
        <v>9056648.8800000008</v>
      </c>
      <c r="K99" s="84">
        <f t="shared" si="3"/>
        <v>0.66871097402967006</v>
      </c>
    </row>
    <row r="100" spans="1:11" x14ac:dyDescent="0.25">
      <c r="A100" s="37">
        <v>275</v>
      </c>
      <c r="B100" s="37">
        <v>247</v>
      </c>
      <c r="C100" s="37">
        <v>891</v>
      </c>
      <c r="D100" s="38" t="s">
        <v>111</v>
      </c>
      <c r="E100" s="39">
        <v>247</v>
      </c>
      <c r="F100" s="33" t="s">
        <v>111</v>
      </c>
      <c r="G100" s="40">
        <f>'[1]SAU Totals w Towns New Units'!M94</f>
        <v>40651.29</v>
      </c>
      <c r="H100" s="40">
        <f>'[1]SAU Totals w Towns New Units'!AF94</f>
        <v>31775.039999999997</v>
      </c>
      <c r="I100" s="41">
        <f>'[1]SAU Totals w Towns New Units'!AH94</f>
        <v>2.5420031999999999</v>
      </c>
      <c r="J100" s="40">
        <f t="shared" si="2"/>
        <v>8876.2500000000036</v>
      </c>
      <c r="K100" s="26">
        <f t="shared" si="3"/>
        <v>0.21835100435927135</v>
      </c>
    </row>
    <row r="101" spans="1:11" x14ac:dyDescent="0.25">
      <c r="A101" s="27">
        <v>1401</v>
      </c>
      <c r="B101" s="27">
        <v>249</v>
      </c>
      <c r="C101" s="27"/>
      <c r="D101" s="28" t="s">
        <v>112</v>
      </c>
      <c r="E101" s="29">
        <v>249</v>
      </c>
      <c r="F101" s="30" t="s">
        <v>112</v>
      </c>
      <c r="G101" s="31">
        <f>'[1]SAU Totals w Towns New Units'!M95</f>
        <v>334860.46000000002</v>
      </c>
      <c r="H101" s="31">
        <f>'[1]SAU Totals w Towns New Units'!AF95</f>
        <v>302593.95</v>
      </c>
      <c r="I101" s="32">
        <f>'[1]SAU Totals w Towns New Units'!AH95</f>
        <v>6.4131533480265164</v>
      </c>
      <c r="J101" s="31">
        <f t="shared" si="2"/>
        <v>32266.510000000009</v>
      </c>
      <c r="K101" s="84">
        <f t="shared" si="3"/>
        <v>9.6358077033042389E-2</v>
      </c>
    </row>
    <row r="102" spans="1:11" x14ac:dyDescent="0.25">
      <c r="A102" s="37">
        <v>277</v>
      </c>
      <c r="B102" s="37">
        <v>253</v>
      </c>
      <c r="C102" s="37">
        <v>896</v>
      </c>
      <c r="D102" s="38" t="s">
        <v>113</v>
      </c>
      <c r="E102" s="39">
        <v>253</v>
      </c>
      <c r="F102" s="23" t="s">
        <v>113</v>
      </c>
      <c r="G102" s="40">
        <f>'[1]SAU Totals w Towns New Units'!M96</f>
        <v>2895424.99</v>
      </c>
      <c r="H102" s="40">
        <f>'[1]SAU Totals w Towns New Units'!AF96</f>
        <v>1119456</v>
      </c>
      <c r="I102" s="41">
        <f>'[1]SAU Totals w Towns New Units'!AH96</f>
        <v>8.2799999999999994</v>
      </c>
      <c r="J102" s="40">
        <f t="shared" si="2"/>
        <v>1775968.9900000002</v>
      </c>
      <c r="K102" s="26">
        <f t="shared" si="3"/>
        <v>0.61337074734579811</v>
      </c>
    </row>
    <row r="103" spans="1:11" x14ac:dyDescent="0.25">
      <c r="A103" s="27">
        <v>1412</v>
      </c>
      <c r="B103" s="27">
        <v>254</v>
      </c>
      <c r="C103" s="27">
        <v>896</v>
      </c>
      <c r="D103" s="28" t="s">
        <v>114</v>
      </c>
      <c r="E103" s="29">
        <v>254</v>
      </c>
      <c r="F103" s="30" t="s">
        <v>114</v>
      </c>
      <c r="G103" s="31">
        <f>'[1]SAU Totals w Towns New Units'!M97</f>
        <v>850586.27</v>
      </c>
      <c r="H103" s="31">
        <f>'[1]SAU Totals w Towns New Units'!AF97</f>
        <v>696223.85</v>
      </c>
      <c r="I103" s="32">
        <f>'[1]SAU Totals w Towns New Units'!AH97</f>
        <v>6.2873918009855263</v>
      </c>
      <c r="J103" s="31">
        <f t="shared" si="2"/>
        <v>154362.42000000004</v>
      </c>
      <c r="K103" s="84">
        <f t="shared" si="3"/>
        <v>0.1814776765677161</v>
      </c>
    </row>
    <row r="104" spans="1:11" x14ac:dyDescent="0.25">
      <c r="A104" s="37">
        <v>281</v>
      </c>
      <c r="B104" s="37">
        <v>255</v>
      </c>
      <c r="C104" s="37">
        <v>890</v>
      </c>
      <c r="D104" s="38" t="s">
        <v>115</v>
      </c>
      <c r="E104" s="39">
        <v>255</v>
      </c>
      <c r="F104" s="23" t="s">
        <v>115</v>
      </c>
      <c r="G104" s="40">
        <f>'[1]SAU Totals w Towns New Units'!M98</f>
        <v>82102.240000000005</v>
      </c>
      <c r="H104" s="40">
        <f>'[1]SAU Totals w Towns New Units'!AF98</f>
        <v>71689.05</v>
      </c>
      <c r="I104" s="41">
        <f>'[1]SAU Totals w Towns New Units'!AH98</f>
        <v>6.6072857142857151</v>
      </c>
      <c r="J104" s="40">
        <f t="shared" si="2"/>
        <v>10413.190000000002</v>
      </c>
      <c r="K104" s="26">
        <f t="shared" si="3"/>
        <v>0.12683198412126151</v>
      </c>
    </row>
    <row r="105" spans="1:11" x14ac:dyDescent="0.25">
      <c r="A105" s="27">
        <v>282</v>
      </c>
      <c r="B105" s="27">
        <v>256</v>
      </c>
      <c r="C105" s="27"/>
      <c r="D105" s="28" t="s">
        <v>116</v>
      </c>
      <c r="E105" s="29">
        <v>256</v>
      </c>
      <c r="F105" s="30" t="s">
        <v>116</v>
      </c>
      <c r="G105" s="31">
        <f>'[1]SAU Totals w Towns New Units'!M99</f>
        <v>5314719.79</v>
      </c>
      <c r="H105" s="31">
        <f>'[1]SAU Totals w Towns New Units'!AF99</f>
        <v>2573148</v>
      </c>
      <c r="I105" s="32">
        <f>'[1]SAU Totals w Towns New Units'!AH99</f>
        <v>8.2799999911187392</v>
      </c>
      <c r="J105" s="31">
        <f t="shared" si="2"/>
        <v>2741571.79</v>
      </c>
      <c r="K105" s="84">
        <f t="shared" si="3"/>
        <v>0.51584503009141713</v>
      </c>
    </row>
    <row r="106" spans="1:11" x14ac:dyDescent="0.25">
      <c r="A106" s="37">
        <v>290</v>
      </c>
      <c r="B106" s="37">
        <v>263</v>
      </c>
      <c r="C106" s="37">
        <v>896</v>
      </c>
      <c r="D106" s="38" t="s">
        <v>117</v>
      </c>
      <c r="E106" s="39">
        <v>263</v>
      </c>
      <c r="F106" s="23" t="s">
        <v>117</v>
      </c>
      <c r="G106" s="40">
        <f>'[1]SAU Totals w Towns New Units'!M100</f>
        <v>799013.73</v>
      </c>
      <c r="H106" s="40">
        <f>'[1]SAU Totals w Towns New Units'!AF100</f>
        <v>309258</v>
      </c>
      <c r="I106" s="41">
        <f>'[1]SAU Totals w Towns New Units'!AH100</f>
        <v>8.2799999999999994</v>
      </c>
      <c r="J106" s="40">
        <f t="shared" si="2"/>
        <v>489755.73</v>
      </c>
      <c r="K106" s="26">
        <f t="shared" si="3"/>
        <v>0.61295033065326676</v>
      </c>
    </row>
    <row r="107" spans="1:11" x14ac:dyDescent="0.25">
      <c r="A107" s="27">
        <v>293</v>
      </c>
      <c r="B107" s="27">
        <v>270</v>
      </c>
      <c r="C107" s="27">
        <v>890</v>
      </c>
      <c r="D107" s="28" t="s">
        <v>118</v>
      </c>
      <c r="E107" s="29">
        <v>270</v>
      </c>
      <c r="F107" s="30" t="s">
        <v>118</v>
      </c>
      <c r="G107" s="31">
        <f>'[1]SAU Totals w Towns New Units'!M101</f>
        <v>58766</v>
      </c>
      <c r="H107" s="31">
        <f>'[1]SAU Totals w Towns New Units'!AF101</f>
        <v>50547.76</v>
      </c>
      <c r="I107" s="32">
        <f>'[1]SAU Totals w Towns New Units'!AH101</f>
        <v>1.9038704331450094</v>
      </c>
      <c r="J107" s="31">
        <f t="shared" si="2"/>
        <v>8218.239999999998</v>
      </c>
      <c r="K107" s="84">
        <f t="shared" si="3"/>
        <v>0.13984685021951465</v>
      </c>
    </row>
    <row r="108" spans="1:11" x14ac:dyDescent="0.25">
      <c r="A108" s="37">
        <v>294</v>
      </c>
      <c r="B108" s="37">
        <v>271</v>
      </c>
      <c r="C108" s="37"/>
      <c r="D108" s="38" t="s">
        <v>119</v>
      </c>
      <c r="E108" s="39">
        <v>271</v>
      </c>
      <c r="F108" s="23" t="s">
        <v>119</v>
      </c>
      <c r="G108" s="40">
        <f>'[1]SAU Totals w Towns New Units'!M102</f>
        <v>1629642.36</v>
      </c>
      <c r="H108" s="40">
        <f>'[1]SAU Totals w Towns New Units'!AF102</f>
        <v>488934</v>
      </c>
      <c r="I108" s="41">
        <f>'[1]SAU Totals w Towns New Units'!AH102</f>
        <v>8.2799999999999994</v>
      </c>
      <c r="J108" s="40">
        <f t="shared" si="2"/>
        <v>1140708.3600000001</v>
      </c>
      <c r="K108" s="26">
        <f t="shared" si="3"/>
        <v>0.69997466192520919</v>
      </c>
    </row>
    <row r="109" spans="1:11" x14ac:dyDescent="0.25">
      <c r="A109" s="27">
        <v>296</v>
      </c>
      <c r="B109" s="27">
        <v>276</v>
      </c>
      <c r="C109" s="27"/>
      <c r="D109" s="28" t="s">
        <v>120</v>
      </c>
      <c r="E109" s="29">
        <v>276</v>
      </c>
      <c r="F109" s="30" t="s">
        <v>120</v>
      </c>
      <c r="G109" s="31">
        <f>'[1]SAU Totals w Towns New Units'!M103</f>
        <v>4545471.01</v>
      </c>
      <c r="H109" s="31">
        <f>'[1]SAU Totals w Towns New Units'!AF103</f>
        <v>1492056</v>
      </c>
      <c r="I109" s="32">
        <f>'[1]SAU Totals w Towns New Units'!AH103</f>
        <v>8.2799999999999994</v>
      </c>
      <c r="J109" s="31">
        <f t="shared" si="2"/>
        <v>3053415.01</v>
      </c>
      <c r="K109" s="84">
        <f t="shared" si="3"/>
        <v>0.67174886899124675</v>
      </c>
    </row>
    <row r="110" spans="1:11" x14ac:dyDescent="0.25">
      <c r="A110" s="37">
        <v>298</v>
      </c>
      <c r="B110" s="37">
        <v>277</v>
      </c>
      <c r="C110" s="37"/>
      <c r="D110" s="38" t="s">
        <v>121</v>
      </c>
      <c r="E110" s="39">
        <v>277</v>
      </c>
      <c r="F110" s="23" t="s">
        <v>121</v>
      </c>
      <c r="G110" s="40">
        <f>'[1]SAU Totals w Towns New Units'!M104</f>
        <v>4727556.68</v>
      </c>
      <c r="H110" s="40">
        <f>'[1]SAU Totals w Towns New Units'!AF104</f>
        <v>1348398</v>
      </c>
      <c r="I110" s="41">
        <f>'[1]SAU Totals w Towns New Units'!AH104</f>
        <v>8.2799999999999994</v>
      </c>
      <c r="J110" s="40">
        <f t="shared" si="2"/>
        <v>3379158.6799999997</v>
      </c>
      <c r="K110" s="26">
        <f t="shared" si="3"/>
        <v>0.71477909388068928</v>
      </c>
    </row>
    <row r="111" spans="1:11" x14ac:dyDescent="0.25">
      <c r="A111" s="27">
        <v>304</v>
      </c>
      <c r="B111" s="27">
        <v>280</v>
      </c>
      <c r="C111" s="27"/>
      <c r="D111" s="28" t="s">
        <v>122</v>
      </c>
      <c r="E111" s="29">
        <v>280</v>
      </c>
      <c r="F111" s="30" t="s">
        <v>122</v>
      </c>
      <c r="G111" s="31">
        <f>'[1]SAU Totals w Towns New Units'!M105</f>
        <v>33822.25</v>
      </c>
      <c r="H111" s="31">
        <f>'[1]SAU Totals w Towns New Units'!AF105</f>
        <v>29899.33</v>
      </c>
      <c r="I111" s="32">
        <f>'[1]SAU Totals w Towns New Units'!AH105</f>
        <v>0.36307625986642383</v>
      </c>
      <c r="J111" s="31">
        <f t="shared" si="2"/>
        <v>3922.9199999999983</v>
      </c>
      <c r="K111" s="84">
        <f t="shared" si="3"/>
        <v>0.11598636991920994</v>
      </c>
    </row>
    <row r="112" spans="1:11" x14ac:dyDescent="0.25">
      <c r="A112" s="37">
        <v>1995</v>
      </c>
      <c r="B112" s="37">
        <v>287</v>
      </c>
      <c r="C112" s="37"/>
      <c r="D112" s="38" t="s">
        <v>123</v>
      </c>
      <c r="E112" s="39">
        <v>287</v>
      </c>
      <c r="F112" s="33" t="s">
        <v>123</v>
      </c>
      <c r="G112" s="40">
        <f>'[1]SAU Totals w Towns New Units'!M106</f>
        <v>8363.56</v>
      </c>
      <c r="H112" s="40">
        <f>'[1]SAU Totals w Towns New Units'!AF106</f>
        <v>8060.7599999999993</v>
      </c>
      <c r="I112" s="41">
        <f>'[1]SAU Totals w Towns New Units'!AH106</f>
        <v>0.70708421052631576</v>
      </c>
      <c r="J112" s="40">
        <f t="shared" si="2"/>
        <v>302.80000000000018</v>
      </c>
      <c r="K112" s="26">
        <f t="shared" si="3"/>
        <v>3.6204678390541853E-2</v>
      </c>
    </row>
    <row r="113" spans="1:11" x14ac:dyDescent="0.25">
      <c r="A113" s="27">
        <v>311</v>
      </c>
      <c r="B113" s="27">
        <v>291</v>
      </c>
      <c r="C113" s="27">
        <v>891</v>
      </c>
      <c r="D113" s="28" t="s">
        <v>124</v>
      </c>
      <c r="E113" s="29">
        <v>291</v>
      </c>
      <c r="F113" s="34" t="s">
        <v>124</v>
      </c>
      <c r="G113" s="31">
        <f>'[1]SAU Totals w Towns New Units'!M107</f>
        <v>1960121.86</v>
      </c>
      <c r="H113" s="31">
        <f>'[1]SAU Totals w Towns New Units'!AF107</f>
        <v>1690320.58</v>
      </c>
      <c r="I113" s="32">
        <f>'[1]SAU Totals w Towns New Units'!AH107</f>
        <v>1.2275527486676008</v>
      </c>
      <c r="J113" s="31">
        <f t="shared" si="2"/>
        <v>269801.28000000003</v>
      </c>
      <c r="K113" s="84">
        <f t="shared" si="3"/>
        <v>0.13764515640879593</v>
      </c>
    </row>
    <row r="114" spans="1:11" x14ac:dyDescent="0.25">
      <c r="A114" s="37">
        <v>315</v>
      </c>
      <c r="B114" s="37">
        <v>294</v>
      </c>
      <c r="C114" s="37"/>
      <c r="D114" s="38" t="s">
        <v>125</v>
      </c>
      <c r="E114" s="39">
        <v>294</v>
      </c>
      <c r="F114" s="23" t="s">
        <v>125</v>
      </c>
      <c r="G114" s="40">
        <f>'[1]SAU Totals w Towns New Units'!M108</f>
        <v>51943.43</v>
      </c>
      <c r="H114" s="40">
        <f>'[1]SAU Totals w Towns New Units'!AF108</f>
        <v>43879.88</v>
      </c>
      <c r="I114" s="41">
        <f>'[1]SAU Totals w Towns New Units'!AH108</f>
        <v>0.98201895547943996</v>
      </c>
      <c r="J114" s="40">
        <f t="shared" si="2"/>
        <v>8063.5500000000029</v>
      </c>
      <c r="K114" s="26">
        <f t="shared" si="3"/>
        <v>0.15523714933726945</v>
      </c>
    </row>
    <row r="115" spans="1:11" x14ac:dyDescent="0.25">
      <c r="A115" s="27">
        <v>316</v>
      </c>
      <c r="B115" s="27">
        <v>297</v>
      </c>
      <c r="C115" s="27">
        <v>893</v>
      </c>
      <c r="D115" s="28" t="s">
        <v>126</v>
      </c>
      <c r="E115" s="29">
        <v>297</v>
      </c>
      <c r="F115" s="34" t="s">
        <v>126</v>
      </c>
      <c r="G115" s="31">
        <f>'[1]SAU Totals w Towns New Units'!M109</f>
        <v>956846.37</v>
      </c>
      <c r="H115" s="31">
        <f>'[1]SAU Totals w Towns New Units'!AF109</f>
        <v>754957.77</v>
      </c>
      <c r="I115" s="32">
        <f>'[1]SAU Totals w Towns New Units'!AH109</f>
        <v>8.2799999670974973</v>
      </c>
      <c r="J115" s="31">
        <f t="shared" si="2"/>
        <v>201888.59999999998</v>
      </c>
      <c r="K115" s="84">
        <f t="shared" si="3"/>
        <v>0.21099374604932658</v>
      </c>
    </row>
    <row r="116" spans="1:11" x14ac:dyDescent="0.25">
      <c r="A116" s="37">
        <v>317</v>
      </c>
      <c r="B116" s="37">
        <v>305</v>
      </c>
      <c r="C116" s="37"/>
      <c r="D116" s="38" t="s">
        <v>127</v>
      </c>
      <c r="E116" s="39">
        <v>305</v>
      </c>
      <c r="F116" s="23" t="s">
        <v>127</v>
      </c>
      <c r="G116" s="40">
        <f>'[1]SAU Totals w Towns New Units'!M110</f>
        <v>560700.18999999994</v>
      </c>
      <c r="H116" s="40">
        <f>'[1]SAU Totals w Towns New Units'!AF110</f>
        <v>305670</v>
      </c>
      <c r="I116" s="41">
        <f>'[1]SAU Totals w Towns New Units'!AH110</f>
        <v>8.2799999252370196</v>
      </c>
      <c r="J116" s="40">
        <f t="shared" si="2"/>
        <v>255030.18999999994</v>
      </c>
      <c r="K116" s="26">
        <f t="shared" si="3"/>
        <v>0.45484234631702186</v>
      </c>
    </row>
    <row r="117" spans="1:11" x14ac:dyDescent="0.25">
      <c r="A117" s="27">
        <v>319</v>
      </c>
      <c r="B117" s="27">
        <v>307</v>
      </c>
      <c r="C117" s="27">
        <v>893</v>
      </c>
      <c r="D117" s="28" t="s">
        <v>128</v>
      </c>
      <c r="E117" s="29">
        <v>307</v>
      </c>
      <c r="F117" s="34" t="s">
        <v>128</v>
      </c>
      <c r="G117" s="31">
        <f>'[1]SAU Totals w Towns New Units'!M111</f>
        <v>2593369.0699999998</v>
      </c>
      <c r="H117" s="31">
        <f>'[1]SAU Totals w Towns New Units'!AF111</f>
        <v>2351098.89</v>
      </c>
      <c r="I117" s="32">
        <f>'[1]SAU Totals w Towns New Units'!AH111</f>
        <v>7.5263262845076317</v>
      </c>
      <c r="J117" s="31">
        <f t="shared" si="2"/>
        <v>242270.1799999997</v>
      </c>
      <c r="K117" s="84">
        <f t="shared" si="3"/>
        <v>9.3419090557750703E-2</v>
      </c>
    </row>
    <row r="118" spans="1:11" x14ac:dyDescent="0.25">
      <c r="A118" s="37">
        <v>321</v>
      </c>
      <c r="B118" s="37">
        <v>310</v>
      </c>
      <c r="C118" s="37">
        <v>896</v>
      </c>
      <c r="D118" s="38" t="s">
        <v>129</v>
      </c>
      <c r="E118" s="39">
        <v>310</v>
      </c>
      <c r="F118" s="23" t="s">
        <v>129</v>
      </c>
      <c r="G118" s="40">
        <f>'[1]SAU Totals w Towns New Units'!M112</f>
        <v>286679.73</v>
      </c>
      <c r="H118" s="40">
        <f>'[1]SAU Totals w Towns New Units'!AF112</f>
        <v>270601.32999999996</v>
      </c>
      <c r="I118" s="41">
        <f>'[1]SAU Totals w Towns New Units'!AH112</f>
        <v>5.433761646586345</v>
      </c>
      <c r="J118" s="40">
        <f t="shared" si="2"/>
        <v>16078.400000000023</v>
      </c>
      <c r="K118" s="26">
        <f t="shared" si="3"/>
        <v>5.6084886085249294E-2</v>
      </c>
    </row>
    <row r="119" spans="1:11" x14ac:dyDescent="0.25">
      <c r="A119" s="27">
        <v>1735</v>
      </c>
      <c r="B119" s="27">
        <v>312</v>
      </c>
      <c r="C119" s="27"/>
      <c r="D119" s="28" t="s">
        <v>130</v>
      </c>
      <c r="E119" s="29">
        <v>312</v>
      </c>
      <c r="F119" s="34" t="s">
        <v>130</v>
      </c>
      <c r="G119" s="31">
        <f>'[1]SAU Totals w Towns New Units'!M113</f>
        <v>1961479.13</v>
      </c>
      <c r="H119" s="31">
        <f>'[1]SAU Totals w Towns New Units'!AF113</f>
        <v>1828285.65</v>
      </c>
      <c r="I119" s="32">
        <f>'[1]SAU Totals w Towns New Units'!AH113</f>
        <v>5.5893783246713538</v>
      </c>
      <c r="J119" s="31">
        <f t="shared" si="2"/>
        <v>133193.47999999998</v>
      </c>
      <c r="K119" s="84">
        <f t="shared" si="3"/>
        <v>6.7904612372806636E-2</v>
      </c>
    </row>
    <row r="120" spans="1:11" x14ac:dyDescent="0.25">
      <c r="A120" s="37">
        <v>335</v>
      </c>
      <c r="B120" s="37">
        <v>322</v>
      </c>
      <c r="C120" s="37"/>
      <c r="D120" s="38" t="s">
        <v>131</v>
      </c>
      <c r="E120" s="39">
        <v>322</v>
      </c>
      <c r="F120" s="23" t="s">
        <v>131</v>
      </c>
      <c r="G120" s="40">
        <f>'[1]SAU Totals w Towns New Units'!M114</f>
        <v>223368.97</v>
      </c>
      <c r="H120" s="40">
        <f>'[1]SAU Totals w Towns New Units'!AF114</f>
        <v>204267.62</v>
      </c>
      <c r="I120" s="41">
        <f>'[1]SAU Totals w Towns New Units'!AH114</f>
        <v>4.2555754166666668</v>
      </c>
      <c r="J120" s="40">
        <f t="shared" si="2"/>
        <v>19101.350000000006</v>
      </c>
      <c r="K120" s="26">
        <f t="shared" si="3"/>
        <v>8.5514787483686766E-2</v>
      </c>
    </row>
    <row r="121" spans="1:11" x14ac:dyDescent="0.25">
      <c r="A121" s="27">
        <v>342</v>
      </c>
      <c r="B121" s="27">
        <v>325</v>
      </c>
      <c r="C121" s="27">
        <v>847</v>
      </c>
      <c r="D121" s="28" t="s">
        <v>132</v>
      </c>
      <c r="E121" s="29">
        <v>325</v>
      </c>
      <c r="F121" s="30" t="s">
        <v>132</v>
      </c>
      <c r="G121" s="31">
        <f>'[1]SAU Totals w Towns New Units'!M115</f>
        <v>5953786.3099999996</v>
      </c>
      <c r="H121" s="31">
        <f>'[1]SAU Totals w Towns New Units'!AF115</f>
        <v>2956098</v>
      </c>
      <c r="I121" s="32">
        <f>'[1]SAU Totals w Towns New Units'!AH115</f>
        <v>8.2799999922692678</v>
      </c>
      <c r="J121" s="31">
        <f t="shared" si="2"/>
        <v>2997688.3099999996</v>
      </c>
      <c r="K121" s="84">
        <f t="shared" si="3"/>
        <v>0.50349276139875432</v>
      </c>
    </row>
    <row r="122" spans="1:11" x14ac:dyDescent="0.25">
      <c r="A122" s="37">
        <v>345</v>
      </c>
      <c r="B122" s="37">
        <v>327</v>
      </c>
      <c r="C122" s="37"/>
      <c r="D122" s="38" t="s">
        <v>133</v>
      </c>
      <c r="E122" s="39">
        <v>327</v>
      </c>
      <c r="F122" s="23" t="s">
        <v>133</v>
      </c>
      <c r="G122" s="40">
        <f>'[1]SAU Totals w Towns New Units'!M116</f>
        <v>789757.35</v>
      </c>
      <c r="H122" s="40">
        <f>'[1]SAU Totals w Towns New Units'!AF116</f>
        <v>686848.97</v>
      </c>
      <c r="I122" s="41">
        <f>'[1]SAU Totals w Towns New Units'!AH116</f>
        <v>4.53814978526594</v>
      </c>
      <c r="J122" s="40">
        <f t="shared" si="2"/>
        <v>102908.38</v>
      </c>
      <c r="K122" s="26">
        <f t="shared" si="3"/>
        <v>0.13030379521000976</v>
      </c>
    </row>
    <row r="123" spans="1:11" x14ac:dyDescent="0.25">
      <c r="A123" s="27">
        <v>349</v>
      </c>
      <c r="B123" s="27">
        <v>339</v>
      </c>
      <c r="C123" s="27">
        <v>877</v>
      </c>
      <c r="D123" s="28" t="s">
        <v>134</v>
      </c>
      <c r="E123" s="29">
        <v>339</v>
      </c>
      <c r="F123" s="30" t="s">
        <v>134</v>
      </c>
      <c r="G123" s="31">
        <f>'[1]SAU Totals w Towns New Units'!M117</f>
        <v>1123237.93</v>
      </c>
      <c r="H123" s="31">
        <f>'[1]SAU Totals w Towns New Units'!AF117</f>
        <v>588570</v>
      </c>
      <c r="I123" s="32">
        <f>'[1]SAU Totals w Towns New Units'!AH117</f>
        <v>8.2800000388276676</v>
      </c>
      <c r="J123" s="31">
        <f t="shared" si="2"/>
        <v>534667.92999999993</v>
      </c>
      <c r="K123" s="84">
        <f t="shared" si="3"/>
        <v>0.47600594292609044</v>
      </c>
    </row>
    <row r="124" spans="1:11" x14ac:dyDescent="0.25">
      <c r="A124" s="37">
        <v>351</v>
      </c>
      <c r="B124" s="37">
        <v>340</v>
      </c>
      <c r="C124" s="37"/>
      <c r="D124" s="38" t="s">
        <v>135</v>
      </c>
      <c r="E124" s="39">
        <v>340</v>
      </c>
      <c r="F124" s="23" t="s">
        <v>135</v>
      </c>
      <c r="G124" s="40">
        <f>'[1]SAU Totals w Towns New Units'!M118</f>
        <v>1280454.4099999999</v>
      </c>
      <c r="H124" s="40">
        <f>'[1]SAU Totals w Towns New Units'!AF118</f>
        <v>1119312.44</v>
      </c>
      <c r="I124" s="41">
        <f>'[1]SAU Totals w Towns New Units'!AH118</f>
        <v>5.7930428952073783</v>
      </c>
      <c r="J124" s="40">
        <f t="shared" si="2"/>
        <v>161141.96999999997</v>
      </c>
      <c r="K124" s="26">
        <f t="shared" si="3"/>
        <v>0.12584748722135292</v>
      </c>
    </row>
    <row r="125" spans="1:11" x14ac:dyDescent="0.25">
      <c r="A125" s="27">
        <v>353</v>
      </c>
      <c r="B125" s="27">
        <v>342</v>
      </c>
      <c r="C125" s="27">
        <v>877</v>
      </c>
      <c r="D125" s="28" t="s">
        <v>136</v>
      </c>
      <c r="E125" s="29">
        <v>342</v>
      </c>
      <c r="F125" s="30" t="s">
        <v>136</v>
      </c>
      <c r="G125" s="31">
        <f>'[1]SAU Totals w Towns New Units'!M119</f>
        <v>1195299.1499999999</v>
      </c>
      <c r="H125" s="31">
        <f>'[1]SAU Totals w Towns New Units'!AF119</f>
        <v>811026</v>
      </c>
      <c r="I125" s="32">
        <f>'[1]SAU Totals w Towns New Units'!AH119</f>
        <v>8.2799999999999994</v>
      </c>
      <c r="J125" s="31">
        <f t="shared" si="2"/>
        <v>384273.14999999991</v>
      </c>
      <c r="K125" s="84">
        <f t="shared" si="3"/>
        <v>0.32148701017649006</v>
      </c>
    </row>
    <row r="126" spans="1:11" x14ac:dyDescent="0.25">
      <c r="A126" s="37">
        <v>359</v>
      </c>
      <c r="B126" s="37">
        <v>348</v>
      </c>
      <c r="C126" s="37"/>
      <c r="D126" s="38" t="s">
        <v>137</v>
      </c>
      <c r="E126" s="39">
        <v>348</v>
      </c>
      <c r="F126" s="23" t="s">
        <v>138</v>
      </c>
      <c r="G126" s="40">
        <f>'[1]SAU Totals w Towns New Units'!M120</f>
        <v>43843.81</v>
      </c>
      <c r="H126" s="40">
        <f>'[1]SAU Totals w Towns New Units'!AF120</f>
        <v>42128.18</v>
      </c>
      <c r="I126" s="41">
        <f>'[1]SAU Totals w Towns New Units'!AH120</f>
        <v>0.3514098160751003</v>
      </c>
      <c r="J126" s="40">
        <f t="shared" si="2"/>
        <v>1715.6299999999974</v>
      </c>
      <c r="K126" s="26">
        <f t="shared" si="3"/>
        <v>3.9130495274019239E-2</v>
      </c>
    </row>
    <row r="127" spans="1:11" x14ac:dyDescent="0.25">
      <c r="A127" s="27">
        <v>1509</v>
      </c>
      <c r="B127" s="27">
        <v>351</v>
      </c>
      <c r="C127" s="27"/>
      <c r="D127" s="28" t="s">
        <v>139</v>
      </c>
      <c r="E127" s="29">
        <v>351</v>
      </c>
      <c r="F127" s="30" t="s">
        <v>139</v>
      </c>
      <c r="G127" s="31">
        <f>'[1]SAU Totals w Towns New Units'!M121</f>
        <v>637471.64</v>
      </c>
      <c r="H127" s="31">
        <f>'[1]SAU Totals w Towns New Units'!AF121</f>
        <v>436724.99</v>
      </c>
      <c r="I127" s="32">
        <f>'[1]SAU Totals w Towns New Units'!AH121</f>
        <v>6.6020406651549512</v>
      </c>
      <c r="J127" s="31">
        <f t="shared" si="2"/>
        <v>200746.65000000002</v>
      </c>
      <c r="K127" s="84">
        <f t="shared" si="3"/>
        <v>0.31491071508687041</v>
      </c>
    </row>
    <row r="128" spans="1:11" x14ac:dyDescent="0.25">
      <c r="A128" s="37">
        <v>364</v>
      </c>
      <c r="B128" s="37">
        <v>353</v>
      </c>
      <c r="C128" s="37"/>
      <c r="D128" s="38" t="s">
        <v>140</v>
      </c>
      <c r="E128" s="39">
        <v>353</v>
      </c>
      <c r="F128" s="23" t="s">
        <v>140</v>
      </c>
      <c r="G128" s="40">
        <f>'[1]SAU Totals w Towns New Units'!M122</f>
        <v>84744630.069999993</v>
      </c>
      <c r="H128" s="40">
        <f>'[1]SAU Totals w Towns New Units'!AF122</f>
        <v>70510824</v>
      </c>
      <c r="I128" s="41">
        <f>'[1]SAU Totals w Towns New Units'!AH122</f>
        <v>8.2799999999999994</v>
      </c>
      <c r="J128" s="40">
        <f t="shared" si="2"/>
        <v>14233806.069999993</v>
      </c>
      <c r="K128" s="26">
        <f t="shared" si="3"/>
        <v>0.1679611564560812</v>
      </c>
    </row>
    <row r="129" spans="1:11" x14ac:dyDescent="0.25">
      <c r="A129" s="27">
        <v>387</v>
      </c>
      <c r="B129" s="27">
        <v>355</v>
      </c>
      <c r="C129" s="27"/>
      <c r="D129" s="28" t="s">
        <v>141</v>
      </c>
      <c r="E129" s="29">
        <v>355</v>
      </c>
      <c r="F129" s="30" t="s">
        <v>141</v>
      </c>
      <c r="G129" s="31">
        <f>'[1]SAU Totals w Towns New Units'!M123</f>
        <v>247270.36</v>
      </c>
      <c r="H129" s="31">
        <f>'[1]SAU Totals w Towns New Units'!AF123</f>
        <v>222312.43</v>
      </c>
      <c r="I129" s="32">
        <f>'[1]SAU Totals w Towns New Units'!AH123</f>
        <v>1.4376746959208335</v>
      </c>
      <c r="J129" s="31">
        <f t="shared" si="2"/>
        <v>24957.929999999993</v>
      </c>
      <c r="K129" s="84">
        <f t="shared" si="3"/>
        <v>0.10093377143948831</v>
      </c>
    </row>
    <row r="130" spans="1:11" x14ac:dyDescent="0.25">
      <c r="A130" s="37">
        <v>389</v>
      </c>
      <c r="B130" s="37">
        <v>357</v>
      </c>
      <c r="C130" s="37">
        <v>890</v>
      </c>
      <c r="D130" s="38" t="s">
        <v>142</v>
      </c>
      <c r="E130" s="39">
        <v>357</v>
      </c>
      <c r="F130" s="23" t="s">
        <v>142</v>
      </c>
      <c r="G130" s="40">
        <f>'[1]SAU Totals w Towns New Units'!M124</f>
        <v>1324427.8700000001</v>
      </c>
      <c r="H130" s="40">
        <f>'[1]SAU Totals w Towns New Units'!AF124</f>
        <v>497766</v>
      </c>
      <c r="I130" s="41">
        <f>'[1]SAU Totals w Towns New Units'!AH124</f>
        <v>8.2799999540892717</v>
      </c>
      <c r="J130" s="40">
        <f t="shared" si="2"/>
        <v>826661.87000000011</v>
      </c>
      <c r="K130" s="26">
        <f t="shared" si="3"/>
        <v>0.62416526314868326</v>
      </c>
    </row>
    <row r="131" spans="1:11" x14ac:dyDescent="0.25">
      <c r="A131" s="27">
        <v>399</v>
      </c>
      <c r="B131" s="27">
        <v>364</v>
      </c>
      <c r="C131" s="27">
        <v>890</v>
      </c>
      <c r="D131" s="28" t="s">
        <v>143</v>
      </c>
      <c r="E131" s="29">
        <v>364</v>
      </c>
      <c r="F131" s="30" t="s">
        <v>143</v>
      </c>
      <c r="G131" s="31">
        <f>'[1]SAU Totals w Towns New Units'!M125</f>
        <v>129797.51</v>
      </c>
      <c r="H131" s="31">
        <f>'[1]SAU Totals w Towns New Units'!AF125</f>
        <v>108541.2</v>
      </c>
      <c r="I131" s="32">
        <f>'[1]SAU Totals w Towns New Units'!AH125</f>
        <v>7.6979574468085108</v>
      </c>
      <c r="J131" s="31">
        <f t="shared" si="2"/>
        <v>21256.309999999998</v>
      </c>
      <c r="K131" s="84">
        <f t="shared" si="3"/>
        <v>0.16376516005584391</v>
      </c>
    </row>
    <row r="132" spans="1:11" x14ac:dyDescent="0.25">
      <c r="A132" s="37">
        <v>405</v>
      </c>
      <c r="B132" s="37">
        <v>367</v>
      </c>
      <c r="C132" s="37"/>
      <c r="D132" s="38" t="s">
        <v>144</v>
      </c>
      <c r="E132" s="39">
        <v>367</v>
      </c>
      <c r="F132" s="23" t="s">
        <v>144</v>
      </c>
      <c r="G132" s="40">
        <f>'[1]SAU Totals w Towns New Units'!M126</f>
        <v>718486.3</v>
      </c>
      <c r="H132" s="40">
        <f>'[1]SAU Totals w Towns New Units'!AF126</f>
        <v>423660</v>
      </c>
      <c r="I132" s="41">
        <f>'[1]SAU Totals w Towns New Units'!AH126</f>
        <v>8.2799999460586324</v>
      </c>
      <c r="J132" s="40">
        <f t="shared" si="2"/>
        <v>294826.30000000005</v>
      </c>
      <c r="K132" s="26">
        <f t="shared" si="3"/>
        <v>0.41034366278104401</v>
      </c>
    </row>
    <row r="133" spans="1:11" x14ac:dyDescent="0.25">
      <c r="A133" s="27">
        <v>408</v>
      </c>
      <c r="B133" s="27">
        <v>371</v>
      </c>
      <c r="C133" s="27">
        <v>896</v>
      </c>
      <c r="D133" s="28" t="s">
        <v>145</v>
      </c>
      <c r="E133" s="29">
        <v>371</v>
      </c>
      <c r="F133" s="30" t="s">
        <v>145</v>
      </c>
      <c r="G133" s="31">
        <f>'[1]SAU Totals w Towns New Units'!M127</f>
        <v>309238.13</v>
      </c>
      <c r="H133" s="31">
        <f>'[1]SAU Totals w Towns New Units'!AF127</f>
        <v>275472.88</v>
      </c>
      <c r="I133" s="32">
        <f>'[1]SAU Totals w Towns New Units'!AH127</f>
        <v>3.6926659517426272</v>
      </c>
      <c r="J133" s="31">
        <f t="shared" si="2"/>
        <v>33765.25</v>
      </c>
      <c r="K133" s="84">
        <f t="shared" si="3"/>
        <v>0.10918850789842766</v>
      </c>
    </row>
    <row r="134" spans="1:11" x14ac:dyDescent="0.25">
      <c r="A134" s="36">
        <v>1662</v>
      </c>
      <c r="B134" s="36">
        <v>374</v>
      </c>
      <c r="C134" s="36"/>
      <c r="D134" s="38" t="s">
        <v>146</v>
      </c>
      <c r="E134" s="39">
        <v>374</v>
      </c>
      <c r="F134" s="42" t="s">
        <v>146</v>
      </c>
      <c r="G134" s="40">
        <f>'[1]SAU Totals w Towns New Units'!M128</f>
        <v>30997670.940000001</v>
      </c>
      <c r="H134" s="40">
        <f>'[1]SAU Totals w Towns New Units'!AF128</f>
        <v>18014520</v>
      </c>
      <c r="I134" s="41">
        <f>'[1]SAU Totals w Towns New Units'!AH128</f>
        <v>8.279999998731423</v>
      </c>
      <c r="J134" s="40">
        <f t="shared" si="2"/>
        <v>12983150.940000001</v>
      </c>
      <c r="K134" s="26">
        <f t="shared" si="3"/>
        <v>0.41884278870920877</v>
      </c>
    </row>
    <row r="135" spans="1:11" x14ac:dyDescent="0.25">
      <c r="A135" s="43">
        <v>1738</v>
      </c>
      <c r="B135" s="43">
        <v>378</v>
      </c>
      <c r="C135" s="43"/>
      <c r="D135" s="28" t="s">
        <v>147</v>
      </c>
      <c r="E135" s="29">
        <v>378</v>
      </c>
      <c r="F135" s="34" t="s">
        <v>147</v>
      </c>
      <c r="G135" s="31">
        <f>'[1]SAU Totals w Towns New Units'!M129</f>
        <v>3113330.75</v>
      </c>
      <c r="H135" s="31">
        <f>'[1]SAU Totals w Towns New Units'!AF129</f>
        <v>2658911.8199999998</v>
      </c>
      <c r="I135" s="32">
        <f>'[1]SAU Totals w Towns New Units'!AH129</f>
        <v>3.3073784987591748</v>
      </c>
      <c r="J135" s="31">
        <f t="shared" si="2"/>
        <v>454418.93000000017</v>
      </c>
      <c r="K135" s="84">
        <f t="shared" si="3"/>
        <v>0.14595909220374359</v>
      </c>
    </row>
    <row r="136" spans="1:11" x14ac:dyDescent="0.25">
      <c r="A136" s="37">
        <v>416</v>
      </c>
      <c r="B136" s="37">
        <v>381</v>
      </c>
      <c r="C136" s="37"/>
      <c r="D136" s="38" t="s">
        <v>148</v>
      </c>
      <c r="E136" s="39">
        <v>381</v>
      </c>
      <c r="F136" s="23" t="s">
        <v>148</v>
      </c>
      <c r="G136" s="40">
        <f>'[1]SAU Totals w Towns New Units'!M130</f>
        <v>45629867.219999999</v>
      </c>
      <c r="H136" s="40">
        <f>'[1]SAU Totals w Towns New Units'!AF130</f>
        <v>11376444</v>
      </c>
      <c r="I136" s="41">
        <f>'[1]SAU Totals w Towns New Units'!AH130</f>
        <v>8.2799999979912169</v>
      </c>
      <c r="J136" s="40">
        <f t="shared" si="2"/>
        <v>34253423.219999999</v>
      </c>
      <c r="K136" s="26">
        <f t="shared" si="3"/>
        <v>0.75067987936170022</v>
      </c>
    </row>
    <row r="137" spans="1:11" x14ac:dyDescent="0.25">
      <c r="A137" s="27">
        <v>427</v>
      </c>
      <c r="B137" s="27">
        <v>383</v>
      </c>
      <c r="C137" s="27"/>
      <c r="D137" s="28" t="s">
        <v>149</v>
      </c>
      <c r="E137" s="29">
        <v>383</v>
      </c>
      <c r="F137" s="30" t="s">
        <v>149</v>
      </c>
      <c r="G137" s="31">
        <f>'[1]SAU Totals w Towns New Units'!M131</f>
        <v>34173090.450000003</v>
      </c>
      <c r="H137" s="31">
        <f>'[1]SAU Totals w Towns New Units'!AF131</f>
        <v>30890079.18</v>
      </c>
      <c r="I137" s="32">
        <f>'[1]SAU Totals w Towns New Units'!AH131</f>
        <v>7.880524307362621</v>
      </c>
      <c r="J137" s="31">
        <f t="shared" si="2"/>
        <v>3283011.2700000033</v>
      </c>
      <c r="K137" s="84">
        <f t="shared" si="3"/>
        <v>9.6070072292803205E-2</v>
      </c>
    </row>
    <row r="138" spans="1:11" x14ac:dyDescent="0.25">
      <c r="A138" s="37">
        <v>1996</v>
      </c>
      <c r="B138" s="37">
        <v>386</v>
      </c>
      <c r="C138" s="37"/>
      <c r="D138" s="38" t="s">
        <v>150</v>
      </c>
      <c r="E138" s="39">
        <v>386</v>
      </c>
      <c r="F138" s="33" t="s">
        <v>150</v>
      </c>
      <c r="G138" s="40">
        <f>'[1]SAU Totals w Towns New Units'!M132</f>
        <v>2394043.9500000002</v>
      </c>
      <c r="H138" s="40">
        <f>'[1]SAU Totals w Towns New Units'!AF132</f>
        <v>2187881.04</v>
      </c>
      <c r="I138" s="41">
        <f>'[1]SAU Totals w Towns New Units'!AH132</f>
        <v>5.8742946435763193</v>
      </c>
      <c r="J138" s="40">
        <f t="shared" si="2"/>
        <v>206162.91000000015</v>
      </c>
      <c r="K138" s="26">
        <f t="shared" si="3"/>
        <v>8.611492282754464E-2</v>
      </c>
    </row>
    <row r="139" spans="1:11" x14ac:dyDescent="0.25">
      <c r="A139" s="27">
        <v>1359</v>
      </c>
      <c r="B139" s="27">
        <v>388</v>
      </c>
      <c r="C139" s="27"/>
      <c r="D139" s="28" t="s">
        <v>151</v>
      </c>
      <c r="E139" s="29">
        <v>388</v>
      </c>
      <c r="F139" s="30" t="s">
        <v>151</v>
      </c>
      <c r="G139" s="31">
        <f>'[1]SAU Totals w Towns New Units'!M133</f>
        <v>24193.4</v>
      </c>
      <c r="H139" s="31">
        <f>'[1]SAU Totals w Towns New Units'!AF133</f>
        <v>23214.300000000003</v>
      </c>
      <c r="I139" s="32">
        <f>'[1]SAU Totals w Towns New Units'!AH133</f>
        <v>2.0913783783783786</v>
      </c>
      <c r="J139" s="31">
        <f t="shared" si="2"/>
        <v>979.09999999999854</v>
      </c>
      <c r="K139" s="84">
        <f t="shared" si="3"/>
        <v>4.046971488091787E-2</v>
      </c>
    </row>
    <row r="140" spans="1:11" x14ac:dyDescent="0.25">
      <c r="A140" s="37">
        <v>434</v>
      </c>
      <c r="B140" s="37">
        <v>389</v>
      </c>
      <c r="C140" s="37"/>
      <c r="D140" s="38" t="s">
        <v>152</v>
      </c>
      <c r="E140" s="39">
        <v>389</v>
      </c>
      <c r="F140" s="23" t="s">
        <v>152</v>
      </c>
      <c r="G140" s="40">
        <f>'[1]SAU Totals w Towns New Units'!M134</f>
        <v>1671592.49</v>
      </c>
      <c r="H140" s="40">
        <f>'[1]SAU Totals w Towns New Units'!AF134</f>
        <v>1437992.6400000001</v>
      </c>
      <c r="I140" s="41">
        <f>'[1]SAU Totals w Towns New Units'!AH134</f>
        <v>6.6496769479768796</v>
      </c>
      <c r="J140" s="40">
        <f t="shared" si="2"/>
        <v>233599.84999999986</v>
      </c>
      <c r="K140" s="26">
        <f t="shared" si="3"/>
        <v>0.13974688890831274</v>
      </c>
    </row>
    <row r="141" spans="1:11" x14ac:dyDescent="0.25">
      <c r="A141" s="27">
        <v>436</v>
      </c>
      <c r="B141" s="27">
        <v>392</v>
      </c>
      <c r="C141" s="27"/>
      <c r="D141" s="28" t="s">
        <v>153</v>
      </c>
      <c r="E141" s="29">
        <v>392</v>
      </c>
      <c r="F141" s="30" t="s">
        <v>153</v>
      </c>
      <c r="G141" s="31">
        <f>'[1]SAU Totals w Towns New Units'!M135</f>
        <v>160342.97</v>
      </c>
      <c r="H141" s="31">
        <f>'[1]SAU Totals w Towns New Units'!AF135</f>
        <v>149051.08000000002</v>
      </c>
      <c r="I141" s="32">
        <f>'[1]SAU Totals w Towns New Units'!AH135</f>
        <v>5.0129287557503233</v>
      </c>
      <c r="J141" s="31">
        <f t="shared" si="2"/>
        <v>11291.889999999985</v>
      </c>
      <c r="K141" s="84">
        <f t="shared" si="3"/>
        <v>7.0423355635734985E-2</v>
      </c>
    </row>
    <row r="142" spans="1:11" x14ac:dyDescent="0.25">
      <c r="A142" s="37">
        <v>440</v>
      </c>
      <c r="B142" s="37">
        <v>401</v>
      </c>
      <c r="C142" s="37">
        <v>893</v>
      </c>
      <c r="D142" s="38" t="s">
        <v>154</v>
      </c>
      <c r="E142" s="39">
        <v>401</v>
      </c>
      <c r="F142" s="33" t="s">
        <v>154</v>
      </c>
      <c r="G142" s="40">
        <f>'[1]SAU Totals w Towns New Units'!M136</f>
        <v>905066.26</v>
      </c>
      <c r="H142" s="40">
        <f>'[1]SAU Totals w Towns New Units'!AF136</f>
        <v>831470.2</v>
      </c>
      <c r="I142" s="41">
        <f>'[1]SAU Totals w Towns New Units'!AH136</f>
        <v>1.3599817906714182</v>
      </c>
      <c r="J142" s="40">
        <f t="shared" si="2"/>
        <v>73596.060000000056</v>
      </c>
      <c r="K142" s="26">
        <f t="shared" si="3"/>
        <v>8.1315659695457052E-2</v>
      </c>
    </row>
    <row r="143" spans="1:11" x14ac:dyDescent="0.25">
      <c r="A143" s="27">
        <v>442</v>
      </c>
      <c r="B143" s="27">
        <v>402</v>
      </c>
      <c r="C143" s="27">
        <v>898</v>
      </c>
      <c r="D143" s="28" t="s">
        <v>155</v>
      </c>
      <c r="E143" s="29">
        <v>402</v>
      </c>
      <c r="F143" s="30" t="s">
        <v>155</v>
      </c>
      <c r="G143" s="31">
        <f>'[1]SAU Totals w Towns New Units'!M137</f>
        <v>485388.93</v>
      </c>
      <c r="H143" s="31">
        <f>'[1]SAU Totals w Towns New Units'!AF137</f>
        <v>451565.52</v>
      </c>
      <c r="I143" s="32">
        <f>'[1]SAU Totals w Towns New Units'!AH137</f>
        <v>0.73147762458503118</v>
      </c>
      <c r="J143" s="31">
        <f t="shared" si="2"/>
        <v>33823.409999999974</v>
      </c>
      <c r="K143" s="84">
        <f t="shared" si="3"/>
        <v>6.9683109583895897E-2</v>
      </c>
    </row>
    <row r="144" spans="1:11" x14ac:dyDescent="0.25">
      <c r="A144" s="37">
        <v>444</v>
      </c>
      <c r="B144" s="37">
        <v>403</v>
      </c>
      <c r="C144" s="37"/>
      <c r="D144" s="38" t="s">
        <v>156</v>
      </c>
      <c r="E144" s="39">
        <v>403</v>
      </c>
      <c r="F144" s="23" t="s">
        <v>156</v>
      </c>
      <c r="G144" s="40">
        <f>'[1]SAU Totals w Towns New Units'!M138</f>
        <v>38310236.140000001</v>
      </c>
      <c r="H144" s="40">
        <f>'[1]SAU Totals w Towns New Units'!AF138</f>
        <v>31582956</v>
      </c>
      <c r="I144" s="41">
        <f>'[1]SAU Totals w Towns New Units'!AH138</f>
        <v>8.2799999992764199</v>
      </c>
      <c r="J144" s="40">
        <f t="shared" si="2"/>
        <v>6727280.1400000006</v>
      </c>
      <c r="K144" s="26">
        <f t="shared" si="3"/>
        <v>0.17560006979377499</v>
      </c>
    </row>
    <row r="145" spans="1:11" x14ac:dyDescent="0.25">
      <c r="A145" s="27">
        <v>456</v>
      </c>
      <c r="B145" s="27">
        <v>405</v>
      </c>
      <c r="C145" s="27">
        <v>891</v>
      </c>
      <c r="D145" s="28" t="s">
        <v>157</v>
      </c>
      <c r="E145" s="29">
        <v>405</v>
      </c>
      <c r="F145" s="34" t="s">
        <v>157</v>
      </c>
      <c r="G145" s="31">
        <f>'[1]SAU Totals w Towns New Units'!M139</f>
        <v>2040833.49</v>
      </c>
      <c r="H145" s="31">
        <f>'[1]SAU Totals w Towns New Units'!AF139</f>
        <v>1677318.46</v>
      </c>
      <c r="I145" s="32">
        <f>'[1]SAU Totals w Towns New Units'!AH139</f>
        <v>4.6489038605122683</v>
      </c>
      <c r="J145" s="31">
        <f t="shared" si="2"/>
        <v>363515.03</v>
      </c>
      <c r="K145" s="84">
        <f t="shared" si="3"/>
        <v>0.1781208666856991</v>
      </c>
    </row>
    <row r="146" spans="1:11" x14ac:dyDescent="0.25">
      <c r="A146" s="37">
        <v>462</v>
      </c>
      <c r="B146" s="37">
        <v>420</v>
      </c>
      <c r="C146" s="37"/>
      <c r="D146" s="38" t="s">
        <v>158</v>
      </c>
      <c r="E146" s="39">
        <v>420</v>
      </c>
      <c r="F146" s="23" t="s">
        <v>158</v>
      </c>
      <c r="G146" s="40">
        <f>'[1]SAU Totals w Towns New Units'!M140</f>
        <v>1698182.58</v>
      </c>
      <c r="H146" s="40">
        <f>'[1]SAU Totals w Towns New Units'!AF140</f>
        <v>1584101.73</v>
      </c>
      <c r="I146" s="41">
        <f>'[1]SAU Totals w Towns New Units'!AH140</f>
        <v>4.8295784451219506</v>
      </c>
      <c r="J146" s="40">
        <f t="shared" si="2"/>
        <v>114080.85000000009</v>
      </c>
      <c r="K146" s="26">
        <f t="shared" ref="K146:K209" si="4">J146/G146</f>
        <v>6.7178200591364021E-2</v>
      </c>
    </row>
    <row r="147" spans="1:11" x14ac:dyDescent="0.25">
      <c r="A147" s="27">
        <v>464</v>
      </c>
      <c r="B147" s="27">
        <v>424</v>
      </c>
      <c r="C147" s="27"/>
      <c r="D147" s="28" t="s">
        <v>159</v>
      </c>
      <c r="E147" s="29">
        <v>424</v>
      </c>
      <c r="F147" s="30" t="s">
        <v>159</v>
      </c>
      <c r="G147" s="31">
        <f>'[1]SAU Totals w Towns New Units'!M141</f>
        <v>122531.59</v>
      </c>
      <c r="H147" s="31">
        <f>'[1]SAU Totals w Towns New Units'!AF141</f>
        <v>58098</v>
      </c>
      <c r="I147" s="32">
        <f>'[1]SAU Totals w Towns New Units'!AH141</f>
        <v>8.2799996066508506</v>
      </c>
      <c r="J147" s="31">
        <f t="shared" ref="J147:J210" si="5">G147-H147</f>
        <v>64433.59</v>
      </c>
      <c r="K147" s="84">
        <f t="shared" si="4"/>
        <v>0.52585288414195885</v>
      </c>
    </row>
    <row r="148" spans="1:11" x14ac:dyDescent="0.25">
      <c r="A148" s="37">
        <v>465</v>
      </c>
      <c r="B148" s="37">
        <v>426</v>
      </c>
      <c r="C148" s="37"/>
      <c r="D148" s="38" t="s">
        <v>160</v>
      </c>
      <c r="E148" s="39">
        <v>426</v>
      </c>
      <c r="F148" s="23" t="s">
        <v>160</v>
      </c>
      <c r="G148" s="40">
        <f>'[1]SAU Totals w Towns New Units'!M142</f>
        <v>44983.32</v>
      </c>
      <c r="H148" s="40">
        <f>'[1]SAU Totals w Towns New Units'!AF142</f>
        <v>44481.27</v>
      </c>
      <c r="I148" s="41">
        <f>'[1]SAU Totals w Towns New Units'!AH142</f>
        <v>0.93089508846107494</v>
      </c>
      <c r="J148" s="40">
        <f t="shared" si="5"/>
        <v>502.05000000000291</v>
      </c>
      <c r="K148" s="26">
        <f t="shared" si="4"/>
        <v>1.1160803604536145E-2</v>
      </c>
    </row>
    <row r="149" spans="1:11" x14ac:dyDescent="0.25">
      <c r="A149" s="27">
        <v>466</v>
      </c>
      <c r="B149" s="27">
        <v>430</v>
      </c>
      <c r="C149" s="27">
        <v>891</v>
      </c>
      <c r="D149" s="28" t="s">
        <v>161</v>
      </c>
      <c r="E149" s="29">
        <v>430</v>
      </c>
      <c r="F149" s="34" t="s">
        <v>161</v>
      </c>
      <c r="G149" s="31">
        <f>'[1]SAU Totals w Towns New Units'!M143</f>
        <v>1502779.75</v>
      </c>
      <c r="H149" s="31">
        <f>'[1]SAU Totals w Towns New Units'!AF143</f>
        <v>1317281.3999999999</v>
      </c>
      <c r="I149" s="32">
        <f>'[1]SAU Totals w Towns New Units'!AH143</f>
        <v>4.7260466051174088</v>
      </c>
      <c r="J149" s="31">
        <f t="shared" si="5"/>
        <v>185498.35000000009</v>
      </c>
      <c r="K149" s="84">
        <f t="shared" si="4"/>
        <v>0.12343681767071994</v>
      </c>
    </row>
    <row r="150" spans="1:11" x14ac:dyDescent="0.25">
      <c r="A150" s="37">
        <v>468</v>
      </c>
      <c r="B150" s="37">
        <v>431</v>
      </c>
      <c r="C150" s="37">
        <v>891</v>
      </c>
      <c r="D150" s="38" t="s">
        <v>162</v>
      </c>
      <c r="E150" s="39">
        <v>431</v>
      </c>
      <c r="F150" s="33" t="s">
        <v>162</v>
      </c>
      <c r="G150" s="40">
        <f>'[1]SAU Totals w Towns New Units'!M144</f>
        <v>2144269.19</v>
      </c>
      <c r="H150" s="40">
        <f>'[1]SAU Totals w Towns New Units'!AF144</f>
        <v>1810689.01</v>
      </c>
      <c r="I150" s="41">
        <f>'[1]SAU Totals w Towns New Units'!AH144</f>
        <v>5.9614431913536468</v>
      </c>
      <c r="J150" s="40">
        <f t="shared" si="5"/>
        <v>333580.17999999993</v>
      </c>
      <c r="K150" s="26">
        <f t="shared" si="4"/>
        <v>0.15556823814644277</v>
      </c>
    </row>
    <row r="151" spans="1:11" x14ac:dyDescent="0.25">
      <c r="A151" s="27">
        <v>470</v>
      </c>
      <c r="B151" s="27">
        <v>436</v>
      </c>
      <c r="C151" s="27"/>
      <c r="D151" s="28" t="s">
        <v>163</v>
      </c>
      <c r="E151" s="29">
        <v>436</v>
      </c>
      <c r="F151" s="30" t="s">
        <v>163</v>
      </c>
      <c r="G151" s="31">
        <f>'[1]SAU Totals w Towns New Units'!M145</f>
        <v>1826.5</v>
      </c>
      <c r="H151" s="31">
        <f>'[1]SAU Totals w Towns New Units'!AF145</f>
        <v>1826.5</v>
      </c>
      <c r="I151" s="32">
        <f>'[1]SAU Totals w Towns New Units'!AH145</f>
        <v>6.4351145793906592E-2</v>
      </c>
      <c r="J151" s="31">
        <f t="shared" si="5"/>
        <v>0</v>
      </c>
      <c r="K151" s="84">
        <f t="shared" si="4"/>
        <v>0</v>
      </c>
    </row>
    <row r="152" spans="1:11" x14ac:dyDescent="0.25">
      <c r="A152" s="37">
        <v>471</v>
      </c>
      <c r="B152" s="37">
        <v>438</v>
      </c>
      <c r="C152" s="37"/>
      <c r="D152" s="38" t="s">
        <v>164</v>
      </c>
      <c r="E152" s="39">
        <v>438</v>
      </c>
      <c r="F152" s="23" t="s">
        <v>164</v>
      </c>
      <c r="G152" s="40">
        <f>'[1]SAU Totals w Towns New Units'!M146</f>
        <v>102550.25</v>
      </c>
      <c r="H152" s="40">
        <f>'[1]SAU Totals w Towns New Units'!AF146</f>
        <v>79074</v>
      </c>
      <c r="I152" s="41">
        <f>'[1]SAU Totals w Towns New Units'!AH146</f>
        <v>8.2799999999999994</v>
      </c>
      <c r="J152" s="40">
        <f t="shared" si="5"/>
        <v>23476.25</v>
      </c>
      <c r="K152" s="26">
        <f t="shared" si="4"/>
        <v>0.22892435659591273</v>
      </c>
    </row>
    <row r="153" spans="1:11" x14ac:dyDescent="0.25">
      <c r="A153" s="27">
        <v>473</v>
      </c>
      <c r="B153" s="27">
        <v>439</v>
      </c>
      <c r="C153" s="27"/>
      <c r="D153" s="28" t="s">
        <v>165</v>
      </c>
      <c r="E153" s="29">
        <v>439</v>
      </c>
      <c r="F153" s="34" t="s">
        <v>165</v>
      </c>
      <c r="G153" s="31">
        <f>'[1]SAU Totals w Towns New Units'!M147</f>
        <v>6491910.1399999997</v>
      </c>
      <c r="H153" s="31">
        <f>'[1]SAU Totals w Towns New Units'!AF147</f>
        <v>2601990</v>
      </c>
      <c r="I153" s="32">
        <f>'[1]SAU Totals w Towns New Units'!AH147</f>
        <v>8.2799999999999994</v>
      </c>
      <c r="J153" s="31">
        <f t="shared" si="5"/>
        <v>3889920.1399999997</v>
      </c>
      <c r="K153" s="84">
        <f t="shared" si="4"/>
        <v>0.59919500672570924</v>
      </c>
    </row>
    <row r="154" spans="1:11" x14ac:dyDescent="0.25">
      <c r="A154" s="37">
        <v>475</v>
      </c>
      <c r="B154" s="37">
        <v>440</v>
      </c>
      <c r="C154" s="37"/>
      <c r="D154" s="38" t="s">
        <v>166</v>
      </c>
      <c r="E154" s="39">
        <v>440</v>
      </c>
      <c r="F154" s="38" t="s">
        <v>166</v>
      </c>
      <c r="G154" s="40">
        <f>'[1]SAU Totals w Towns New Units'!M148</f>
        <v>2565010.7799999998</v>
      </c>
      <c r="H154" s="40">
        <f>'[1]SAU Totals w Towns New Units'!AF148</f>
        <v>1922616</v>
      </c>
      <c r="I154" s="41">
        <f>'[1]SAU Totals w Towns New Units'!AH148</f>
        <v>8.2799999999999994</v>
      </c>
      <c r="J154" s="40">
        <f t="shared" si="5"/>
        <v>642394.7799999998</v>
      </c>
      <c r="K154" s="26">
        <f t="shared" si="4"/>
        <v>0.25044525543865348</v>
      </c>
    </row>
    <row r="155" spans="1:11" x14ac:dyDescent="0.25">
      <c r="A155" s="27">
        <v>477</v>
      </c>
      <c r="B155" s="27">
        <v>445</v>
      </c>
      <c r="C155" s="27"/>
      <c r="D155" s="28" t="s">
        <v>167</v>
      </c>
      <c r="E155" s="29">
        <v>445</v>
      </c>
      <c r="F155" s="30" t="s">
        <v>167</v>
      </c>
      <c r="G155" s="31">
        <f>'[1]SAU Totals w Towns New Units'!M149</f>
        <v>163699.03</v>
      </c>
      <c r="H155" s="31">
        <f>'[1]SAU Totals w Towns New Units'!AF149</f>
        <v>81420</v>
      </c>
      <c r="I155" s="32">
        <f>'[1]SAU Totals w Towns New Units'!AH149</f>
        <v>8.2800002806779744</v>
      </c>
      <c r="J155" s="31">
        <f t="shared" si="5"/>
        <v>82279.03</v>
      </c>
      <c r="K155" s="84">
        <f t="shared" si="4"/>
        <v>0.50262380907205129</v>
      </c>
    </row>
    <row r="156" spans="1:11" x14ac:dyDescent="0.25">
      <c r="A156" s="37">
        <v>480</v>
      </c>
      <c r="B156" s="37">
        <v>456</v>
      </c>
      <c r="C156" s="37"/>
      <c r="D156" s="38" t="s">
        <v>168</v>
      </c>
      <c r="E156" s="39">
        <v>456</v>
      </c>
      <c r="F156" s="33" t="s">
        <v>168</v>
      </c>
      <c r="G156" s="40">
        <f>'[1]SAU Totals w Towns New Units'!M150</f>
        <v>19734000.539999999</v>
      </c>
      <c r="H156" s="40">
        <f>'[1]SAU Totals w Towns New Units'!AF150</f>
        <v>5821668</v>
      </c>
      <c r="I156" s="41">
        <f>'[1]SAU Totals w Towns New Units'!AH150</f>
        <v>8.2799999999999994</v>
      </c>
      <c r="J156" s="40">
        <f t="shared" si="5"/>
        <v>13912332.539999999</v>
      </c>
      <c r="K156" s="26">
        <f t="shared" si="4"/>
        <v>0.70499301506556056</v>
      </c>
    </row>
    <row r="157" spans="1:11" x14ac:dyDescent="0.25">
      <c r="A157" s="27">
        <v>491</v>
      </c>
      <c r="B157" s="27">
        <v>463</v>
      </c>
      <c r="C157" s="27">
        <v>896</v>
      </c>
      <c r="D157" s="28" t="s">
        <v>169</v>
      </c>
      <c r="E157" s="29">
        <v>463</v>
      </c>
      <c r="F157" s="30" t="s">
        <v>169</v>
      </c>
      <c r="G157" s="31">
        <f>'[1]SAU Totals w Towns New Units'!M151</f>
        <v>95005.37</v>
      </c>
      <c r="H157" s="31">
        <f>'[1]SAU Totals w Towns New Units'!AF151</f>
        <v>81923.34</v>
      </c>
      <c r="I157" s="32">
        <f>'[1]SAU Totals w Towns New Units'!AH151</f>
        <v>3.9995121887634202</v>
      </c>
      <c r="J157" s="31">
        <f t="shared" si="5"/>
        <v>13082.029999999999</v>
      </c>
      <c r="K157" s="84">
        <f t="shared" si="4"/>
        <v>0.13769779539830221</v>
      </c>
    </row>
    <row r="158" spans="1:11" x14ac:dyDescent="0.25">
      <c r="A158" s="37">
        <v>1736</v>
      </c>
      <c r="B158" s="37">
        <v>464</v>
      </c>
      <c r="C158" s="37"/>
      <c r="D158" s="38" t="s">
        <v>170</v>
      </c>
      <c r="E158" s="39">
        <v>464</v>
      </c>
      <c r="F158" s="33" t="s">
        <v>170</v>
      </c>
      <c r="G158" s="40">
        <f>'[1]SAU Totals w Towns New Units'!M152</f>
        <v>2294647.27</v>
      </c>
      <c r="H158" s="40">
        <f>'[1]SAU Totals w Towns New Units'!AF152</f>
        <v>2096603.8900000001</v>
      </c>
      <c r="I158" s="41">
        <f>'[1]SAU Totals w Towns New Units'!AH152</f>
        <v>6.0071741215728256</v>
      </c>
      <c r="J158" s="40">
        <f t="shared" si="5"/>
        <v>198043.37999999989</v>
      </c>
      <c r="K158" s="26">
        <f t="shared" si="4"/>
        <v>8.6306676668436222E-2</v>
      </c>
    </row>
    <row r="159" spans="1:11" x14ac:dyDescent="0.25">
      <c r="A159" s="27">
        <v>495</v>
      </c>
      <c r="B159" s="27">
        <v>465</v>
      </c>
      <c r="C159" s="27"/>
      <c r="D159" s="28" t="s">
        <v>171</v>
      </c>
      <c r="E159" s="29">
        <v>465</v>
      </c>
      <c r="F159" s="30" t="s">
        <v>171</v>
      </c>
      <c r="G159" s="31">
        <f>'[1]SAU Totals w Towns New Units'!M153</f>
        <v>31200377.84</v>
      </c>
      <c r="H159" s="31">
        <f>'[1]SAU Totals w Towns New Units'!AF153</f>
        <v>16140894</v>
      </c>
      <c r="I159" s="32">
        <f>'[1]SAU Totals w Towns New Units'!AH153</f>
        <v>8.2800000014158321</v>
      </c>
      <c r="J159" s="31">
        <f t="shared" si="5"/>
        <v>15059483.84</v>
      </c>
      <c r="K159" s="84">
        <f t="shared" si="4"/>
        <v>0.48266991884608534</v>
      </c>
    </row>
    <row r="160" spans="1:11" x14ac:dyDescent="0.25">
      <c r="A160" s="37">
        <v>1354</v>
      </c>
      <c r="B160" s="37">
        <v>467</v>
      </c>
      <c r="C160" s="37"/>
      <c r="D160" s="38" t="s">
        <v>172</v>
      </c>
      <c r="E160" s="39">
        <v>467</v>
      </c>
      <c r="F160" s="23" t="s">
        <v>172</v>
      </c>
      <c r="G160" s="40">
        <f>'[1]SAU Totals w Towns New Units'!M154</f>
        <v>5671.8</v>
      </c>
      <c r="H160" s="40">
        <f>'[1]SAU Totals w Towns New Units'!AF154</f>
        <v>5671.8</v>
      </c>
      <c r="I160" s="41">
        <f>'[1]SAU Totals w Towns New Units'!AH154</f>
        <v>0.30036011121553596</v>
      </c>
      <c r="J160" s="40">
        <f t="shared" si="5"/>
        <v>0</v>
      </c>
      <c r="K160" s="26">
        <f t="shared" si="4"/>
        <v>0</v>
      </c>
    </row>
    <row r="161" spans="1:11" x14ac:dyDescent="0.25">
      <c r="A161" s="27">
        <v>503</v>
      </c>
      <c r="B161" s="27">
        <v>469</v>
      </c>
      <c r="C161" s="27"/>
      <c r="D161" s="28" t="s">
        <v>173</v>
      </c>
      <c r="E161" s="29">
        <v>469</v>
      </c>
      <c r="F161" s="30" t="s">
        <v>173</v>
      </c>
      <c r="G161" s="31">
        <f>'[1]SAU Totals w Towns New Units'!M155</f>
        <v>41887.71</v>
      </c>
      <c r="H161" s="31">
        <f>'[1]SAU Totals w Towns New Units'!AF155</f>
        <v>40662.53</v>
      </c>
      <c r="I161" s="32">
        <f>'[1]SAU Totals w Towns New Units'!AH155</f>
        <v>2.2695365159155996</v>
      </c>
      <c r="J161" s="31">
        <f t="shared" si="5"/>
        <v>1225.1800000000003</v>
      </c>
      <c r="K161" s="84">
        <f t="shared" si="4"/>
        <v>2.9249152078258761E-2</v>
      </c>
    </row>
    <row r="162" spans="1:11" x14ac:dyDescent="0.25">
      <c r="A162" s="37">
        <v>1413</v>
      </c>
      <c r="B162" s="37">
        <v>474</v>
      </c>
      <c r="C162" s="37">
        <v>896</v>
      </c>
      <c r="D162" s="38" t="s">
        <v>174</v>
      </c>
      <c r="E162" s="39">
        <v>474</v>
      </c>
      <c r="F162" s="23" t="s">
        <v>174</v>
      </c>
      <c r="G162" s="40">
        <f>'[1]SAU Totals w Towns New Units'!M156</f>
        <v>416379.01</v>
      </c>
      <c r="H162" s="40">
        <f>'[1]SAU Totals w Towns New Units'!AF156</f>
        <v>368864.60000000003</v>
      </c>
      <c r="I162" s="41">
        <f>'[1]SAU Totals w Towns New Units'!AH156</f>
        <v>5.369208151382824</v>
      </c>
      <c r="J162" s="40">
        <f t="shared" si="5"/>
        <v>47514.409999999974</v>
      </c>
      <c r="K162" s="26">
        <f t="shared" si="4"/>
        <v>0.11411336512856393</v>
      </c>
    </row>
    <row r="163" spans="1:11" x14ac:dyDescent="0.25">
      <c r="A163" s="27">
        <v>508</v>
      </c>
      <c r="B163" s="27">
        <v>475</v>
      </c>
      <c r="C163" s="27">
        <v>896</v>
      </c>
      <c r="D163" s="28" t="s">
        <v>175</v>
      </c>
      <c r="E163" s="29">
        <v>475</v>
      </c>
      <c r="F163" s="30" t="s">
        <v>175</v>
      </c>
      <c r="G163" s="31">
        <f>'[1]SAU Totals w Towns New Units'!M157</f>
        <v>399195.94</v>
      </c>
      <c r="H163" s="31">
        <f>'[1]SAU Totals w Towns New Units'!AF157</f>
        <v>117024</v>
      </c>
      <c r="I163" s="32">
        <f>'[1]SAU Totals w Towns New Units'!AH157</f>
        <v>8.2800001952830229</v>
      </c>
      <c r="J163" s="31">
        <f t="shared" si="5"/>
        <v>282171.94</v>
      </c>
      <c r="K163" s="84">
        <f t="shared" si="4"/>
        <v>0.7068507259868424</v>
      </c>
    </row>
    <row r="164" spans="1:11" x14ac:dyDescent="0.25">
      <c r="A164" s="37">
        <v>509</v>
      </c>
      <c r="B164" s="37">
        <v>476</v>
      </c>
      <c r="C164" s="37"/>
      <c r="D164" s="38" t="s">
        <v>176</v>
      </c>
      <c r="E164" s="39">
        <v>476</v>
      </c>
      <c r="F164" s="23" t="s">
        <v>176</v>
      </c>
      <c r="G164" s="40">
        <f>'[1]SAU Totals w Towns New Units'!M158</f>
        <v>267605</v>
      </c>
      <c r="H164" s="40">
        <f>'[1]SAU Totals w Towns New Units'!AF158</f>
        <v>241673.08000000002</v>
      </c>
      <c r="I164" s="41">
        <f>'[1]SAU Totals w Towns New Units'!AH158</f>
        <v>4.4343684403669732</v>
      </c>
      <c r="J164" s="40">
        <f t="shared" si="5"/>
        <v>25931.919999999984</v>
      </c>
      <c r="K164" s="26">
        <f t="shared" si="4"/>
        <v>9.6903720035126331E-2</v>
      </c>
    </row>
    <row r="165" spans="1:11" x14ac:dyDescent="0.25">
      <c r="A165" s="27">
        <v>518</v>
      </c>
      <c r="B165" s="27">
        <v>481</v>
      </c>
      <c r="C165" s="27"/>
      <c r="D165" s="28" t="s">
        <v>177</v>
      </c>
      <c r="E165" s="29">
        <v>481</v>
      </c>
      <c r="F165" s="34" t="s">
        <v>177</v>
      </c>
      <c r="G165" s="31">
        <f>'[1]SAU Totals w Towns New Units'!M159</f>
        <v>12346619.25</v>
      </c>
      <c r="H165" s="31">
        <f>'[1]SAU Totals w Towns New Units'!AF159</f>
        <v>4951164</v>
      </c>
      <c r="I165" s="32">
        <f>'[1]SAU Totals w Towns New Units'!AH159</f>
        <v>8.2799999953843582</v>
      </c>
      <c r="J165" s="31">
        <f t="shared" si="5"/>
        <v>7395455.25</v>
      </c>
      <c r="K165" s="84">
        <f t="shared" si="4"/>
        <v>0.59898625690591378</v>
      </c>
    </row>
    <row r="166" spans="1:11" x14ac:dyDescent="0.25">
      <c r="A166" s="37">
        <v>1737</v>
      </c>
      <c r="B166" s="37">
        <v>484</v>
      </c>
      <c r="C166" s="37"/>
      <c r="D166" s="38" t="s">
        <v>178</v>
      </c>
      <c r="E166" s="39">
        <v>484</v>
      </c>
      <c r="F166" s="33" t="s">
        <v>178</v>
      </c>
      <c r="G166" s="40">
        <f>'[1]SAU Totals w Towns New Units'!M160</f>
        <v>213108.51</v>
      </c>
      <c r="H166" s="40">
        <f>'[1]SAU Totals w Towns New Units'!AF160</f>
        <v>200861.93000000002</v>
      </c>
      <c r="I166" s="41">
        <f>'[1]SAU Totals w Towns New Units'!AH160</f>
        <v>6.0409603007518804</v>
      </c>
      <c r="J166" s="40">
        <f t="shared" si="5"/>
        <v>12246.579999999987</v>
      </c>
      <c r="K166" s="26">
        <f t="shared" si="4"/>
        <v>5.7466405259930665E-2</v>
      </c>
    </row>
    <row r="167" spans="1:11" x14ac:dyDescent="0.25">
      <c r="A167" s="27">
        <v>524</v>
      </c>
      <c r="B167" s="27">
        <v>485</v>
      </c>
      <c r="C167" s="27"/>
      <c r="D167" s="28" t="s">
        <v>179</v>
      </c>
      <c r="E167" s="29">
        <v>485</v>
      </c>
      <c r="F167" s="30" t="s">
        <v>179</v>
      </c>
      <c r="G167" s="31">
        <f>'[1]SAU Totals w Towns New Units'!M161</f>
        <v>10004332.02</v>
      </c>
      <c r="H167" s="31">
        <f>'[1]SAU Totals w Towns New Units'!AF161</f>
        <v>5081988</v>
      </c>
      <c r="I167" s="32">
        <f>'[1]SAU Totals w Towns New Units'!AH161</f>
        <v>8.2799999955031787</v>
      </c>
      <c r="J167" s="31">
        <f t="shared" si="5"/>
        <v>4922344.0199999996</v>
      </c>
      <c r="K167" s="84">
        <f t="shared" si="4"/>
        <v>0.49202125740724867</v>
      </c>
    </row>
    <row r="168" spans="1:11" x14ac:dyDescent="0.25">
      <c r="A168" s="36">
        <v>1671</v>
      </c>
      <c r="B168" s="36">
        <v>486</v>
      </c>
      <c r="C168" s="36"/>
      <c r="D168" s="38" t="s">
        <v>180</v>
      </c>
      <c r="E168" s="39">
        <v>486</v>
      </c>
      <c r="F168" s="42" t="s">
        <v>180</v>
      </c>
      <c r="G168" s="40">
        <f>'[1]SAU Totals w Towns New Units'!M162</f>
        <v>5557068.9199999999</v>
      </c>
      <c r="H168" s="40">
        <f>'[1]SAU Totals w Towns New Units'!AF162</f>
        <v>3701160</v>
      </c>
      <c r="I168" s="41">
        <f>'[1]SAU Totals w Towns New Units'!AH162</f>
        <v>8.2799999999999994</v>
      </c>
      <c r="J168" s="40">
        <f t="shared" si="5"/>
        <v>1855908.92</v>
      </c>
      <c r="K168" s="26">
        <f t="shared" si="4"/>
        <v>0.33397262958545421</v>
      </c>
    </row>
    <row r="169" spans="1:11" x14ac:dyDescent="0.25">
      <c r="A169" s="27">
        <v>532</v>
      </c>
      <c r="B169" s="27">
        <v>487</v>
      </c>
      <c r="C169" s="27"/>
      <c r="D169" s="28" t="s">
        <v>181</v>
      </c>
      <c r="E169" s="29">
        <v>487</v>
      </c>
      <c r="F169" s="30" t="s">
        <v>181</v>
      </c>
      <c r="G169" s="31">
        <f>'[1]SAU Totals w Towns New Units'!M163</f>
        <v>1615836.03</v>
      </c>
      <c r="H169" s="31">
        <f>'[1]SAU Totals w Towns New Units'!AF163</f>
        <v>491832</v>
      </c>
      <c r="I169" s="32">
        <f>'[1]SAU Totals w Towns New Units'!AH163</f>
        <v>8.2799999999999994</v>
      </c>
      <c r="J169" s="31">
        <f t="shared" si="5"/>
        <v>1124004.03</v>
      </c>
      <c r="K169" s="84">
        <f t="shared" si="4"/>
        <v>0.69561763021214473</v>
      </c>
    </row>
    <row r="170" spans="1:11" x14ac:dyDescent="0.25">
      <c r="A170" s="37">
        <v>534</v>
      </c>
      <c r="B170" s="37">
        <v>489</v>
      </c>
      <c r="C170" s="37"/>
      <c r="D170" s="38" t="s">
        <v>182</v>
      </c>
      <c r="E170" s="39">
        <v>489</v>
      </c>
      <c r="F170" s="23" t="s">
        <v>182</v>
      </c>
      <c r="G170" s="40">
        <f>'[1]SAU Totals w Towns New Units'!M164</f>
        <v>281243.77</v>
      </c>
      <c r="H170" s="40">
        <f>'[1]SAU Totals w Towns New Units'!AF164</f>
        <v>192648</v>
      </c>
      <c r="I170" s="41">
        <f>'[1]SAU Totals w Towns New Units'!AH164</f>
        <v>8.2799998813753604</v>
      </c>
      <c r="J170" s="40">
        <f t="shared" si="5"/>
        <v>88595.770000000019</v>
      </c>
      <c r="K170" s="26">
        <f t="shared" si="4"/>
        <v>0.31501416013588501</v>
      </c>
    </row>
    <row r="171" spans="1:11" x14ac:dyDescent="0.25">
      <c r="A171" s="27">
        <v>537</v>
      </c>
      <c r="B171" s="27">
        <v>491</v>
      </c>
      <c r="C171" s="27"/>
      <c r="D171" s="28" t="s">
        <v>183</v>
      </c>
      <c r="E171" s="29">
        <v>491</v>
      </c>
      <c r="F171" s="30" t="s">
        <v>183</v>
      </c>
      <c r="G171" s="31">
        <f>'[1]SAU Totals w Towns New Units'!M165</f>
        <v>17854801.600000001</v>
      </c>
      <c r="H171" s="31">
        <f>'[1]SAU Totals w Towns New Units'!AF165</f>
        <v>13090956</v>
      </c>
      <c r="I171" s="32">
        <f>'[1]SAU Totals w Towns New Units'!AH165</f>
        <v>8.2800000017456927</v>
      </c>
      <c r="J171" s="31">
        <f t="shared" si="5"/>
        <v>4763845.6000000015</v>
      </c>
      <c r="K171" s="84">
        <f t="shared" si="4"/>
        <v>0.26681033520977354</v>
      </c>
    </row>
    <row r="172" spans="1:11" x14ac:dyDescent="0.25">
      <c r="A172" s="37">
        <v>542</v>
      </c>
      <c r="B172" s="37">
        <v>492</v>
      </c>
      <c r="C172" s="37"/>
      <c r="D172" s="38" t="s">
        <v>184</v>
      </c>
      <c r="E172" s="39">
        <v>492</v>
      </c>
      <c r="F172" s="23" t="s">
        <v>184</v>
      </c>
      <c r="G172" s="40">
        <f>'[1]SAU Totals w Towns New Units'!M166</f>
        <v>20082253.670000002</v>
      </c>
      <c r="H172" s="40">
        <f>'[1]SAU Totals w Towns New Units'!AF166</f>
        <v>17868286.310000002</v>
      </c>
      <c r="I172" s="41">
        <f>'[1]SAU Totals w Towns New Units'!AH166</f>
        <v>4.3641148346619252</v>
      </c>
      <c r="J172" s="40">
        <f t="shared" si="5"/>
        <v>2213967.3599999994</v>
      </c>
      <c r="K172" s="26">
        <f t="shared" si="4"/>
        <v>0.11024496535004676</v>
      </c>
    </row>
    <row r="173" spans="1:11" x14ac:dyDescent="0.25">
      <c r="A173" s="27">
        <v>547</v>
      </c>
      <c r="B173" s="27">
        <v>493</v>
      </c>
      <c r="C173" s="27">
        <v>877</v>
      </c>
      <c r="D173" s="28" t="s">
        <v>185</v>
      </c>
      <c r="E173" s="29">
        <v>493</v>
      </c>
      <c r="F173" s="30" t="s">
        <v>185</v>
      </c>
      <c r="G173" s="31">
        <f>'[1]SAU Totals w Towns New Units'!M167</f>
        <v>349378.83</v>
      </c>
      <c r="H173" s="31">
        <f>'[1]SAU Totals w Towns New Units'!AF167</f>
        <v>106398</v>
      </c>
      <c r="I173" s="32">
        <f>'[1]SAU Totals w Towns New Units'!AH167</f>
        <v>8.2799999999999994</v>
      </c>
      <c r="J173" s="31">
        <f t="shared" si="5"/>
        <v>242980.83000000002</v>
      </c>
      <c r="K173" s="84">
        <f t="shared" si="4"/>
        <v>0.69546523468522692</v>
      </c>
    </row>
    <row r="174" spans="1:11" x14ac:dyDescent="0.25">
      <c r="A174" s="37">
        <v>548</v>
      </c>
      <c r="B174" s="37">
        <v>495</v>
      </c>
      <c r="C174" s="37"/>
      <c r="D174" s="38" t="s">
        <v>186</v>
      </c>
      <c r="E174" s="39">
        <v>495</v>
      </c>
      <c r="F174" s="23" t="s">
        <v>186</v>
      </c>
      <c r="G174" s="40">
        <f>'[1]SAU Totals w Towns New Units'!M168</f>
        <v>335236.68</v>
      </c>
      <c r="H174" s="40">
        <f>'[1]SAU Totals w Towns New Units'!AF168</f>
        <v>158148</v>
      </c>
      <c r="I174" s="41">
        <f>'[1]SAU Totals w Towns New Units'!AH168</f>
        <v>8.2799999999999994</v>
      </c>
      <c r="J174" s="40">
        <f t="shared" si="5"/>
        <v>177088.68</v>
      </c>
      <c r="K174" s="26">
        <f t="shared" si="4"/>
        <v>0.52824971300873158</v>
      </c>
    </row>
    <row r="175" spans="1:11" x14ac:dyDescent="0.25">
      <c r="A175" s="27">
        <v>549</v>
      </c>
      <c r="B175" s="27">
        <v>496</v>
      </c>
      <c r="C175" s="27"/>
      <c r="D175" s="28" t="s">
        <v>187</v>
      </c>
      <c r="E175" s="29">
        <v>496</v>
      </c>
      <c r="F175" s="30" t="s">
        <v>187</v>
      </c>
      <c r="G175" s="31">
        <f>'[1]SAU Totals w Towns New Units'!M169</f>
        <v>485750.35</v>
      </c>
      <c r="H175" s="31">
        <f>'[1]SAU Totals w Towns New Units'!AF169</f>
        <v>449487.1</v>
      </c>
      <c r="I175" s="32">
        <f>'[1]SAU Totals w Towns New Units'!AH169</f>
        <v>0.76671573560767581</v>
      </c>
      <c r="J175" s="31">
        <f t="shared" si="5"/>
        <v>36263.25</v>
      </c>
      <c r="K175" s="84">
        <f t="shared" si="4"/>
        <v>7.4654089286811637E-2</v>
      </c>
    </row>
    <row r="176" spans="1:11" x14ac:dyDescent="0.25">
      <c r="A176" s="37">
        <v>550</v>
      </c>
      <c r="B176" s="37">
        <v>497</v>
      </c>
      <c r="C176" s="37"/>
      <c r="D176" s="38" t="s">
        <v>188</v>
      </c>
      <c r="E176" s="39">
        <v>497</v>
      </c>
      <c r="F176" s="23" t="s">
        <v>188</v>
      </c>
      <c r="G176" s="40">
        <f>'[1]SAU Totals w Towns New Units'!M170</f>
        <v>27718.28</v>
      </c>
      <c r="H176" s="40">
        <f>'[1]SAU Totals w Towns New Units'!AF170</f>
        <v>26909.629999999997</v>
      </c>
      <c r="I176" s="41">
        <f>'[1]SAU Totals w Towns New Units'!AH170</f>
        <v>0.41559274131274127</v>
      </c>
      <c r="J176" s="40">
        <f t="shared" si="5"/>
        <v>808.65000000000146</v>
      </c>
      <c r="K176" s="26">
        <f t="shared" si="4"/>
        <v>2.9173888134473046E-2</v>
      </c>
    </row>
    <row r="177" spans="1:11" x14ac:dyDescent="0.25">
      <c r="A177" s="27">
        <v>1433</v>
      </c>
      <c r="B177" s="27">
        <v>499</v>
      </c>
      <c r="C177" s="27"/>
      <c r="D177" s="28" t="s">
        <v>189</v>
      </c>
      <c r="E177" s="29">
        <v>499</v>
      </c>
      <c r="F177" s="30" t="s">
        <v>189</v>
      </c>
      <c r="G177" s="31">
        <f>'[1]SAU Totals w Towns New Units'!M171</f>
        <v>680477.2</v>
      </c>
      <c r="H177" s="31">
        <f>'[1]SAU Totals w Towns New Units'!AF171</f>
        <v>608080.49</v>
      </c>
      <c r="I177" s="32">
        <f>'[1]SAU Totals w Towns New Units'!AH171</f>
        <v>3.2221875241151858</v>
      </c>
      <c r="J177" s="31">
        <f t="shared" si="5"/>
        <v>72396.709999999963</v>
      </c>
      <c r="K177" s="84">
        <f t="shared" si="4"/>
        <v>0.10639108848907791</v>
      </c>
    </row>
    <row r="178" spans="1:11" x14ac:dyDescent="0.25">
      <c r="A178" s="45">
        <v>551</v>
      </c>
      <c r="B178" s="45">
        <v>501</v>
      </c>
      <c r="C178" s="46"/>
      <c r="D178" s="47" t="s">
        <v>190</v>
      </c>
      <c r="E178" s="47"/>
      <c r="F178" s="48"/>
      <c r="G178" s="49">
        <f>'[1]SAU Totals w Towns New Units'!M172</f>
        <v>18781171.84</v>
      </c>
      <c r="H178" s="49">
        <f>'[1]SAU Totals w Towns New Units'!AF172</f>
        <v>6469440</v>
      </c>
      <c r="I178" s="50">
        <f>'[1]SAU Totals w Towns New Units'!AH172</f>
        <v>8.2800000035324235</v>
      </c>
      <c r="J178" s="49">
        <f t="shared" si="5"/>
        <v>12311731.84</v>
      </c>
      <c r="K178" s="88">
        <f t="shared" si="4"/>
        <v>0.65553587097151012</v>
      </c>
    </row>
    <row r="179" spans="1:11" x14ac:dyDescent="0.25">
      <c r="A179" s="51">
        <v>551</v>
      </c>
      <c r="B179" s="51">
        <v>501</v>
      </c>
      <c r="C179" s="51"/>
      <c r="D179" s="35" t="s">
        <v>190</v>
      </c>
      <c r="E179" s="22">
        <v>84</v>
      </c>
      <c r="F179" s="23" t="s">
        <v>191</v>
      </c>
      <c r="G179" s="24">
        <f>'[1]SAU Totals w Towns New Units'!M173</f>
        <v>433845.06949999998</v>
      </c>
      <c r="H179" s="24">
        <f>'[1]SAU Totals w Towns New Units'!AF173</f>
        <v>216660</v>
      </c>
      <c r="I179" s="25">
        <f>'[1]SAU Totals w Towns New Units'!AH173</f>
        <v>8.2799998945222946</v>
      </c>
      <c r="J179" s="24">
        <f t="shared" si="5"/>
        <v>217185.06949999998</v>
      </c>
      <c r="K179" s="26">
        <f t="shared" si="4"/>
        <v>0.50060513480146851</v>
      </c>
    </row>
    <row r="180" spans="1:11" x14ac:dyDescent="0.25">
      <c r="A180" s="43">
        <v>551</v>
      </c>
      <c r="B180" s="43">
        <v>501</v>
      </c>
      <c r="C180" s="43"/>
      <c r="D180" s="34" t="s">
        <v>190</v>
      </c>
      <c r="E180" s="29">
        <v>87</v>
      </c>
      <c r="F180" s="30" t="s">
        <v>192</v>
      </c>
      <c r="G180" s="31">
        <f>'[1]SAU Totals w Towns New Units'!M174</f>
        <v>672365.95189999999</v>
      </c>
      <c r="H180" s="31">
        <f>'[1]SAU Totals w Towns New Units'!AF174</f>
        <v>257922</v>
      </c>
      <c r="I180" s="32">
        <f>'[1]SAU Totals w Towns New Units'!AH174</f>
        <v>8.2799999999999994</v>
      </c>
      <c r="J180" s="31">
        <f t="shared" si="5"/>
        <v>414443.95189999999</v>
      </c>
      <c r="K180" s="84">
        <f t="shared" si="4"/>
        <v>0.61639639950364356</v>
      </c>
    </row>
    <row r="181" spans="1:11" x14ac:dyDescent="0.25">
      <c r="A181" s="51">
        <v>551</v>
      </c>
      <c r="B181" s="51">
        <v>501</v>
      </c>
      <c r="C181" s="51"/>
      <c r="D181" s="35" t="s">
        <v>190</v>
      </c>
      <c r="E181" s="22">
        <v>261</v>
      </c>
      <c r="F181" s="23" t="s">
        <v>193</v>
      </c>
      <c r="G181" s="24">
        <f>'[1]SAU Totals w Towns New Units'!M175</f>
        <v>3528982.1886999998</v>
      </c>
      <c r="H181" s="24">
        <f>'[1]SAU Totals w Towns New Units'!AF175</f>
        <v>1119594</v>
      </c>
      <c r="I181" s="25">
        <f>'[1]SAU Totals w Towns New Units'!AH175</f>
        <v>8.2799999795883146</v>
      </c>
      <c r="J181" s="24">
        <f t="shared" si="5"/>
        <v>2409388.1886999998</v>
      </c>
      <c r="K181" s="26">
        <f t="shared" si="4"/>
        <v>0.68274308564520303</v>
      </c>
    </row>
    <row r="182" spans="1:11" x14ac:dyDescent="0.25">
      <c r="A182" s="43">
        <v>551</v>
      </c>
      <c r="B182" s="43">
        <v>501</v>
      </c>
      <c r="C182" s="43"/>
      <c r="D182" s="34" t="s">
        <v>190</v>
      </c>
      <c r="E182" s="29">
        <v>356</v>
      </c>
      <c r="F182" s="30" t="s">
        <v>194</v>
      </c>
      <c r="G182" s="31">
        <f>'[1]SAU Totals w Towns New Units'!M176</f>
        <v>13571274.771600001</v>
      </c>
      <c r="H182" s="31">
        <f>'[1]SAU Totals w Towns New Units'!AF176</f>
        <v>4624656</v>
      </c>
      <c r="I182" s="32">
        <f>'[1]SAU Totals w Towns New Units'!AH176</f>
        <v>8.2800000049415132</v>
      </c>
      <c r="J182" s="31">
        <f t="shared" si="5"/>
        <v>8946618.7716000006</v>
      </c>
      <c r="K182" s="84">
        <f t="shared" si="4"/>
        <v>0.65923201189045189</v>
      </c>
    </row>
    <row r="183" spans="1:11" x14ac:dyDescent="0.25">
      <c r="A183" s="51">
        <v>551</v>
      </c>
      <c r="B183" s="51">
        <v>501</v>
      </c>
      <c r="C183" s="51"/>
      <c r="D183" s="35" t="s">
        <v>190</v>
      </c>
      <c r="E183" s="22">
        <v>466</v>
      </c>
      <c r="F183" s="23" t="s">
        <v>195</v>
      </c>
      <c r="G183" s="24">
        <f>'[1]SAU Totals w Towns New Units'!M177</f>
        <v>574703.85829999857</v>
      </c>
      <c r="H183" s="24">
        <f>'[1]SAU Totals w Towns New Units'!AF177</f>
        <v>250608</v>
      </c>
      <c r="I183" s="25">
        <f>'[1]SAU Totals w Towns New Units'!AH177</f>
        <v>8.2799999088105736</v>
      </c>
      <c r="J183" s="24">
        <f t="shared" si="5"/>
        <v>324095.85829999857</v>
      </c>
      <c r="K183" s="26">
        <f t="shared" si="4"/>
        <v>0.56393541407341441</v>
      </c>
    </row>
    <row r="184" spans="1:11" x14ac:dyDescent="0.25">
      <c r="A184" s="45">
        <v>561</v>
      </c>
      <c r="B184" s="45">
        <v>503</v>
      </c>
      <c r="C184" s="46"/>
      <c r="D184" s="47" t="s">
        <v>196</v>
      </c>
      <c r="E184" s="47"/>
      <c r="F184" s="47"/>
      <c r="G184" s="49">
        <f>'[1]SAU Totals w Towns New Units'!M178</f>
        <v>16918462.289999999</v>
      </c>
      <c r="H184" s="49">
        <f>'[1]SAU Totals w Towns New Units'!AF178</f>
        <v>6625932</v>
      </c>
      <c r="I184" s="50">
        <f>'[1]SAU Totals w Towns New Units'!AH178</f>
        <v>8.2800000034489933</v>
      </c>
      <c r="J184" s="49">
        <f t="shared" si="5"/>
        <v>10292530.289999999</v>
      </c>
      <c r="K184" s="88">
        <f t="shared" si="4"/>
        <v>0.60836086126359179</v>
      </c>
    </row>
    <row r="185" spans="1:11" x14ac:dyDescent="0.25">
      <c r="A185" s="51">
        <v>561</v>
      </c>
      <c r="B185" s="51">
        <v>503</v>
      </c>
      <c r="C185" s="51"/>
      <c r="D185" s="35" t="s">
        <v>196</v>
      </c>
      <c r="E185" s="22">
        <v>59</v>
      </c>
      <c r="F185" s="23" t="s">
        <v>197</v>
      </c>
      <c r="G185" s="24">
        <f>'[1]SAU Totals w Towns New Units'!M179</f>
        <v>1798432.5414</v>
      </c>
      <c r="H185" s="24">
        <f>'[1]SAU Totals w Towns New Units'!AF179</f>
        <v>578496</v>
      </c>
      <c r="I185" s="25">
        <f>'[1]SAU Totals w Towns New Units'!AH179</f>
        <v>8.279999960496184</v>
      </c>
      <c r="J185" s="24">
        <f t="shared" si="5"/>
        <v>1219936.5414</v>
      </c>
      <c r="K185" s="26">
        <f t="shared" si="4"/>
        <v>0.67833322257966566</v>
      </c>
    </row>
    <row r="186" spans="1:11" x14ac:dyDescent="0.25">
      <c r="A186" s="43">
        <v>561</v>
      </c>
      <c r="B186" s="43">
        <v>503</v>
      </c>
      <c r="C186" s="43"/>
      <c r="D186" s="34" t="s">
        <v>196</v>
      </c>
      <c r="E186" s="29">
        <v>159</v>
      </c>
      <c r="F186" s="30" t="s">
        <v>198</v>
      </c>
      <c r="G186" s="31">
        <f>'[1]SAU Totals w Towns New Units'!M180</f>
        <v>1228280.3622999999</v>
      </c>
      <c r="H186" s="31">
        <f>'[1]SAU Totals w Towns New Units'!AF180</f>
        <v>477756</v>
      </c>
      <c r="I186" s="32">
        <f>'[1]SAU Totals w Towns New Units'!AH180</f>
        <v>8.2799999999999994</v>
      </c>
      <c r="J186" s="31">
        <f t="shared" si="5"/>
        <v>750524.36229999992</v>
      </c>
      <c r="K186" s="84">
        <f t="shared" si="4"/>
        <v>0.61103668619647677</v>
      </c>
    </row>
    <row r="187" spans="1:11" x14ac:dyDescent="0.25">
      <c r="A187" s="51">
        <v>561</v>
      </c>
      <c r="B187" s="51">
        <v>503</v>
      </c>
      <c r="C187" s="51"/>
      <c r="D187" s="35" t="s">
        <v>196</v>
      </c>
      <c r="E187" s="22">
        <v>213</v>
      </c>
      <c r="F187" s="23" t="s">
        <v>199</v>
      </c>
      <c r="G187" s="24">
        <f>'[1]SAU Totals w Towns New Units'!M181</f>
        <v>1045560.9695</v>
      </c>
      <c r="H187" s="24">
        <f>'[1]SAU Totals w Towns New Units'!AF181</f>
        <v>303186</v>
      </c>
      <c r="I187" s="25">
        <f>'[1]SAU Totals w Towns New Units'!AH181</f>
        <v>8.2799999246244873</v>
      </c>
      <c r="J187" s="24">
        <f t="shared" si="5"/>
        <v>742374.96950000001</v>
      </c>
      <c r="K187" s="26">
        <f t="shared" si="4"/>
        <v>0.7100255185070774</v>
      </c>
    </row>
    <row r="188" spans="1:11" x14ac:dyDescent="0.25">
      <c r="A188" s="43">
        <v>561</v>
      </c>
      <c r="B188" s="43">
        <v>503</v>
      </c>
      <c r="C188" s="43"/>
      <c r="D188" s="34" t="s">
        <v>196</v>
      </c>
      <c r="E188" s="29">
        <v>224</v>
      </c>
      <c r="F188" s="30" t="s">
        <v>200</v>
      </c>
      <c r="G188" s="31">
        <f>'[1]SAU Totals w Towns New Units'!M182</f>
        <v>1636015.3034000001</v>
      </c>
      <c r="H188" s="31">
        <f>'[1]SAU Totals w Towns New Units'!AF182</f>
        <v>447396</v>
      </c>
      <c r="I188" s="32">
        <f>'[1]SAU Totals w Towns New Units'!AH182</f>
        <v>8.2800000510795808</v>
      </c>
      <c r="J188" s="31">
        <f t="shared" si="5"/>
        <v>1188619.3034000001</v>
      </c>
      <c r="K188" s="84">
        <f t="shared" si="4"/>
        <v>0.72653312039917195</v>
      </c>
    </row>
    <row r="189" spans="1:11" x14ac:dyDescent="0.25">
      <c r="A189" s="51">
        <v>561</v>
      </c>
      <c r="B189" s="51">
        <v>503</v>
      </c>
      <c r="C189" s="51"/>
      <c r="D189" s="35" t="s">
        <v>196</v>
      </c>
      <c r="E189" s="22">
        <v>234</v>
      </c>
      <c r="F189" s="23" t="s">
        <v>201</v>
      </c>
      <c r="G189" s="24">
        <f>'[1]SAU Totals w Towns New Units'!M183</f>
        <v>1365319.9068</v>
      </c>
      <c r="H189" s="24">
        <f>'[1]SAU Totals w Towns New Units'!AF183</f>
        <v>1080540</v>
      </c>
      <c r="I189" s="25">
        <f>'[1]SAU Totals w Towns New Units'!AH183</f>
        <v>8.2799999999999994</v>
      </c>
      <c r="J189" s="24">
        <f t="shared" si="5"/>
        <v>284779.9068</v>
      </c>
      <c r="K189" s="26">
        <f t="shared" si="4"/>
        <v>0.20858108446353754</v>
      </c>
    </row>
    <row r="190" spans="1:11" x14ac:dyDescent="0.25">
      <c r="A190" s="43">
        <v>561</v>
      </c>
      <c r="B190" s="43">
        <v>503</v>
      </c>
      <c r="C190" s="43"/>
      <c r="D190" s="34" t="s">
        <v>196</v>
      </c>
      <c r="E190" s="29">
        <v>282</v>
      </c>
      <c r="F190" s="30" t="s">
        <v>202</v>
      </c>
      <c r="G190" s="31">
        <f>'[1]SAU Totals w Towns New Units'!M184</f>
        <v>1248582.517</v>
      </c>
      <c r="H190" s="31">
        <f>'[1]SAU Totals w Towns New Units'!AF184</f>
        <v>611892</v>
      </c>
      <c r="I190" s="32">
        <f>'[1]SAU Totals w Towns New Units'!AH184</f>
        <v>8.2799999999999994</v>
      </c>
      <c r="J190" s="31">
        <f t="shared" si="5"/>
        <v>636690.51699999999</v>
      </c>
      <c r="K190" s="84">
        <f t="shared" si="4"/>
        <v>0.50993066804250309</v>
      </c>
    </row>
    <row r="191" spans="1:11" x14ac:dyDescent="0.25">
      <c r="A191" s="51">
        <v>561</v>
      </c>
      <c r="B191" s="51">
        <v>503</v>
      </c>
      <c r="C191" s="51"/>
      <c r="D191" s="35" t="s">
        <v>196</v>
      </c>
      <c r="E191" s="22">
        <v>285</v>
      </c>
      <c r="F191" s="23" t="s">
        <v>203</v>
      </c>
      <c r="G191" s="24">
        <f>'[1]SAU Totals w Towns New Units'!M185</f>
        <v>1798432.5414</v>
      </c>
      <c r="H191" s="24">
        <f>'[1]SAU Totals w Towns New Units'!AF185</f>
        <v>647496</v>
      </c>
      <c r="I191" s="25">
        <f>'[1]SAU Totals w Towns New Units'!AH185</f>
        <v>8.2799999999999994</v>
      </c>
      <c r="J191" s="24">
        <f t="shared" si="5"/>
        <v>1150936.5414</v>
      </c>
      <c r="K191" s="26">
        <f t="shared" si="4"/>
        <v>0.63996647908964488</v>
      </c>
    </row>
    <row r="192" spans="1:11" x14ac:dyDescent="0.25">
      <c r="A192" s="43">
        <v>561</v>
      </c>
      <c r="B192" s="43">
        <v>503</v>
      </c>
      <c r="C192" s="43"/>
      <c r="D192" s="34" t="s">
        <v>196</v>
      </c>
      <c r="E192" s="29">
        <v>432</v>
      </c>
      <c r="F192" s="30" t="s">
        <v>204</v>
      </c>
      <c r="G192" s="31">
        <f>'[1]SAU Totals w Towns New Units'!M186</f>
        <v>1744293.4620999999</v>
      </c>
      <c r="H192" s="31">
        <f>'[1]SAU Totals w Towns New Units'!AF186</f>
        <v>531024</v>
      </c>
      <c r="I192" s="32">
        <f>'[1]SAU Totals w Towns New Units'!AH186</f>
        <v>8.2800000430353435</v>
      </c>
      <c r="J192" s="31">
        <f t="shared" si="5"/>
        <v>1213269.4620999999</v>
      </c>
      <c r="K192" s="84">
        <f t="shared" si="4"/>
        <v>0.69556498861109839</v>
      </c>
    </row>
    <row r="193" spans="1:11" x14ac:dyDescent="0.25">
      <c r="A193" s="51">
        <v>561</v>
      </c>
      <c r="B193" s="51">
        <v>503</v>
      </c>
      <c r="C193" s="51"/>
      <c r="D193" s="35" t="s">
        <v>196</v>
      </c>
      <c r="E193" s="22">
        <v>435</v>
      </c>
      <c r="F193" s="23" t="s">
        <v>205</v>
      </c>
      <c r="G193" s="24">
        <f>'[1]SAU Totals w Towns New Units'!M187</f>
        <v>2722180.5825</v>
      </c>
      <c r="H193" s="24">
        <f>'[1]SAU Totals w Towns New Units'!AF187</f>
        <v>1062876</v>
      </c>
      <c r="I193" s="25">
        <f>'[1]SAU Totals w Towns New Units'!AH187</f>
        <v>8.2799999784990899</v>
      </c>
      <c r="J193" s="24">
        <f t="shared" si="5"/>
        <v>1659304.5825</v>
      </c>
      <c r="K193" s="26">
        <f t="shared" si="4"/>
        <v>0.60954978268786475</v>
      </c>
    </row>
    <row r="194" spans="1:11" x14ac:dyDescent="0.25">
      <c r="A194" s="43">
        <v>561</v>
      </c>
      <c r="B194" s="43">
        <v>503</v>
      </c>
      <c r="C194" s="43"/>
      <c r="D194" s="34" t="s">
        <v>196</v>
      </c>
      <c r="E194" s="29">
        <v>446</v>
      </c>
      <c r="F194" s="30" t="s">
        <v>206</v>
      </c>
      <c r="G194" s="31">
        <f>'[1]SAU Totals w Towns New Units'!M188</f>
        <v>803626.95880000002</v>
      </c>
      <c r="H194" s="31">
        <f>'[1]SAU Totals w Towns New Units'!AF188</f>
        <v>472098</v>
      </c>
      <c r="I194" s="32">
        <f>'[1]SAU Totals w Towns New Units'!AH188</f>
        <v>8.2799999515931013</v>
      </c>
      <c r="J194" s="31">
        <f t="shared" si="5"/>
        <v>331528.95880000002</v>
      </c>
      <c r="K194" s="84">
        <f t="shared" si="4"/>
        <v>0.41254086260999639</v>
      </c>
    </row>
    <row r="195" spans="1:11" x14ac:dyDescent="0.25">
      <c r="A195" s="51">
        <v>561</v>
      </c>
      <c r="B195" s="51">
        <v>503</v>
      </c>
      <c r="C195" s="51"/>
      <c r="D195" s="35" t="s">
        <v>196</v>
      </c>
      <c r="E195" s="22">
        <v>494</v>
      </c>
      <c r="F195" s="23" t="s">
        <v>207</v>
      </c>
      <c r="G195" s="24">
        <f>'[1]SAU Totals w Towns New Units'!M189</f>
        <v>1527737.1447999976</v>
      </c>
      <c r="H195" s="24">
        <f>'[1]SAU Totals w Towns New Units'!AF189</f>
        <v>413172</v>
      </c>
      <c r="I195" s="25">
        <f>'[1]SAU Totals w Towns New Units'!AH189</f>
        <v>8.2799999999999994</v>
      </c>
      <c r="J195" s="24">
        <f t="shared" si="5"/>
        <v>1114565.1447999976</v>
      </c>
      <c r="K195" s="26">
        <f t="shared" si="4"/>
        <v>0.72955295260946862</v>
      </c>
    </row>
    <row r="196" spans="1:11" x14ac:dyDescent="0.25">
      <c r="A196" s="45">
        <v>570</v>
      </c>
      <c r="B196" s="45">
        <v>504</v>
      </c>
      <c r="C196" s="46"/>
      <c r="D196" s="47" t="s">
        <v>208</v>
      </c>
      <c r="E196" s="47"/>
      <c r="F196" s="47"/>
      <c r="G196" s="49">
        <f>'[1]SAU Totals w Towns New Units'!M190</f>
        <v>5494099.4100000001</v>
      </c>
      <c r="H196" s="49">
        <f>'[1]SAU Totals w Towns New Units'!AF190</f>
        <v>3080626.85</v>
      </c>
      <c r="I196" s="50">
        <f>'[1]SAU Totals w Towns New Units'!AH190</f>
        <v>8.1717852762472134</v>
      </c>
      <c r="J196" s="49">
        <f t="shared" si="5"/>
        <v>2413472.56</v>
      </c>
      <c r="K196" s="88">
        <f t="shared" si="4"/>
        <v>0.43928447228442125</v>
      </c>
    </row>
    <row r="197" spans="1:11" x14ac:dyDescent="0.25">
      <c r="A197" s="51">
        <v>570</v>
      </c>
      <c r="B197" s="51">
        <v>504</v>
      </c>
      <c r="C197" s="51"/>
      <c r="D197" s="35" t="s">
        <v>208</v>
      </c>
      <c r="E197" s="22">
        <v>1</v>
      </c>
      <c r="F197" s="23" t="s">
        <v>209</v>
      </c>
      <c r="G197" s="24">
        <f>'[1]SAU Totals w Towns New Units'!M191</f>
        <v>659841.33909999998</v>
      </c>
      <c r="H197" s="24">
        <f>'[1]SAU Totals w Towns New Units'!AF191</f>
        <v>598506</v>
      </c>
      <c r="I197" s="25">
        <f>'[1]SAU Totals w Towns New Units'!AH191</f>
        <v>8.2800000381830756</v>
      </c>
      <c r="J197" s="24">
        <f t="shared" si="5"/>
        <v>61335.339099999983</v>
      </c>
      <c r="K197" s="26">
        <f t="shared" si="4"/>
        <v>9.2954677837643815E-2</v>
      </c>
    </row>
    <row r="198" spans="1:11" x14ac:dyDescent="0.25">
      <c r="A198" s="43">
        <v>570</v>
      </c>
      <c r="B198" s="43">
        <v>504</v>
      </c>
      <c r="C198" s="43"/>
      <c r="D198" s="34" t="s">
        <v>208</v>
      </c>
      <c r="E198" s="29">
        <v>71</v>
      </c>
      <c r="F198" s="30" t="s">
        <v>210</v>
      </c>
      <c r="G198" s="31">
        <f>'[1]SAU Totals w Towns New Units'!M192</f>
        <v>578528.6679</v>
      </c>
      <c r="H198" s="31">
        <f>'[1]SAU Totals w Towns New Units'!AF192</f>
        <v>199134</v>
      </c>
      <c r="I198" s="32">
        <f>'[1]SAU Totals w Towns New Units'!AH192</f>
        <v>8.2799999999999994</v>
      </c>
      <c r="J198" s="31">
        <f t="shared" si="5"/>
        <v>379394.6679</v>
      </c>
      <c r="K198" s="84">
        <f t="shared" si="4"/>
        <v>0.65579233830738914</v>
      </c>
    </row>
    <row r="199" spans="1:11" x14ac:dyDescent="0.25">
      <c r="A199" s="51">
        <v>570</v>
      </c>
      <c r="B199" s="51">
        <v>504</v>
      </c>
      <c r="C199" s="51"/>
      <c r="D199" s="35" t="s">
        <v>208</v>
      </c>
      <c r="E199" s="22">
        <v>182</v>
      </c>
      <c r="F199" s="23" t="s">
        <v>211</v>
      </c>
      <c r="G199" s="24">
        <f>'[1]SAU Totals w Towns New Units'!M193</f>
        <v>1622407.5558</v>
      </c>
      <c r="H199" s="24">
        <f>'[1]SAU Totals w Towns New Units'!AF193</f>
        <v>1003536</v>
      </c>
      <c r="I199" s="25">
        <f>'[1]SAU Totals w Towns New Units'!AH193</f>
        <v>8.2799999999999994</v>
      </c>
      <c r="J199" s="24">
        <f t="shared" si="5"/>
        <v>618871.55579999997</v>
      </c>
      <c r="K199" s="26">
        <f t="shared" si="4"/>
        <v>0.38145258482529559</v>
      </c>
    </row>
    <row r="200" spans="1:11" x14ac:dyDescent="0.25">
      <c r="A200" s="43">
        <v>570</v>
      </c>
      <c r="B200" s="43">
        <v>504</v>
      </c>
      <c r="C200" s="43"/>
      <c r="D200" s="34" t="s">
        <v>208</v>
      </c>
      <c r="E200" s="29">
        <v>335</v>
      </c>
      <c r="F200" s="30" t="s">
        <v>212</v>
      </c>
      <c r="G200" s="31">
        <f>'[1]SAU Totals w Towns New Units'!M194</f>
        <v>978499.10490000003</v>
      </c>
      <c r="H200" s="31">
        <f>'[1]SAU Totals w Towns New Units'!AF194</f>
        <v>523296</v>
      </c>
      <c r="I200" s="32">
        <f>'[1]SAU Totals w Towns New Units'!AH194</f>
        <v>8.2799999999999994</v>
      </c>
      <c r="J200" s="31">
        <f t="shared" si="5"/>
        <v>455203.10490000003</v>
      </c>
      <c r="K200" s="84">
        <f t="shared" si="4"/>
        <v>0.46520543822727417</v>
      </c>
    </row>
    <row r="201" spans="1:11" x14ac:dyDescent="0.25">
      <c r="A201" s="51">
        <v>570</v>
      </c>
      <c r="B201" s="51">
        <v>504</v>
      </c>
      <c r="C201" s="51"/>
      <c r="D201" s="35" t="s">
        <v>208</v>
      </c>
      <c r="E201" s="22">
        <v>382</v>
      </c>
      <c r="F201" s="23" t="s">
        <v>213</v>
      </c>
      <c r="G201" s="24">
        <f>'[1]SAU Totals w Towns New Units'!M195</f>
        <v>1519667.8968</v>
      </c>
      <c r="H201" s="24">
        <f>'[1]SAU Totals w Towns New Units'!AF195</f>
        <v>621000</v>
      </c>
      <c r="I201" s="25">
        <f>'[1]SAU Totals w Towns New Units'!AH195</f>
        <v>8.2799999999999994</v>
      </c>
      <c r="J201" s="24">
        <f t="shared" si="5"/>
        <v>898667.89679999999</v>
      </c>
      <c r="K201" s="26">
        <f t="shared" si="4"/>
        <v>0.59135808467912354</v>
      </c>
    </row>
    <row r="202" spans="1:11" x14ac:dyDescent="0.25">
      <c r="A202" s="43">
        <v>570</v>
      </c>
      <c r="B202" s="43">
        <v>504</v>
      </c>
      <c r="C202" s="43"/>
      <c r="D202" s="34" t="s">
        <v>208</v>
      </c>
      <c r="E202" s="29">
        <v>461</v>
      </c>
      <c r="F202" s="30" t="s">
        <v>214</v>
      </c>
      <c r="G202" s="31">
        <f>'[1]SAU Totals w Towns New Units'!M196</f>
        <v>135154.84550000052</v>
      </c>
      <c r="H202" s="31">
        <f>'[1]SAU Totals w Towns New Units'!AF196</f>
        <v>135154.85000000009</v>
      </c>
      <c r="I202" s="32">
        <f>'[1]SAU Totals w Towns New Units'!AH196</f>
        <v>6.3602282352941222</v>
      </c>
      <c r="J202" s="31">
        <f t="shared" si="5"/>
        <v>-4.4999995734542608E-3</v>
      </c>
      <c r="K202" s="84">
        <f t="shared" si="4"/>
        <v>-3.3295140524238498E-8</v>
      </c>
    </row>
    <row r="203" spans="1:11" x14ac:dyDescent="0.25">
      <c r="A203" s="45">
        <v>587</v>
      </c>
      <c r="B203" s="45">
        <v>506</v>
      </c>
      <c r="C203" s="46"/>
      <c r="D203" s="47" t="s">
        <v>215</v>
      </c>
      <c r="E203" s="47"/>
      <c r="F203" s="47"/>
      <c r="G203" s="49">
        <f>'[1]SAU Totals w Towns New Units'!M197</f>
        <v>42714087.090000004</v>
      </c>
      <c r="H203" s="49">
        <f>'[1]SAU Totals w Towns New Units'!AF197</f>
        <v>21111102</v>
      </c>
      <c r="I203" s="50">
        <f>'[1]SAU Totals w Towns New Units'!AH197</f>
        <v>7.8149227257411233</v>
      </c>
      <c r="J203" s="49">
        <f t="shared" si="5"/>
        <v>21602985.090000004</v>
      </c>
      <c r="K203" s="88">
        <f t="shared" si="4"/>
        <v>0.50575785558712272</v>
      </c>
    </row>
    <row r="204" spans="1:11" x14ac:dyDescent="0.25">
      <c r="A204" s="51">
        <v>587</v>
      </c>
      <c r="B204" s="51">
        <v>506</v>
      </c>
      <c r="C204" s="51"/>
      <c r="D204" s="35" t="s">
        <v>215</v>
      </c>
      <c r="E204" s="22">
        <v>68</v>
      </c>
      <c r="F204" s="23" t="s">
        <v>216</v>
      </c>
      <c r="G204" s="24">
        <f>'[1]SAU Totals w Towns New Units'!M198</f>
        <v>13587351.1033</v>
      </c>
      <c r="H204" s="24">
        <f>'[1]SAU Totals w Towns New Units'!AF198</f>
        <v>6327576</v>
      </c>
      <c r="I204" s="25">
        <f>'[1]SAU Totals w Towns New Units'!AH198</f>
        <v>8.2799999999999994</v>
      </c>
      <c r="J204" s="24">
        <f t="shared" si="5"/>
        <v>7259775.1032999996</v>
      </c>
      <c r="K204" s="26">
        <f t="shared" si="4"/>
        <v>0.53430393077402683</v>
      </c>
    </row>
    <row r="205" spans="1:11" x14ac:dyDescent="0.25">
      <c r="A205" s="43">
        <v>587</v>
      </c>
      <c r="B205" s="43">
        <v>506</v>
      </c>
      <c r="C205" s="43"/>
      <c r="D205" s="34" t="s">
        <v>215</v>
      </c>
      <c r="E205" s="29">
        <v>173</v>
      </c>
      <c r="F205" s="30" t="s">
        <v>217</v>
      </c>
      <c r="G205" s="31">
        <f>'[1]SAU Totals w Towns New Units'!M199</f>
        <v>0</v>
      </c>
      <c r="H205" s="31">
        <f>'[1]SAU Totals w Towns New Units'!AF199</f>
        <v>0</v>
      </c>
      <c r="I205" s="32">
        <f>'[1]SAU Totals w Towns New Units'!AH199</f>
        <v>0</v>
      </c>
      <c r="J205" s="31">
        <f t="shared" si="5"/>
        <v>0</v>
      </c>
      <c r="K205" s="84"/>
    </row>
    <row r="206" spans="1:11" x14ac:dyDescent="0.25">
      <c r="A206" s="51">
        <v>587</v>
      </c>
      <c r="B206" s="51">
        <v>506</v>
      </c>
      <c r="C206" s="51"/>
      <c r="D206" s="35" t="s">
        <v>215</v>
      </c>
      <c r="E206" s="22">
        <v>203</v>
      </c>
      <c r="F206" s="23" t="s">
        <v>218</v>
      </c>
      <c r="G206" s="24">
        <f>'[1]SAU Totals w Towns New Units'!M200</f>
        <v>8243818.8084000004</v>
      </c>
      <c r="H206" s="24">
        <f>'[1]SAU Totals w Towns New Units'!AF200</f>
        <v>3672870</v>
      </c>
      <c r="I206" s="25">
        <f>'[1]SAU Totals w Towns New Units'!AH200</f>
        <v>8.2800000062220551</v>
      </c>
      <c r="J206" s="24">
        <f t="shared" si="5"/>
        <v>4570948.8084000004</v>
      </c>
      <c r="K206" s="26">
        <f t="shared" si="4"/>
        <v>0.55446982941236578</v>
      </c>
    </row>
    <row r="207" spans="1:11" x14ac:dyDescent="0.25">
      <c r="A207" s="43">
        <v>587</v>
      </c>
      <c r="B207" s="43">
        <v>506</v>
      </c>
      <c r="C207" s="43"/>
      <c r="D207" s="34" t="s">
        <v>215</v>
      </c>
      <c r="E207" s="29">
        <v>237</v>
      </c>
      <c r="F207" s="30" t="s">
        <v>219</v>
      </c>
      <c r="G207" s="31">
        <f>'[1]SAU Totals w Towns New Units'!M201</f>
        <v>6167914.1758000003</v>
      </c>
      <c r="H207" s="31">
        <f>'[1]SAU Totals w Towns New Units'!AF201</f>
        <v>2598540</v>
      </c>
      <c r="I207" s="32">
        <f>'[1]SAU Totals w Towns New Units'!AH201</f>
        <v>8.2800000087944756</v>
      </c>
      <c r="J207" s="31">
        <f t="shared" si="5"/>
        <v>3569374.1758000003</v>
      </c>
      <c r="K207" s="84">
        <f t="shared" si="4"/>
        <v>0.57870036353692289</v>
      </c>
    </row>
    <row r="208" spans="1:11" x14ac:dyDescent="0.25">
      <c r="A208" s="51">
        <v>587</v>
      </c>
      <c r="B208" s="51">
        <v>506</v>
      </c>
      <c r="C208" s="51"/>
      <c r="D208" s="35" t="s">
        <v>215</v>
      </c>
      <c r="E208" s="22">
        <v>408</v>
      </c>
      <c r="F208" s="23" t="s">
        <v>220</v>
      </c>
      <c r="G208" s="24">
        <f>'[1]SAU Totals w Towns New Units'!M202</f>
        <v>14715003.002500005</v>
      </c>
      <c r="H208" s="24">
        <f>'[1]SAU Totals w Towns New Units'!AF202</f>
        <v>8512116</v>
      </c>
      <c r="I208" s="25">
        <f>'[1]SAU Totals w Towns New Units'!AH202</f>
        <v>8.2800000026847371</v>
      </c>
      <c r="J208" s="24">
        <f t="shared" si="5"/>
        <v>6202887.0025000051</v>
      </c>
      <c r="K208" s="26">
        <f t="shared" si="4"/>
        <v>0.42153487848056609</v>
      </c>
    </row>
    <row r="209" spans="1:11" x14ac:dyDescent="0.25">
      <c r="A209" s="45">
        <v>601</v>
      </c>
      <c r="B209" s="45">
        <v>507</v>
      </c>
      <c r="C209" s="46"/>
      <c r="D209" s="47" t="s">
        <v>221</v>
      </c>
      <c r="E209" s="47"/>
      <c r="F209" s="47"/>
      <c r="G209" s="49">
        <f>'[1]SAU Totals w Towns New Units'!M203</f>
        <v>730334.8</v>
      </c>
      <c r="H209" s="49">
        <f>'[1]SAU Totals w Towns New Units'!AF203</f>
        <v>684146.74</v>
      </c>
      <c r="I209" s="50">
        <f>'[1]SAU Totals w Towns New Units'!AH203</f>
        <v>2.1426455997494518</v>
      </c>
      <c r="J209" s="49">
        <f t="shared" si="5"/>
        <v>46188.060000000056</v>
      </c>
      <c r="K209" s="88">
        <f t="shared" si="4"/>
        <v>6.3242310239084942E-2</v>
      </c>
    </row>
    <row r="210" spans="1:11" x14ac:dyDescent="0.25">
      <c r="A210" s="51">
        <v>601</v>
      </c>
      <c r="B210" s="51">
        <v>507</v>
      </c>
      <c r="C210" s="51"/>
      <c r="D210" s="35" t="s">
        <v>221</v>
      </c>
      <c r="E210" s="22">
        <v>311</v>
      </c>
      <c r="F210" s="23" t="s">
        <v>222</v>
      </c>
      <c r="G210" s="24">
        <f>'[1]SAU Totals w Towns New Units'!M204</f>
        <v>730334.8</v>
      </c>
      <c r="H210" s="24">
        <f>'[1]SAU Totals w Towns New Units'!AF204</f>
        <v>684146.74</v>
      </c>
      <c r="I210" s="25">
        <f>'[1]SAU Totals w Towns New Units'!AH204</f>
        <v>2.1426455997494518</v>
      </c>
      <c r="J210" s="24">
        <f t="shared" si="5"/>
        <v>46188.060000000056</v>
      </c>
      <c r="K210" s="26">
        <f t="shared" ref="K210:K273" si="6">J210/G210</f>
        <v>6.3242310239084942E-2</v>
      </c>
    </row>
    <row r="211" spans="1:11" x14ac:dyDescent="0.25">
      <c r="A211" s="85">
        <v>603</v>
      </c>
      <c r="B211" s="45">
        <v>508</v>
      </c>
      <c r="C211" s="46"/>
      <c r="D211" s="47" t="s">
        <v>223</v>
      </c>
      <c r="E211" s="47"/>
      <c r="F211" s="47"/>
      <c r="G211" s="49">
        <f>'[1]SAU Totals w Towns New Units'!M205</f>
        <v>2443582.85</v>
      </c>
      <c r="H211" s="49">
        <f>'[1]SAU Totals w Towns New Units'!AF205</f>
        <v>1850772.1800000002</v>
      </c>
      <c r="I211" s="50">
        <f>'[1]SAU Totals w Towns New Units'!AH205</f>
        <v>3.9211275000000008</v>
      </c>
      <c r="J211" s="49">
        <f t="shared" ref="J211:J274" si="7">G211-H211</f>
        <v>592810.66999999993</v>
      </c>
      <c r="K211" s="88">
        <f t="shared" si="6"/>
        <v>0.24259896487651314</v>
      </c>
    </row>
    <row r="212" spans="1:11" x14ac:dyDescent="0.25">
      <c r="A212" s="51">
        <v>603</v>
      </c>
      <c r="B212" s="51">
        <v>508</v>
      </c>
      <c r="C212" s="51"/>
      <c r="D212" s="35" t="s">
        <v>223</v>
      </c>
      <c r="E212" s="22">
        <v>443</v>
      </c>
      <c r="F212" s="23" t="s">
        <v>224</v>
      </c>
      <c r="G212" s="24">
        <f>'[1]SAU Totals w Towns New Units'!M206</f>
        <v>2443582.85</v>
      </c>
      <c r="H212" s="24">
        <f>'[1]SAU Totals w Towns New Units'!AF206</f>
        <v>1850772.1800000002</v>
      </c>
      <c r="I212" s="25">
        <f>'[1]SAU Totals w Towns New Units'!AH206</f>
        <v>3.9211275000000008</v>
      </c>
      <c r="J212" s="24">
        <f t="shared" si="7"/>
        <v>592810.66999999993</v>
      </c>
      <c r="K212" s="26">
        <f t="shared" si="6"/>
        <v>0.24259896487651314</v>
      </c>
    </row>
    <row r="213" spans="1:11" x14ac:dyDescent="0.25">
      <c r="A213" s="85">
        <v>616</v>
      </c>
      <c r="B213" s="45">
        <v>510</v>
      </c>
      <c r="C213" s="46"/>
      <c r="D213" s="47" t="s">
        <v>225</v>
      </c>
      <c r="E213" s="47"/>
      <c r="F213" s="47"/>
      <c r="G213" s="49">
        <f>'[1]SAU Totals w Towns New Units'!M207</f>
        <v>216745.49</v>
      </c>
      <c r="H213" s="49">
        <f>'[1]SAU Totals w Towns New Units'!AF207</f>
        <v>195946.11</v>
      </c>
      <c r="I213" s="50">
        <f>'[1]SAU Totals w Towns New Units'!AH207</f>
        <v>6.5716972993661562</v>
      </c>
      <c r="J213" s="49">
        <f t="shared" si="7"/>
        <v>20799.380000000005</v>
      </c>
      <c r="K213" s="88">
        <f t="shared" si="6"/>
        <v>9.5962227403209199E-2</v>
      </c>
    </row>
    <row r="214" spans="1:11" x14ac:dyDescent="0.25">
      <c r="A214" s="51">
        <v>616</v>
      </c>
      <c r="B214" s="51">
        <v>510</v>
      </c>
      <c r="C214" s="51"/>
      <c r="D214" s="35" t="s">
        <v>225</v>
      </c>
      <c r="E214" s="22">
        <v>7</v>
      </c>
      <c r="F214" s="23" t="s">
        <v>226</v>
      </c>
      <c r="G214" s="24">
        <f>'[1]SAU Totals w Towns New Units'!M208</f>
        <v>216745.49</v>
      </c>
      <c r="H214" s="24">
        <f>'[1]SAU Totals w Towns New Units'!AF208</f>
        <v>195946.11</v>
      </c>
      <c r="I214" s="25">
        <f>'[1]SAU Totals w Towns New Units'!AH208</f>
        <v>6.5716972993661562</v>
      </c>
      <c r="J214" s="24">
        <f t="shared" si="7"/>
        <v>20799.380000000005</v>
      </c>
      <c r="K214" s="26">
        <f t="shared" si="6"/>
        <v>9.5962227403209199E-2</v>
      </c>
    </row>
    <row r="215" spans="1:11" x14ac:dyDescent="0.25">
      <c r="A215" s="85">
        <v>617</v>
      </c>
      <c r="B215" s="45">
        <v>511</v>
      </c>
      <c r="C215" s="46"/>
      <c r="D215" s="47" t="s">
        <v>227</v>
      </c>
      <c r="E215" s="47"/>
      <c r="F215" s="47"/>
      <c r="G215" s="49">
        <f>'[1]SAU Totals w Towns New Units'!M209</f>
        <v>21532044.190000001</v>
      </c>
      <c r="H215" s="49">
        <f>'[1]SAU Totals w Towns New Units'!AF209</f>
        <v>7397214</v>
      </c>
      <c r="I215" s="50">
        <f>'[1]SAU Totals w Towns New Units'!AH209</f>
        <v>8.2800000030893788</v>
      </c>
      <c r="J215" s="49">
        <f t="shared" si="7"/>
        <v>14134830.190000001</v>
      </c>
      <c r="K215" s="88">
        <f t="shared" si="6"/>
        <v>0.65645556294021334</v>
      </c>
    </row>
    <row r="216" spans="1:11" x14ac:dyDescent="0.25">
      <c r="A216" s="51">
        <v>617</v>
      </c>
      <c r="B216" s="51">
        <v>511</v>
      </c>
      <c r="C216" s="51"/>
      <c r="D216" s="35" t="s">
        <v>227</v>
      </c>
      <c r="E216" s="22">
        <v>164</v>
      </c>
      <c r="F216" s="23" t="s">
        <v>228</v>
      </c>
      <c r="G216" s="24">
        <f>'[1]SAU Totals w Towns New Units'!M210</f>
        <v>9099441.8747000005</v>
      </c>
      <c r="H216" s="24">
        <f>'[1]SAU Totals w Towns New Units'!AF210</f>
        <v>2759448</v>
      </c>
      <c r="I216" s="25">
        <f>'[1]SAU Totals w Towns New Units'!AH210</f>
        <v>8.2799999917183449</v>
      </c>
      <c r="J216" s="24">
        <f t="shared" si="7"/>
        <v>6339993.8747000005</v>
      </c>
      <c r="K216" s="26">
        <f t="shared" si="6"/>
        <v>0.69674535669354154</v>
      </c>
    </row>
    <row r="217" spans="1:11" x14ac:dyDescent="0.25">
      <c r="A217" s="43">
        <v>617</v>
      </c>
      <c r="B217" s="43">
        <v>511</v>
      </c>
      <c r="C217" s="43"/>
      <c r="D217" s="34" t="s">
        <v>227</v>
      </c>
      <c r="E217" s="29">
        <v>347</v>
      </c>
      <c r="F217" s="30" t="s">
        <v>229</v>
      </c>
      <c r="G217" s="31">
        <f>'[1]SAU Totals w Towns New Units'!M211</f>
        <v>4424835.0810000002</v>
      </c>
      <c r="H217" s="31">
        <f>'[1]SAU Totals w Towns New Units'!AF211</f>
        <v>1596108</v>
      </c>
      <c r="I217" s="32">
        <f>'[1]SAU Totals w Towns New Units'!AH211</f>
        <v>8.2799999856821724</v>
      </c>
      <c r="J217" s="31">
        <f t="shared" si="7"/>
        <v>2828727.0810000002</v>
      </c>
      <c r="K217" s="84">
        <f t="shared" si="6"/>
        <v>0.639284183301294</v>
      </c>
    </row>
    <row r="218" spans="1:11" x14ac:dyDescent="0.25">
      <c r="A218" s="51">
        <v>617</v>
      </c>
      <c r="B218" s="51">
        <v>511</v>
      </c>
      <c r="C218" s="51"/>
      <c r="D218" s="35" t="s">
        <v>227</v>
      </c>
      <c r="E218" s="22">
        <v>359</v>
      </c>
      <c r="F218" s="23" t="s">
        <v>230</v>
      </c>
      <c r="G218" s="24">
        <f>'[1]SAU Totals w Towns New Units'!M212</f>
        <v>1918505.1373000001</v>
      </c>
      <c r="H218" s="24">
        <f>'[1]SAU Totals w Towns New Units'!AF212</f>
        <v>707664</v>
      </c>
      <c r="I218" s="25">
        <f>'[1]SAU Totals w Towns New Units'!AH212</f>
        <v>8.2799999677067078</v>
      </c>
      <c r="J218" s="24">
        <f t="shared" si="7"/>
        <v>1210841.1373000001</v>
      </c>
      <c r="K218" s="26">
        <f t="shared" si="6"/>
        <v>0.63113781337279717</v>
      </c>
    </row>
    <row r="219" spans="1:11" x14ac:dyDescent="0.25">
      <c r="A219" s="43">
        <v>617</v>
      </c>
      <c r="B219" s="43">
        <v>511</v>
      </c>
      <c r="C219" s="43"/>
      <c r="D219" s="34" t="s">
        <v>227</v>
      </c>
      <c r="E219" s="29">
        <v>468</v>
      </c>
      <c r="F219" s="30" t="s">
        <v>231</v>
      </c>
      <c r="G219" s="31">
        <f>'[1]SAU Totals w Towns New Units'!M213</f>
        <v>6089262.097000001</v>
      </c>
      <c r="H219" s="31">
        <f>'[1]SAU Totals w Towns New Units'!AF213</f>
        <v>2333994</v>
      </c>
      <c r="I219" s="32">
        <f>'[1]SAU Totals w Towns New Units'!AH213</f>
        <v>8.2800000097912854</v>
      </c>
      <c r="J219" s="31">
        <f t="shared" si="7"/>
        <v>3755268.097000001</v>
      </c>
      <c r="K219" s="84">
        <f t="shared" si="6"/>
        <v>0.61670331103831288</v>
      </c>
    </row>
    <row r="220" spans="1:11" x14ac:dyDescent="0.25">
      <c r="A220" s="85">
        <v>626</v>
      </c>
      <c r="B220" s="45">
        <v>512</v>
      </c>
      <c r="C220" s="46"/>
      <c r="D220" s="47" t="s">
        <v>232</v>
      </c>
      <c r="E220" s="47"/>
      <c r="F220" s="47"/>
      <c r="G220" s="49">
        <f>'[1]SAU Totals w Towns New Units'!M214</f>
        <v>1522399.06</v>
      </c>
      <c r="H220" s="49">
        <f>'[1]SAU Totals w Towns New Units'!AF214</f>
        <v>924738</v>
      </c>
      <c r="I220" s="50">
        <f>'[1]SAU Totals w Towns New Units'!AH214</f>
        <v>8.280000024712729</v>
      </c>
      <c r="J220" s="49">
        <f t="shared" si="7"/>
        <v>597661.06000000006</v>
      </c>
      <c r="K220" s="88">
        <f t="shared" si="6"/>
        <v>0.39257844786110158</v>
      </c>
    </row>
    <row r="221" spans="1:11" x14ac:dyDescent="0.25">
      <c r="A221" s="51">
        <v>626</v>
      </c>
      <c r="B221" s="51">
        <v>512</v>
      </c>
      <c r="C221" s="51"/>
      <c r="D221" s="35" t="s">
        <v>232</v>
      </c>
      <c r="E221" s="22">
        <v>212</v>
      </c>
      <c r="F221" s="23" t="s">
        <v>233</v>
      </c>
      <c r="G221" s="24">
        <f>'[1]SAU Totals w Towns New Units'!M215</f>
        <v>1213199.81</v>
      </c>
      <c r="H221" s="24">
        <f>'[1]SAU Totals w Towns New Units'!AF215</f>
        <v>680754</v>
      </c>
      <c r="I221" s="25">
        <f>'[1]SAU Totals w Towns New Units'!AH215</f>
        <v>8.2799999664301644</v>
      </c>
      <c r="J221" s="24">
        <f t="shared" si="7"/>
        <v>532445.81000000006</v>
      </c>
      <c r="K221" s="26">
        <f t="shared" si="6"/>
        <v>0.4388772612814702</v>
      </c>
    </row>
    <row r="222" spans="1:11" x14ac:dyDescent="0.25">
      <c r="A222" s="43">
        <v>626</v>
      </c>
      <c r="B222" s="43">
        <v>512</v>
      </c>
      <c r="C222" s="43"/>
      <c r="D222" s="34" t="s">
        <v>232</v>
      </c>
      <c r="E222" s="29">
        <v>286</v>
      </c>
      <c r="F222" s="30" t="s">
        <v>234</v>
      </c>
      <c r="G222" s="31">
        <f>'[1]SAU Totals w Towns New Units'!M216</f>
        <v>309199.25</v>
      </c>
      <c r="H222" s="31">
        <f>'[1]SAU Totals w Towns New Units'!AF216</f>
        <v>243984</v>
      </c>
      <c r="I222" s="32">
        <f>'[1]SAU Totals w Towns New Units'!AH216</f>
        <v>8.279999906334842</v>
      </c>
      <c r="J222" s="31">
        <f t="shared" si="7"/>
        <v>65215.25</v>
      </c>
      <c r="K222" s="84">
        <f t="shared" si="6"/>
        <v>0.21091658534100585</v>
      </c>
    </row>
    <row r="223" spans="1:11" x14ac:dyDescent="0.25">
      <c r="A223" s="85">
        <v>628</v>
      </c>
      <c r="B223" s="45">
        <v>513</v>
      </c>
      <c r="C223" s="46"/>
      <c r="D223" s="47" t="s">
        <v>235</v>
      </c>
      <c r="E223" s="47"/>
      <c r="F223" s="47"/>
      <c r="G223" s="49">
        <f>'[1]SAU Totals w Towns New Units'!M217</f>
        <v>1956168.18</v>
      </c>
      <c r="H223" s="49">
        <f>'[1]SAU Totals w Towns New Units'!AF217</f>
        <v>1161738.69</v>
      </c>
      <c r="I223" s="50">
        <f>'[1]SAU Totals w Towns New Units'!AH217</f>
        <v>7.3925465478841863</v>
      </c>
      <c r="J223" s="49">
        <f t="shared" si="7"/>
        <v>794429.49</v>
      </c>
      <c r="K223" s="88">
        <f t="shared" si="6"/>
        <v>0.40611512758580914</v>
      </c>
    </row>
    <row r="224" spans="1:11" x14ac:dyDescent="0.25">
      <c r="A224" s="51">
        <v>628</v>
      </c>
      <c r="B224" s="51">
        <v>513</v>
      </c>
      <c r="C224" s="51"/>
      <c r="D224" s="35" t="s">
        <v>235</v>
      </c>
      <c r="E224" s="22">
        <v>41</v>
      </c>
      <c r="F224" s="23" t="s">
        <v>236</v>
      </c>
      <c r="G224" s="24">
        <f>'[1]SAU Totals w Towns New Units'!M218</f>
        <v>1306133.49</v>
      </c>
      <c r="H224" s="24">
        <f>'[1]SAU Totals w Towns New Units'!AF218</f>
        <v>511704</v>
      </c>
      <c r="I224" s="25">
        <f>'[1]SAU Totals w Towns New Units'!AH218</f>
        <v>8.2799999999999994</v>
      </c>
      <c r="J224" s="24">
        <f t="shared" si="7"/>
        <v>794429.49</v>
      </c>
      <c r="K224" s="26">
        <f t="shared" si="6"/>
        <v>0.60822993674253001</v>
      </c>
    </row>
    <row r="225" spans="1:11" x14ac:dyDescent="0.25">
      <c r="A225" s="43">
        <v>628</v>
      </c>
      <c r="B225" s="43">
        <v>513</v>
      </c>
      <c r="C225" s="43"/>
      <c r="D225" s="34" t="s">
        <v>235</v>
      </c>
      <c r="E225" s="29">
        <v>289</v>
      </c>
      <c r="F225" s="30" t="s">
        <v>237</v>
      </c>
      <c r="G225" s="31">
        <f>'[1]SAU Totals w Towns New Units'!M219</f>
        <v>650034.68999999994</v>
      </c>
      <c r="H225" s="31">
        <f>'[1]SAU Totals w Towns New Units'!AF219</f>
        <v>650034.68999999994</v>
      </c>
      <c r="I225" s="32">
        <f>'[1]SAU Totals w Towns New Units'!AH219</f>
        <v>6.817353854221289</v>
      </c>
      <c r="J225" s="31">
        <f t="shared" si="7"/>
        <v>0</v>
      </c>
      <c r="K225" s="84">
        <f t="shared" si="6"/>
        <v>0</v>
      </c>
    </row>
    <row r="226" spans="1:11" x14ac:dyDescent="0.25">
      <c r="A226" s="85">
        <v>633</v>
      </c>
      <c r="B226" s="45">
        <v>514</v>
      </c>
      <c r="C226" s="46"/>
      <c r="D226" s="47" t="s">
        <v>238</v>
      </c>
      <c r="E226" s="47"/>
      <c r="F226" s="47"/>
      <c r="G226" s="49">
        <f>'[1]SAU Totals w Towns New Units'!M220</f>
        <v>1559779</v>
      </c>
      <c r="H226" s="49">
        <f>'[1]SAU Totals w Towns New Units'!AF220</f>
        <v>715836.51</v>
      </c>
      <c r="I226" s="50">
        <f>'[1]SAU Totals w Towns New Units'!AH220</f>
        <v>6.8852501542633853</v>
      </c>
      <c r="J226" s="49">
        <f t="shared" si="7"/>
        <v>843942.49</v>
      </c>
      <c r="K226" s="88">
        <f t="shared" si="6"/>
        <v>0.54106542657645729</v>
      </c>
    </row>
    <row r="227" spans="1:11" x14ac:dyDescent="0.25">
      <c r="A227" s="51">
        <v>633</v>
      </c>
      <c r="B227" s="51">
        <v>514</v>
      </c>
      <c r="C227" s="51"/>
      <c r="D227" s="35" t="s">
        <v>238</v>
      </c>
      <c r="E227" s="22">
        <v>115</v>
      </c>
      <c r="F227" s="23" t="s">
        <v>239</v>
      </c>
      <c r="G227" s="24">
        <f>'[1]SAU Totals w Towns New Units'!M221</f>
        <v>1309278.49</v>
      </c>
      <c r="H227" s="24">
        <f>'[1]SAU Totals w Towns New Units'!AF221</f>
        <v>465336</v>
      </c>
      <c r="I227" s="25">
        <f>'[1]SAU Totals w Towns New Units'!AH221</f>
        <v>8.2799999999999994</v>
      </c>
      <c r="J227" s="24">
        <f t="shared" si="7"/>
        <v>843942.49</v>
      </c>
      <c r="K227" s="26">
        <f t="shared" si="6"/>
        <v>0.64458592762797162</v>
      </c>
    </row>
    <row r="228" spans="1:11" x14ac:dyDescent="0.25">
      <c r="A228" s="43">
        <v>633</v>
      </c>
      <c r="B228" s="43">
        <v>514</v>
      </c>
      <c r="C228" s="43"/>
      <c r="D228" s="34" t="s">
        <v>238</v>
      </c>
      <c r="E228" s="29">
        <v>470</v>
      </c>
      <c r="F228" s="30" t="s">
        <v>240</v>
      </c>
      <c r="G228" s="31">
        <f>'[1]SAU Totals w Towns New Units'!M222</f>
        <v>250500.51</v>
      </c>
      <c r="H228" s="31">
        <f>'[1]SAU Totals w Towns New Units'!AF222</f>
        <v>250500.51</v>
      </c>
      <c r="I228" s="32">
        <f>'[1]SAU Totals w Towns New Units'!AH222</f>
        <v>5.2442534874790407</v>
      </c>
      <c r="J228" s="31">
        <f t="shared" si="7"/>
        <v>0</v>
      </c>
      <c r="K228" s="84">
        <f t="shared" si="6"/>
        <v>0</v>
      </c>
    </row>
    <row r="229" spans="1:11" x14ac:dyDescent="0.25">
      <c r="A229" s="45">
        <v>635</v>
      </c>
      <c r="B229" s="45">
        <v>515</v>
      </c>
      <c r="C229" s="46"/>
      <c r="D229" s="47" t="s">
        <v>241</v>
      </c>
      <c r="E229" s="47"/>
      <c r="F229" s="47"/>
      <c r="G229" s="49">
        <f>'[1]SAU Totals w Towns New Units'!M223</f>
        <v>21901295.629999999</v>
      </c>
      <c r="H229" s="49">
        <f>'[1]SAU Totals w Towns New Units'!AF223</f>
        <v>11550600</v>
      </c>
      <c r="I229" s="50">
        <f>'[1]SAU Totals w Towns New Units'!AH223</f>
        <v>8.2799999999999994</v>
      </c>
      <c r="J229" s="49">
        <f t="shared" si="7"/>
        <v>10350695.629999999</v>
      </c>
      <c r="K229" s="88">
        <f t="shared" si="6"/>
        <v>0.47260654368875799</v>
      </c>
    </row>
    <row r="230" spans="1:11" x14ac:dyDescent="0.25">
      <c r="A230" s="51">
        <v>635</v>
      </c>
      <c r="B230" s="51">
        <v>515</v>
      </c>
      <c r="C230" s="51"/>
      <c r="D230" s="35" t="s">
        <v>241</v>
      </c>
      <c r="E230" s="22">
        <v>176</v>
      </c>
      <c r="F230" t="s">
        <v>242</v>
      </c>
      <c r="G230" s="24">
        <f>'[1]SAU Totals w Towns New Units'!M224</f>
        <v>12382992.550000001</v>
      </c>
      <c r="H230" s="24">
        <f>'[1]SAU Totals w Towns New Units'!AF224</f>
        <v>7454346</v>
      </c>
      <c r="I230" s="25">
        <f>'[1]SAU Totals w Towns New Units'!AH224</f>
        <v>8.2800000030657017</v>
      </c>
      <c r="J230" s="24">
        <f t="shared" si="7"/>
        <v>4928646.5500000007</v>
      </c>
      <c r="K230" s="26">
        <f t="shared" si="6"/>
        <v>0.39801740412094494</v>
      </c>
    </row>
    <row r="231" spans="1:11" x14ac:dyDescent="0.25">
      <c r="A231" s="43">
        <v>635</v>
      </c>
      <c r="B231" s="43">
        <v>515</v>
      </c>
      <c r="C231" s="43"/>
      <c r="D231" s="34" t="s">
        <v>241</v>
      </c>
      <c r="E231" s="29">
        <v>299</v>
      </c>
      <c r="F231" s="30" t="s">
        <v>243</v>
      </c>
      <c r="G231" s="31">
        <f>'[1]SAU Totals w Towns New Units'!M225</f>
        <v>9518303.0799999982</v>
      </c>
      <c r="H231" s="31">
        <f>'[1]SAU Totals w Towns New Units'!AF225</f>
        <v>4096254</v>
      </c>
      <c r="I231" s="32">
        <f>'[1]SAU Totals w Towns New Units'!AH225</f>
        <v>8.2799999944210487</v>
      </c>
      <c r="J231" s="31">
        <f t="shared" si="7"/>
        <v>5422049.0799999982</v>
      </c>
      <c r="K231" s="84">
        <f t="shared" si="6"/>
        <v>0.5696445085251477</v>
      </c>
    </row>
    <row r="232" spans="1:11" x14ac:dyDescent="0.25">
      <c r="A232" s="45">
        <v>646</v>
      </c>
      <c r="B232" s="45">
        <v>517</v>
      </c>
      <c r="C232" s="46"/>
      <c r="D232" s="47" t="s">
        <v>244</v>
      </c>
      <c r="E232" s="47"/>
      <c r="F232" s="47"/>
      <c r="G232" s="49">
        <f>'[1]SAU Totals w Towns New Units'!M226</f>
        <v>36544435.509999998</v>
      </c>
      <c r="H232" s="49">
        <f>'[1]SAU Totals w Towns New Units'!AF226</f>
        <v>18603753.280000001</v>
      </c>
      <c r="I232" s="50">
        <f>'[1]SAU Totals w Towns New Units'!AH226</f>
        <v>7.7126258171989157</v>
      </c>
      <c r="J232" s="49">
        <f t="shared" si="7"/>
        <v>17940682.229999997</v>
      </c>
      <c r="K232" s="88">
        <f t="shared" si="6"/>
        <v>0.4909278794329911</v>
      </c>
    </row>
    <row r="233" spans="1:11" x14ac:dyDescent="0.25">
      <c r="A233" s="51">
        <v>646</v>
      </c>
      <c r="B233" s="51">
        <v>517</v>
      </c>
      <c r="C233" s="51"/>
      <c r="D233" s="35" t="s">
        <v>244</v>
      </c>
      <c r="E233" s="22">
        <v>192</v>
      </c>
      <c r="F233" s="23" t="s">
        <v>245</v>
      </c>
      <c r="G233" s="24">
        <f>'[1]SAU Totals w Towns New Units'!M227</f>
        <v>2934518.17</v>
      </c>
      <c r="H233" s="24">
        <f>'[1]SAU Totals w Towns New Units'!AF227</f>
        <v>2934518.17</v>
      </c>
      <c r="I233" s="25">
        <f>'[1]SAU Totals w Towns New Units'!AH227</f>
        <v>5.7673389264192485</v>
      </c>
      <c r="J233" s="24">
        <f t="shared" si="7"/>
        <v>0</v>
      </c>
      <c r="K233" s="26">
        <f t="shared" si="6"/>
        <v>0</v>
      </c>
    </row>
    <row r="234" spans="1:11" x14ac:dyDescent="0.25">
      <c r="A234" s="43">
        <v>646</v>
      </c>
      <c r="B234" s="43">
        <v>517</v>
      </c>
      <c r="C234" s="43"/>
      <c r="D234" s="34" t="s">
        <v>244</v>
      </c>
      <c r="E234" s="29">
        <v>196</v>
      </c>
      <c r="F234" s="30" t="s">
        <v>246</v>
      </c>
      <c r="G234" s="31">
        <f>'[1]SAU Totals w Towns New Units'!M228</f>
        <v>2178048.36</v>
      </c>
      <c r="H234" s="31">
        <f>'[1]SAU Totals w Towns New Units'!AF228</f>
        <v>718290</v>
      </c>
      <c r="I234" s="32">
        <f>'[1]SAU Totals w Towns New Units'!AH228</f>
        <v>8.2799999999999994</v>
      </c>
      <c r="J234" s="31">
        <f t="shared" si="7"/>
        <v>1459758.3599999999</v>
      </c>
      <c r="K234" s="84">
        <f t="shared" si="6"/>
        <v>0.67021393409281327</v>
      </c>
    </row>
    <row r="235" spans="1:11" x14ac:dyDescent="0.25">
      <c r="A235" s="51">
        <v>646</v>
      </c>
      <c r="B235" s="51">
        <v>517</v>
      </c>
      <c r="C235" s="51"/>
      <c r="D235" s="35" t="s">
        <v>244</v>
      </c>
      <c r="E235" s="22">
        <v>314</v>
      </c>
      <c r="F235" s="23" t="s">
        <v>247</v>
      </c>
      <c r="G235" s="24">
        <f>'[1]SAU Totals w Towns New Units'!M229</f>
        <v>7999576.9299999997</v>
      </c>
      <c r="H235" s="24">
        <f>'[1]SAU Totals w Towns New Units'!AF229</f>
        <v>3583446</v>
      </c>
      <c r="I235" s="25">
        <f>'[1]SAU Totals w Towns New Units'!AH229</f>
        <v>8.2800000063773247</v>
      </c>
      <c r="J235" s="24">
        <f t="shared" si="7"/>
        <v>4416130.93</v>
      </c>
      <c r="K235" s="26">
        <f t="shared" si="6"/>
        <v>0.55204556048940956</v>
      </c>
    </row>
    <row r="236" spans="1:11" x14ac:dyDescent="0.25">
      <c r="A236" s="43">
        <v>646</v>
      </c>
      <c r="B236" s="43">
        <v>517</v>
      </c>
      <c r="C236" s="43"/>
      <c r="D236" s="34" t="s">
        <v>244</v>
      </c>
      <c r="E236" s="29">
        <v>328</v>
      </c>
      <c r="F236" s="30" t="s">
        <v>248</v>
      </c>
      <c r="G236" s="31">
        <f>'[1]SAU Totals w Towns New Units'!M230</f>
        <v>2554456.04</v>
      </c>
      <c r="H236" s="31">
        <f>'[1]SAU Totals w Towns New Units'!AF230</f>
        <v>2371116</v>
      </c>
      <c r="I236" s="32">
        <f>'[1]SAU Totals w Towns New Units'!AH230</f>
        <v>8.2799999903620076</v>
      </c>
      <c r="J236" s="31">
        <f t="shared" si="7"/>
        <v>183340.04000000004</v>
      </c>
      <c r="K236" s="84">
        <f t="shared" si="6"/>
        <v>7.1772634615391559E-2</v>
      </c>
    </row>
    <row r="237" spans="1:11" x14ac:dyDescent="0.25">
      <c r="A237" s="51">
        <v>646</v>
      </c>
      <c r="B237" s="51">
        <v>517</v>
      </c>
      <c r="C237" s="51"/>
      <c r="D237" s="35" t="s">
        <v>244</v>
      </c>
      <c r="E237" s="22">
        <v>331</v>
      </c>
      <c r="F237" s="23" t="s">
        <v>249</v>
      </c>
      <c r="G237" s="24">
        <f>'[1]SAU Totals w Towns New Units'!M231</f>
        <v>7283306</v>
      </c>
      <c r="H237" s="24">
        <f>'[1]SAU Totals w Towns New Units'!AF231</f>
        <v>3516516</v>
      </c>
      <c r="I237" s="25">
        <f>'[1]SAU Totals w Towns New Units'!AH231</f>
        <v>8.2799999999999994</v>
      </c>
      <c r="J237" s="24">
        <f t="shared" si="7"/>
        <v>3766790</v>
      </c>
      <c r="K237" s="26">
        <f t="shared" si="6"/>
        <v>0.51718134594372389</v>
      </c>
    </row>
    <row r="238" spans="1:11" x14ac:dyDescent="0.25">
      <c r="A238" s="43">
        <v>646</v>
      </c>
      <c r="B238" s="43">
        <v>517</v>
      </c>
      <c r="C238" s="43"/>
      <c r="D238" s="34" t="s">
        <v>244</v>
      </c>
      <c r="E238" s="29">
        <v>334</v>
      </c>
      <c r="F238" s="30" t="s">
        <v>250</v>
      </c>
      <c r="G238" s="31">
        <f>'[1]SAU Totals w Towns New Units'!M232</f>
        <v>8354057.96</v>
      </c>
      <c r="H238" s="31">
        <f>'[1]SAU Totals w Towns New Units'!AF232</f>
        <v>2813268</v>
      </c>
      <c r="I238" s="32">
        <f>'[1]SAU Totals w Towns New Units'!AH232</f>
        <v>8.2799999918767782</v>
      </c>
      <c r="J238" s="31">
        <f t="shared" si="7"/>
        <v>5540789.96</v>
      </c>
      <c r="K238" s="84">
        <f t="shared" si="6"/>
        <v>0.66324533376830919</v>
      </c>
    </row>
    <row r="239" spans="1:11" x14ac:dyDescent="0.25">
      <c r="A239" s="51">
        <v>646</v>
      </c>
      <c r="B239" s="51">
        <v>517</v>
      </c>
      <c r="C239" s="51"/>
      <c r="D239" s="35" t="s">
        <v>244</v>
      </c>
      <c r="E239" s="22">
        <v>455</v>
      </c>
      <c r="F239" s="23" t="s">
        <v>251</v>
      </c>
      <c r="G239" s="24">
        <f>'[1]SAU Totals w Towns New Units'!M233</f>
        <v>1838185.11</v>
      </c>
      <c r="H239" s="24">
        <f>'[1]SAU Totals w Towns New Units'!AF233</f>
        <v>1838185.11</v>
      </c>
      <c r="I239" s="25">
        <f>'[1]SAU Totals w Towns New Units'!AH233</f>
        <v>7.8931587173737343</v>
      </c>
      <c r="J239" s="24">
        <f t="shared" si="7"/>
        <v>0</v>
      </c>
      <c r="K239" s="26">
        <f t="shared" si="6"/>
        <v>0</v>
      </c>
    </row>
    <row r="240" spans="1:11" x14ac:dyDescent="0.25">
      <c r="A240" s="43">
        <v>646</v>
      </c>
      <c r="B240" s="43">
        <v>517</v>
      </c>
      <c r="C240" s="43"/>
      <c r="D240" s="34" t="s">
        <v>244</v>
      </c>
      <c r="E240" s="29">
        <v>471</v>
      </c>
      <c r="F240" s="30" t="s">
        <v>252</v>
      </c>
      <c r="G240" s="31">
        <f>'[1]SAU Totals w Towns New Units'!M234</f>
        <v>3402286.9399999976</v>
      </c>
      <c r="H240" s="31">
        <f>'[1]SAU Totals w Towns New Units'!AF234</f>
        <v>828414.00000000116</v>
      </c>
      <c r="I240" s="32">
        <f>'[1]SAU Totals w Towns New Units'!AH234</f>
        <v>8.2800000000000118</v>
      </c>
      <c r="J240" s="31">
        <f t="shared" si="7"/>
        <v>2573872.9399999967</v>
      </c>
      <c r="K240" s="84">
        <f t="shared" si="6"/>
        <v>0.75651260031583301</v>
      </c>
    </row>
    <row r="241" spans="1:11" x14ac:dyDescent="0.25">
      <c r="A241" s="45">
        <v>662</v>
      </c>
      <c r="B241" s="45">
        <v>519</v>
      </c>
      <c r="C241" s="46">
        <v>877</v>
      </c>
      <c r="D241" s="47" t="s">
        <v>253</v>
      </c>
      <c r="E241" s="47"/>
      <c r="F241" s="47"/>
      <c r="G241" s="49">
        <f>'[1]SAU Totals w Towns New Units'!M235</f>
        <v>1348256.6</v>
      </c>
      <c r="H241" s="49">
        <f>'[1]SAU Totals w Towns New Units'!AF235</f>
        <v>1107457.04</v>
      </c>
      <c r="I241" s="50">
        <f>'[1]SAU Totals w Towns New Units'!AH235</f>
        <v>6.377523985027354</v>
      </c>
      <c r="J241" s="49">
        <f t="shared" si="7"/>
        <v>240799.56000000006</v>
      </c>
      <c r="K241" s="88">
        <f t="shared" si="6"/>
        <v>0.17860069069938173</v>
      </c>
    </row>
    <row r="242" spans="1:11" x14ac:dyDescent="0.25">
      <c r="A242" s="51">
        <v>662</v>
      </c>
      <c r="B242" s="51">
        <v>519</v>
      </c>
      <c r="C242" s="51">
        <v>877</v>
      </c>
      <c r="D242" s="35" t="s">
        <v>253</v>
      </c>
      <c r="E242" s="22">
        <v>250</v>
      </c>
      <c r="F242" s="23" t="s">
        <v>254</v>
      </c>
      <c r="G242" s="24">
        <f>'[1]SAU Totals w Towns New Units'!M236</f>
        <v>1348256.6</v>
      </c>
      <c r="H242" s="24">
        <f>'[1]SAU Totals w Towns New Units'!AF236</f>
        <v>1107457.04</v>
      </c>
      <c r="I242" s="25">
        <f>'[1]SAU Totals w Towns New Units'!AH236</f>
        <v>6.377523985027354</v>
      </c>
      <c r="J242" s="24">
        <f t="shared" si="7"/>
        <v>240799.56000000006</v>
      </c>
      <c r="K242" s="26">
        <f t="shared" si="6"/>
        <v>0.17860069069938173</v>
      </c>
    </row>
    <row r="243" spans="1:11" x14ac:dyDescent="0.25">
      <c r="A243" s="45">
        <v>664</v>
      </c>
      <c r="B243" s="45">
        <v>520</v>
      </c>
      <c r="C243" s="46"/>
      <c r="D243" s="47" t="s">
        <v>255</v>
      </c>
      <c r="E243" s="47"/>
      <c r="F243" s="47"/>
      <c r="G243" s="49">
        <f>'[1]SAU Totals w Towns New Units'!M237</f>
        <v>5374397.6500000004</v>
      </c>
      <c r="H243" s="49">
        <f>'[1]SAU Totals w Towns New Units'!AF237</f>
        <v>1427472</v>
      </c>
      <c r="I243" s="50">
        <f>'[1]SAU Totals w Towns New Units'!AH237</f>
        <v>8.2799999999999994</v>
      </c>
      <c r="J243" s="49">
        <f t="shared" si="7"/>
        <v>3946925.6500000004</v>
      </c>
      <c r="K243" s="88">
        <f t="shared" si="6"/>
        <v>0.7343940487916818</v>
      </c>
    </row>
    <row r="244" spans="1:11" x14ac:dyDescent="0.25">
      <c r="A244" s="51">
        <v>664</v>
      </c>
      <c r="B244" s="51">
        <v>520</v>
      </c>
      <c r="C244" s="51"/>
      <c r="D244" s="35" t="s">
        <v>255</v>
      </c>
      <c r="E244" s="22">
        <v>155</v>
      </c>
      <c r="F244" s="23" t="s">
        <v>256</v>
      </c>
      <c r="G244" s="24">
        <f>'[1]SAU Totals w Towns New Units'!M238</f>
        <v>5374397.6500000004</v>
      </c>
      <c r="H244" s="24">
        <f>'[1]SAU Totals w Towns New Units'!AF238</f>
        <v>1427472</v>
      </c>
      <c r="I244" s="25">
        <f>'[1]SAU Totals w Towns New Units'!AH238</f>
        <v>8.2799999999999994</v>
      </c>
      <c r="J244" s="24">
        <f t="shared" si="7"/>
        <v>3946925.6500000004</v>
      </c>
      <c r="K244" s="26">
        <f t="shared" si="6"/>
        <v>0.7343940487916818</v>
      </c>
    </row>
    <row r="245" spans="1:11" x14ac:dyDescent="0.25">
      <c r="A245" s="45">
        <v>681</v>
      </c>
      <c r="B245" s="45">
        <v>523</v>
      </c>
      <c r="C245" s="46"/>
      <c r="D245" s="47" t="s">
        <v>257</v>
      </c>
      <c r="E245" s="47"/>
      <c r="F245" s="47"/>
      <c r="G245" s="49">
        <f>'[1]SAU Totals w Towns New Units'!M239</f>
        <v>8448614.9399999995</v>
      </c>
      <c r="H245" s="49">
        <f>'[1]SAU Totals w Towns New Units'!AF239</f>
        <v>2775042</v>
      </c>
      <c r="I245" s="50">
        <f>'[1]SAU Totals w Towns New Units'!AH239</f>
        <v>8.2799999999999994</v>
      </c>
      <c r="J245" s="49">
        <f t="shared" si="7"/>
        <v>5673572.9399999995</v>
      </c>
      <c r="K245" s="88">
        <f t="shared" si="6"/>
        <v>0.67153882385365282</v>
      </c>
    </row>
    <row r="246" spans="1:11" x14ac:dyDescent="0.25">
      <c r="A246" s="51">
        <v>681</v>
      </c>
      <c r="B246" s="51">
        <v>523</v>
      </c>
      <c r="C246" s="51"/>
      <c r="D246" s="35" t="s">
        <v>257</v>
      </c>
      <c r="E246" s="22">
        <v>78</v>
      </c>
      <c r="F246" s="23" t="s">
        <v>258</v>
      </c>
      <c r="G246" s="24">
        <f>'[1]SAU Totals w Towns New Units'!M240</f>
        <v>4127993.26</v>
      </c>
      <c r="H246" s="24">
        <f>'[1]SAU Totals w Towns New Units'!AF240</f>
        <v>1438650</v>
      </c>
      <c r="I246" s="25">
        <f>'[1]SAU Totals w Towns New Units'!AH240</f>
        <v>8.2799999999999994</v>
      </c>
      <c r="J246" s="24">
        <f t="shared" si="7"/>
        <v>2689343.26</v>
      </c>
      <c r="K246" s="26">
        <f t="shared" si="6"/>
        <v>0.65148925654980361</v>
      </c>
    </row>
    <row r="247" spans="1:11" x14ac:dyDescent="0.25">
      <c r="A247" s="43">
        <v>681</v>
      </c>
      <c r="B247" s="43">
        <v>523</v>
      </c>
      <c r="C247" s="43"/>
      <c r="D247" s="34" t="s">
        <v>257</v>
      </c>
      <c r="E247" s="29">
        <v>232</v>
      </c>
      <c r="F247" s="30" t="s">
        <v>259</v>
      </c>
      <c r="G247" s="31">
        <f>'[1]SAU Totals w Towns New Units'!M241</f>
        <v>4320621.68</v>
      </c>
      <c r="H247" s="31">
        <f>'[1]SAU Totals w Towns New Units'!AF241</f>
        <v>1336392</v>
      </c>
      <c r="I247" s="32">
        <f>'[1]SAU Totals w Towns New Units'!AH241</f>
        <v>8.2799999999999994</v>
      </c>
      <c r="J247" s="31">
        <f t="shared" si="7"/>
        <v>2984229.6799999997</v>
      </c>
      <c r="K247" s="84">
        <f t="shared" si="6"/>
        <v>0.69069451135096838</v>
      </c>
    </row>
    <row r="248" spans="1:11" x14ac:dyDescent="0.25">
      <c r="A248" s="45">
        <v>685</v>
      </c>
      <c r="B248" s="45">
        <v>524</v>
      </c>
      <c r="C248" s="46"/>
      <c r="D248" s="47" t="s">
        <v>260</v>
      </c>
      <c r="E248" s="47"/>
      <c r="F248" s="47"/>
      <c r="G248" s="49">
        <f>'[1]SAU Totals w Towns New Units'!M242</f>
        <v>3668215.71</v>
      </c>
      <c r="H248" s="49">
        <f>'[1]SAU Totals w Towns New Units'!AF242</f>
        <v>721241.15</v>
      </c>
      <c r="I248" s="50">
        <f>'[1]SAU Totals w Towns New Units'!AH242</f>
        <v>7.5025085211598768</v>
      </c>
      <c r="J248" s="49">
        <f t="shared" si="7"/>
        <v>2946974.56</v>
      </c>
      <c r="K248" s="88">
        <f t="shared" si="6"/>
        <v>0.80338093312402292</v>
      </c>
    </row>
    <row r="249" spans="1:11" x14ac:dyDescent="0.25">
      <c r="A249" s="51">
        <v>685</v>
      </c>
      <c r="B249" s="51">
        <v>524</v>
      </c>
      <c r="C249" s="51"/>
      <c r="D249" s="35" t="s">
        <v>260</v>
      </c>
      <c r="E249" s="22">
        <v>112</v>
      </c>
      <c r="F249" s="23" t="s">
        <v>261</v>
      </c>
      <c r="G249" s="24">
        <f>'[1]SAU Totals w Towns New Units'!M243</f>
        <v>26411.15</v>
      </c>
      <c r="H249" s="24">
        <f>'[1]SAU Totals w Towns New Units'!AF243</f>
        <v>26411.15</v>
      </c>
      <c r="I249" s="25">
        <f>'[1]SAU Totals w Towns New Units'!AH243</f>
        <v>2.1618948932634408</v>
      </c>
      <c r="J249" s="24">
        <f t="shared" si="7"/>
        <v>0</v>
      </c>
      <c r="K249" s="26">
        <f t="shared" si="6"/>
        <v>0</v>
      </c>
    </row>
    <row r="250" spans="1:11" x14ac:dyDescent="0.25">
      <c r="A250" s="43">
        <v>685</v>
      </c>
      <c r="B250" s="43">
        <v>524</v>
      </c>
      <c r="C250" s="43"/>
      <c r="D250" s="34" t="s">
        <v>260</v>
      </c>
      <c r="E250" s="29">
        <v>184</v>
      </c>
      <c r="F250" s="30" t="s">
        <v>262</v>
      </c>
      <c r="G250" s="31">
        <f>'[1]SAU Totals w Towns New Units'!M244</f>
        <v>218992.48</v>
      </c>
      <c r="H250" s="31">
        <f>'[1]SAU Totals w Towns New Units'!AF244</f>
        <v>168222</v>
      </c>
      <c r="I250" s="32">
        <f>'[1]SAU Totals w Towns New Units'!AH244</f>
        <v>8.2799998641509447</v>
      </c>
      <c r="J250" s="31">
        <f t="shared" si="7"/>
        <v>50770.48000000001</v>
      </c>
      <c r="K250" s="84">
        <f t="shared" si="6"/>
        <v>0.23183663658222423</v>
      </c>
    </row>
    <row r="251" spans="1:11" x14ac:dyDescent="0.25">
      <c r="A251" s="51">
        <v>685</v>
      </c>
      <c r="B251" s="51">
        <v>524</v>
      </c>
      <c r="C251" s="51"/>
      <c r="D251" s="35" t="s">
        <v>260</v>
      </c>
      <c r="E251" s="22">
        <v>437</v>
      </c>
      <c r="F251" s="23" t="s">
        <v>263</v>
      </c>
      <c r="G251" s="24">
        <f>'[1]SAU Totals w Towns New Units'!M245</f>
        <v>3422812.08</v>
      </c>
      <c r="H251" s="24">
        <f>'[1]SAU Totals w Towns New Units'!AF245</f>
        <v>526608</v>
      </c>
      <c r="I251" s="25">
        <f>'[1]SAU Totals w Towns New Units'!AH245</f>
        <v>8.2799999999999994</v>
      </c>
      <c r="J251" s="24">
        <f t="shared" si="7"/>
        <v>2896204.08</v>
      </c>
      <c r="K251" s="26">
        <f t="shared" si="6"/>
        <v>0.8461475571279391</v>
      </c>
    </row>
    <row r="252" spans="1:11" x14ac:dyDescent="0.25">
      <c r="A252" s="45">
        <v>696</v>
      </c>
      <c r="B252" s="45">
        <v>527</v>
      </c>
      <c r="C252" s="46"/>
      <c r="D252" s="47" t="s">
        <v>264</v>
      </c>
      <c r="E252" s="47"/>
      <c r="F252" s="47"/>
      <c r="G252" s="49">
        <f>'[1]SAU Totals w Towns New Units'!M246</f>
        <v>7950023.3899999997</v>
      </c>
      <c r="H252" s="49">
        <f>'[1]SAU Totals w Towns New Units'!AF246</f>
        <v>2968518</v>
      </c>
      <c r="I252" s="50">
        <f>'[1]SAU Totals w Towns New Units'!AH246</f>
        <v>8.2799999923016134</v>
      </c>
      <c r="J252" s="49">
        <f t="shared" si="7"/>
        <v>4981505.3899999997</v>
      </c>
      <c r="K252" s="88">
        <f t="shared" si="6"/>
        <v>0.62660260802075451</v>
      </c>
    </row>
    <row r="253" spans="1:11" x14ac:dyDescent="0.25">
      <c r="A253" s="43">
        <v>696</v>
      </c>
      <c r="B253" s="43">
        <v>527</v>
      </c>
      <c r="C253" s="43"/>
      <c r="D253" s="34" t="s">
        <v>264</v>
      </c>
      <c r="E253" s="29">
        <v>156</v>
      </c>
      <c r="F253" s="30" t="s">
        <v>265</v>
      </c>
      <c r="G253" s="31">
        <f>'[1]SAU Totals w Towns New Units'!M247</f>
        <v>5722426.8399999999</v>
      </c>
      <c r="H253" s="31">
        <f>'[1]SAU Totals w Towns New Units'!AF247</f>
        <v>2049300</v>
      </c>
      <c r="I253" s="32">
        <f>'[1]SAU Totals w Towns New Units'!AH247</f>
        <v>8.2799999999999994</v>
      </c>
      <c r="J253" s="31">
        <f t="shared" si="7"/>
        <v>3673126.84</v>
      </c>
      <c r="K253" s="84">
        <f t="shared" si="6"/>
        <v>0.64188270863066199</v>
      </c>
    </row>
    <row r="254" spans="1:11" x14ac:dyDescent="0.25">
      <c r="A254" s="51">
        <v>696</v>
      </c>
      <c r="B254" s="51">
        <v>527</v>
      </c>
      <c r="C254" s="51"/>
      <c r="D254" s="35" t="s">
        <v>264</v>
      </c>
      <c r="E254" s="22">
        <v>296</v>
      </c>
      <c r="F254" s="23" t="s">
        <v>266</v>
      </c>
      <c r="G254" s="24">
        <f>'[1]SAU Totals w Towns New Units'!M248</f>
        <v>597841.76</v>
      </c>
      <c r="H254" s="24">
        <f>'[1]SAU Totals w Towns New Units'!AF248</f>
        <v>209760</v>
      </c>
      <c r="I254" s="25">
        <f>'[1]SAU Totals w Towns New Units'!AH248</f>
        <v>8.2800001089473696</v>
      </c>
      <c r="J254" s="24">
        <f t="shared" si="7"/>
        <v>388081.76</v>
      </c>
      <c r="K254" s="26">
        <f t="shared" si="6"/>
        <v>0.64913792572803886</v>
      </c>
    </row>
    <row r="255" spans="1:11" x14ac:dyDescent="0.25">
      <c r="A255" s="43">
        <v>696</v>
      </c>
      <c r="B255" s="43">
        <v>527</v>
      </c>
      <c r="C255" s="43"/>
      <c r="D255" s="34" t="s">
        <v>264</v>
      </c>
      <c r="E255" s="29">
        <v>377</v>
      </c>
      <c r="F255" s="30" t="s">
        <v>267</v>
      </c>
      <c r="G255" s="31">
        <f>'[1]SAU Totals w Towns New Units'!M249</f>
        <v>449971.32</v>
      </c>
      <c r="H255" s="31">
        <f>'[1]SAU Totals w Towns New Units'!AF249</f>
        <v>219972</v>
      </c>
      <c r="I255" s="32">
        <f>'[1]SAU Totals w Towns New Units'!AH249</f>
        <v>8.2799998961104144</v>
      </c>
      <c r="J255" s="31">
        <f t="shared" si="7"/>
        <v>229999.32</v>
      </c>
      <c r="K255" s="84">
        <f t="shared" si="6"/>
        <v>0.51114217679473439</v>
      </c>
    </row>
    <row r="256" spans="1:11" x14ac:dyDescent="0.25">
      <c r="A256" s="51">
        <v>696</v>
      </c>
      <c r="B256" s="51">
        <v>527</v>
      </c>
      <c r="C256" s="51"/>
      <c r="D256" s="35" t="s">
        <v>264</v>
      </c>
      <c r="E256" s="22">
        <v>379</v>
      </c>
      <c r="F256" s="23" t="s">
        <v>268</v>
      </c>
      <c r="G256" s="24">
        <f>'[1]SAU Totals w Towns New Units'!M250</f>
        <v>306870.90000000002</v>
      </c>
      <c r="H256" s="24">
        <f>'[1]SAU Totals w Towns New Units'!AF250</f>
        <v>168774</v>
      </c>
      <c r="I256" s="25">
        <f>'[1]SAU Totals w Towns New Units'!AH250</f>
        <v>8.2800001354047446</v>
      </c>
      <c r="J256" s="24">
        <f t="shared" si="7"/>
        <v>138096.90000000002</v>
      </c>
      <c r="K256" s="26">
        <f t="shared" si="6"/>
        <v>0.4500162772032148</v>
      </c>
    </row>
    <row r="257" spans="1:11" x14ac:dyDescent="0.25">
      <c r="A257" s="43">
        <v>696</v>
      </c>
      <c r="B257" s="43">
        <v>527</v>
      </c>
      <c r="C257" s="43"/>
      <c r="D257" s="34" t="s">
        <v>264</v>
      </c>
      <c r="E257" s="29">
        <v>449</v>
      </c>
      <c r="F257" s="30" t="s">
        <v>269</v>
      </c>
      <c r="G257" s="31">
        <f>'[1]SAU Totals w Towns New Units'!M251</f>
        <v>872912.56999999972</v>
      </c>
      <c r="H257" s="31">
        <f>'[1]SAU Totals w Towns New Units'!AF251</f>
        <v>320712</v>
      </c>
      <c r="I257" s="32">
        <f>'[1]SAU Totals w Towns New Units'!AH251</f>
        <v>8.2800000712564543</v>
      </c>
      <c r="J257" s="31">
        <f t="shared" si="7"/>
        <v>552200.56999999972</v>
      </c>
      <c r="K257" s="84">
        <f t="shared" si="6"/>
        <v>0.63259550724535896</v>
      </c>
    </row>
    <row r="258" spans="1:11" x14ac:dyDescent="0.25">
      <c r="A258" s="45">
        <v>703</v>
      </c>
      <c r="B258" s="45">
        <v>528</v>
      </c>
      <c r="C258" s="46"/>
      <c r="D258" s="47" t="s">
        <v>270</v>
      </c>
      <c r="E258" s="47"/>
      <c r="F258" s="47"/>
      <c r="G258" s="49">
        <f>'[1]SAU Totals w Towns New Units'!M252</f>
        <v>8048527.2400000002</v>
      </c>
      <c r="H258" s="49">
        <f>'[1]SAU Totals w Towns New Units'!AF252</f>
        <v>7178962.3900000006</v>
      </c>
      <c r="I258" s="50">
        <f>'[1]SAU Totals w Towns New Units'!AH252</f>
        <v>5.9364385772175012</v>
      </c>
      <c r="J258" s="49">
        <f t="shared" si="7"/>
        <v>869564.84999999963</v>
      </c>
      <c r="K258" s="88">
        <f t="shared" si="6"/>
        <v>0.10804024439134527</v>
      </c>
    </row>
    <row r="259" spans="1:11" x14ac:dyDescent="0.25">
      <c r="A259" s="51">
        <v>703</v>
      </c>
      <c r="B259" s="51">
        <v>528</v>
      </c>
      <c r="C259" s="51"/>
      <c r="D259" s="35" t="s">
        <v>270</v>
      </c>
      <c r="E259" s="22">
        <v>72</v>
      </c>
      <c r="F259" s="23" t="s">
        <v>271</v>
      </c>
      <c r="G259" s="24">
        <f>'[1]SAU Totals w Towns New Units'!M253</f>
        <v>4222257.3899999997</v>
      </c>
      <c r="H259" s="24">
        <f>'[1]SAU Totals w Towns New Units'!AF253</f>
        <v>3766083.6696899999</v>
      </c>
      <c r="I259" s="25">
        <f>'[1]SAU Totals w Towns New Units'!AH253</f>
        <v>5.3704908135096785</v>
      </c>
      <c r="J259" s="24">
        <f t="shared" si="7"/>
        <v>456173.72030999977</v>
      </c>
      <c r="K259" s="26">
        <f t="shared" si="6"/>
        <v>0.10804024439400645</v>
      </c>
    </row>
    <row r="260" spans="1:11" x14ac:dyDescent="0.25">
      <c r="A260" s="43">
        <v>703</v>
      </c>
      <c r="B260" s="43">
        <v>528</v>
      </c>
      <c r="C260" s="43"/>
      <c r="D260" s="34" t="s">
        <v>270</v>
      </c>
      <c r="E260" s="29">
        <v>369</v>
      </c>
      <c r="F260" s="30" t="s">
        <v>272</v>
      </c>
      <c r="G260" s="31">
        <f>'[1]SAU Totals w Towns New Units'!M254</f>
        <v>3826269.8500000006</v>
      </c>
      <c r="H260" s="31">
        <f>'[1]SAU Totals w Towns New Units'!AF254</f>
        <v>3412878.7203100007</v>
      </c>
      <c r="I260" s="32">
        <f>'[1]SAU Totals w Towns New Units'!AH254</f>
        <v>6.7176098337925945</v>
      </c>
      <c r="J260" s="31">
        <f t="shared" si="7"/>
        <v>413391.12968999986</v>
      </c>
      <c r="K260" s="84">
        <f t="shared" si="6"/>
        <v>0.10804024438840867</v>
      </c>
    </row>
    <row r="261" spans="1:11" x14ac:dyDescent="0.25">
      <c r="A261" s="45">
        <v>707</v>
      </c>
      <c r="B261" s="45">
        <v>529</v>
      </c>
      <c r="C261" s="46"/>
      <c r="D261" s="47" t="s">
        <v>273</v>
      </c>
      <c r="E261" s="47"/>
      <c r="F261" s="47"/>
      <c r="G261" s="49">
        <f>'[1]SAU Totals w Towns New Units'!M255</f>
        <v>13767455.380000001</v>
      </c>
      <c r="H261" s="49">
        <f>'[1]SAU Totals w Towns New Units'!AF255</f>
        <v>3220782</v>
      </c>
      <c r="I261" s="50">
        <f>'[1]SAU Totals w Towns New Units'!AH255</f>
        <v>8.2800000070954187</v>
      </c>
      <c r="J261" s="49">
        <f t="shared" si="7"/>
        <v>10546673.380000001</v>
      </c>
      <c r="K261" s="88">
        <f t="shared" si="6"/>
        <v>0.76605829391836389</v>
      </c>
    </row>
    <row r="262" spans="1:11" x14ac:dyDescent="0.25">
      <c r="A262" s="51">
        <v>707</v>
      </c>
      <c r="B262" s="51">
        <v>529</v>
      </c>
      <c r="C262" s="51"/>
      <c r="D262" s="35" t="s">
        <v>273</v>
      </c>
      <c r="E262" s="22">
        <v>185</v>
      </c>
      <c r="F262" s="23" t="s">
        <v>274</v>
      </c>
      <c r="G262" s="24">
        <f>'[1]SAU Totals w Towns New Units'!M256</f>
        <v>122530.35</v>
      </c>
      <c r="H262" s="24">
        <f>'[1]SAU Totals w Towns New Units'!AF256</f>
        <v>64860</v>
      </c>
      <c r="I262" s="25">
        <f>'[1]SAU Totals w Towns New Units'!AH256</f>
        <v>8.2800003523404406</v>
      </c>
      <c r="J262" s="24">
        <f t="shared" si="7"/>
        <v>57670.350000000006</v>
      </c>
      <c r="K262" s="26">
        <f t="shared" si="6"/>
        <v>0.47066175849493619</v>
      </c>
    </row>
    <row r="263" spans="1:11" x14ac:dyDescent="0.25">
      <c r="A263" s="43">
        <v>707</v>
      </c>
      <c r="B263" s="43">
        <v>529</v>
      </c>
      <c r="C263" s="43"/>
      <c r="D263" s="34" t="s">
        <v>273</v>
      </c>
      <c r="E263" s="29">
        <v>205</v>
      </c>
      <c r="F263" s="30" t="s">
        <v>275</v>
      </c>
      <c r="G263" s="31">
        <f>'[1]SAU Totals w Towns New Units'!M257</f>
        <v>10712457.029999999</v>
      </c>
      <c r="H263" s="31">
        <f>'[1]SAU Totals w Towns New Units'!AF257</f>
        <v>2349864</v>
      </c>
      <c r="I263" s="32">
        <f>'[1]SAU Totals w Towns New Units'!AH257</f>
        <v>8.2799999999999994</v>
      </c>
      <c r="J263" s="31">
        <f t="shared" si="7"/>
        <v>8362593.0299999993</v>
      </c>
      <c r="K263" s="84">
        <f t="shared" si="6"/>
        <v>0.78064192057720672</v>
      </c>
    </row>
    <row r="264" spans="1:11" x14ac:dyDescent="0.25">
      <c r="A264" s="51">
        <v>707</v>
      </c>
      <c r="B264" s="51">
        <v>529</v>
      </c>
      <c r="C264" s="51"/>
      <c r="D264" s="35" t="s">
        <v>273</v>
      </c>
      <c r="E264" s="22">
        <v>244</v>
      </c>
      <c r="F264" s="23" t="s">
        <v>276</v>
      </c>
      <c r="G264" s="24">
        <f>'[1]SAU Totals w Towns New Units'!M258</f>
        <v>1916429.79</v>
      </c>
      <c r="H264" s="24">
        <f>'[1]SAU Totals w Towns New Units'!AF258</f>
        <v>433044</v>
      </c>
      <c r="I264" s="25">
        <f>'[1]SAU Totals w Towns New Units'!AH258</f>
        <v>8.2799999999999994</v>
      </c>
      <c r="J264" s="24">
        <f t="shared" si="7"/>
        <v>1483385.79</v>
      </c>
      <c r="K264" s="26">
        <f t="shared" si="6"/>
        <v>0.77403607360956339</v>
      </c>
    </row>
    <row r="265" spans="1:11" x14ac:dyDescent="0.25">
      <c r="A265" s="43">
        <v>707</v>
      </c>
      <c r="B265" s="43">
        <v>529</v>
      </c>
      <c r="C265" s="43"/>
      <c r="D265" s="34" t="s">
        <v>273</v>
      </c>
      <c r="E265" s="29">
        <v>284</v>
      </c>
      <c r="F265" s="30" t="s">
        <v>277</v>
      </c>
      <c r="G265" s="31">
        <f>'[1]SAU Totals w Towns New Units'!M259</f>
        <v>1016038.2100000018</v>
      </c>
      <c r="H265" s="31">
        <f>'[1]SAU Totals w Towns New Units'!AF259</f>
        <v>373014</v>
      </c>
      <c r="I265" s="32">
        <f>'[1]SAU Totals w Towns New Units'!AH259</f>
        <v>8.2799999999999994</v>
      </c>
      <c r="J265" s="31">
        <f t="shared" si="7"/>
        <v>643024.21000000183</v>
      </c>
      <c r="K265" s="84">
        <f t="shared" si="6"/>
        <v>0.63287404319174245</v>
      </c>
    </row>
    <row r="266" spans="1:11" x14ac:dyDescent="0.25">
      <c r="A266" s="45">
        <v>713</v>
      </c>
      <c r="B266" s="45">
        <v>530</v>
      </c>
      <c r="C266" s="46">
        <v>890</v>
      </c>
      <c r="D266" s="47" t="s">
        <v>278</v>
      </c>
      <c r="E266" s="47"/>
      <c r="F266" s="47"/>
      <c r="G266" s="49">
        <f>'[1]SAU Totals w Towns New Units'!M260</f>
        <v>2683382.9500000002</v>
      </c>
      <c r="H266" s="49">
        <f>'[1]SAU Totals w Towns New Units'!AF260</f>
        <v>860844</v>
      </c>
      <c r="I266" s="50">
        <f>'[1]SAU Totals w Towns New Units'!AH260</f>
        <v>8.2799999734530303</v>
      </c>
      <c r="J266" s="49">
        <f t="shared" si="7"/>
        <v>1822538.9500000002</v>
      </c>
      <c r="K266" s="88">
        <f t="shared" si="6"/>
        <v>0.67919450334138853</v>
      </c>
    </row>
    <row r="267" spans="1:11" x14ac:dyDescent="0.25">
      <c r="A267" s="51">
        <v>713</v>
      </c>
      <c r="B267" s="51">
        <v>530</v>
      </c>
      <c r="C267" s="51">
        <v>890</v>
      </c>
      <c r="D267" s="35" t="s">
        <v>278</v>
      </c>
      <c r="E267" s="22">
        <v>230</v>
      </c>
      <c r="F267" s="23" t="s">
        <v>279</v>
      </c>
      <c r="G267" s="24">
        <f>'[1]SAU Totals w Towns New Units'!M261</f>
        <v>1545896.92</v>
      </c>
      <c r="H267" s="24">
        <f>'[1]SAU Totals w Towns New Units'!AF261</f>
        <v>479688</v>
      </c>
      <c r="I267" s="25">
        <f>'[1]SAU Totals w Towns New Units'!AH261</f>
        <v>8.2800000476409661</v>
      </c>
      <c r="J267" s="24">
        <f t="shared" si="7"/>
        <v>1066208.92</v>
      </c>
      <c r="K267" s="26">
        <f t="shared" si="6"/>
        <v>0.68970246735467977</v>
      </c>
    </row>
    <row r="268" spans="1:11" x14ac:dyDescent="0.25">
      <c r="A268" s="43">
        <v>713</v>
      </c>
      <c r="B268" s="43">
        <v>530</v>
      </c>
      <c r="C268" s="43">
        <v>890</v>
      </c>
      <c r="D268" s="34" t="s">
        <v>278</v>
      </c>
      <c r="E268" s="29">
        <v>406</v>
      </c>
      <c r="F268" s="30" t="s">
        <v>280</v>
      </c>
      <c r="G268" s="31">
        <f>'[1]SAU Totals w Towns New Units'!M262</f>
        <v>379162.01</v>
      </c>
      <c r="H268" s="31">
        <f>'[1]SAU Totals w Towns New Units'!AF262</f>
        <v>145314</v>
      </c>
      <c r="I268" s="32">
        <f>'[1]SAU Totals w Towns New Units'!AH262</f>
        <v>8.2799999999999994</v>
      </c>
      <c r="J268" s="31">
        <f t="shared" si="7"/>
        <v>233848.01</v>
      </c>
      <c r="K268" s="84">
        <f t="shared" si="6"/>
        <v>0.61674957889372939</v>
      </c>
    </row>
    <row r="269" spans="1:11" x14ac:dyDescent="0.25">
      <c r="A269" s="51">
        <v>713</v>
      </c>
      <c r="B269" s="51">
        <v>530</v>
      </c>
      <c r="C269" s="51">
        <v>890</v>
      </c>
      <c r="D269" s="35" t="s">
        <v>278</v>
      </c>
      <c r="E269" s="22">
        <v>459</v>
      </c>
      <c r="F269" s="23" t="s">
        <v>281</v>
      </c>
      <c r="G269" s="24">
        <f>'[1]SAU Totals w Towns New Units'!M263</f>
        <v>70036.289999999994</v>
      </c>
      <c r="H269" s="24">
        <f>'[1]SAU Totals w Towns New Units'!AF263</f>
        <v>61272</v>
      </c>
      <c r="I269" s="25">
        <f>'[1]SAU Totals w Towns New Units'!AH263</f>
        <v>8.2799999999999994</v>
      </c>
      <c r="J269" s="24">
        <f t="shared" si="7"/>
        <v>8764.2899999999936</v>
      </c>
      <c r="K269" s="26">
        <f t="shared" si="6"/>
        <v>0.12513926708567794</v>
      </c>
    </row>
    <row r="270" spans="1:11" x14ac:dyDescent="0.25">
      <c r="A270" s="43">
        <v>713</v>
      </c>
      <c r="B270" s="43">
        <v>530</v>
      </c>
      <c r="C270" s="43">
        <v>890</v>
      </c>
      <c r="D270" s="34" t="s">
        <v>278</v>
      </c>
      <c r="E270" s="29">
        <v>480</v>
      </c>
      <c r="F270" s="30" t="s">
        <v>282</v>
      </c>
      <c r="G270" s="31">
        <f>'[1]SAU Totals w Towns New Units'!M264</f>
        <v>688287.73000000021</v>
      </c>
      <c r="H270" s="31">
        <f>'[1]SAU Totals w Towns New Units'!AF264</f>
        <v>174570</v>
      </c>
      <c r="I270" s="32">
        <f>'[1]SAU Totals w Towns New Units'!AH264</f>
        <v>8.2800001309090927</v>
      </c>
      <c r="J270" s="31">
        <f t="shared" si="7"/>
        <v>513717.73000000021</v>
      </c>
      <c r="K270" s="84">
        <f t="shared" si="6"/>
        <v>0.74637060579301628</v>
      </c>
    </row>
    <row r="271" spans="1:11" x14ac:dyDescent="0.25">
      <c r="A271" s="45">
        <v>718</v>
      </c>
      <c r="B271" s="45">
        <v>531</v>
      </c>
      <c r="C271" s="46">
        <v>843</v>
      </c>
      <c r="D271" s="47" t="s">
        <v>283</v>
      </c>
      <c r="E271" s="47"/>
      <c r="F271" s="47"/>
      <c r="G271" s="49">
        <f>'[1]SAU Totals w Towns New Units'!M265</f>
        <v>4585052.54</v>
      </c>
      <c r="H271" s="49">
        <f>'[1]SAU Totals w Towns New Units'!AF265</f>
        <v>2016456</v>
      </c>
      <c r="I271" s="50">
        <f>'[1]SAU Totals w Towns New Units'!AH265</f>
        <v>8.2800000113331507</v>
      </c>
      <c r="J271" s="49">
        <f t="shared" si="7"/>
        <v>2568596.54</v>
      </c>
      <c r="K271" s="88">
        <f t="shared" si="6"/>
        <v>0.56021092835721353</v>
      </c>
    </row>
    <row r="272" spans="1:11" x14ac:dyDescent="0.25">
      <c r="A272" s="51">
        <v>718</v>
      </c>
      <c r="B272" s="51">
        <v>531</v>
      </c>
      <c r="C272" s="51">
        <v>843</v>
      </c>
      <c r="D272" s="35" t="s">
        <v>283</v>
      </c>
      <c r="E272" s="22">
        <v>141</v>
      </c>
      <c r="F272" s="23" t="s">
        <v>284</v>
      </c>
      <c r="G272" s="24">
        <f>'[1]SAU Totals w Towns New Units'!M266</f>
        <v>122879.41</v>
      </c>
      <c r="H272" s="24">
        <f>'[1]SAU Totals w Towns New Units'!AF266</f>
        <v>73002</v>
      </c>
      <c r="I272" s="25">
        <f>'[1]SAU Totals w Towns New Units'!AH266</f>
        <v>8.2799996869565327</v>
      </c>
      <c r="J272" s="24">
        <f t="shared" si="7"/>
        <v>49877.41</v>
      </c>
      <c r="K272" s="26">
        <f t="shared" si="6"/>
        <v>0.40590535061976618</v>
      </c>
    </row>
    <row r="273" spans="1:11" x14ac:dyDescent="0.25">
      <c r="A273" s="43">
        <v>718</v>
      </c>
      <c r="B273" s="43">
        <v>531</v>
      </c>
      <c r="C273" s="43">
        <v>843</v>
      </c>
      <c r="D273" s="34" t="s">
        <v>283</v>
      </c>
      <c r="E273" s="29">
        <v>146</v>
      </c>
      <c r="F273" s="30" t="s">
        <v>285</v>
      </c>
      <c r="G273" s="31">
        <f>'[1]SAU Totals w Towns New Units'!M267</f>
        <v>2213663.37</v>
      </c>
      <c r="H273" s="31">
        <f>'[1]SAU Totals w Towns New Units'!AF267</f>
        <v>1234962</v>
      </c>
      <c r="I273" s="32">
        <f>'[1]SAU Totals w Towns New Units'!AH267</f>
        <v>8.2799999999999994</v>
      </c>
      <c r="J273" s="31">
        <f t="shared" si="7"/>
        <v>978701.37000000011</v>
      </c>
      <c r="K273" s="84">
        <f t="shared" si="6"/>
        <v>0.44211842833176573</v>
      </c>
    </row>
    <row r="274" spans="1:11" x14ac:dyDescent="0.25">
      <c r="A274" s="51">
        <v>718</v>
      </c>
      <c r="B274" s="51">
        <v>531</v>
      </c>
      <c r="C274" s="51">
        <v>843</v>
      </c>
      <c r="D274" s="35" t="s">
        <v>283</v>
      </c>
      <c r="E274" s="22">
        <v>206</v>
      </c>
      <c r="F274" s="23" t="s">
        <v>286</v>
      </c>
      <c r="G274" s="24">
        <f>'[1]SAU Totals w Towns New Units'!M268</f>
        <v>1604309.88</v>
      </c>
      <c r="H274" s="24">
        <f>'[1]SAU Totals w Towns New Units'!AF268</f>
        <v>480240</v>
      </c>
      <c r="I274" s="25">
        <f>'[1]SAU Totals w Towns New Units'!AH268</f>
        <v>8.2799999999999994</v>
      </c>
      <c r="J274" s="24">
        <f t="shared" si="7"/>
        <v>1124069.8799999999</v>
      </c>
      <c r="K274" s="26">
        <f t="shared" ref="K274:K337" si="8">J274/G274</f>
        <v>0.70065633454803633</v>
      </c>
    </row>
    <row r="275" spans="1:11" x14ac:dyDescent="0.25">
      <c r="A275" s="43">
        <v>718</v>
      </c>
      <c r="B275" s="43">
        <v>531</v>
      </c>
      <c r="C275" s="43">
        <v>843</v>
      </c>
      <c r="D275" s="34" t="s">
        <v>283</v>
      </c>
      <c r="E275" s="29">
        <v>268</v>
      </c>
      <c r="F275" s="30" t="s">
        <v>287</v>
      </c>
      <c r="G275" s="31">
        <f>'[1]SAU Totals w Towns New Units'!M269</f>
        <v>181568.08</v>
      </c>
      <c r="H275" s="31">
        <f>'[1]SAU Totals w Towns New Units'!AF269</f>
        <v>67344</v>
      </c>
      <c r="I275" s="32">
        <f>'[1]SAU Totals w Towns New Units'!AH269</f>
        <v>8.2800003393442765</v>
      </c>
      <c r="J275" s="31">
        <f t="shared" ref="J275:J338" si="9">G275-H275</f>
        <v>114224.07999999999</v>
      </c>
      <c r="K275" s="84">
        <f t="shared" si="8"/>
        <v>0.62909780177220576</v>
      </c>
    </row>
    <row r="276" spans="1:11" x14ac:dyDescent="0.25">
      <c r="A276" s="51">
        <v>718</v>
      </c>
      <c r="B276" s="51">
        <v>531</v>
      </c>
      <c r="C276" s="51">
        <v>843</v>
      </c>
      <c r="D276" s="35" t="s">
        <v>283</v>
      </c>
      <c r="E276" s="22">
        <v>337</v>
      </c>
      <c r="F276" s="23" t="s">
        <v>288</v>
      </c>
      <c r="G276" s="24">
        <f>'[1]SAU Totals w Towns New Units'!M270</f>
        <v>462631.79999999993</v>
      </c>
      <c r="H276" s="24">
        <f>'[1]SAU Totals w Towns New Units'!AF270</f>
        <v>160908</v>
      </c>
      <c r="I276" s="25">
        <f>'[1]SAU Totals w Towns New Units'!AH270</f>
        <v>8.2800001420240168</v>
      </c>
      <c r="J276" s="24">
        <f t="shared" si="9"/>
        <v>301723.79999999993</v>
      </c>
      <c r="K276" s="26">
        <f t="shared" si="8"/>
        <v>0.65218992728126335</v>
      </c>
    </row>
    <row r="277" spans="1:11" x14ac:dyDescent="0.25">
      <c r="A277" s="45">
        <v>722</v>
      </c>
      <c r="B277" s="45">
        <v>532</v>
      </c>
      <c r="C277" s="46"/>
      <c r="D277" s="47" t="s">
        <v>289</v>
      </c>
      <c r="E277" s="47"/>
      <c r="F277" s="47"/>
      <c r="G277" s="49">
        <f>'[1]SAU Totals w Towns New Units'!M271</f>
        <v>3876398.87</v>
      </c>
      <c r="H277" s="49">
        <f>'[1]SAU Totals w Towns New Units'!AF271</f>
        <v>1002444.99</v>
      </c>
      <c r="I277" s="50">
        <f>'[1]SAU Totals w Towns New Units'!AH271</f>
        <v>8.1832244081632641</v>
      </c>
      <c r="J277" s="49">
        <f t="shared" si="9"/>
        <v>2873953.88</v>
      </c>
      <c r="K277" s="88">
        <f t="shared" si="8"/>
        <v>0.7413978737435758</v>
      </c>
    </row>
    <row r="278" spans="1:11" x14ac:dyDescent="0.25">
      <c r="A278" s="51">
        <v>722</v>
      </c>
      <c r="B278" s="51">
        <v>532</v>
      </c>
      <c r="C278" s="51"/>
      <c r="D278" s="35" t="s">
        <v>289</v>
      </c>
      <c r="E278" s="22">
        <v>17</v>
      </c>
      <c r="F278" s="23" t="s">
        <v>290</v>
      </c>
      <c r="G278" s="24">
        <f>'[1]SAU Totals w Towns New Units'!M272</f>
        <v>3393011.93</v>
      </c>
      <c r="H278" s="24">
        <f>'[1]SAU Totals w Towns New Units'!AF272</f>
        <v>716220</v>
      </c>
      <c r="I278" s="25">
        <f>'[1]SAU Totals w Towns New Units'!AH272</f>
        <v>8.2799999999999994</v>
      </c>
      <c r="J278" s="24">
        <f t="shared" si="9"/>
        <v>2676791.9300000002</v>
      </c>
      <c r="K278" s="26">
        <f t="shared" si="8"/>
        <v>0.78891320903784734</v>
      </c>
    </row>
    <row r="279" spans="1:11" x14ac:dyDescent="0.25">
      <c r="A279" s="43">
        <v>722</v>
      </c>
      <c r="B279" s="43">
        <v>532</v>
      </c>
      <c r="C279" s="43"/>
      <c r="D279" s="34" t="s">
        <v>289</v>
      </c>
      <c r="E279" s="29">
        <v>165</v>
      </c>
      <c r="F279" s="30" t="s">
        <v>291</v>
      </c>
      <c r="G279" s="31">
        <f>'[1]SAU Totals w Towns New Units'!M273</f>
        <v>178314.35</v>
      </c>
      <c r="H279" s="31">
        <f>'[1]SAU Totals w Towns New Units'!AF273</f>
        <v>69138</v>
      </c>
      <c r="I279" s="32">
        <f>'[1]SAU Totals w Towns New Units'!AH273</f>
        <v>8.2799999999999994</v>
      </c>
      <c r="J279" s="31">
        <f t="shared" si="9"/>
        <v>109176.35</v>
      </c>
      <c r="K279" s="84">
        <f t="shared" si="8"/>
        <v>0.6122690069531701</v>
      </c>
    </row>
    <row r="280" spans="1:11" x14ac:dyDescent="0.25">
      <c r="A280" s="51">
        <v>722</v>
      </c>
      <c r="B280" s="51">
        <v>532</v>
      </c>
      <c r="C280" s="51"/>
      <c r="D280" s="35" t="s">
        <v>289</v>
      </c>
      <c r="E280" s="22">
        <v>265</v>
      </c>
      <c r="F280" s="23" t="s">
        <v>292</v>
      </c>
      <c r="G280" s="24">
        <f>'[1]SAU Totals w Towns New Units'!M274</f>
        <v>305072.58999999997</v>
      </c>
      <c r="H280" s="24">
        <f>'[1]SAU Totals w Towns New Units'!AF274</f>
        <v>217086.99</v>
      </c>
      <c r="I280" s="25">
        <f>'[1]SAU Totals w Towns New Units'!AH274</f>
        <v>7.8512473779385159</v>
      </c>
      <c r="J280" s="24">
        <f t="shared" si="9"/>
        <v>87985.599999999977</v>
      </c>
      <c r="K280" s="26">
        <f t="shared" si="8"/>
        <v>0.28840873577006698</v>
      </c>
    </row>
    <row r="281" spans="1:11" x14ac:dyDescent="0.25">
      <c r="A281" s="45">
        <v>726</v>
      </c>
      <c r="B281" s="45">
        <v>533</v>
      </c>
      <c r="C281" s="46"/>
      <c r="D281" s="47" t="s">
        <v>293</v>
      </c>
      <c r="E281" s="47"/>
      <c r="F281" s="47"/>
      <c r="G281" s="49">
        <f>'[1]SAU Totals w Towns New Units'!M275</f>
        <v>2493842.59</v>
      </c>
      <c r="H281" s="49">
        <f>'[1]SAU Totals w Towns New Units'!AF275</f>
        <v>987114</v>
      </c>
      <c r="I281" s="50">
        <f>'[1]SAU Totals w Towns New Units'!AH275</f>
        <v>8.2799999768488739</v>
      </c>
      <c r="J281" s="49">
        <f t="shared" si="9"/>
        <v>1506728.5899999999</v>
      </c>
      <c r="K281" s="88">
        <f t="shared" si="8"/>
        <v>0.6041795083786744</v>
      </c>
    </row>
    <row r="282" spans="1:11" x14ac:dyDescent="0.25">
      <c r="A282" s="51">
        <v>726</v>
      </c>
      <c r="B282" s="51">
        <v>533</v>
      </c>
      <c r="C282" s="51"/>
      <c r="D282" s="35" t="s">
        <v>293</v>
      </c>
      <c r="E282" s="22">
        <v>161</v>
      </c>
      <c r="F282" s="23" t="s">
        <v>294</v>
      </c>
      <c r="G282" s="24">
        <f>'[1]SAU Totals w Towns New Units'!M276</f>
        <v>1495058.63</v>
      </c>
      <c r="H282" s="24">
        <f>'[1]SAU Totals w Towns New Units'!AF276</f>
        <v>460920</v>
      </c>
      <c r="I282" s="25">
        <f>'[1]SAU Totals w Towns New Units'!AH276</f>
        <v>8.2799999504191621</v>
      </c>
      <c r="J282" s="24">
        <f t="shared" si="9"/>
        <v>1034138.6299999999</v>
      </c>
      <c r="K282" s="26">
        <f t="shared" si="8"/>
        <v>0.69170439824155927</v>
      </c>
    </row>
    <row r="283" spans="1:11" x14ac:dyDescent="0.25">
      <c r="A283" s="43">
        <v>726</v>
      </c>
      <c r="B283" s="43">
        <v>533</v>
      </c>
      <c r="C283" s="43"/>
      <c r="D283" s="34" t="s">
        <v>293</v>
      </c>
      <c r="E283" s="29">
        <v>375</v>
      </c>
      <c r="F283" s="30" t="s">
        <v>295</v>
      </c>
      <c r="G283" s="31">
        <f>'[1]SAU Totals w Towns New Units'!M277</f>
        <v>998783.96</v>
      </c>
      <c r="H283" s="31">
        <f>'[1]SAU Totals w Towns New Units'!AF277</f>
        <v>526194</v>
      </c>
      <c r="I283" s="32">
        <f>'[1]SAU Totals w Towns New Units'!AH277</f>
        <v>8.2799999999999994</v>
      </c>
      <c r="J283" s="31">
        <f t="shared" si="9"/>
        <v>472589.95999999996</v>
      </c>
      <c r="K283" s="84">
        <f t="shared" si="8"/>
        <v>0.47316534798976945</v>
      </c>
    </row>
    <row r="284" spans="1:11" x14ac:dyDescent="0.25">
      <c r="A284" s="45">
        <v>743</v>
      </c>
      <c r="B284" s="45">
        <v>535</v>
      </c>
      <c r="C284" s="46"/>
      <c r="D284" s="47" t="s">
        <v>296</v>
      </c>
      <c r="E284" s="47"/>
      <c r="F284" s="47"/>
      <c r="G284" s="49">
        <f>'[1]SAU Totals w Towns New Units'!M278</f>
        <v>24196379.530000001</v>
      </c>
      <c r="H284" s="49">
        <f>'[1]SAU Totals w Towns New Units'!AF278</f>
        <v>13223712</v>
      </c>
      <c r="I284" s="50">
        <f>'[1]SAU Totals w Towns New Units'!AH278</f>
        <v>8.2799999982718315</v>
      </c>
      <c r="J284" s="49">
        <f t="shared" si="9"/>
        <v>10972667.530000001</v>
      </c>
      <c r="K284" s="88">
        <f t="shared" si="8"/>
        <v>0.4534838576323158</v>
      </c>
    </row>
    <row r="285" spans="1:11" x14ac:dyDescent="0.25">
      <c r="A285" s="51">
        <v>743</v>
      </c>
      <c r="B285" s="51">
        <v>535</v>
      </c>
      <c r="C285" s="51"/>
      <c r="D285" s="35" t="s">
        <v>296</v>
      </c>
      <c r="E285" s="22">
        <v>142</v>
      </c>
      <c r="F285" s="23" t="s">
        <v>297</v>
      </c>
      <c r="G285" s="24">
        <f>'[1]SAU Totals w Towns New Units'!M279</f>
        <v>9956810.1799999997</v>
      </c>
      <c r="H285" s="24">
        <f>'[1]SAU Totals w Towns New Units'!AF279</f>
        <v>7603386</v>
      </c>
      <c r="I285" s="25">
        <f>'[1]SAU Totals w Towns New Units'!AH279</f>
        <v>8.2800000030056093</v>
      </c>
      <c r="J285" s="24">
        <f t="shared" si="9"/>
        <v>2353424.1799999997</v>
      </c>
      <c r="K285" s="26">
        <f t="shared" si="8"/>
        <v>0.23636326669431393</v>
      </c>
    </row>
    <row r="286" spans="1:11" x14ac:dyDescent="0.25">
      <c r="A286" s="43">
        <v>743</v>
      </c>
      <c r="B286" s="43">
        <v>535</v>
      </c>
      <c r="C286" s="43"/>
      <c r="D286" s="34" t="s">
        <v>296</v>
      </c>
      <c r="E286" s="29">
        <v>400</v>
      </c>
      <c r="F286" s="30" t="s">
        <v>298</v>
      </c>
      <c r="G286" s="31">
        <f>'[1]SAU Totals w Towns New Units'!M280</f>
        <v>14239569.350000001</v>
      </c>
      <c r="H286" s="31">
        <f>'[1]SAU Totals w Towns New Units'!AF280</f>
        <v>5620326</v>
      </c>
      <c r="I286" s="32">
        <f>'[1]SAU Totals w Towns New Units'!AH280</f>
        <v>8.2800000040660997</v>
      </c>
      <c r="J286" s="31">
        <f t="shared" si="9"/>
        <v>8619243.3500000015</v>
      </c>
      <c r="K286" s="84">
        <f t="shared" si="8"/>
        <v>0.605302248835215</v>
      </c>
    </row>
    <row r="287" spans="1:11" x14ac:dyDescent="0.25">
      <c r="A287" s="45">
        <v>753</v>
      </c>
      <c r="B287" s="45">
        <v>537</v>
      </c>
      <c r="C287" s="46"/>
      <c r="D287" s="47" t="s">
        <v>299</v>
      </c>
      <c r="E287" s="47"/>
      <c r="F287" s="47"/>
      <c r="G287" s="49">
        <f>'[1]SAU Totals w Towns New Units'!M281</f>
        <v>6811866.96</v>
      </c>
      <c r="H287" s="49">
        <f>'[1]SAU Totals w Towns New Units'!AF281</f>
        <v>4257990</v>
      </c>
      <c r="I287" s="50">
        <f>'[1]SAU Totals w Towns New Units'!AH281</f>
        <v>8.2799999999999994</v>
      </c>
      <c r="J287" s="49">
        <f t="shared" si="9"/>
        <v>2553876.96</v>
      </c>
      <c r="K287" s="88">
        <f t="shared" si="8"/>
        <v>0.37491586007134819</v>
      </c>
    </row>
    <row r="288" spans="1:11" x14ac:dyDescent="0.25">
      <c r="A288" s="51">
        <v>753</v>
      </c>
      <c r="B288" s="51">
        <v>537</v>
      </c>
      <c r="C288" s="51"/>
      <c r="D288" s="35" t="s">
        <v>299</v>
      </c>
      <c r="E288" s="22">
        <v>3</v>
      </c>
      <c r="F288" s="23" t="s">
        <v>300</v>
      </c>
      <c r="G288" s="24">
        <f>'[1]SAU Totals w Towns New Units'!M282</f>
        <v>1391664.42</v>
      </c>
      <c r="H288" s="24">
        <f>'[1]SAU Totals w Towns New Units'!AF282</f>
        <v>1141398</v>
      </c>
      <c r="I288" s="25">
        <f>'[1]SAU Totals w Towns New Units'!AH282</f>
        <v>8.2799999999999994</v>
      </c>
      <c r="J288" s="24">
        <f t="shared" si="9"/>
        <v>250266.41999999993</v>
      </c>
      <c r="K288" s="26">
        <f t="shared" si="8"/>
        <v>0.17983244840016815</v>
      </c>
    </row>
    <row r="289" spans="1:11" x14ac:dyDescent="0.25">
      <c r="A289" s="43">
        <v>753</v>
      </c>
      <c r="B289" s="43">
        <v>537</v>
      </c>
      <c r="C289" s="43"/>
      <c r="D289" s="34" t="s">
        <v>299</v>
      </c>
      <c r="E289" s="29">
        <v>98</v>
      </c>
      <c r="F289" s="30" t="s">
        <v>301</v>
      </c>
      <c r="G289" s="31">
        <f>'[1]SAU Totals w Towns New Units'!M283</f>
        <v>892354.57</v>
      </c>
      <c r="H289" s="31">
        <f>'[1]SAU Totals w Towns New Units'!AF283</f>
        <v>469062</v>
      </c>
      <c r="I289" s="32">
        <f>'[1]SAU Totals w Towns New Units'!AH283</f>
        <v>8.2799999999999994</v>
      </c>
      <c r="J289" s="31">
        <f t="shared" si="9"/>
        <v>423292.56999999995</v>
      </c>
      <c r="K289" s="84">
        <f t="shared" si="8"/>
        <v>0.47435468392345431</v>
      </c>
    </row>
    <row r="290" spans="1:11" x14ac:dyDescent="0.25">
      <c r="A290" s="51">
        <v>753</v>
      </c>
      <c r="B290" s="51">
        <v>537</v>
      </c>
      <c r="C290" s="51"/>
      <c r="D290" s="35" t="s">
        <v>299</v>
      </c>
      <c r="E290" s="22">
        <v>99</v>
      </c>
      <c r="F290" s="23" t="s">
        <v>302</v>
      </c>
      <c r="G290" s="24">
        <f>'[1]SAU Totals w Towns New Units'!M284</f>
        <v>606256.16</v>
      </c>
      <c r="H290" s="24">
        <f>'[1]SAU Totals w Towns New Units'!AF284</f>
        <v>290214</v>
      </c>
      <c r="I290" s="25">
        <f>'[1]SAU Totals w Towns New Units'!AH284</f>
        <v>8.2799999999999994</v>
      </c>
      <c r="J290" s="24">
        <f t="shared" si="9"/>
        <v>316042.16000000003</v>
      </c>
      <c r="K290" s="26">
        <f t="shared" si="8"/>
        <v>0.52130135881835826</v>
      </c>
    </row>
    <row r="291" spans="1:11" x14ac:dyDescent="0.25">
      <c r="A291" s="43">
        <v>753</v>
      </c>
      <c r="B291" s="43">
        <v>537</v>
      </c>
      <c r="C291" s="43"/>
      <c r="D291" s="34" t="s">
        <v>299</v>
      </c>
      <c r="E291" s="29">
        <v>191</v>
      </c>
      <c r="F291" s="30" t="s">
        <v>303</v>
      </c>
      <c r="G291" s="31">
        <f>'[1]SAU Totals w Towns New Units'!M285</f>
        <v>1705691.49</v>
      </c>
      <c r="H291" s="31">
        <f>'[1]SAU Totals w Towns New Units'!AF285</f>
        <v>941022</v>
      </c>
      <c r="I291" s="32">
        <f>'[1]SAU Totals w Towns New Units'!AH285</f>
        <v>8.2799999999999994</v>
      </c>
      <c r="J291" s="31">
        <f t="shared" si="9"/>
        <v>764669.49</v>
      </c>
      <c r="K291" s="84">
        <f t="shared" si="8"/>
        <v>0.44830468726791856</v>
      </c>
    </row>
    <row r="292" spans="1:11" x14ac:dyDescent="0.25">
      <c r="A292" s="51">
        <v>753</v>
      </c>
      <c r="B292" s="51">
        <v>537</v>
      </c>
      <c r="C292" s="51"/>
      <c r="D292" s="35" t="s">
        <v>299</v>
      </c>
      <c r="E292" s="22">
        <v>275</v>
      </c>
      <c r="F292" s="23" t="s">
        <v>304</v>
      </c>
      <c r="G292" s="24">
        <f>'[1]SAU Totals w Towns New Units'!M286</f>
        <v>2215900.3199999994</v>
      </c>
      <c r="H292" s="24">
        <f>'[1]SAU Totals w Towns New Units'!AF286</f>
        <v>1416294</v>
      </c>
      <c r="I292" s="25">
        <f>'[1]SAU Totals w Towns New Units'!AH286</f>
        <v>8.2799999999999994</v>
      </c>
      <c r="J292" s="24">
        <f t="shared" si="9"/>
        <v>799606.31999999937</v>
      </c>
      <c r="K292" s="26">
        <f t="shared" si="8"/>
        <v>0.36084940860516668</v>
      </c>
    </row>
    <row r="293" spans="1:11" x14ac:dyDescent="0.25">
      <c r="A293" s="45">
        <v>765</v>
      </c>
      <c r="B293" s="45">
        <v>540</v>
      </c>
      <c r="C293" s="46"/>
      <c r="D293" s="47" t="s">
        <v>305</v>
      </c>
      <c r="E293" s="47"/>
      <c r="F293" s="47"/>
      <c r="G293" s="49">
        <f>'[1]SAU Totals w Towns New Units'!M287</f>
        <v>22232114.059999999</v>
      </c>
      <c r="H293" s="49">
        <f>'[1]SAU Totals w Towns New Units'!AF287</f>
        <v>11302107.35</v>
      </c>
      <c r="I293" s="50">
        <f>'[1]SAU Totals w Towns New Units'!AH287</f>
        <v>8.0680353713816615</v>
      </c>
      <c r="J293" s="49">
        <f t="shared" si="9"/>
        <v>10930006.709999999</v>
      </c>
      <c r="K293" s="88">
        <f t="shared" si="8"/>
        <v>0.49163146071048897</v>
      </c>
    </row>
    <row r="294" spans="1:11" x14ac:dyDescent="0.25">
      <c r="A294" s="51">
        <v>765</v>
      </c>
      <c r="B294" s="51">
        <v>540</v>
      </c>
      <c r="C294" s="51"/>
      <c r="D294" s="35" t="s">
        <v>305</v>
      </c>
      <c r="E294" s="22">
        <v>162</v>
      </c>
      <c r="F294" s="23" t="s">
        <v>306</v>
      </c>
      <c r="G294" s="24">
        <f>'[1]SAU Totals w Towns New Units'!M288</f>
        <v>1707426.36</v>
      </c>
      <c r="H294" s="24">
        <f>'[1]SAU Totals w Towns New Units'!AF288</f>
        <v>1692201.35</v>
      </c>
      <c r="I294" s="25">
        <f>'[1]SAU Totals w Towns New Units'!AH288</f>
        <v>7.0439906438795488</v>
      </c>
      <c r="J294" s="24">
        <f t="shared" si="9"/>
        <v>15225.010000000009</v>
      </c>
      <c r="K294" s="26">
        <f t="shared" si="8"/>
        <v>8.9169350764855288E-3</v>
      </c>
    </row>
    <row r="295" spans="1:11" x14ac:dyDescent="0.25">
      <c r="A295" s="43">
        <v>765</v>
      </c>
      <c r="B295" s="43">
        <v>540</v>
      </c>
      <c r="C295" s="43"/>
      <c r="D295" s="34" t="s">
        <v>305</v>
      </c>
      <c r="E295" s="29">
        <v>434</v>
      </c>
      <c r="F295" s="30" t="s">
        <v>307</v>
      </c>
      <c r="G295" s="31">
        <f>'[1]SAU Totals w Towns New Units'!M289</f>
        <v>2992442.55</v>
      </c>
      <c r="H295" s="31">
        <f>'[1]SAU Totals w Towns New Units'!AF289</f>
        <v>1875282</v>
      </c>
      <c r="I295" s="32">
        <f>'[1]SAU Totals w Towns New Units'!AH289</f>
        <v>8.2800000121863278</v>
      </c>
      <c r="J295" s="31">
        <f t="shared" si="9"/>
        <v>1117160.5499999998</v>
      </c>
      <c r="K295" s="84">
        <f t="shared" si="8"/>
        <v>0.37332731751191006</v>
      </c>
    </row>
    <row r="296" spans="1:11" x14ac:dyDescent="0.25">
      <c r="A296" s="51">
        <v>765</v>
      </c>
      <c r="B296" s="51">
        <v>540</v>
      </c>
      <c r="C296" s="51"/>
      <c r="D296" s="35" t="s">
        <v>305</v>
      </c>
      <c r="E296" s="22">
        <v>447</v>
      </c>
      <c r="F296" s="23" t="s">
        <v>308</v>
      </c>
      <c r="G296" s="24">
        <f>'[1]SAU Totals w Towns New Units'!M290</f>
        <v>7921302.2400000002</v>
      </c>
      <c r="H296" s="24">
        <f>'[1]SAU Totals w Towns New Units'!AF290</f>
        <v>4001724</v>
      </c>
      <c r="I296" s="25">
        <f>'[1]SAU Totals w Towns New Units'!AH290</f>
        <v>8.2799999999999994</v>
      </c>
      <c r="J296" s="24">
        <f t="shared" si="9"/>
        <v>3919578.24</v>
      </c>
      <c r="K296" s="26">
        <f t="shared" si="8"/>
        <v>0.4948148828619876</v>
      </c>
    </row>
    <row r="297" spans="1:11" x14ac:dyDescent="0.25">
      <c r="A297" s="43">
        <v>765</v>
      </c>
      <c r="B297" s="43">
        <v>540</v>
      </c>
      <c r="C297" s="43"/>
      <c r="D297" s="34" t="s">
        <v>305</v>
      </c>
      <c r="E297" s="29">
        <v>451</v>
      </c>
      <c r="F297" s="30" t="s">
        <v>309</v>
      </c>
      <c r="G297" s="31">
        <f>'[1]SAU Totals w Towns New Units'!M291</f>
        <v>7392177.9199999999</v>
      </c>
      <c r="H297" s="31">
        <f>'[1]SAU Totals w Towns New Units'!AF291</f>
        <v>2530092</v>
      </c>
      <c r="I297" s="32">
        <f>'[1]SAU Totals w Towns New Units'!AH291</f>
        <v>8.2799999909676014</v>
      </c>
      <c r="J297" s="31">
        <f t="shared" si="9"/>
        <v>4862085.92</v>
      </c>
      <c r="K297" s="84">
        <f t="shared" si="8"/>
        <v>0.65773388744409444</v>
      </c>
    </row>
    <row r="298" spans="1:11" x14ac:dyDescent="0.25">
      <c r="A298" s="51">
        <v>765</v>
      </c>
      <c r="B298" s="51">
        <v>540</v>
      </c>
      <c r="C298" s="51"/>
      <c r="D298" s="35" t="s">
        <v>305</v>
      </c>
      <c r="E298" s="22">
        <v>453</v>
      </c>
      <c r="F298" s="23" t="s">
        <v>310</v>
      </c>
      <c r="G298" s="24">
        <f>'[1]SAU Totals w Towns New Units'!M292</f>
        <v>2218764.9899999984</v>
      </c>
      <c r="H298" s="24">
        <f>'[1]SAU Totals w Towns New Units'!AF292</f>
        <v>1202808</v>
      </c>
      <c r="I298" s="25">
        <f>'[1]SAU Totals w Towns New Units'!AH292</f>
        <v>8.2799999810004596</v>
      </c>
      <c r="J298" s="24">
        <f t="shared" si="9"/>
        <v>1015956.9899999984</v>
      </c>
      <c r="K298" s="26">
        <f t="shared" si="8"/>
        <v>0.45789301461801013</v>
      </c>
    </row>
    <row r="299" spans="1:11" x14ac:dyDescent="0.25">
      <c r="A299" s="45">
        <v>774</v>
      </c>
      <c r="B299" s="45">
        <v>541</v>
      </c>
      <c r="C299" s="46">
        <v>843</v>
      </c>
      <c r="D299" s="47" t="s">
        <v>311</v>
      </c>
      <c r="E299" s="47"/>
      <c r="F299" s="47"/>
      <c r="G299" s="49">
        <f>'[1]SAU Totals w Towns New Units'!M293</f>
        <v>7187605.8399999999</v>
      </c>
      <c r="H299" s="49">
        <f>'[1]SAU Totals w Towns New Units'!AF293</f>
        <v>1347156</v>
      </c>
      <c r="I299" s="50">
        <f>'[1]SAU Totals w Towns New Units'!AH293</f>
        <v>8.2799999999999994</v>
      </c>
      <c r="J299" s="49">
        <f t="shared" si="9"/>
        <v>5840449.8399999999</v>
      </c>
      <c r="K299" s="88">
        <f t="shared" si="8"/>
        <v>0.81257235997793664</v>
      </c>
    </row>
    <row r="300" spans="1:11" x14ac:dyDescent="0.25">
      <c r="A300" s="43">
        <v>774</v>
      </c>
      <c r="B300" s="43">
        <v>541</v>
      </c>
      <c r="C300" s="43">
        <v>843</v>
      </c>
      <c r="D300" s="34" t="s">
        <v>311</v>
      </c>
      <c r="E300" s="29">
        <v>62</v>
      </c>
      <c r="F300" s="30" t="s">
        <v>312</v>
      </c>
      <c r="G300" s="31">
        <f>'[1]SAU Totals w Towns New Units'!M294</f>
        <v>2228157.81</v>
      </c>
      <c r="H300" s="31">
        <f>'[1]SAU Totals w Towns New Units'!AF294</f>
        <v>435528</v>
      </c>
      <c r="I300" s="32">
        <f>'[1]SAU Totals w Towns New Units'!AH294</f>
        <v>8.2799999999999994</v>
      </c>
      <c r="J300" s="31">
        <f t="shared" si="9"/>
        <v>1792629.81</v>
      </c>
      <c r="K300" s="84">
        <f t="shared" si="8"/>
        <v>0.80453449120823273</v>
      </c>
    </row>
    <row r="301" spans="1:11" x14ac:dyDescent="0.25">
      <c r="A301" s="51">
        <v>774</v>
      </c>
      <c r="B301" s="51">
        <v>541</v>
      </c>
      <c r="C301" s="51">
        <v>843</v>
      </c>
      <c r="D301" s="35" t="s">
        <v>311</v>
      </c>
      <c r="E301" s="22">
        <v>225</v>
      </c>
      <c r="F301" s="23" t="s">
        <v>313</v>
      </c>
      <c r="G301" s="24">
        <f>'[1]SAU Totals w Towns New Units'!M295</f>
        <v>1018483.75</v>
      </c>
      <c r="H301" s="24">
        <f>'[1]SAU Totals w Towns New Units'!AF295</f>
        <v>245916</v>
      </c>
      <c r="I301" s="25">
        <f>'[1]SAU Totals w Towns New Units'!AH295</f>
        <v>8.2799999999999994</v>
      </c>
      <c r="J301" s="24">
        <f t="shared" si="9"/>
        <v>772567.75</v>
      </c>
      <c r="K301" s="26">
        <f t="shared" si="8"/>
        <v>0.75854695767114599</v>
      </c>
    </row>
    <row r="302" spans="1:11" x14ac:dyDescent="0.25">
      <c r="A302" s="43">
        <v>774</v>
      </c>
      <c r="B302" s="43">
        <v>541</v>
      </c>
      <c r="C302" s="43">
        <v>843</v>
      </c>
      <c r="D302" s="34" t="s">
        <v>311</v>
      </c>
      <c r="E302" s="29">
        <v>278</v>
      </c>
      <c r="F302" s="30" t="s">
        <v>314</v>
      </c>
      <c r="G302" s="31">
        <f>'[1]SAU Totals w Towns New Units'!M296</f>
        <v>3940964.2799999993</v>
      </c>
      <c r="H302" s="31">
        <f>'[1]SAU Totals w Towns New Units'!AF296</f>
        <v>665712</v>
      </c>
      <c r="I302" s="32">
        <f>'[1]SAU Totals w Towns New Units'!AH296</f>
        <v>8.2799999999999994</v>
      </c>
      <c r="J302" s="31">
        <f t="shared" si="9"/>
        <v>3275252.2799999993</v>
      </c>
      <c r="K302" s="84">
        <f t="shared" si="8"/>
        <v>0.83107890538911455</v>
      </c>
    </row>
    <row r="303" spans="1:11" x14ac:dyDescent="0.25">
      <c r="A303" s="45">
        <v>780</v>
      </c>
      <c r="B303" s="45">
        <v>542</v>
      </c>
      <c r="C303" s="46"/>
      <c r="D303" s="47" t="s">
        <v>315</v>
      </c>
      <c r="E303" s="47"/>
      <c r="F303" s="47"/>
      <c r="G303" s="49">
        <f>'[1]SAU Totals w Towns New Units'!M297</f>
        <v>3461085.36</v>
      </c>
      <c r="H303" s="49">
        <f>'[1]SAU Totals w Towns New Units'!AF297</f>
        <v>1256490</v>
      </c>
      <c r="I303" s="50">
        <f>'[1]SAU Totals w Towns New Units'!AH297</f>
        <v>8.2799999999999994</v>
      </c>
      <c r="J303" s="49">
        <f t="shared" si="9"/>
        <v>2204595.36</v>
      </c>
      <c r="K303" s="88">
        <f t="shared" si="8"/>
        <v>0.63696648036441372</v>
      </c>
    </row>
    <row r="304" spans="1:11" x14ac:dyDescent="0.25">
      <c r="A304" s="51">
        <v>780</v>
      </c>
      <c r="B304" s="51">
        <v>542</v>
      </c>
      <c r="C304" s="51"/>
      <c r="D304" s="35" t="s">
        <v>315</v>
      </c>
      <c r="E304" s="22">
        <v>42</v>
      </c>
      <c r="F304" s="23" t="s">
        <v>316</v>
      </c>
      <c r="G304" s="24">
        <f>'[1]SAU Totals w Towns New Units'!M298</f>
        <v>989524.3</v>
      </c>
      <c r="H304" s="24">
        <f>'[1]SAU Totals w Towns New Units'!AF298</f>
        <v>288696</v>
      </c>
      <c r="I304" s="25">
        <f>'[1]SAU Totals w Towns New Units'!AH298</f>
        <v>8.2799999208413002</v>
      </c>
      <c r="J304" s="24">
        <f t="shared" si="9"/>
        <v>700828.3</v>
      </c>
      <c r="K304" s="26">
        <f t="shared" si="8"/>
        <v>0.70824769032958568</v>
      </c>
    </row>
    <row r="305" spans="1:11" x14ac:dyDescent="0.25">
      <c r="A305" s="43">
        <v>780</v>
      </c>
      <c r="B305" s="43">
        <v>542</v>
      </c>
      <c r="C305" s="43"/>
      <c r="D305" s="34" t="s">
        <v>315</v>
      </c>
      <c r="E305" s="29">
        <v>264</v>
      </c>
      <c r="F305" s="30" t="s">
        <v>317</v>
      </c>
      <c r="G305" s="31">
        <f>'[1]SAU Totals w Towns New Units'!M299</f>
        <v>2471561.0599999996</v>
      </c>
      <c r="H305" s="31">
        <f>'[1]SAU Totals w Towns New Units'!AF299</f>
        <v>967794</v>
      </c>
      <c r="I305" s="32">
        <f>'[1]SAU Totals w Towns New Units'!AH299</f>
        <v>8.2800000236132885</v>
      </c>
      <c r="J305" s="31">
        <f t="shared" si="9"/>
        <v>1503767.0599999996</v>
      </c>
      <c r="K305" s="84">
        <f t="shared" si="8"/>
        <v>0.60842804344878287</v>
      </c>
    </row>
    <row r="306" spans="1:11" x14ac:dyDescent="0.25">
      <c r="A306" s="45">
        <v>789</v>
      </c>
      <c r="B306" s="45">
        <v>544</v>
      </c>
      <c r="C306" s="46"/>
      <c r="D306" s="47" t="s">
        <v>318</v>
      </c>
      <c r="E306" s="47"/>
      <c r="F306" s="47"/>
      <c r="G306" s="49">
        <f>'[1]SAU Totals w Towns New Units'!M300</f>
        <v>6674889.5300000003</v>
      </c>
      <c r="H306" s="49">
        <f>'[1]SAU Totals w Towns New Units'!AF300</f>
        <v>5958142.2000000002</v>
      </c>
      <c r="I306" s="50">
        <f>'[1]SAU Totals w Towns New Units'!AH300</f>
        <v>4.6071672048372729</v>
      </c>
      <c r="J306" s="49">
        <f t="shared" si="9"/>
        <v>716747.33000000007</v>
      </c>
      <c r="K306" s="88">
        <f t="shared" si="8"/>
        <v>0.10737965426672763</v>
      </c>
    </row>
    <row r="307" spans="1:11" x14ac:dyDescent="0.25">
      <c r="A307" s="51">
        <v>789</v>
      </c>
      <c r="B307" s="51">
        <v>544</v>
      </c>
      <c r="C307" s="51"/>
      <c r="D307" s="35" t="s">
        <v>318</v>
      </c>
      <c r="E307" s="22">
        <v>39</v>
      </c>
      <c r="F307" s="23" t="s">
        <v>319</v>
      </c>
      <c r="G307" s="24">
        <f>'[1]SAU Totals w Towns New Units'!M301</f>
        <v>3719915.94</v>
      </c>
      <c r="H307" s="24">
        <f>'[1]SAU Totals w Towns New Units'!AF301</f>
        <v>3289250.5487879999</v>
      </c>
      <c r="I307" s="25">
        <f>'[1]SAU Totals w Towns New Units'!AH301</f>
        <v>7.4823715850500454</v>
      </c>
      <c r="J307" s="24">
        <f t="shared" si="9"/>
        <v>430665.39121200005</v>
      </c>
      <c r="K307" s="26">
        <f t="shared" si="8"/>
        <v>0.11577288254852341</v>
      </c>
    </row>
    <row r="308" spans="1:11" x14ac:dyDescent="0.25">
      <c r="A308" s="43">
        <v>789</v>
      </c>
      <c r="B308" s="43">
        <v>544</v>
      </c>
      <c r="C308" s="43"/>
      <c r="D308" s="34" t="s">
        <v>318</v>
      </c>
      <c r="E308" s="29">
        <v>181</v>
      </c>
      <c r="F308" s="30" t="s">
        <v>320</v>
      </c>
      <c r="G308" s="31">
        <f>'[1]SAU Totals w Towns New Units'!M302</f>
        <v>889762.77</v>
      </c>
      <c r="H308" s="31">
        <f>'[1]SAU Totals w Towns New Units'!AF302</f>
        <v>804024.57779999997</v>
      </c>
      <c r="I308" s="32">
        <f>'[1]SAU Totals w Towns New Units'!AH302</f>
        <v>4.9789941962617279</v>
      </c>
      <c r="J308" s="31">
        <f t="shared" si="9"/>
        <v>85738.192200000049</v>
      </c>
      <c r="K308" s="84">
        <f t="shared" si="8"/>
        <v>9.636073242309301E-2</v>
      </c>
    </row>
    <row r="309" spans="1:11" s="23" customFormat="1" x14ac:dyDescent="0.25">
      <c r="A309" s="36">
        <v>789</v>
      </c>
      <c r="B309" s="36">
        <v>544</v>
      </c>
      <c r="C309" s="36"/>
      <c r="D309" s="33" t="s">
        <v>318</v>
      </c>
      <c r="E309" s="39">
        <v>303</v>
      </c>
      <c r="F309" s="23" t="s">
        <v>321</v>
      </c>
      <c r="G309" s="40">
        <f>'[1]SAU Totals w Towns New Units'!M303</f>
        <v>353769.15</v>
      </c>
      <c r="H309" s="40">
        <f>'[1]SAU Totals w Towns New Units'!AF303</f>
        <v>319664.402436</v>
      </c>
      <c r="I309" s="41">
        <f>'[1]SAU Totals w Towns New Units'!AH303</f>
        <v>0.65821971056522177</v>
      </c>
      <c r="J309" s="40">
        <f t="shared" si="9"/>
        <v>34104.747564000019</v>
      </c>
      <c r="K309" s="26">
        <f t="shared" si="8"/>
        <v>9.6403961634303093E-2</v>
      </c>
    </row>
    <row r="310" spans="1:11" x14ac:dyDescent="0.25">
      <c r="A310" s="43">
        <v>789</v>
      </c>
      <c r="B310" s="43">
        <v>544</v>
      </c>
      <c r="C310" s="43"/>
      <c r="D310" s="34" t="s">
        <v>318</v>
      </c>
      <c r="E310" s="29">
        <v>488</v>
      </c>
      <c r="F310" s="30" t="s">
        <v>322</v>
      </c>
      <c r="G310" s="31">
        <f>'[1]SAU Totals w Towns New Units'!M304</f>
        <v>1711441.6700000004</v>
      </c>
      <c r="H310" s="31">
        <f>'[1]SAU Totals w Towns New Units'!AF304</f>
        <v>1545202.6709759999</v>
      </c>
      <c r="I310" s="32">
        <f>'[1]SAU Totals w Towns New Units'!AH304</f>
        <v>7.4828216512154961</v>
      </c>
      <c r="J310" s="31">
        <f t="shared" si="9"/>
        <v>166238.99902400048</v>
      </c>
      <c r="K310" s="84">
        <f t="shared" si="8"/>
        <v>9.7133897075207032E-2</v>
      </c>
    </row>
    <row r="311" spans="1:11" x14ac:dyDescent="0.25">
      <c r="A311" s="45">
        <v>795</v>
      </c>
      <c r="B311" s="45">
        <v>545</v>
      </c>
      <c r="C311" s="46"/>
      <c r="D311" s="47" t="s">
        <v>323</v>
      </c>
      <c r="E311" s="47"/>
      <c r="F311" s="47"/>
      <c r="G311" s="49">
        <f>'[1]SAU Totals w Towns New Units'!M305</f>
        <v>3734413.85</v>
      </c>
      <c r="H311" s="49">
        <f>'[1]SAU Totals w Towns New Units'!AF305</f>
        <v>875886</v>
      </c>
      <c r="I311" s="50">
        <f>'[1]SAU Totals w Towns New Units'!AH305</f>
        <v>8.2800000260910664</v>
      </c>
      <c r="J311" s="49">
        <f t="shared" si="9"/>
        <v>2858527.85</v>
      </c>
      <c r="K311" s="88">
        <f t="shared" si="8"/>
        <v>0.76545556138615967</v>
      </c>
    </row>
    <row r="312" spans="1:11" x14ac:dyDescent="0.25">
      <c r="A312" s="51">
        <v>795</v>
      </c>
      <c r="B312" s="51">
        <v>545</v>
      </c>
      <c r="C312" s="51"/>
      <c r="D312" s="35" t="s">
        <v>323</v>
      </c>
      <c r="E312" s="22">
        <v>341</v>
      </c>
      <c r="F312" s="23" t="s">
        <v>324</v>
      </c>
      <c r="G312" s="24">
        <f>'[1]SAU Totals w Towns New Units'!M306</f>
        <v>474270.56</v>
      </c>
      <c r="H312" s="24">
        <f>'[1]SAU Totals w Towns New Units'!AF306</f>
        <v>193476</v>
      </c>
      <c r="I312" s="25">
        <f>'[1]SAU Totals w Towns New Units'!AH306</f>
        <v>8.2799998818830272</v>
      </c>
      <c r="J312" s="24">
        <f t="shared" si="9"/>
        <v>280794.56</v>
      </c>
      <c r="K312" s="26">
        <f t="shared" si="8"/>
        <v>0.59205564013924883</v>
      </c>
    </row>
    <row r="313" spans="1:11" x14ac:dyDescent="0.25">
      <c r="A313" s="43">
        <v>795</v>
      </c>
      <c r="B313" s="43">
        <v>545</v>
      </c>
      <c r="C313" s="43"/>
      <c r="D313" s="34" t="s">
        <v>323</v>
      </c>
      <c r="E313" s="29">
        <v>444</v>
      </c>
      <c r="F313" s="30" t="s">
        <v>325</v>
      </c>
      <c r="G313" s="31">
        <f>'[1]SAU Totals w Towns New Units'!M307</f>
        <v>450370.31</v>
      </c>
      <c r="H313" s="31">
        <f>'[1]SAU Totals w Towns New Units'!AF307</f>
        <v>135930</v>
      </c>
      <c r="I313" s="32">
        <f>'[1]SAU Totals w Towns New Units'!AH307</f>
        <v>8.2799998318781753</v>
      </c>
      <c r="J313" s="31">
        <f t="shared" si="9"/>
        <v>314440.31</v>
      </c>
      <c r="K313" s="84">
        <f t="shared" si="8"/>
        <v>0.69818170296350135</v>
      </c>
    </row>
    <row r="314" spans="1:11" x14ac:dyDescent="0.25">
      <c r="A314" s="51">
        <v>795</v>
      </c>
      <c r="B314" s="51">
        <v>545</v>
      </c>
      <c r="C314" s="51"/>
      <c r="D314" s="35" t="s">
        <v>323</v>
      </c>
      <c r="E314" s="22">
        <v>452</v>
      </c>
      <c r="F314" s="23" t="s">
        <v>326</v>
      </c>
      <c r="G314" s="24">
        <f>'[1]SAU Totals w Towns New Units'!M308</f>
        <v>2809772.98</v>
      </c>
      <c r="H314" s="24">
        <f>'[1]SAU Totals w Towns New Units'!AF308</f>
        <v>546480</v>
      </c>
      <c r="I314" s="25">
        <f>'[1]SAU Totals w Towns New Units'!AH308</f>
        <v>8.2799999999999994</v>
      </c>
      <c r="J314" s="24">
        <f t="shared" si="9"/>
        <v>2263292.98</v>
      </c>
      <c r="K314" s="26">
        <f t="shared" si="8"/>
        <v>0.80550741861002595</v>
      </c>
    </row>
    <row r="315" spans="1:11" x14ac:dyDescent="0.25">
      <c r="A315" s="45">
        <v>798</v>
      </c>
      <c r="B315" s="45" t="s">
        <v>327</v>
      </c>
      <c r="C315" s="46">
        <v>894</v>
      </c>
      <c r="D315" s="47" t="s">
        <v>328</v>
      </c>
      <c r="E315" s="47"/>
      <c r="F315" s="47"/>
      <c r="G315" s="49">
        <f>'[1]SAU Totals w Towns New Units'!M309</f>
        <v>12167213.1</v>
      </c>
      <c r="H315" s="49">
        <f>'[1]SAU Totals w Towns New Units'!AF309</f>
        <v>3012816</v>
      </c>
      <c r="I315" s="50">
        <f>'[1]SAU Totals w Towns New Units'!AH309</f>
        <v>8.2799999924148047</v>
      </c>
      <c r="J315" s="49">
        <f t="shared" si="9"/>
        <v>9154397.0999999996</v>
      </c>
      <c r="K315" s="88">
        <f t="shared" si="8"/>
        <v>0.75238240875389939</v>
      </c>
    </row>
    <row r="316" spans="1:11" x14ac:dyDescent="0.25">
      <c r="A316" s="51">
        <v>798</v>
      </c>
      <c r="B316" s="51">
        <v>546</v>
      </c>
      <c r="C316" s="51">
        <v>894</v>
      </c>
      <c r="D316" s="35" t="s">
        <v>328</v>
      </c>
      <c r="E316" s="67">
        <v>124</v>
      </c>
      <c r="F316" s="23" t="s">
        <v>329</v>
      </c>
      <c r="G316" s="24">
        <f>'[1]SAU Totals w Towns New Units'!M310</f>
        <v>7447551.1399999997</v>
      </c>
      <c r="H316" s="24">
        <f>'[1]SAU Totals w Towns New Units'!AF310</f>
        <v>1813320</v>
      </c>
      <c r="I316" s="25">
        <f>'[1]SAU Totals w Towns New Units'!AH310</f>
        <v>8.2799999999999994</v>
      </c>
      <c r="J316" s="24">
        <f t="shared" si="9"/>
        <v>5634231.1399999997</v>
      </c>
      <c r="K316" s="26">
        <f t="shared" si="8"/>
        <v>0.75652130936559103</v>
      </c>
    </row>
    <row r="317" spans="1:11" x14ac:dyDescent="0.25">
      <c r="A317" s="43">
        <v>798</v>
      </c>
      <c r="B317" s="43">
        <v>546</v>
      </c>
      <c r="C317" s="43">
        <v>894</v>
      </c>
      <c r="D317" s="34" t="s">
        <v>328</v>
      </c>
      <c r="E317" s="68">
        <v>149</v>
      </c>
      <c r="F317" s="30" t="s">
        <v>330</v>
      </c>
      <c r="G317" s="31">
        <f>'[1]SAU Totals w Towns New Units'!M311</f>
        <v>1748428.52</v>
      </c>
      <c r="H317" s="31">
        <f>'[1]SAU Totals w Towns New Units'!AF311</f>
        <v>515154</v>
      </c>
      <c r="I317" s="32">
        <f>'[1]SAU Totals w Towns New Units'!AH311</f>
        <v>8.2799999556388961</v>
      </c>
      <c r="J317" s="31">
        <f t="shared" si="9"/>
        <v>1233274.52</v>
      </c>
      <c r="K317" s="84">
        <f t="shared" si="8"/>
        <v>0.7053617038916753</v>
      </c>
    </row>
    <row r="318" spans="1:11" x14ac:dyDescent="0.25">
      <c r="A318" s="51">
        <v>798</v>
      </c>
      <c r="B318" s="51">
        <v>546</v>
      </c>
      <c r="C318" s="51">
        <v>894</v>
      </c>
      <c r="D318" s="35" t="s">
        <v>328</v>
      </c>
      <c r="E318" s="67">
        <v>166</v>
      </c>
      <c r="F318" s="23" t="s">
        <v>331</v>
      </c>
      <c r="G318" s="24">
        <f>'[1]SAU Totals w Towns New Units'!M312</f>
        <v>2136562.62</v>
      </c>
      <c r="H318" s="24">
        <f>'[1]SAU Totals w Towns New Units'!AF312</f>
        <v>414414</v>
      </c>
      <c r="I318" s="25">
        <f>'[1]SAU Totals w Towns New Units'!AH312</f>
        <v>8.2799999999999994</v>
      </c>
      <c r="J318" s="24">
        <f t="shared" si="9"/>
        <v>1722148.62</v>
      </c>
      <c r="K318" s="26">
        <f t="shared" si="8"/>
        <v>0.80603704468067494</v>
      </c>
    </row>
    <row r="319" spans="1:11" x14ac:dyDescent="0.25">
      <c r="A319" s="43">
        <v>798</v>
      </c>
      <c r="B319" s="43">
        <v>546</v>
      </c>
      <c r="C319" s="43">
        <v>894</v>
      </c>
      <c r="D319" s="34" t="s">
        <v>328</v>
      </c>
      <c r="E319" s="68">
        <v>366</v>
      </c>
      <c r="F319" s="30" t="s">
        <v>332</v>
      </c>
      <c r="G319" s="31">
        <f>'[1]SAU Totals w Towns New Units'!M313</f>
        <v>834670.82</v>
      </c>
      <c r="H319" s="31">
        <f>'[1]SAU Totals w Towns New Units'!AF313</f>
        <v>269928</v>
      </c>
      <c r="I319" s="32">
        <f>'[1]SAU Totals w Towns New Units'!AH313</f>
        <v>8.2799999999999994</v>
      </c>
      <c r="J319" s="31">
        <f t="shared" si="9"/>
        <v>564742.81999999995</v>
      </c>
      <c r="K319" s="84">
        <f t="shared" si="8"/>
        <v>0.67660544308952841</v>
      </c>
    </row>
    <row r="320" spans="1:11" x14ac:dyDescent="0.25">
      <c r="A320" s="45">
        <v>826</v>
      </c>
      <c r="B320" s="45">
        <v>549</v>
      </c>
      <c r="C320" s="46"/>
      <c r="D320" s="47" t="s">
        <v>333</v>
      </c>
      <c r="E320" s="47"/>
      <c r="F320" s="47"/>
      <c r="G320" s="49">
        <f>'[1]SAU Totals w Towns New Units'!M314</f>
        <v>22408612.510000002</v>
      </c>
      <c r="H320" s="49">
        <f>'[1]SAU Totals w Towns New Units'!AF314</f>
        <v>7451586</v>
      </c>
      <c r="I320" s="50">
        <f>'[1]SAU Totals w Towns New Units'!AH314</f>
        <v>8.2799999999999994</v>
      </c>
      <c r="J320" s="49">
        <f t="shared" si="9"/>
        <v>14957026.510000002</v>
      </c>
      <c r="K320" s="88">
        <f t="shared" si="8"/>
        <v>0.66746776505351779</v>
      </c>
    </row>
    <row r="321" spans="1:11" x14ac:dyDescent="0.25">
      <c r="A321" s="51">
        <v>826</v>
      </c>
      <c r="B321" s="51">
        <v>549</v>
      </c>
      <c r="C321" s="51"/>
      <c r="D321" s="35" t="s">
        <v>333</v>
      </c>
      <c r="E321" s="22">
        <v>4</v>
      </c>
      <c r="F321" s="23" t="s">
        <v>334</v>
      </c>
      <c r="G321" s="24">
        <f>'[1]SAU Totals w Towns New Units'!M315</f>
        <v>2713682.97</v>
      </c>
      <c r="H321" s="24">
        <f>'[1]SAU Totals w Towns New Units'!AF315</f>
        <v>1074882</v>
      </c>
      <c r="I321" s="25">
        <f>'[1]SAU Totals w Towns New Units'!AH315</f>
        <v>8.279999978739248</v>
      </c>
      <c r="J321" s="24">
        <f t="shared" si="9"/>
        <v>1638800.9700000002</v>
      </c>
      <c r="K321" s="26">
        <f t="shared" si="8"/>
        <v>0.60390288332022812</v>
      </c>
    </row>
    <row r="322" spans="1:11" x14ac:dyDescent="0.25">
      <c r="A322" s="43">
        <v>826</v>
      </c>
      <c r="B322" s="43">
        <v>549</v>
      </c>
      <c r="C322" s="43"/>
      <c r="D322" s="34" t="s">
        <v>333</v>
      </c>
      <c r="E322" s="29">
        <v>37</v>
      </c>
      <c r="F322" s="30" t="s">
        <v>335</v>
      </c>
      <c r="G322" s="31">
        <f>'[1]SAU Totals w Towns New Units'!M316</f>
        <v>3697421.06</v>
      </c>
      <c r="H322" s="31">
        <f>'[1]SAU Totals w Towns New Units'!AF316</f>
        <v>1630746</v>
      </c>
      <c r="I322" s="32">
        <f>'[1]SAU Totals w Towns New Units'!AH316</f>
        <v>8.2799999999999994</v>
      </c>
      <c r="J322" s="31">
        <f t="shared" si="9"/>
        <v>2066675.06</v>
      </c>
      <c r="K322" s="84">
        <f t="shared" si="8"/>
        <v>0.55895042151352925</v>
      </c>
    </row>
    <row r="323" spans="1:11" x14ac:dyDescent="0.25">
      <c r="A323" s="51">
        <v>826</v>
      </c>
      <c r="B323" s="51">
        <v>549</v>
      </c>
      <c r="C323" s="51"/>
      <c r="D323" s="35" t="s">
        <v>333</v>
      </c>
      <c r="E323" s="22">
        <v>96</v>
      </c>
      <c r="F323" s="23" t="s">
        <v>336</v>
      </c>
      <c r="G323" s="24">
        <f>'[1]SAU Totals w Towns New Units'!M317</f>
        <v>5523722.9800000004</v>
      </c>
      <c r="H323" s="24">
        <f>'[1]SAU Totals w Towns New Units'!AF317</f>
        <v>1592658</v>
      </c>
      <c r="I323" s="25">
        <f>'[1]SAU Totals w Towns New Units'!AH317</f>
        <v>8.2799999999999994</v>
      </c>
      <c r="J323" s="24">
        <f t="shared" si="9"/>
        <v>3931064.9800000004</v>
      </c>
      <c r="K323" s="26">
        <f t="shared" si="8"/>
        <v>0.71166946536482545</v>
      </c>
    </row>
    <row r="324" spans="1:11" x14ac:dyDescent="0.25">
      <c r="A324" s="43">
        <v>826</v>
      </c>
      <c r="B324" s="43">
        <v>549</v>
      </c>
      <c r="C324" s="43"/>
      <c r="D324" s="34" t="s">
        <v>333</v>
      </c>
      <c r="E324" s="29">
        <v>150</v>
      </c>
      <c r="F324" s="30" t="s">
        <v>337</v>
      </c>
      <c r="G324" s="31">
        <f>'[1]SAU Totals w Towns New Units'!M318</f>
        <v>10473785.500000002</v>
      </c>
      <c r="H324" s="31">
        <f>'[1]SAU Totals w Towns New Units'!AF318</f>
        <v>3153300</v>
      </c>
      <c r="I324" s="32">
        <f>'[1]SAU Totals w Towns New Units'!AH318</f>
        <v>8.2800000072472653</v>
      </c>
      <c r="J324" s="31">
        <f t="shared" si="9"/>
        <v>7320485.5000000019</v>
      </c>
      <c r="K324" s="84">
        <f t="shared" si="8"/>
        <v>0.69893406734365526</v>
      </c>
    </row>
    <row r="325" spans="1:11" x14ac:dyDescent="0.25">
      <c r="A325" s="45">
        <v>839</v>
      </c>
      <c r="B325" s="45">
        <v>551</v>
      </c>
      <c r="C325" s="46"/>
      <c r="D325" s="47" t="s">
        <v>338</v>
      </c>
      <c r="E325" s="47"/>
      <c r="F325" s="47"/>
      <c r="G325" s="49">
        <f>'[1]SAU Totals w Towns New Units'!M319</f>
        <v>25546861.120000001</v>
      </c>
      <c r="H325" s="49">
        <f>'[1]SAU Totals w Towns New Units'!AF319</f>
        <v>13727136</v>
      </c>
      <c r="I325" s="50">
        <f>'[1]SAU Totals w Towns New Units'!AH319</f>
        <v>8.2799999983352102</v>
      </c>
      <c r="J325" s="49">
        <f t="shared" si="9"/>
        <v>11819725.120000001</v>
      </c>
      <c r="K325" s="88">
        <f t="shared" si="8"/>
        <v>0.46266839062849224</v>
      </c>
    </row>
    <row r="326" spans="1:11" x14ac:dyDescent="0.25">
      <c r="A326" s="51">
        <v>839</v>
      </c>
      <c r="B326" s="51">
        <v>551</v>
      </c>
      <c r="C326" s="51"/>
      <c r="D326" s="35" t="s">
        <v>338</v>
      </c>
      <c r="E326" s="22">
        <v>109</v>
      </c>
      <c r="F326" s="23" t="s">
        <v>339</v>
      </c>
      <c r="G326" s="24">
        <f>'[1]SAU Totals w Towns New Units'!M320</f>
        <v>17144498.5</v>
      </c>
      <c r="H326" s="24">
        <f>'[1]SAU Totals w Towns New Units'!AF320</f>
        <v>9882042</v>
      </c>
      <c r="I326" s="25">
        <f>'[1]SAU Totals w Towns New Units'!AH320</f>
        <v>8.2800000023125584</v>
      </c>
      <c r="J326" s="24">
        <f t="shared" si="9"/>
        <v>7262456.5</v>
      </c>
      <c r="K326" s="26">
        <f t="shared" si="8"/>
        <v>0.42360273763621609</v>
      </c>
    </row>
    <row r="327" spans="1:11" x14ac:dyDescent="0.25">
      <c r="A327" s="43">
        <v>839</v>
      </c>
      <c r="B327" s="43">
        <v>551</v>
      </c>
      <c r="C327" s="43"/>
      <c r="D327" s="34" t="s">
        <v>338</v>
      </c>
      <c r="E327" s="29">
        <v>313</v>
      </c>
      <c r="F327" s="30" t="s">
        <v>340</v>
      </c>
      <c r="G327" s="31">
        <f>'[1]SAU Totals w Towns New Units'!M321</f>
        <v>8402362.620000001</v>
      </c>
      <c r="H327" s="31">
        <f>'[1]SAU Totals w Towns New Units'!AF321</f>
        <v>3845094</v>
      </c>
      <c r="I327" s="32">
        <f>'[1]SAU Totals w Towns New Units'!AH321</f>
        <v>8.280000005943366</v>
      </c>
      <c r="J327" s="31">
        <f t="shared" si="9"/>
        <v>4557268.620000001</v>
      </c>
      <c r="K327" s="84">
        <f t="shared" si="8"/>
        <v>0.54237942660941718</v>
      </c>
    </row>
    <row r="328" spans="1:11" x14ac:dyDescent="0.25">
      <c r="A328" s="45">
        <v>847</v>
      </c>
      <c r="B328" s="45">
        <v>552</v>
      </c>
      <c r="C328" s="46"/>
      <c r="D328" s="47" t="s">
        <v>341</v>
      </c>
      <c r="E328" s="47"/>
      <c r="F328" s="47"/>
      <c r="G328" s="49">
        <f>'[1]SAU Totals w Towns New Units'!M322</f>
        <v>22433835.690000001</v>
      </c>
      <c r="H328" s="49">
        <f>'[1]SAU Totals w Towns New Units'!AF322</f>
        <v>8090802</v>
      </c>
      <c r="I328" s="50">
        <f>'[1]SAU Totals w Towns New Units'!AH322</f>
        <v>8.2799999999999994</v>
      </c>
      <c r="J328" s="49">
        <f t="shared" si="9"/>
        <v>14343033.690000001</v>
      </c>
      <c r="K328" s="88">
        <f t="shared" si="8"/>
        <v>0.63934825449370136</v>
      </c>
    </row>
    <row r="329" spans="1:11" x14ac:dyDescent="0.25">
      <c r="A329" s="51">
        <v>847</v>
      </c>
      <c r="B329" s="51">
        <v>552</v>
      </c>
      <c r="C329" s="51"/>
      <c r="D329" s="35" t="s">
        <v>341</v>
      </c>
      <c r="E329" s="22">
        <v>178</v>
      </c>
      <c r="F329" s="23" t="s">
        <v>342</v>
      </c>
      <c r="G329" s="24">
        <f>'[1]SAU Totals w Towns New Units'!M323</f>
        <v>7490657.7400000002</v>
      </c>
      <c r="H329" s="24">
        <f>'[1]SAU Totals w Towns New Units'!AF323</f>
        <v>2710596</v>
      </c>
      <c r="I329" s="25">
        <f>'[1]SAU Totals w Towns New Units'!AH323</f>
        <v>8.2799999915690865</v>
      </c>
      <c r="J329" s="24">
        <f t="shared" si="9"/>
        <v>4780061.74</v>
      </c>
      <c r="K329" s="26">
        <f t="shared" si="8"/>
        <v>0.6381364502177882</v>
      </c>
    </row>
    <row r="330" spans="1:11" x14ac:dyDescent="0.25">
      <c r="A330" s="43">
        <v>847</v>
      </c>
      <c r="B330" s="43">
        <v>552</v>
      </c>
      <c r="C330" s="43"/>
      <c r="D330" s="34" t="s">
        <v>341</v>
      </c>
      <c r="E330" s="29">
        <v>231</v>
      </c>
      <c r="F330" s="30" t="s">
        <v>343</v>
      </c>
      <c r="G330" s="31">
        <f>'[1]SAU Totals w Towns New Units'!M324</f>
        <v>4257942.01</v>
      </c>
      <c r="H330" s="31">
        <f>'[1]SAU Totals w Towns New Units'!AF324</f>
        <v>1431888</v>
      </c>
      <c r="I330" s="32">
        <f>'[1]SAU Totals w Towns New Units'!AH324</f>
        <v>8.2800000159599083</v>
      </c>
      <c r="J330" s="31">
        <f t="shared" si="9"/>
        <v>2826054.01</v>
      </c>
      <c r="K330" s="84">
        <f t="shared" si="8"/>
        <v>0.66371359764009563</v>
      </c>
    </row>
    <row r="331" spans="1:11" x14ac:dyDescent="0.25">
      <c r="A331" s="51">
        <v>847</v>
      </c>
      <c r="B331" s="51">
        <v>552</v>
      </c>
      <c r="C331" s="51"/>
      <c r="D331" s="35" t="s">
        <v>341</v>
      </c>
      <c r="E331" s="22">
        <v>433</v>
      </c>
      <c r="F331" s="23" t="s">
        <v>344</v>
      </c>
      <c r="G331" s="24">
        <f>'[1]SAU Totals w Towns New Units'!M325</f>
        <v>10685235.940000001</v>
      </c>
      <c r="H331" s="24">
        <f>'[1]SAU Totals w Towns New Units'!AF325</f>
        <v>3948318</v>
      </c>
      <c r="I331" s="25">
        <f>'[1]SAU Totals w Towns New Units'!AH325</f>
        <v>8.2799999999999994</v>
      </c>
      <c r="J331" s="24">
        <f t="shared" si="9"/>
        <v>6736917.9400000013</v>
      </c>
      <c r="K331" s="26">
        <f t="shared" si="8"/>
        <v>0.63048845882573934</v>
      </c>
    </row>
    <row r="332" spans="1:11" x14ac:dyDescent="0.25">
      <c r="A332" s="45">
        <v>854</v>
      </c>
      <c r="B332" s="45">
        <v>553</v>
      </c>
      <c r="C332" s="46"/>
      <c r="D332" s="47" t="s">
        <v>345</v>
      </c>
      <c r="E332" s="47"/>
      <c r="F332" s="47"/>
      <c r="G332" s="49">
        <f>'[1]SAU Totals w Towns New Units'!M326</f>
        <v>10333069.1</v>
      </c>
      <c r="H332" s="49">
        <f>'[1]SAU Totals w Towns New Units'!AF326</f>
        <v>3236790</v>
      </c>
      <c r="I332" s="50">
        <f>'[1]SAU Totals w Towns New Units'!AH326</f>
        <v>8.2799999929396719</v>
      </c>
      <c r="J332" s="49">
        <f t="shared" si="9"/>
        <v>7096279.0999999996</v>
      </c>
      <c r="K332" s="88">
        <f t="shared" si="8"/>
        <v>0.68675424806749819</v>
      </c>
    </row>
    <row r="333" spans="1:11" x14ac:dyDescent="0.25">
      <c r="A333" s="51">
        <v>854</v>
      </c>
      <c r="B333" s="51">
        <v>553</v>
      </c>
      <c r="C333" s="51"/>
      <c r="D333" s="35" t="s">
        <v>345</v>
      </c>
      <c r="E333" s="22">
        <v>67</v>
      </c>
      <c r="F333" s="23" t="s">
        <v>346</v>
      </c>
      <c r="G333" s="24">
        <f>'[1]SAU Totals w Towns New Units'!M327</f>
        <v>1745255.37</v>
      </c>
      <c r="H333" s="24">
        <f>'[1]SAU Totals w Towns New Units'!AF327</f>
        <v>754722</v>
      </c>
      <c r="I333" s="25">
        <f>'[1]SAU Totals w Towns New Units'!AH327</f>
        <v>8.2799999999999994</v>
      </c>
      <c r="J333" s="24">
        <f t="shared" si="9"/>
        <v>990533.37000000011</v>
      </c>
      <c r="K333" s="26">
        <f t="shared" si="8"/>
        <v>0.56755784111983565</v>
      </c>
    </row>
    <row r="334" spans="1:11" x14ac:dyDescent="0.25">
      <c r="A334" s="43">
        <v>854</v>
      </c>
      <c r="B334" s="43">
        <v>553</v>
      </c>
      <c r="C334" s="43"/>
      <c r="D334" s="34" t="s">
        <v>345</v>
      </c>
      <c r="E334" s="29">
        <v>123</v>
      </c>
      <c r="F334" s="30" t="s">
        <v>347</v>
      </c>
      <c r="G334" s="31">
        <f>'[1]SAU Totals w Towns New Units'!M328</f>
        <v>1636758.15</v>
      </c>
      <c r="H334" s="31">
        <f>'[1]SAU Totals w Towns New Units'!AF328</f>
        <v>477066</v>
      </c>
      <c r="I334" s="32">
        <f>'[1]SAU Totals w Towns New Units'!AH328</f>
        <v>8.2799999520971941</v>
      </c>
      <c r="J334" s="31">
        <f t="shared" si="9"/>
        <v>1159692.1499999999</v>
      </c>
      <c r="K334" s="84">
        <f t="shared" si="8"/>
        <v>0.70852993766977723</v>
      </c>
    </row>
    <row r="335" spans="1:11" x14ac:dyDescent="0.25">
      <c r="A335" s="51">
        <v>854</v>
      </c>
      <c r="B335" s="51">
        <v>553</v>
      </c>
      <c r="C335" s="51"/>
      <c r="D335" s="35" t="s">
        <v>345</v>
      </c>
      <c r="E335" s="22">
        <v>346</v>
      </c>
      <c r="F335" s="23" t="s">
        <v>348</v>
      </c>
      <c r="G335" s="24">
        <f>'[1]SAU Totals w Towns New Units'!M329</f>
        <v>6951055.5800000001</v>
      </c>
      <c r="H335" s="24">
        <f>'[1]SAU Totals w Towns New Units'!AF329</f>
        <v>2005002</v>
      </c>
      <c r="I335" s="25">
        <f>'[1]SAU Totals w Towns New Units'!AH329</f>
        <v>8.2799999999999994</v>
      </c>
      <c r="J335" s="24">
        <f t="shared" si="9"/>
        <v>4946053.58</v>
      </c>
      <c r="K335" s="26">
        <f t="shared" si="8"/>
        <v>0.71155431330905861</v>
      </c>
    </row>
    <row r="336" spans="1:11" x14ac:dyDescent="0.25">
      <c r="A336" s="45">
        <v>860</v>
      </c>
      <c r="B336" s="45">
        <v>554</v>
      </c>
      <c r="C336" s="46"/>
      <c r="D336" s="47" t="s">
        <v>349</v>
      </c>
      <c r="E336" s="47"/>
      <c r="F336" s="47"/>
      <c r="G336" s="49">
        <f>'[1]SAU Totals w Towns New Units'!M330</f>
        <v>32086176.25</v>
      </c>
      <c r="H336" s="49">
        <f>'[1]SAU Totals w Towns New Units'!AF330</f>
        <v>12894168</v>
      </c>
      <c r="I336" s="50">
        <f>'[1]SAU Totals w Towns New Units'!AH330</f>
        <v>8.2799999982276642</v>
      </c>
      <c r="J336" s="49">
        <f t="shared" si="9"/>
        <v>19192008.25</v>
      </c>
      <c r="K336" s="88">
        <f t="shared" si="8"/>
        <v>0.59813946356415715</v>
      </c>
    </row>
    <row r="337" spans="1:11" x14ac:dyDescent="0.25">
      <c r="A337" s="51">
        <v>860</v>
      </c>
      <c r="B337" s="51">
        <v>554</v>
      </c>
      <c r="C337" s="51"/>
      <c r="D337" s="35" t="s">
        <v>349</v>
      </c>
      <c r="E337" s="22">
        <v>73</v>
      </c>
      <c r="F337" s="23" t="s">
        <v>350</v>
      </c>
      <c r="G337" s="24">
        <f>'[1]SAU Totals w Towns New Units'!M331</f>
        <v>4950897</v>
      </c>
      <c r="H337" s="24">
        <f>'[1]SAU Totals w Towns New Units'!AF331</f>
        <v>953718</v>
      </c>
      <c r="I337" s="25">
        <f>'[1]SAU Totals w Towns New Units'!AH331</f>
        <v>8.2800000239618008</v>
      </c>
      <c r="J337" s="24">
        <f t="shared" si="9"/>
        <v>3997179</v>
      </c>
      <c r="K337" s="26">
        <f t="shared" si="8"/>
        <v>0.80736460483827477</v>
      </c>
    </row>
    <row r="338" spans="1:11" x14ac:dyDescent="0.25">
      <c r="A338" s="43">
        <v>860</v>
      </c>
      <c r="B338" s="43">
        <v>554</v>
      </c>
      <c r="C338" s="43"/>
      <c r="D338" s="34" t="s">
        <v>349</v>
      </c>
      <c r="E338" s="29">
        <v>105</v>
      </c>
      <c r="F338" s="30" t="s">
        <v>351</v>
      </c>
      <c r="G338" s="31">
        <f>'[1]SAU Totals w Towns New Units'!M332</f>
        <v>2201111.69</v>
      </c>
      <c r="H338" s="31">
        <f>'[1]SAU Totals w Towns New Units'!AF332</f>
        <v>723534</v>
      </c>
      <c r="I338" s="32">
        <f>'[1]SAU Totals w Towns New Units'!AH332</f>
        <v>8.2800000315849704</v>
      </c>
      <c r="J338" s="31">
        <f t="shared" si="9"/>
        <v>1477577.69</v>
      </c>
      <c r="K338" s="84">
        <f t="shared" ref="K338:K401" si="10">J338/G338</f>
        <v>0.67128701224607101</v>
      </c>
    </row>
    <row r="339" spans="1:11" x14ac:dyDescent="0.25">
      <c r="A339" s="51">
        <v>860</v>
      </c>
      <c r="B339" s="51">
        <v>554</v>
      </c>
      <c r="C339" s="51"/>
      <c r="D339" s="35" t="s">
        <v>349</v>
      </c>
      <c r="E339" s="22">
        <v>272</v>
      </c>
      <c r="F339" s="23" t="s">
        <v>352</v>
      </c>
      <c r="G339" s="24">
        <f>'[1]SAU Totals w Towns New Units'!M333</f>
        <v>946542.2</v>
      </c>
      <c r="H339" s="24">
        <f>'[1]SAU Totals w Towns New Units'!AF333</f>
        <v>509496</v>
      </c>
      <c r="I339" s="25">
        <f>'[1]SAU Totals w Towns New Units'!AH333</f>
        <v>8.2800000448537379</v>
      </c>
      <c r="J339" s="24">
        <f t="shared" ref="J339:J402" si="11">G339-H339</f>
        <v>437046.19999999995</v>
      </c>
      <c r="K339" s="26">
        <f t="shared" si="10"/>
        <v>0.46172922876550032</v>
      </c>
    </row>
    <row r="340" spans="1:11" x14ac:dyDescent="0.25">
      <c r="A340" s="43">
        <v>860</v>
      </c>
      <c r="B340" s="43">
        <v>554</v>
      </c>
      <c r="C340" s="43"/>
      <c r="D340" s="34" t="s">
        <v>349</v>
      </c>
      <c r="E340" s="29">
        <v>308</v>
      </c>
      <c r="F340" s="30" t="s">
        <v>353</v>
      </c>
      <c r="G340" s="31">
        <f>'[1]SAU Totals w Towns New Units'!M334</f>
        <v>6118833.8099999996</v>
      </c>
      <c r="H340" s="31">
        <f>'[1]SAU Totals w Towns New Units'!AF334</f>
        <v>1586448</v>
      </c>
      <c r="I340" s="32">
        <f>'[1]SAU Totals w Towns New Units'!AH334</f>
        <v>8.2799999999999994</v>
      </c>
      <c r="J340" s="31">
        <f t="shared" si="11"/>
        <v>4532385.8099999996</v>
      </c>
      <c r="K340" s="84">
        <f t="shared" si="10"/>
        <v>0.74072706511373609</v>
      </c>
    </row>
    <row r="341" spans="1:11" x14ac:dyDescent="0.25">
      <c r="A341" s="51">
        <v>860</v>
      </c>
      <c r="B341" s="51">
        <v>554</v>
      </c>
      <c r="C341" s="51"/>
      <c r="D341" s="35" t="s">
        <v>349</v>
      </c>
      <c r="E341" s="22">
        <v>394</v>
      </c>
      <c r="F341" s="23" t="s">
        <v>354</v>
      </c>
      <c r="G341" s="24">
        <f>'[1]SAU Totals w Towns New Units'!M335</f>
        <v>16742566.77</v>
      </c>
      <c r="H341" s="24">
        <f>'[1]SAU Totals w Towns New Units'!AF335</f>
        <v>8156214</v>
      </c>
      <c r="I341" s="25">
        <f>'[1]SAU Totals w Towns New Units'!AH335</f>
        <v>8.2799999999999994</v>
      </c>
      <c r="J341" s="24">
        <f t="shared" si="11"/>
        <v>8586352.7699999996</v>
      </c>
      <c r="K341" s="26">
        <f t="shared" si="10"/>
        <v>0.51284566386710606</v>
      </c>
    </row>
    <row r="342" spans="1:11" x14ac:dyDescent="0.25">
      <c r="A342" s="43">
        <v>860</v>
      </c>
      <c r="B342" s="43">
        <v>554</v>
      </c>
      <c r="C342" s="43"/>
      <c r="D342" s="34" t="s">
        <v>349</v>
      </c>
      <c r="E342" s="29">
        <v>395</v>
      </c>
      <c r="F342" s="30" t="s">
        <v>355</v>
      </c>
      <c r="G342" s="31">
        <f>'[1]SAU Totals w Towns New Units'!M336</f>
        <v>1126224.7800000012</v>
      </c>
      <c r="H342" s="31">
        <f>'[1]SAU Totals w Towns New Units'!AF336</f>
        <v>964758</v>
      </c>
      <c r="I342" s="32">
        <f>'[1]SAU Totals w Towns New Units'!AH336</f>
        <v>8.2799999763124017</v>
      </c>
      <c r="J342" s="31">
        <f t="shared" si="11"/>
        <v>161466.78000000119</v>
      </c>
      <c r="K342" s="84">
        <f t="shared" si="10"/>
        <v>0.14336994076795312</v>
      </c>
    </row>
    <row r="343" spans="1:11" x14ac:dyDescent="0.25">
      <c r="A343" s="45">
        <v>874</v>
      </c>
      <c r="B343" s="45">
        <v>555</v>
      </c>
      <c r="C343" s="46"/>
      <c r="D343" s="47" t="s">
        <v>356</v>
      </c>
      <c r="E343" s="47"/>
      <c r="F343" s="47"/>
      <c r="G343" s="49">
        <f>'[1]SAU Totals w Towns New Units'!M337</f>
        <v>11783356.17</v>
      </c>
      <c r="H343" s="49">
        <f>'[1]SAU Totals w Towns New Units'!AF337</f>
        <v>6083868</v>
      </c>
      <c r="I343" s="50">
        <f>'[1]SAU Totals w Towns New Units'!AH337</f>
        <v>8.2799999962437045</v>
      </c>
      <c r="J343" s="49">
        <f t="shared" si="11"/>
        <v>5699488.1699999999</v>
      </c>
      <c r="K343" s="88">
        <f t="shared" si="10"/>
        <v>0.48368971350545198</v>
      </c>
    </row>
    <row r="344" spans="1:11" x14ac:dyDescent="0.25">
      <c r="A344" s="51">
        <v>874</v>
      </c>
      <c r="B344" s="51">
        <v>555</v>
      </c>
      <c r="C344" s="51"/>
      <c r="D344" s="35" t="s">
        <v>356</v>
      </c>
      <c r="E344" s="22">
        <v>25</v>
      </c>
      <c r="F344" s="23" t="s">
        <v>357</v>
      </c>
      <c r="G344" s="24">
        <f>'[1]SAU Totals w Towns New Units'!M338</f>
        <v>2301289.46</v>
      </c>
      <c r="H344" s="24">
        <f>'[1]SAU Totals w Towns New Units'!AF338</f>
        <v>1253040</v>
      </c>
      <c r="I344" s="25">
        <f>'[1]SAU Totals w Towns New Units'!AH338</f>
        <v>8.2800000182378852</v>
      </c>
      <c r="J344" s="24">
        <f t="shared" si="11"/>
        <v>1048249.46</v>
      </c>
      <c r="K344" s="26">
        <f t="shared" si="10"/>
        <v>0.45550526268868408</v>
      </c>
    </row>
    <row r="345" spans="1:11" x14ac:dyDescent="0.25">
      <c r="A345" s="43">
        <v>874</v>
      </c>
      <c r="B345" s="43">
        <v>555</v>
      </c>
      <c r="C345" s="43"/>
      <c r="D345" s="34" t="s">
        <v>356</v>
      </c>
      <c r="E345" s="29">
        <v>104</v>
      </c>
      <c r="F345" s="30" t="s">
        <v>358</v>
      </c>
      <c r="G345" s="31">
        <f>'[1]SAU Totals w Towns New Units'!M339</f>
        <v>2229410.9900000002</v>
      </c>
      <c r="H345" s="31">
        <f>'[1]SAU Totals w Towns New Units'!AF339</f>
        <v>1102896</v>
      </c>
      <c r="I345" s="32">
        <f>'[1]SAU Totals w Towns New Units'!AH339</f>
        <v>8.2799999999999994</v>
      </c>
      <c r="J345" s="31">
        <f t="shared" si="11"/>
        <v>1126514.9900000002</v>
      </c>
      <c r="K345" s="84">
        <f t="shared" si="10"/>
        <v>0.5052971368011423</v>
      </c>
    </row>
    <row r="346" spans="1:11" x14ac:dyDescent="0.25">
      <c r="A346" s="51">
        <v>874</v>
      </c>
      <c r="B346" s="51">
        <v>555</v>
      </c>
      <c r="C346" s="51"/>
      <c r="D346" s="35" t="s">
        <v>356</v>
      </c>
      <c r="E346" s="22">
        <v>200</v>
      </c>
      <c r="F346" s="23" t="s">
        <v>359</v>
      </c>
      <c r="G346" s="24">
        <f>'[1]SAU Totals w Towns New Units'!M340</f>
        <v>2546383.27</v>
      </c>
      <c r="H346" s="24">
        <f>'[1]SAU Totals w Towns New Units'!AF340</f>
        <v>1196460</v>
      </c>
      <c r="I346" s="25">
        <f>'[1]SAU Totals w Towns New Units'!AH340</f>
        <v>8.2799999999999994</v>
      </c>
      <c r="J346" s="24">
        <f t="shared" si="11"/>
        <v>1349923.27</v>
      </c>
      <c r="K346" s="26">
        <f t="shared" si="10"/>
        <v>0.53013357647452652</v>
      </c>
    </row>
    <row r="347" spans="1:11" x14ac:dyDescent="0.25">
      <c r="A347" s="43">
        <v>874</v>
      </c>
      <c r="B347" s="43">
        <v>555</v>
      </c>
      <c r="C347" s="43"/>
      <c r="D347" s="34" t="s">
        <v>356</v>
      </c>
      <c r="E347" s="29">
        <v>336</v>
      </c>
      <c r="F347" s="30" t="s">
        <v>360</v>
      </c>
      <c r="G347" s="31">
        <f>'[1]SAU Totals w Towns New Units'!M341</f>
        <v>2265939.39</v>
      </c>
      <c r="H347" s="31">
        <f>'[1]SAU Totals w Towns New Units'!AF341</f>
        <v>1534560</v>
      </c>
      <c r="I347" s="32">
        <f>'[1]SAU Totals w Towns New Units'!AH341</f>
        <v>8.2800000148920869</v>
      </c>
      <c r="J347" s="31">
        <f t="shared" si="11"/>
        <v>731379.39000000013</v>
      </c>
      <c r="K347" s="84">
        <f t="shared" si="10"/>
        <v>0.32277094137103113</v>
      </c>
    </row>
    <row r="348" spans="1:11" x14ac:dyDescent="0.25">
      <c r="A348" s="51">
        <v>874</v>
      </c>
      <c r="B348" s="51">
        <v>555</v>
      </c>
      <c r="C348" s="51"/>
      <c r="D348" s="35" t="s">
        <v>356</v>
      </c>
      <c r="E348" s="22">
        <v>352</v>
      </c>
      <c r="F348" s="23" t="s">
        <v>361</v>
      </c>
      <c r="G348" s="24">
        <f>'[1]SAU Totals w Towns New Units'!M342</f>
        <v>2440333.060000001</v>
      </c>
      <c r="H348" s="24">
        <f>'[1]SAU Totals w Towns New Units'!AF342</f>
        <v>996912</v>
      </c>
      <c r="I348" s="25">
        <f>'[1]SAU Totals w Towns New Units'!AH342</f>
        <v>8.2799999999999994</v>
      </c>
      <c r="J348" s="24">
        <f t="shared" si="11"/>
        <v>1443421.060000001</v>
      </c>
      <c r="K348" s="26">
        <f t="shared" si="10"/>
        <v>0.59148527045730404</v>
      </c>
    </row>
    <row r="349" spans="1:11" x14ac:dyDescent="0.25">
      <c r="A349" s="45">
        <v>888</v>
      </c>
      <c r="B349" s="45">
        <v>557</v>
      </c>
      <c r="C349" s="46"/>
      <c r="D349" s="47" t="s">
        <v>362</v>
      </c>
      <c r="E349" s="47"/>
      <c r="F349" s="47"/>
      <c r="G349" s="49">
        <f>'[1]SAU Totals w Towns New Units'!M343</f>
        <v>35372177.159999996</v>
      </c>
      <c r="H349" s="49">
        <f>'[1]SAU Totals w Towns New Units'!AF343</f>
        <v>20340625.57</v>
      </c>
      <c r="I349" s="50">
        <f>'[1]SAU Totals w Towns New Units'!AH343</f>
        <v>8.141297832656246</v>
      </c>
      <c r="J349" s="49">
        <f t="shared" si="11"/>
        <v>15031551.589999996</v>
      </c>
      <c r="K349" s="88">
        <f t="shared" si="10"/>
        <v>0.4249540966055706</v>
      </c>
    </row>
    <row r="350" spans="1:11" x14ac:dyDescent="0.25">
      <c r="A350" s="51">
        <v>888</v>
      </c>
      <c r="B350" s="51">
        <v>557</v>
      </c>
      <c r="C350" s="51"/>
      <c r="D350" s="35" t="s">
        <v>362</v>
      </c>
      <c r="E350" s="22">
        <v>6</v>
      </c>
      <c r="F350" s="23" t="s">
        <v>363</v>
      </c>
      <c r="G350" s="24">
        <f>'[1]SAU Totals w Towns New Units'!M344</f>
        <v>4166842.47</v>
      </c>
      <c r="H350" s="24">
        <f>'[1]SAU Totals w Towns New Units'!AF344</f>
        <v>2266512</v>
      </c>
      <c r="I350" s="25">
        <f>'[1]SAU Totals w Towns New Units'!AH344</f>
        <v>8.2800000100828051</v>
      </c>
      <c r="J350" s="24">
        <f t="shared" si="11"/>
        <v>1900330.4700000002</v>
      </c>
      <c r="K350" s="26">
        <f t="shared" si="10"/>
        <v>0.4560600703486638</v>
      </c>
    </row>
    <row r="351" spans="1:11" x14ac:dyDescent="0.25">
      <c r="A351" s="43">
        <v>888</v>
      </c>
      <c r="B351" s="43">
        <v>557</v>
      </c>
      <c r="C351" s="43"/>
      <c r="D351" s="34" t="s">
        <v>362</v>
      </c>
      <c r="E351" s="29">
        <v>235</v>
      </c>
      <c r="F351" s="30" t="s">
        <v>364</v>
      </c>
      <c r="G351" s="31">
        <f>'[1]SAU Totals w Towns New Units'!M345</f>
        <v>5132502.91</v>
      </c>
      <c r="H351" s="31">
        <f>'[1]SAU Totals w Towns New Units'!AF345</f>
        <v>2317020</v>
      </c>
      <c r="I351" s="32">
        <f>'[1]SAU Totals w Towns New Units'!AH345</f>
        <v>8.2800000098630147</v>
      </c>
      <c r="J351" s="31">
        <f t="shared" si="11"/>
        <v>2815482.91</v>
      </c>
      <c r="K351" s="84">
        <f t="shared" si="10"/>
        <v>0.54855943764092285</v>
      </c>
    </row>
    <row r="352" spans="1:11" x14ac:dyDescent="0.25">
      <c r="A352" s="51">
        <v>888</v>
      </c>
      <c r="B352" s="51">
        <v>557</v>
      </c>
      <c r="C352" s="51"/>
      <c r="D352" s="35" t="s">
        <v>362</v>
      </c>
      <c r="E352" s="22">
        <v>252</v>
      </c>
      <c r="F352" s="23" t="s">
        <v>365</v>
      </c>
      <c r="G352" s="24">
        <f>'[1]SAU Totals w Towns New Units'!M346</f>
        <v>6094626.1200000001</v>
      </c>
      <c r="H352" s="24">
        <f>'[1]SAU Totals w Towns New Units'!AF346</f>
        <v>4105914</v>
      </c>
      <c r="I352" s="25">
        <f>'[1]SAU Totals w Towns New Units'!AH346</f>
        <v>8.2800000055658245</v>
      </c>
      <c r="J352" s="24">
        <f t="shared" si="11"/>
        <v>1988712.12</v>
      </c>
      <c r="K352" s="26">
        <f t="shared" si="10"/>
        <v>0.32630584400803248</v>
      </c>
    </row>
    <row r="353" spans="1:11" x14ac:dyDescent="0.25">
      <c r="A353" s="43">
        <v>888</v>
      </c>
      <c r="B353" s="43">
        <v>557</v>
      </c>
      <c r="C353" s="43"/>
      <c r="D353" s="34" t="s">
        <v>362</v>
      </c>
      <c r="E353" s="29">
        <v>298</v>
      </c>
      <c r="F353" s="30" t="s">
        <v>366</v>
      </c>
      <c r="G353" s="31">
        <f>'[1]SAU Totals w Towns New Units'!M347</f>
        <v>2094032.89</v>
      </c>
      <c r="H353" s="31">
        <f>'[1]SAU Totals w Towns New Units'!AF347</f>
        <v>1925376</v>
      </c>
      <c r="I353" s="32">
        <f>'[1]SAU Totals w Towns New Units'!AH347</f>
        <v>8.2800000118692676</v>
      </c>
      <c r="J353" s="31">
        <f t="shared" si="11"/>
        <v>168656.8899999999</v>
      </c>
      <c r="K353" s="84">
        <f t="shared" si="10"/>
        <v>8.0541662361377664E-2</v>
      </c>
    </row>
    <row r="354" spans="1:11" x14ac:dyDescent="0.25">
      <c r="A354" s="51">
        <v>888</v>
      </c>
      <c r="B354" s="51">
        <v>557</v>
      </c>
      <c r="C354" s="51"/>
      <c r="D354" s="35" t="s">
        <v>362</v>
      </c>
      <c r="E354" s="22">
        <v>390</v>
      </c>
      <c r="F354" s="23" t="s">
        <v>367</v>
      </c>
      <c r="G354" s="24">
        <f>'[1]SAU Totals w Towns New Units'!M348</f>
        <v>3827269.57</v>
      </c>
      <c r="H354" s="24">
        <f>'[1]SAU Totals w Towns New Units'!AF348</f>
        <v>3827269.57</v>
      </c>
      <c r="I354" s="25">
        <f>'[1]SAU Totals w Towns New Units'!AH348</f>
        <v>7.5925334551777368</v>
      </c>
      <c r="J354" s="24">
        <f t="shared" si="11"/>
        <v>0</v>
      </c>
      <c r="K354" s="26">
        <f t="shared" si="10"/>
        <v>0</v>
      </c>
    </row>
    <row r="355" spans="1:11" x14ac:dyDescent="0.25">
      <c r="A355" s="43">
        <v>888</v>
      </c>
      <c r="B355" s="43">
        <v>557</v>
      </c>
      <c r="C355" s="43"/>
      <c r="D355" s="34" t="s">
        <v>362</v>
      </c>
      <c r="E355" s="29">
        <v>454</v>
      </c>
      <c r="F355" s="30" t="s">
        <v>368</v>
      </c>
      <c r="G355" s="31">
        <f>'[1]SAU Totals w Towns New Units'!M349</f>
        <v>14056903.199999996</v>
      </c>
      <c r="H355" s="31">
        <f>'[1]SAU Totals w Towns New Units'!AF349</f>
        <v>5898534</v>
      </c>
      <c r="I355" s="32">
        <f>'[1]SAU Totals w Towns New Units'!AH349</f>
        <v>8.2800000038743189</v>
      </c>
      <c r="J355" s="31">
        <f t="shared" si="11"/>
        <v>8158369.1999999955</v>
      </c>
      <c r="K355" s="84">
        <f t="shared" si="10"/>
        <v>0.58038168748291574</v>
      </c>
    </row>
    <row r="356" spans="1:11" x14ac:dyDescent="0.25">
      <c r="A356" s="45">
        <v>898</v>
      </c>
      <c r="B356" s="45">
        <v>558</v>
      </c>
      <c r="C356" s="46"/>
      <c r="D356" s="47" t="s">
        <v>369</v>
      </c>
      <c r="E356" s="47"/>
      <c r="F356" s="47"/>
      <c r="G356" s="49">
        <f>'[1]SAU Totals w Towns New Units'!M350</f>
        <v>6146099.79</v>
      </c>
      <c r="H356" s="49">
        <f>'[1]SAU Totals w Towns New Units'!AF350</f>
        <v>2707146</v>
      </c>
      <c r="I356" s="50">
        <f>'[1]SAU Totals w Towns New Units'!AH350</f>
        <v>8.2799999999999994</v>
      </c>
      <c r="J356" s="49">
        <f t="shared" si="11"/>
        <v>3438953.79</v>
      </c>
      <c r="K356" s="88">
        <f t="shared" si="10"/>
        <v>0.55953432379919099</v>
      </c>
    </row>
    <row r="357" spans="1:11" x14ac:dyDescent="0.25">
      <c r="A357" s="51">
        <v>898</v>
      </c>
      <c r="B357" s="51">
        <v>558</v>
      </c>
      <c r="C357" s="51"/>
      <c r="D357" s="35" t="s">
        <v>369</v>
      </c>
      <c r="E357" s="22">
        <v>23</v>
      </c>
      <c r="F357" s="23" t="s">
        <v>370</v>
      </c>
      <c r="G357" s="24">
        <f>'[1]SAU Totals w Towns New Units'!M351</f>
        <v>810670.56</v>
      </c>
      <c r="H357" s="24">
        <f>'[1]SAU Totals w Towns New Units'!AF351</f>
        <v>331890</v>
      </c>
      <c r="I357" s="25">
        <f>'[1]SAU Totals w Towns New Units'!AH351</f>
        <v>8.28000006885655</v>
      </c>
      <c r="J357" s="24">
        <f t="shared" si="11"/>
        <v>478780.56000000006</v>
      </c>
      <c r="K357" s="26">
        <f t="shared" si="10"/>
        <v>0.59059818331135649</v>
      </c>
    </row>
    <row r="358" spans="1:11" x14ac:dyDescent="0.25">
      <c r="A358" s="43">
        <v>898</v>
      </c>
      <c r="B358" s="43">
        <v>558</v>
      </c>
      <c r="C358" s="43"/>
      <c r="D358" s="34" t="s">
        <v>369</v>
      </c>
      <c r="E358" s="29">
        <v>221</v>
      </c>
      <c r="F358" s="30" t="s">
        <v>371</v>
      </c>
      <c r="G358" s="31">
        <f>'[1]SAU Totals w Towns New Units'!M352</f>
        <v>1385945.5</v>
      </c>
      <c r="H358" s="31">
        <f>'[1]SAU Totals w Towns New Units'!AF352</f>
        <v>1025478</v>
      </c>
      <c r="I358" s="32">
        <f>'[1]SAU Totals w Towns New Units'!AH352</f>
        <v>8.2799999999999994</v>
      </c>
      <c r="J358" s="31">
        <f t="shared" si="11"/>
        <v>360467.5</v>
      </c>
      <c r="K358" s="84">
        <f t="shared" si="10"/>
        <v>0.2600877884447837</v>
      </c>
    </row>
    <row r="359" spans="1:11" x14ac:dyDescent="0.25">
      <c r="A359" s="51">
        <v>898</v>
      </c>
      <c r="B359" s="51">
        <v>558</v>
      </c>
      <c r="C359" s="51"/>
      <c r="D359" s="35" t="s">
        <v>369</v>
      </c>
      <c r="E359" s="22">
        <v>344</v>
      </c>
      <c r="F359" s="23" t="s">
        <v>372</v>
      </c>
      <c r="G359" s="24">
        <f>'[1]SAU Totals w Towns New Units'!M353</f>
        <v>1706771.91</v>
      </c>
      <c r="H359" s="24">
        <f>'[1]SAU Totals w Towns New Units'!AF353</f>
        <v>665850</v>
      </c>
      <c r="I359" s="25">
        <f>'[1]SAU Totals w Towns New Units'!AH353</f>
        <v>8.2799999656787566</v>
      </c>
      <c r="J359" s="24">
        <f t="shared" si="11"/>
        <v>1040921.9099999999</v>
      </c>
      <c r="K359" s="26">
        <f t="shared" si="10"/>
        <v>0.6098775729206839</v>
      </c>
    </row>
    <row r="360" spans="1:11" x14ac:dyDescent="0.25">
      <c r="A360" s="43">
        <v>898</v>
      </c>
      <c r="B360" s="43">
        <v>558</v>
      </c>
      <c r="C360" s="43"/>
      <c r="D360" s="34" t="s">
        <v>369</v>
      </c>
      <c r="E360" s="29">
        <v>417</v>
      </c>
      <c r="F360" s="30" t="s">
        <v>373</v>
      </c>
      <c r="G360" s="31">
        <f>'[1]SAU Totals w Towns New Units'!M354</f>
        <v>2242711.8200000003</v>
      </c>
      <c r="H360" s="31">
        <f>'[1]SAU Totals w Towns New Units'!AF354</f>
        <v>683928</v>
      </c>
      <c r="I360" s="32">
        <f>'[1]SAU Totals w Towns New Units'!AH354</f>
        <v>8.2799999999999994</v>
      </c>
      <c r="J360" s="31">
        <f t="shared" si="11"/>
        <v>1558783.8200000003</v>
      </c>
      <c r="K360" s="84">
        <f t="shared" si="10"/>
        <v>0.695044189850482</v>
      </c>
    </row>
    <row r="361" spans="1:11" x14ac:dyDescent="0.25">
      <c r="A361" s="45">
        <v>905</v>
      </c>
      <c r="B361" s="45">
        <v>559</v>
      </c>
      <c r="C361" s="46"/>
      <c r="D361" s="47" t="s">
        <v>374</v>
      </c>
      <c r="E361" s="47"/>
      <c r="F361" s="47"/>
      <c r="G361" s="49">
        <f>'[1]SAU Totals w Towns New Units'!M355</f>
        <v>7203655.9199999999</v>
      </c>
      <c r="H361" s="49">
        <f>'[1]SAU Totals w Towns New Units'!AF355</f>
        <v>2830518</v>
      </c>
      <c r="I361" s="50">
        <f>'[1]SAU Totals w Towns New Units'!AH355</f>
        <v>8.2799999999999994</v>
      </c>
      <c r="J361" s="49">
        <f t="shared" si="11"/>
        <v>4373137.92</v>
      </c>
      <c r="K361" s="88">
        <f t="shared" si="10"/>
        <v>0.60707201573281144</v>
      </c>
    </row>
    <row r="362" spans="1:11" x14ac:dyDescent="0.25">
      <c r="A362" s="51">
        <v>905</v>
      </c>
      <c r="B362" s="51">
        <v>559</v>
      </c>
      <c r="C362" s="51"/>
      <c r="D362" s="35" t="s">
        <v>374</v>
      </c>
      <c r="E362" s="22">
        <v>257</v>
      </c>
      <c r="F362" s="23" t="s">
        <v>375</v>
      </c>
      <c r="G362" s="24">
        <f>'[1]SAU Totals w Towns New Units'!M356</f>
        <v>7203655.9199999999</v>
      </c>
      <c r="H362" s="24">
        <f>'[1]SAU Totals w Towns New Units'!AF356</f>
        <v>2830518</v>
      </c>
      <c r="I362" s="25">
        <f>'[1]SAU Totals w Towns New Units'!AH356</f>
        <v>8.2799999999999994</v>
      </c>
      <c r="J362" s="24">
        <f t="shared" si="11"/>
        <v>4373137.92</v>
      </c>
      <c r="K362" s="26">
        <f t="shared" si="10"/>
        <v>0.60707201573281144</v>
      </c>
    </row>
    <row r="363" spans="1:11" x14ac:dyDescent="0.25">
      <c r="A363" s="45">
        <v>913</v>
      </c>
      <c r="B363" s="45">
        <v>560</v>
      </c>
      <c r="C363" s="46"/>
      <c r="D363" s="47" t="s">
        <v>376</v>
      </c>
      <c r="E363" s="47"/>
      <c r="F363" s="47"/>
      <c r="G363" s="49">
        <f>'[1]SAU Totals w Towns New Units'!M357</f>
        <v>35430322.789999999</v>
      </c>
      <c r="H363" s="49">
        <f>'[1]SAU Totals w Towns New Units'!AF357</f>
        <v>14417964</v>
      </c>
      <c r="I363" s="50">
        <f>'[1]SAU Totals w Towns New Units'!AH357</f>
        <v>8.2799999999999994</v>
      </c>
      <c r="J363" s="49">
        <f t="shared" si="11"/>
        <v>21012358.789999999</v>
      </c>
      <c r="K363" s="88">
        <f t="shared" si="10"/>
        <v>0.59306145514233399</v>
      </c>
    </row>
    <row r="364" spans="1:11" x14ac:dyDescent="0.25">
      <c r="A364" s="51">
        <v>913</v>
      </c>
      <c r="B364" s="51">
        <v>560</v>
      </c>
      <c r="C364" s="51"/>
      <c r="D364" s="35" t="s">
        <v>376</v>
      </c>
      <c r="E364" s="22">
        <v>38</v>
      </c>
      <c r="F364" s="23" t="s">
        <v>377</v>
      </c>
      <c r="G364" s="24">
        <f>'[1]SAU Totals w Towns New Units'!M358</f>
        <v>16053479.26</v>
      </c>
      <c r="H364" s="24">
        <f>'[1]SAU Totals w Towns New Units'!AF358</f>
        <v>4979592</v>
      </c>
      <c r="I364" s="25">
        <f>'[1]SAU Totals w Towns New Units'!AH358</f>
        <v>8.2799999999999994</v>
      </c>
      <c r="J364" s="24">
        <f t="shared" si="11"/>
        <v>11073887.26</v>
      </c>
      <c r="K364" s="26">
        <f t="shared" si="10"/>
        <v>0.68981228808090789</v>
      </c>
    </row>
    <row r="365" spans="1:11" x14ac:dyDescent="0.25">
      <c r="A365" s="43">
        <v>913</v>
      </c>
      <c r="B365" s="43">
        <v>560</v>
      </c>
      <c r="C365" s="43"/>
      <c r="D365" s="34" t="s">
        <v>376</v>
      </c>
      <c r="E365" s="29">
        <v>229</v>
      </c>
      <c r="F365" s="30" t="s">
        <v>378</v>
      </c>
      <c r="G365" s="31">
        <f>'[1]SAU Totals w Towns New Units'!M359</f>
        <v>11624688.91</v>
      </c>
      <c r="H365" s="31">
        <f>'[1]SAU Totals w Towns New Units'!AF359</f>
        <v>4169394</v>
      </c>
      <c r="I365" s="32">
        <f>'[1]SAU Totals w Towns New Units'!AH359</f>
        <v>8.2799999999999994</v>
      </c>
      <c r="J365" s="31">
        <f t="shared" si="11"/>
        <v>7455294.9100000001</v>
      </c>
      <c r="K365" s="84">
        <f t="shared" si="10"/>
        <v>0.64133285352579816</v>
      </c>
    </row>
    <row r="366" spans="1:11" x14ac:dyDescent="0.25">
      <c r="A366" s="51">
        <v>913</v>
      </c>
      <c r="B366" s="51">
        <v>560</v>
      </c>
      <c r="C366" s="51"/>
      <c r="D366" s="35" t="s">
        <v>376</v>
      </c>
      <c r="E366" s="22">
        <v>309</v>
      </c>
      <c r="F366" s="23" t="s">
        <v>379</v>
      </c>
      <c r="G366" s="24">
        <f>'[1]SAU Totals w Towns New Units'!M360</f>
        <v>7752154.620000001</v>
      </c>
      <c r="H366" s="24">
        <f>'[1]SAU Totals w Towns New Units'!AF360</f>
        <v>5268978</v>
      </c>
      <c r="I366" s="25">
        <f>'[1]SAU Totals w Towns New Units'!AH360</f>
        <v>8.2799999999999994</v>
      </c>
      <c r="J366" s="24">
        <f t="shared" si="11"/>
        <v>2483176.620000001</v>
      </c>
      <c r="K366" s="26">
        <f t="shared" si="10"/>
        <v>0.32032083230042702</v>
      </c>
    </row>
    <row r="367" spans="1:11" x14ac:dyDescent="0.25">
      <c r="A367" s="45">
        <v>922</v>
      </c>
      <c r="B367" s="45">
        <v>561</v>
      </c>
      <c r="C367" s="46"/>
      <c r="D367" s="47" t="s">
        <v>380</v>
      </c>
      <c r="E367" s="47"/>
      <c r="F367" s="47"/>
      <c r="G367" s="49">
        <f>'[1]SAU Totals w Towns New Units'!M361</f>
        <v>18672399.789999999</v>
      </c>
      <c r="H367" s="49">
        <f>'[1]SAU Totals w Towns New Units'!AF361</f>
        <v>15856130.66</v>
      </c>
      <c r="I367" s="50">
        <f>'[1]SAU Totals w Towns New Units'!AH361</f>
        <v>6.7171339984325682</v>
      </c>
      <c r="J367" s="49">
        <f t="shared" si="11"/>
        <v>2816269.129999999</v>
      </c>
      <c r="K367" s="88">
        <f t="shared" si="10"/>
        <v>0.15082523733817285</v>
      </c>
    </row>
    <row r="368" spans="1:11" x14ac:dyDescent="0.25">
      <c r="A368" s="51">
        <v>922</v>
      </c>
      <c r="B368" s="51">
        <v>561</v>
      </c>
      <c r="C368" s="51"/>
      <c r="D368" s="35" t="s">
        <v>380</v>
      </c>
      <c r="E368" s="22">
        <v>55</v>
      </c>
      <c r="F368" s="23" t="s">
        <v>381</v>
      </c>
      <c r="G368" s="24">
        <f>'[1]SAU Totals w Towns New Units'!M362</f>
        <v>7412942.7199999997</v>
      </c>
      <c r="H368" s="24">
        <f>'[1]SAU Totals w Towns New Units'!AF362</f>
        <v>6294883.8753899997</v>
      </c>
      <c r="I368" s="25">
        <f>'[1]SAU Totals w Towns New Units'!AH362</f>
        <v>6.4921366243284675</v>
      </c>
      <c r="J368" s="24">
        <f t="shared" si="11"/>
        <v>1118058.84461</v>
      </c>
      <c r="K368" s="26">
        <f t="shared" si="10"/>
        <v>0.15082523726960623</v>
      </c>
    </row>
    <row r="369" spans="1:11" x14ac:dyDescent="0.25">
      <c r="A369" s="43">
        <v>922</v>
      </c>
      <c r="B369" s="43">
        <v>561</v>
      </c>
      <c r="C369" s="43"/>
      <c r="D369" s="34" t="s">
        <v>380</v>
      </c>
      <c r="E369" s="29">
        <v>82</v>
      </c>
      <c r="F369" s="30" t="s">
        <v>382</v>
      </c>
      <c r="G369" s="31">
        <f>'[1]SAU Totals w Towns New Units'!M363</f>
        <v>5106901.34</v>
      </c>
      <c r="H369" s="31">
        <f>'[1]SAU Totals w Towns New Units'!AF363</f>
        <v>4336651.7329449998</v>
      </c>
      <c r="I369" s="32">
        <f>'[1]SAU Totals w Towns New Units'!AH363</f>
        <v>6.7564878600062315</v>
      </c>
      <c r="J369" s="31">
        <f t="shared" si="11"/>
        <v>770249.60705500003</v>
      </c>
      <c r="K369" s="84">
        <f t="shared" si="10"/>
        <v>0.15082523741392664</v>
      </c>
    </row>
    <row r="370" spans="1:11" x14ac:dyDescent="0.25">
      <c r="A370" s="51">
        <v>922</v>
      </c>
      <c r="B370" s="51">
        <v>561</v>
      </c>
      <c r="C370" s="51"/>
      <c r="D370" s="35" t="s">
        <v>380</v>
      </c>
      <c r="E370" s="22">
        <v>293</v>
      </c>
      <c r="F370" s="23" t="s">
        <v>383</v>
      </c>
      <c r="G370" s="24">
        <f>'[1]SAU Totals w Towns New Units'!M364</f>
        <v>6152555.7300000004</v>
      </c>
      <c r="H370" s="24">
        <f>'[1]SAU Totals w Towns New Units'!AF364</f>
        <v>5224595.0516650006</v>
      </c>
      <c r="I370" s="25">
        <f>'[1]SAU Totals w Towns New Units'!AH364</f>
        <v>6.9746513124795433</v>
      </c>
      <c r="J370" s="24">
        <f t="shared" si="11"/>
        <v>927960.67833499983</v>
      </c>
      <c r="K370" s="26">
        <f t="shared" si="10"/>
        <v>0.15082523735790684</v>
      </c>
    </row>
    <row r="371" spans="1:11" x14ac:dyDescent="0.25">
      <c r="A371" s="45">
        <v>932</v>
      </c>
      <c r="B371" s="45">
        <v>563</v>
      </c>
      <c r="C371" s="46"/>
      <c r="D371" s="47" t="s">
        <v>384</v>
      </c>
      <c r="E371" s="47"/>
      <c r="F371" s="47"/>
      <c r="G371" s="49">
        <f>'[1]SAU Totals w Towns New Units'!M365</f>
        <v>8527204.2899999991</v>
      </c>
      <c r="H371" s="49">
        <f>'[1]SAU Totals w Towns New Units'!AF365</f>
        <v>4366734</v>
      </c>
      <c r="I371" s="50">
        <f>'[1]SAU Totals w Towns New Units'!AH365</f>
        <v>8.2800000052333864</v>
      </c>
      <c r="J371" s="49">
        <f t="shared" si="11"/>
        <v>4160470.2899999991</v>
      </c>
      <c r="K371" s="88">
        <f t="shared" si="10"/>
        <v>0.48790554893578136</v>
      </c>
    </row>
    <row r="372" spans="1:11" x14ac:dyDescent="0.25">
      <c r="A372" s="51">
        <v>932</v>
      </c>
      <c r="B372" s="51">
        <v>563</v>
      </c>
      <c r="C372" s="51"/>
      <c r="D372" s="35" t="s">
        <v>384</v>
      </c>
      <c r="E372" s="22">
        <v>95</v>
      </c>
      <c r="F372" s="23" t="s">
        <v>385</v>
      </c>
      <c r="G372" s="24">
        <f>'[1]SAU Totals w Towns New Units'!M366</f>
        <v>1120474.6399999999</v>
      </c>
      <c r="H372" s="24">
        <f>'[1]SAU Totals w Towns New Units'!AF366</f>
        <v>612996</v>
      </c>
      <c r="I372" s="25">
        <f>'[1]SAU Totals w Towns New Units'!AH366</f>
        <v>8.2800000372805034</v>
      </c>
      <c r="J372" s="24">
        <f t="shared" si="11"/>
        <v>507478.6399999999</v>
      </c>
      <c r="K372" s="26">
        <f t="shared" si="10"/>
        <v>0.45291399009262712</v>
      </c>
    </row>
    <row r="373" spans="1:11" x14ac:dyDescent="0.25">
      <c r="A373" s="43">
        <v>932</v>
      </c>
      <c r="B373" s="43">
        <v>563</v>
      </c>
      <c r="C373" s="43"/>
      <c r="D373" s="34" t="s">
        <v>384</v>
      </c>
      <c r="E373" s="29">
        <v>139</v>
      </c>
      <c r="F373" s="30" t="s">
        <v>386</v>
      </c>
      <c r="G373" s="31">
        <f>'[1]SAU Totals w Towns New Units'!M367</f>
        <v>3054444.58</v>
      </c>
      <c r="H373" s="31">
        <f>'[1]SAU Totals w Towns New Units'!AF367</f>
        <v>1404840</v>
      </c>
      <c r="I373" s="32">
        <f>'[1]SAU Totals w Towns New Units'!AH367</f>
        <v>8.2799999837328109</v>
      </c>
      <c r="J373" s="31">
        <f t="shared" si="11"/>
        <v>1649604.58</v>
      </c>
      <c r="K373" s="84">
        <f t="shared" si="10"/>
        <v>0.54006695384206316</v>
      </c>
    </row>
    <row r="374" spans="1:11" x14ac:dyDescent="0.25">
      <c r="A374" s="51">
        <v>932</v>
      </c>
      <c r="B374" s="51">
        <v>563</v>
      </c>
      <c r="C374" s="51"/>
      <c r="D374" s="35" t="s">
        <v>384</v>
      </c>
      <c r="E374" s="22">
        <v>202</v>
      </c>
      <c r="F374" s="23" t="s">
        <v>387</v>
      </c>
      <c r="G374" s="24">
        <f>'[1]SAU Totals w Towns New Units'!M368</f>
        <v>4352285.0699999994</v>
      </c>
      <c r="H374" s="24">
        <f>'[1]SAU Totals w Towns New Units'!AF368</f>
        <v>2348898</v>
      </c>
      <c r="I374" s="25">
        <f>'[1]SAU Totals w Towns New Units'!AH368</f>
        <v>8.2800000097291573</v>
      </c>
      <c r="J374" s="24">
        <f t="shared" si="11"/>
        <v>2003387.0699999994</v>
      </c>
      <c r="K374" s="26">
        <f t="shared" si="10"/>
        <v>0.46030695089556706</v>
      </c>
    </row>
    <row r="375" spans="1:11" x14ac:dyDescent="0.25">
      <c r="A375" s="45">
        <v>936</v>
      </c>
      <c r="B375" s="45">
        <v>564</v>
      </c>
      <c r="C375" s="46"/>
      <c r="D375" s="47" t="s">
        <v>388</v>
      </c>
      <c r="E375" s="47"/>
      <c r="F375" s="47"/>
      <c r="G375" s="49">
        <f>'[1]SAU Totals w Towns New Units'!M369</f>
        <v>13150399.880000001</v>
      </c>
      <c r="H375" s="49">
        <f>'[1]SAU Totals w Towns New Units'!AF369</f>
        <v>3896154</v>
      </c>
      <c r="I375" s="50">
        <f>'[1]SAU Totals w Towns New Units'!AH369</f>
        <v>8.2799999999999994</v>
      </c>
      <c r="J375" s="49">
        <f t="shared" si="11"/>
        <v>9254245.8800000008</v>
      </c>
      <c r="K375" s="88">
        <f t="shared" si="10"/>
        <v>0.70372353422305212</v>
      </c>
    </row>
    <row r="376" spans="1:11" x14ac:dyDescent="0.25">
      <c r="A376" s="51">
        <v>936</v>
      </c>
      <c r="B376" s="51">
        <v>564</v>
      </c>
      <c r="C376" s="51"/>
      <c r="D376" s="35" t="s">
        <v>388</v>
      </c>
      <c r="E376" s="22">
        <v>50</v>
      </c>
      <c r="F376" s="23" t="s">
        <v>389</v>
      </c>
      <c r="G376" s="24">
        <f>'[1]SAU Totals w Towns New Units'!M370</f>
        <v>2081708.3</v>
      </c>
      <c r="H376" s="24">
        <f>'[1]SAU Totals w Towns New Units'!AF370</f>
        <v>517500</v>
      </c>
      <c r="I376" s="25">
        <f>'[1]SAU Totals w Towns New Units'!AH370</f>
        <v>8.2799999999999994</v>
      </c>
      <c r="J376" s="24">
        <f t="shared" si="11"/>
        <v>1564208.3</v>
      </c>
      <c r="K376" s="26">
        <f t="shared" si="10"/>
        <v>0.75140609277486192</v>
      </c>
    </row>
    <row r="377" spans="1:11" x14ac:dyDescent="0.25">
      <c r="A377" s="43">
        <v>936</v>
      </c>
      <c r="B377" s="43">
        <v>564</v>
      </c>
      <c r="C377" s="43"/>
      <c r="D377" s="34" t="s">
        <v>388</v>
      </c>
      <c r="E377" s="29">
        <v>103</v>
      </c>
      <c r="F377" s="30" t="s">
        <v>390</v>
      </c>
      <c r="G377" s="31">
        <f>'[1]SAU Totals w Towns New Units'!M371</f>
        <v>4869593.08</v>
      </c>
      <c r="H377" s="31">
        <f>'[1]SAU Totals w Towns New Units'!AF371</f>
        <v>1186938</v>
      </c>
      <c r="I377" s="32">
        <f>'[1]SAU Totals w Towns New Units'!AH371</f>
        <v>8.2799999999999994</v>
      </c>
      <c r="J377" s="31">
        <f t="shared" si="11"/>
        <v>3682655.08</v>
      </c>
      <c r="K377" s="84">
        <f t="shared" si="10"/>
        <v>0.75625519822695331</v>
      </c>
    </row>
    <row r="378" spans="1:11" x14ac:dyDescent="0.25">
      <c r="A378" s="51">
        <v>936</v>
      </c>
      <c r="B378" s="51">
        <v>564</v>
      </c>
      <c r="C378" s="51"/>
      <c r="D378" s="35" t="s">
        <v>388</v>
      </c>
      <c r="E378" s="22">
        <v>207</v>
      </c>
      <c r="F378" s="23" t="s">
        <v>391</v>
      </c>
      <c r="G378" s="24">
        <f>'[1]SAU Totals w Towns New Units'!M372</f>
        <v>2030421.74</v>
      </c>
      <c r="H378" s="24">
        <f>'[1]SAU Totals w Towns New Units'!AF372</f>
        <v>822204</v>
      </c>
      <c r="I378" s="25">
        <f>'[1]SAU Totals w Towns New Units'!AH372</f>
        <v>8.2799999999999994</v>
      </c>
      <c r="J378" s="24">
        <f t="shared" si="11"/>
        <v>1208217.74</v>
      </c>
      <c r="K378" s="26">
        <f t="shared" si="10"/>
        <v>0.59505752730957262</v>
      </c>
    </row>
    <row r="379" spans="1:11" x14ac:dyDescent="0.25">
      <c r="A379" s="43">
        <v>936</v>
      </c>
      <c r="B379" s="43">
        <v>564</v>
      </c>
      <c r="C379" s="43"/>
      <c r="D379" s="34" t="s">
        <v>388</v>
      </c>
      <c r="E379" s="29">
        <v>218</v>
      </c>
      <c r="F379" s="30" t="s">
        <v>392</v>
      </c>
      <c r="G379" s="31">
        <f>'[1]SAU Totals w Towns New Units'!M373</f>
        <v>2397317.9</v>
      </c>
      <c r="H379" s="31">
        <f>'[1]SAU Totals w Towns New Units'!AF373</f>
        <v>634248</v>
      </c>
      <c r="I379" s="32">
        <f>'[1]SAU Totals w Towns New Units'!AH373</f>
        <v>8.2799999999999994</v>
      </c>
      <c r="J379" s="31">
        <f t="shared" si="11"/>
        <v>1763069.9</v>
      </c>
      <c r="K379" s="84">
        <f t="shared" si="10"/>
        <v>0.73543433684785819</v>
      </c>
    </row>
    <row r="380" spans="1:11" x14ac:dyDescent="0.25">
      <c r="A380" s="51">
        <v>936</v>
      </c>
      <c r="B380" s="51">
        <v>564</v>
      </c>
      <c r="C380" s="51"/>
      <c r="D380" s="35" t="s">
        <v>388</v>
      </c>
      <c r="E380" s="22">
        <v>410</v>
      </c>
      <c r="F380" s="23" t="s">
        <v>393</v>
      </c>
      <c r="G380" s="24">
        <f>'[1]SAU Totals w Towns New Units'!M374</f>
        <v>1771358.8599999999</v>
      </c>
      <c r="H380" s="24">
        <f>'[1]SAU Totals w Towns New Units'!AF374</f>
        <v>735264</v>
      </c>
      <c r="I380" s="25">
        <f>'[1]SAU Totals w Towns New Units'!AH374</f>
        <v>8.2799999999999994</v>
      </c>
      <c r="J380" s="24">
        <f t="shared" si="11"/>
        <v>1036094.8599999999</v>
      </c>
      <c r="K380" s="26">
        <f t="shared" si="10"/>
        <v>0.5849152779804313</v>
      </c>
    </row>
    <row r="381" spans="1:11" x14ac:dyDescent="0.25">
      <c r="A381" s="45">
        <v>944</v>
      </c>
      <c r="B381" s="45">
        <v>565</v>
      </c>
      <c r="C381" s="46"/>
      <c r="D381" s="47" t="s">
        <v>394</v>
      </c>
      <c r="E381" s="47"/>
      <c r="F381" s="47"/>
      <c r="G381" s="49">
        <f>'[1]SAU Totals w Towns New Units'!M375</f>
        <v>18193.52</v>
      </c>
      <c r="H381" s="49">
        <f>'[1]SAU Totals w Towns New Units'!AF375</f>
        <v>17542.12</v>
      </c>
      <c r="I381" s="50">
        <f>'[1]SAU Totals w Towns New Units'!AH375</f>
        <v>0.55601014263074477</v>
      </c>
      <c r="J381" s="49">
        <f t="shared" si="11"/>
        <v>651.40000000000146</v>
      </c>
      <c r="K381" s="88">
        <f t="shared" si="10"/>
        <v>3.5803956573549345E-2</v>
      </c>
    </row>
    <row r="382" spans="1:11" x14ac:dyDescent="0.25">
      <c r="A382" s="51">
        <v>944</v>
      </c>
      <c r="B382" s="51">
        <v>565</v>
      </c>
      <c r="C382" s="51"/>
      <c r="D382" s="35" t="s">
        <v>394</v>
      </c>
      <c r="E382" s="22">
        <v>266</v>
      </c>
      <c r="F382" s="23" t="s">
        <v>395</v>
      </c>
      <c r="G382" s="24">
        <f>'[1]SAU Totals w Towns New Units'!M376</f>
        <v>18193.52</v>
      </c>
      <c r="H382" s="24">
        <f>'[1]SAU Totals w Towns New Units'!AF376</f>
        <v>17542.12</v>
      </c>
      <c r="I382" s="25">
        <f>'[1]SAU Totals w Towns New Units'!AH376</f>
        <v>0.55601014263074477</v>
      </c>
      <c r="J382" s="24">
        <f t="shared" si="11"/>
        <v>651.40000000000146</v>
      </c>
      <c r="K382" s="26">
        <f t="shared" si="10"/>
        <v>3.5803956573549345E-2</v>
      </c>
    </row>
    <row r="383" spans="1:11" x14ac:dyDescent="0.25">
      <c r="A383" s="45">
        <v>951</v>
      </c>
      <c r="B383" s="45">
        <v>568</v>
      </c>
      <c r="C383" s="46"/>
      <c r="D383" s="47" t="s">
        <v>396</v>
      </c>
      <c r="E383" s="47"/>
      <c r="F383" s="47"/>
      <c r="G383" s="49">
        <f>'[1]SAU Totals w Towns New Units'!M377</f>
        <v>10470089.01</v>
      </c>
      <c r="H383" s="49">
        <f>'[1]SAU Totals w Towns New Units'!AF377</f>
        <v>4176570</v>
      </c>
      <c r="I383" s="50">
        <f>'[1]SAU Totals w Towns New Units'!AH377</f>
        <v>8.2799999945283318</v>
      </c>
      <c r="J383" s="49">
        <f t="shared" si="11"/>
        <v>6293519.0099999998</v>
      </c>
      <c r="K383" s="88">
        <f t="shared" si="10"/>
        <v>0.6010950818077142</v>
      </c>
    </row>
    <row r="384" spans="1:11" x14ac:dyDescent="0.25">
      <c r="A384" s="51">
        <v>951</v>
      </c>
      <c r="B384" s="51">
        <v>568</v>
      </c>
      <c r="C384" s="51"/>
      <c r="D384" s="35" t="s">
        <v>396</v>
      </c>
      <c r="E384" s="22">
        <v>88</v>
      </c>
      <c r="F384" s="23" t="s">
        <v>397</v>
      </c>
      <c r="G384" s="24">
        <f>'[1]SAU Totals w Towns New Units'!M378</f>
        <v>1825983.52</v>
      </c>
      <c r="H384" s="24">
        <f>'[1]SAU Totals w Towns New Units'!AF378</f>
        <v>556002</v>
      </c>
      <c r="I384" s="25">
        <f>'[1]SAU Totals w Towns New Units'!AH378</f>
        <v>8.2799999999999994</v>
      </c>
      <c r="J384" s="24">
        <f t="shared" si="11"/>
        <v>1269981.52</v>
      </c>
      <c r="K384" s="26">
        <f t="shared" si="10"/>
        <v>0.69550546655536083</v>
      </c>
    </row>
    <row r="385" spans="1:11" x14ac:dyDescent="0.25">
      <c r="A385" s="43">
        <v>951</v>
      </c>
      <c r="B385" s="43">
        <v>568</v>
      </c>
      <c r="C385" s="43"/>
      <c r="D385" s="34" t="s">
        <v>396</v>
      </c>
      <c r="E385" s="29">
        <v>127</v>
      </c>
      <c r="F385" s="30" t="s">
        <v>398</v>
      </c>
      <c r="G385" s="31">
        <f>'[1]SAU Totals w Towns New Units'!M379</f>
        <v>6937480.9800000004</v>
      </c>
      <c r="H385" s="31">
        <f>'[1]SAU Totals w Towns New Units'!AF379</f>
        <v>2494212</v>
      </c>
      <c r="I385" s="32">
        <f>'[1]SAU Totals w Towns New Units'!AH379</f>
        <v>8.2800000091623325</v>
      </c>
      <c r="J385" s="31">
        <f t="shared" si="11"/>
        <v>4443268.9800000004</v>
      </c>
      <c r="K385" s="84">
        <f t="shared" si="10"/>
        <v>0.64047296025884026</v>
      </c>
    </row>
    <row r="386" spans="1:11" x14ac:dyDescent="0.25">
      <c r="A386" s="51">
        <v>951</v>
      </c>
      <c r="B386" s="51">
        <v>568</v>
      </c>
      <c r="C386" s="51"/>
      <c r="D386" s="35" t="s">
        <v>396</v>
      </c>
      <c r="E386" s="22">
        <v>283</v>
      </c>
      <c r="F386" s="23" t="s">
        <v>399</v>
      </c>
      <c r="G386" s="24">
        <f>'[1]SAU Totals w Towns New Units'!M380</f>
        <v>622970.30000000005</v>
      </c>
      <c r="H386" s="24">
        <f>'[1]SAU Totals w Towns New Units'!AF380</f>
        <v>522192</v>
      </c>
      <c r="I386" s="25">
        <f>'[1]SAU Totals w Towns New Units'!AH380</f>
        <v>8.2799999562367876</v>
      </c>
      <c r="J386" s="24">
        <f t="shared" si="11"/>
        <v>100778.30000000005</v>
      </c>
      <c r="K386" s="26">
        <f t="shared" si="10"/>
        <v>0.16177063336727296</v>
      </c>
    </row>
    <row r="387" spans="1:11" x14ac:dyDescent="0.25">
      <c r="A387" s="43">
        <v>951</v>
      </c>
      <c r="B387" s="43">
        <v>568</v>
      </c>
      <c r="C387" s="43"/>
      <c r="D387" s="34" t="s">
        <v>396</v>
      </c>
      <c r="E387" s="29">
        <v>387</v>
      </c>
      <c r="F387" s="30" t="s">
        <v>400</v>
      </c>
      <c r="G387" s="31">
        <f>'[1]SAU Totals w Towns New Units'!M381</f>
        <v>1083654.2099999997</v>
      </c>
      <c r="H387" s="31">
        <f>'[1]SAU Totals w Towns New Units'!AF381</f>
        <v>604164</v>
      </c>
      <c r="I387" s="32">
        <f>'[1]SAU Totals w Towns New Units'!AH381</f>
        <v>8.2799999621745091</v>
      </c>
      <c r="J387" s="31">
        <f t="shared" si="11"/>
        <v>479490.20999999973</v>
      </c>
      <c r="K387" s="84">
        <f t="shared" si="10"/>
        <v>0.44247528923456114</v>
      </c>
    </row>
    <row r="388" spans="1:11" x14ac:dyDescent="0.25">
      <c r="A388" s="45">
        <v>957</v>
      </c>
      <c r="B388" s="45">
        <v>570</v>
      </c>
      <c r="C388" s="46"/>
      <c r="D388" s="47" t="s">
        <v>401</v>
      </c>
      <c r="E388" s="47"/>
      <c r="F388" s="47"/>
      <c r="G388" s="49">
        <f>'[1]SAU Totals w Towns New Units'!M382</f>
        <v>5098744.16</v>
      </c>
      <c r="H388" s="49">
        <f>'[1]SAU Totals w Towns New Units'!AF382</f>
        <v>1888518.99</v>
      </c>
      <c r="I388" s="50">
        <f>'[1]SAU Totals w Towns New Units'!AH382</f>
        <v>5.974120276296599</v>
      </c>
      <c r="J388" s="49">
        <f t="shared" si="11"/>
        <v>3210225.17</v>
      </c>
      <c r="K388" s="88">
        <f t="shared" si="10"/>
        <v>0.62961095306260662</v>
      </c>
    </row>
    <row r="389" spans="1:11" x14ac:dyDescent="0.25">
      <c r="A389" s="51">
        <v>957</v>
      </c>
      <c r="B389" s="51">
        <v>570</v>
      </c>
      <c r="C389" s="51"/>
      <c r="D389" s="35" t="s">
        <v>401</v>
      </c>
      <c r="E389" s="22">
        <v>11</v>
      </c>
      <c r="F389" s="23" t="s">
        <v>402</v>
      </c>
      <c r="G389" s="24">
        <f>'[1]SAU Totals w Towns New Units'!M383</f>
        <v>574628.47</v>
      </c>
      <c r="H389" s="24">
        <f>'[1]SAU Totals w Towns New Units'!AF383</f>
        <v>124338</v>
      </c>
      <c r="I389" s="25">
        <f>'[1]SAU Totals w Towns New Units'!AH383</f>
        <v>8.2799998162042225</v>
      </c>
      <c r="J389" s="24">
        <f t="shared" si="11"/>
        <v>450290.47</v>
      </c>
      <c r="K389" s="26">
        <f t="shared" si="10"/>
        <v>0.78362018853677751</v>
      </c>
    </row>
    <row r="390" spans="1:11" x14ac:dyDescent="0.25">
      <c r="A390" s="43">
        <v>957</v>
      </c>
      <c r="B390" s="43">
        <v>570</v>
      </c>
      <c r="C390" s="43"/>
      <c r="D390" s="34" t="s">
        <v>401</v>
      </c>
      <c r="E390" s="29">
        <v>195</v>
      </c>
      <c r="F390" s="30" t="s">
        <v>403</v>
      </c>
      <c r="G390" s="31">
        <f>'[1]SAU Totals w Towns New Units'!M384</f>
        <v>173867.18</v>
      </c>
      <c r="H390" s="31">
        <f>'[1]SAU Totals w Towns New Units'!AF384</f>
        <v>88596</v>
      </c>
      <c r="I390" s="32">
        <f>'[1]SAU Totals w Towns New Units'!AH384</f>
        <v>8.2799999999999994</v>
      </c>
      <c r="J390" s="31">
        <f t="shared" si="11"/>
        <v>85271.18</v>
      </c>
      <c r="K390" s="84">
        <f t="shared" si="10"/>
        <v>0.49043862102094254</v>
      </c>
    </row>
    <row r="391" spans="1:11" x14ac:dyDescent="0.25">
      <c r="A391" s="51">
        <v>957</v>
      </c>
      <c r="B391" s="51">
        <v>570</v>
      </c>
      <c r="C391" s="51"/>
      <c r="D391" s="35" t="s">
        <v>401</v>
      </c>
      <c r="E391" s="22">
        <v>201</v>
      </c>
      <c r="F391" s="23" t="s">
        <v>404</v>
      </c>
      <c r="G391" s="24">
        <f>'[1]SAU Totals w Towns New Units'!M385</f>
        <v>2125156.5699999998</v>
      </c>
      <c r="H391" s="24">
        <f>'[1]SAU Totals w Towns New Units'!AF385</f>
        <v>495144</v>
      </c>
      <c r="I391" s="25">
        <f>'[1]SAU Totals w Towns New Units'!AH385</f>
        <v>8.2799999999999994</v>
      </c>
      <c r="J391" s="24">
        <f t="shared" si="11"/>
        <v>1630012.5699999998</v>
      </c>
      <c r="K391" s="26">
        <f t="shared" si="10"/>
        <v>0.76700822565746296</v>
      </c>
    </row>
    <row r="392" spans="1:11" x14ac:dyDescent="0.25">
      <c r="A392" s="43">
        <v>957</v>
      </c>
      <c r="B392" s="43">
        <v>570</v>
      </c>
      <c r="C392" s="43"/>
      <c r="D392" s="34" t="s">
        <v>401</v>
      </c>
      <c r="E392" s="29">
        <v>241</v>
      </c>
      <c r="F392" s="30" t="s">
        <v>405</v>
      </c>
      <c r="G392" s="31">
        <f>'[1]SAU Totals w Towns New Units'!M386</f>
        <v>1276215.6599999999</v>
      </c>
      <c r="H392" s="31">
        <f>'[1]SAU Totals w Towns New Units'!AF386</f>
        <v>550206</v>
      </c>
      <c r="I392" s="32">
        <f>'[1]SAU Totals w Towns New Units'!AH386</f>
        <v>8.2799999999999994</v>
      </c>
      <c r="J392" s="31">
        <f t="shared" si="11"/>
        <v>726009.65999999992</v>
      </c>
      <c r="K392" s="84">
        <f t="shared" si="10"/>
        <v>0.56887694043810744</v>
      </c>
    </row>
    <row r="393" spans="1:11" x14ac:dyDescent="0.25">
      <c r="A393" s="51">
        <v>957</v>
      </c>
      <c r="B393" s="51">
        <v>570</v>
      </c>
      <c r="C393" s="51"/>
      <c r="D393" s="35" t="s">
        <v>401</v>
      </c>
      <c r="E393" s="22">
        <v>251</v>
      </c>
      <c r="F393" s="23" t="s">
        <v>406</v>
      </c>
      <c r="G393" s="24">
        <f>'[1]SAU Totals w Towns New Units'!M387</f>
        <v>514463.29</v>
      </c>
      <c r="H393" s="24">
        <f>'[1]SAU Totals w Towns New Units'!AF387</f>
        <v>195822</v>
      </c>
      <c r="I393" s="25">
        <f>'[1]SAU Totals w Towns New Units'!AH387</f>
        <v>8.2799999999999994</v>
      </c>
      <c r="J393" s="24">
        <f t="shared" si="11"/>
        <v>318641.28999999998</v>
      </c>
      <c r="K393" s="26">
        <f t="shared" si="10"/>
        <v>0.61936642748601167</v>
      </c>
    </row>
    <row r="394" spans="1:11" x14ac:dyDescent="0.25">
      <c r="A394" s="43">
        <v>957</v>
      </c>
      <c r="B394" s="43">
        <v>570</v>
      </c>
      <c r="C394" s="43"/>
      <c r="D394" s="34" t="s">
        <v>401</v>
      </c>
      <c r="E394" s="29">
        <v>300</v>
      </c>
      <c r="F394" s="30" t="s">
        <v>407</v>
      </c>
      <c r="G394" s="31">
        <f>'[1]SAU Totals w Towns New Units'!M388</f>
        <v>434412.99000000098</v>
      </c>
      <c r="H394" s="31">
        <f>'[1]SAU Totals w Towns New Units'!AF388</f>
        <v>434412.99</v>
      </c>
      <c r="I394" s="32">
        <f>'[1]SAU Totals w Towns New Units'!AH388</f>
        <v>3.0919074021352313</v>
      </c>
      <c r="J394" s="31">
        <f t="shared" si="11"/>
        <v>9.8953023552894592E-10</v>
      </c>
      <c r="K394" s="84">
        <f t="shared" si="10"/>
        <v>2.277855999492427E-15</v>
      </c>
    </row>
    <row r="395" spans="1:11" x14ac:dyDescent="0.25">
      <c r="A395" s="45">
        <v>969</v>
      </c>
      <c r="B395" s="45">
        <v>572</v>
      </c>
      <c r="C395" s="46"/>
      <c r="D395" s="47" t="s">
        <v>408</v>
      </c>
      <c r="E395" s="47"/>
      <c r="F395" s="47"/>
      <c r="G395" s="49">
        <f>'[1]SAU Totals w Towns New Units'!M389</f>
        <v>15628125.18</v>
      </c>
      <c r="H395" s="49">
        <f>'[1]SAU Totals w Towns New Units'!AF389</f>
        <v>9515442.7899999991</v>
      </c>
      <c r="I395" s="50">
        <f>'[1]SAU Totals w Towns New Units'!AH389</f>
        <v>6.1623859086290134</v>
      </c>
      <c r="J395" s="49">
        <f t="shared" si="11"/>
        <v>6112682.3900000006</v>
      </c>
      <c r="K395" s="88">
        <f t="shared" si="10"/>
        <v>0.39113344176578962</v>
      </c>
    </row>
    <row r="396" spans="1:11" x14ac:dyDescent="0.25">
      <c r="A396" s="51">
        <v>969</v>
      </c>
      <c r="B396" s="51">
        <v>572</v>
      </c>
      <c r="C396" s="51"/>
      <c r="D396" s="35" t="s">
        <v>408</v>
      </c>
      <c r="E396" s="22">
        <v>61</v>
      </c>
      <c r="F396" s="23" t="s">
        <v>409</v>
      </c>
      <c r="G396" s="24">
        <f>'[1]SAU Totals w Towns New Units'!M390</f>
        <v>3086554.72</v>
      </c>
      <c r="H396" s="24">
        <f>'[1]SAU Totals w Towns New Units'!AF390</f>
        <v>1514550</v>
      </c>
      <c r="I396" s="25">
        <f>'[1]SAU Totals w Towns New Units'!AH390</f>
        <v>8.2799999849111607</v>
      </c>
      <c r="J396" s="24">
        <f t="shared" si="11"/>
        <v>1572004.7200000002</v>
      </c>
      <c r="K396" s="26">
        <f t="shared" si="10"/>
        <v>0.5093072576403247</v>
      </c>
    </row>
    <row r="397" spans="1:11" x14ac:dyDescent="0.25">
      <c r="A397" s="43">
        <v>969</v>
      </c>
      <c r="B397" s="43">
        <v>572</v>
      </c>
      <c r="C397" s="43"/>
      <c r="D397" s="34" t="s">
        <v>408</v>
      </c>
      <c r="E397" s="29">
        <v>120</v>
      </c>
      <c r="F397" s="30" t="s">
        <v>410</v>
      </c>
      <c r="G397" s="31">
        <f>'[1]SAU Totals w Towns New Units'!M391</f>
        <v>1828490.65</v>
      </c>
      <c r="H397" s="31">
        <f>'[1]SAU Totals w Towns New Units'!AF391</f>
        <v>1706499.2</v>
      </c>
      <c r="I397" s="32">
        <f>'[1]SAU Totals w Towns New Units'!AH391</f>
        <v>6.1252663316582909</v>
      </c>
      <c r="J397" s="31">
        <f t="shared" si="11"/>
        <v>121991.44999999995</v>
      </c>
      <c r="K397" s="84">
        <f t="shared" si="10"/>
        <v>6.6717021495297207E-2</v>
      </c>
    </row>
    <row r="398" spans="1:11" x14ac:dyDescent="0.25">
      <c r="A398" s="51">
        <v>969</v>
      </c>
      <c r="B398" s="51">
        <v>572</v>
      </c>
      <c r="C398" s="51"/>
      <c r="D398" s="35" t="s">
        <v>408</v>
      </c>
      <c r="E398" s="22">
        <v>163</v>
      </c>
      <c r="F398" s="23" t="s">
        <v>411</v>
      </c>
      <c r="G398" s="24">
        <f>'[1]SAU Totals w Towns New Units'!M392</f>
        <v>7070163.8300000001</v>
      </c>
      <c r="H398" s="24">
        <f>'[1]SAU Totals w Towns New Units'!AF392</f>
        <v>3084162</v>
      </c>
      <c r="I398" s="25">
        <f>'[1]SAU Totals w Towns New Units'!AH392</f>
        <v>8.2800000074097291</v>
      </c>
      <c r="J398" s="24">
        <f t="shared" si="11"/>
        <v>3986001.83</v>
      </c>
      <c r="K398" s="26">
        <f t="shared" si="10"/>
        <v>0.56377785944459513</v>
      </c>
    </row>
    <row r="399" spans="1:11" x14ac:dyDescent="0.25">
      <c r="A399" s="43">
        <v>969</v>
      </c>
      <c r="B399" s="43">
        <v>572</v>
      </c>
      <c r="C399" s="43"/>
      <c r="D399" s="34" t="s">
        <v>408</v>
      </c>
      <c r="E399" s="29">
        <v>248</v>
      </c>
      <c r="F399" s="30" t="s">
        <v>412</v>
      </c>
      <c r="G399" s="31">
        <f>'[1]SAU Totals w Towns New Units'!M393</f>
        <v>2022279.4</v>
      </c>
      <c r="H399" s="31">
        <f>'[1]SAU Totals w Towns New Units'!AF393</f>
        <v>1937644.65</v>
      </c>
      <c r="I399" s="32">
        <f>'[1]SAU Totals w Towns New Units'!AH393</f>
        <v>3.8634414155678862</v>
      </c>
      <c r="J399" s="31">
        <f t="shared" si="11"/>
        <v>84634.75</v>
      </c>
      <c r="K399" s="84">
        <f t="shared" si="10"/>
        <v>4.1851165570889956E-2</v>
      </c>
    </row>
    <row r="400" spans="1:11" x14ac:dyDescent="0.25">
      <c r="A400" s="51">
        <v>969</v>
      </c>
      <c r="B400" s="51">
        <v>572</v>
      </c>
      <c r="C400" s="51"/>
      <c r="D400" s="35" t="s">
        <v>408</v>
      </c>
      <c r="E400" s="22">
        <v>414</v>
      </c>
      <c r="F400" s="23" t="s">
        <v>413</v>
      </c>
      <c r="G400" s="24">
        <f>'[1]SAU Totals w Towns New Units'!M394</f>
        <v>396954.38</v>
      </c>
      <c r="H400" s="24">
        <f>'[1]SAU Totals w Towns New Units'!AF394</f>
        <v>374141.34</v>
      </c>
      <c r="I400" s="25">
        <f>'[1]SAU Totals w Towns New Units'!AH394</f>
        <v>5.0152994638069712</v>
      </c>
      <c r="J400" s="24">
        <f t="shared" si="11"/>
        <v>22813.039999999979</v>
      </c>
      <c r="K400" s="26">
        <f t="shared" si="10"/>
        <v>5.7470180830351283E-2</v>
      </c>
    </row>
    <row r="401" spans="1:11" x14ac:dyDescent="0.25">
      <c r="A401" s="43">
        <v>969</v>
      </c>
      <c r="B401" s="43">
        <v>572</v>
      </c>
      <c r="C401" s="43"/>
      <c r="D401" s="34" t="s">
        <v>408</v>
      </c>
      <c r="E401" s="29">
        <v>416</v>
      </c>
      <c r="F401" s="30" t="s">
        <v>414</v>
      </c>
      <c r="G401" s="31">
        <f>'[1]SAU Totals w Towns New Units'!M395</f>
        <v>673572.2</v>
      </c>
      <c r="H401" s="31">
        <f>'[1]SAU Totals w Towns New Units'!AF395</f>
        <v>384054</v>
      </c>
      <c r="I401" s="32">
        <f>'[1]SAU Totals w Towns New Units'!AH395</f>
        <v>8.2800000595041325</v>
      </c>
      <c r="J401" s="31">
        <f t="shared" si="11"/>
        <v>289518.19999999995</v>
      </c>
      <c r="K401" s="84">
        <f t="shared" si="10"/>
        <v>0.42982504325445731</v>
      </c>
    </row>
    <row r="402" spans="1:11" x14ac:dyDescent="0.25">
      <c r="A402" s="51">
        <v>969</v>
      </c>
      <c r="B402" s="51">
        <v>572</v>
      </c>
      <c r="C402" s="51"/>
      <c r="D402" s="35" t="s">
        <v>408</v>
      </c>
      <c r="E402" s="22">
        <v>423</v>
      </c>
      <c r="F402" s="23" t="s">
        <v>415</v>
      </c>
      <c r="G402" s="24">
        <f>'[1]SAU Totals w Towns New Units'!M396</f>
        <v>550109.99999999884</v>
      </c>
      <c r="H402" s="24">
        <f>'[1]SAU Totals w Towns New Units'!AF396</f>
        <v>514391.59999999939</v>
      </c>
      <c r="I402" s="25">
        <f>'[1]SAU Totals w Towns New Units'!AH396</f>
        <v>5.8720502283104956</v>
      </c>
      <c r="J402" s="24">
        <f t="shared" si="11"/>
        <v>35718.399999999441</v>
      </c>
      <c r="K402" s="26">
        <f t="shared" ref="K402:K465" si="12">J402/G402</f>
        <v>6.4929559542636045E-2</v>
      </c>
    </row>
    <row r="403" spans="1:11" x14ac:dyDescent="0.25">
      <c r="A403" s="45">
        <v>976</v>
      </c>
      <c r="B403" s="45">
        <v>574</v>
      </c>
      <c r="C403" s="46"/>
      <c r="D403" s="47" t="s">
        <v>416</v>
      </c>
      <c r="E403" s="47"/>
      <c r="F403" s="47"/>
      <c r="G403" s="49">
        <f>'[1]SAU Totals w Towns New Units'!M397</f>
        <v>8236395.6699999999</v>
      </c>
      <c r="H403" s="49">
        <f>'[1]SAU Totals w Towns New Units'!AF397</f>
        <v>3812048.33</v>
      </c>
      <c r="I403" s="50">
        <f>'[1]SAU Totals w Towns New Units'!AH397</f>
        <v>7.5648387514041087</v>
      </c>
      <c r="J403" s="49">
        <f t="shared" ref="J403:J466" si="13">G403-H403</f>
        <v>4424347.34</v>
      </c>
      <c r="K403" s="88">
        <f t="shared" si="12"/>
        <v>0.53717032513567919</v>
      </c>
    </row>
    <row r="404" spans="1:11" x14ac:dyDescent="0.25">
      <c r="A404" s="51">
        <v>976</v>
      </c>
      <c r="B404" s="51">
        <v>574</v>
      </c>
      <c r="C404" s="51"/>
      <c r="D404" s="35" t="s">
        <v>416</v>
      </c>
      <c r="E404" s="22">
        <v>13</v>
      </c>
      <c r="F404" s="23" t="s">
        <v>417</v>
      </c>
      <c r="G404" s="24">
        <f>'[1]SAU Totals w Towns New Units'!M398</f>
        <v>4299398.54</v>
      </c>
      <c r="H404" s="24">
        <f>'[1]SAU Totals w Towns New Units'!AF398</f>
        <v>1082886</v>
      </c>
      <c r="I404" s="25">
        <f>'[1]SAU Totals w Towns New Units'!AH398</f>
        <v>8.2800000211036053</v>
      </c>
      <c r="J404" s="24">
        <f t="shared" si="13"/>
        <v>3216512.54</v>
      </c>
      <c r="K404" s="26">
        <f t="shared" si="12"/>
        <v>0.74813081645601531</v>
      </c>
    </row>
    <row r="405" spans="1:11" x14ac:dyDescent="0.25">
      <c r="A405" s="43">
        <v>976</v>
      </c>
      <c r="B405" s="43">
        <v>574</v>
      </c>
      <c r="C405" s="43"/>
      <c r="D405" s="34" t="s">
        <v>416</v>
      </c>
      <c r="E405" s="29">
        <v>145</v>
      </c>
      <c r="F405" s="30" t="s">
        <v>418</v>
      </c>
      <c r="G405" s="31">
        <f>'[1]SAU Totals w Towns New Units'!M399</f>
        <v>1364770.76</v>
      </c>
      <c r="H405" s="31">
        <f>'[1]SAU Totals w Towns New Units'!AF399</f>
        <v>1344056.33</v>
      </c>
      <c r="I405" s="32">
        <f>'[1]SAU Totals w Towns New Units'!AH399</f>
        <v>6.5292996356570319</v>
      </c>
      <c r="J405" s="31">
        <f t="shared" si="13"/>
        <v>20714.429999999935</v>
      </c>
      <c r="K405" s="84">
        <f t="shared" si="12"/>
        <v>1.5177955600396901E-2</v>
      </c>
    </row>
    <row r="406" spans="1:11" x14ac:dyDescent="0.25">
      <c r="A406" s="51">
        <v>976</v>
      </c>
      <c r="B406" s="51">
        <v>574</v>
      </c>
      <c r="C406" s="51"/>
      <c r="D406" s="35" t="s">
        <v>416</v>
      </c>
      <c r="E406" s="22">
        <v>302</v>
      </c>
      <c r="F406" s="23" t="s">
        <v>419</v>
      </c>
      <c r="G406" s="24">
        <f>'[1]SAU Totals w Towns New Units'!M400</f>
        <v>777515.75</v>
      </c>
      <c r="H406" s="24">
        <f>'[1]SAU Totals w Towns New Units'!AF400</f>
        <v>617688</v>
      </c>
      <c r="I406" s="25">
        <f>'[1]SAU Totals w Towns New Units'!AH400</f>
        <v>8.2799999999999994</v>
      </c>
      <c r="J406" s="24">
        <f t="shared" si="13"/>
        <v>159827.75</v>
      </c>
      <c r="K406" s="26">
        <f t="shared" si="12"/>
        <v>0.20556207382294184</v>
      </c>
    </row>
    <row r="407" spans="1:11" x14ac:dyDescent="0.25">
      <c r="A407" s="43">
        <v>976</v>
      </c>
      <c r="B407" s="43">
        <v>574</v>
      </c>
      <c r="C407" s="43"/>
      <c r="D407" s="34" t="s">
        <v>416</v>
      </c>
      <c r="E407" s="29">
        <v>397</v>
      </c>
      <c r="F407" s="30" t="s">
        <v>420</v>
      </c>
      <c r="G407" s="31">
        <f>'[1]SAU Totals w Towns New Units'!M401</f>
        <v>1794710.62</v>
      </c>
      <c r="H407" s="31">
        <f>'[1]SAU Totals w Towns New Units'!AF401</f>
        <v>767417.99999999977</v>
      </c>
      <c r="I407" s="32">
        <f>'[1]SAU Totals w Towns New Units'!AH401</f>
        <v>8.2800000297788134</v>
      </c>
      <c r="J407" s="31">
        <f t="shared" si="13"/>
        <v>1027292.6200000003</v>
      </c>
      <c r="K407" s="84">
        <f t="shared" si="12"/>
        <v>0.57240014548975049</v>
      </c>
    </row>
    <row r="408" spans="1:11" x14ac:dyDescent="0.25">
      <c r="A408" s="45">
        <v>984</v>
      </c>
      <c r="B408" s="45">
        <v>575</v>
      </c>
      <c r="C408" s="46"/>
      <c r="D408" s="47" t="s">
        <v>421</v>
      </c>
      <c r="E408" s="47"/>
      <c r="F408" s="47"/>
      <c r="G408" s="49">
        <f>'[1]SAU Totals w Towns New Units'!M402</f>
        <v>31570879.84</v>
      </c>
      <c r="H408" s="49">
        <f>'[1]SAU Totals w Towns New Units'!AF402</f>
        <v>16383486.77</v>
      </c>
      <c r="I408" s="50">
        <f>'[1]SAU Totals w Towns New Units'!AH402</f>
        <v>5.0578025067531067</v>
      </c>
      <c r="J408" s="49">
        <f t="shared" si="13"/>
        <v>15187393.07</v>
      </c>
      <c r="K408" s="88">
        <f t="shared" si="12"/>
        <v>0.48105701035160003</v>
      </c>
    </row>
    <row r="409" spans="1:11" x14ac:dyDescent="0.25">
      <c r="A409" s="51">
        <v>984</v>
      </c>
      <c r="B409" s="51">
        <v>575</v>
      </c>
      <c r="C409" s="51"/>
      <c r="D409" s="35" t="s">
        <v>421</v>
      </c>
      <c r="E409" s="22">
        <v>47</v>
      </c>
      <c r="F409" s="23" t="s">
        <v>422</v>
      </c>
      <c r="G409" s="24">
        <f>'[1]SAU Totals w Towns New Units'!M403</f>
        <v>5941639.5899999999</v>
      </c>
      <c r="H409" s="24">
        <f>'[1]SAU Totals w Towns New Units'!AF403</f>
        <v>1909230</v>
      </c>
      <c r="I409" s="25">
        <f>'[1]SAU Totals w Towns New Units'!AH403</f>
        <v>8.2800000119696406</v>
      </c>
      <c r="J409" s="24">
        <f t="shared" si="13"/>
        <v>4032409.59</v>
      </c>
      <c r="K409" s="26">
        <f t="shared" si="12"/>
        <v>0.67866950341227272</v>
      </c>
    </row>
    <row r="410" spans="1:11" x14ac:dyDescent="0.25">
      <c r="A410" s="43">
        <v>984</v>
      </c>
      <c r="B410" s="43">
        <v>575</v>
      </c>
      <c r="C410" s="43"/>
      <c r="D410" s="34" t="s">
        <v>421</v>
      </c>
      <c r="E410" s="29">
        <v>48</v>
      </c>
      <c r="F410" s="30" t="s">
        <v>423</v>
      </c>
      <c r="G410" s="31">
        <f>'[1]SAU Totals w Towns New Units'!M404</f>
        <v>5297593.6399999997</v>
      </c>
      <c r="H410" s="31">
        <f>'[1]SAU Totals w Towns New Units'!AF404</f>
        <v>2109882</v>
      </c>
      <c r="I410" s="32">
        <f>'[1]SAU Totals w Towns New Units'!AH404</f>
        <v>8.2799999891686848</v>
      </c>
      <c r="J410" s="31">
        <f t="shared" si="13"/>
        <v>3187711.6399999997</v>
      </c>
      <c r="K410" s="84">
        <f t="shared" si="12"/>
        <v>0.60172822919653002</v>
      </c>
    </row>
    <row r="411" spans="1:11" x14ac:dyDescent="0.25">
      <c r="A411" s="51">
        <v>984</v>
      </c>
      <c r="B411" s="51">
        <v>575</v>
      </c>
      <c r="C411" s="51"/>
      <c r="D411" s="35" t="s">
        <v>421</v>
      </c>
      <c r="E411" s="22">
        <v>190</v>
      </c>
      <c r="F411" s="23" t="s">
        <v>424</v>
      </c>
      <c r="G411" s="24">
        <f>'[1]SAU Totals w Towns New Units'!M405</f>
        <v>5051340.7699999996</v>
      </c>
      <c r="H411" s="24">
        <f>'[1]SAU Totals w Towns New Units'!AF405</f>
        <v>5051340.7699999996</v>
      </c>
      <c r="I411" s="25">
        <f>'[1]SAU Totals w Towns New Units'!AH405</f>
        <v>2.7003371964397682</v>
      </c>
      <c r="J411" s="24">
        <f t="shared" si="13"/>
        <v>0</v>
      </c>
      <c r="K411" s="26">
        <f t="shared" si="12"/>
        <v>0</v>
      </c>
    </row>
    <row r="412" spans="1:11" x14ac:dyDescent="0.25">
      <c r="A412" s="43">
        <v>984</v>
      </c>
      <c r="B412" s="43">
        <v>575</v>
      </c>
      <c r="C412" s="43"/>
      <c r="D412" s="34" t="s">
        <v>421</v>
      </c>
      <c r="E412" s="29">
        <v>429</v>
      </c>
      <c r="F412" s="30" t="s">
        <v>425</v>
      </c>
      <c r="G412" s="31">
        <f>'[1]SAU Totals w Towns New Units'!M406</f>
        <v>15280305.84</v>
      </c>
      <c r="H412" s="31">
        <f>'[1]SAU Totals w Towns New Units'!AF406</f>
        <v>7313034</v>
      </c>
      <c r="I412" s="32">
        <f>'[1]SAU Totals w Towns New Units'!AH406</f>
        <v>8.2799999968750591</v>
      </c>
      <c r="J412" s="31">
        <f t="shared" si="13"/>
        <v>7967271.8399999999</v>
      </c>
      <c r="K412" s="84">
        <f t="shared" si="12"/>
        <v>0.5214078777889174</v>
      </c>
    </row>
    <row r="413" spans="1:11" x14ac:dyDescent="0.25">
      <c r="A413" s="45">
        <v>994</v>
      </c>
      <c r="B413" s="45">
        <v>576</v>
      </c>
      <c r="C413" s="46">
        <v>891</v>
      </c>
      <c r="D413" s="47" t="s">
        <v>426</v>
      </c>
      <c r="E413" s="47"/>
      <c r="F413" s="47"/>
      <c r="G413" s="49">
        <f>'[1]SAU Totals w Towns New Units'!M407</f>
        <v>746329.82</v>
      </c>
      <c r="H413" s="49">
        <f>'[1]SAU Totals w Towns New Units'!AF407</f>
        <v>633882.69999999995</v>
      </c>
      <c r="I413" s="50">
        <f>'[1]SAU Totals w Towns New Units'!AH407</f>
        <v>3.9875195974260436</v>
      </c>
      <c r="J413" s="49">
        <f t="shared" si="13"/>
        <v>112447.12</v>
      </c>
      <c r="K413" s="88">
        <f t="shared" si="12"/>
        <v>0.15066679233050076</v>
      </c>
    </row>
    <row r="414" spans="1:11" x14ac:dyDescent="0.25">
      <c r="A414" s="51">
        <v>994</v>
      </c>
      <c r="B414" s="51">
        <v>576</v>
      </c>
      <c r="C414" s="51">
        <v>891</v>
      </c>
      <c r="D414" s="35" t="s">
        <v>426</v>
      </c>
      <c r="E414" s="22">
        <v>421</v>
      </c>
      <c r="F414" s="23" t="s">
        <v>427</v>
      </c>
      <c r="G414" s="24">
        <f>'[1]SAU Totals w Towns New Units'!M408</f>
        <v>746329.82</v>
      </c>
      <c r="H414" s="24">
        <f>'[1]SAU Totals w Towns New Units'!AF408</f>
        <v>633882.69999999995</v>
      </c>
      <c r="I414" s="25">
        <f>'[1]SAU Totals w Towns New Units'!AH408</f>
        <v>3.9875195974260436</v>
      </c>
      <c r="J414" s="24">
        <f t="shared" si="13"/>
        <v>112447.12</v>
      </c>
      <c r="K414" s="26">
        <f t="shared" si="12"/>
        <v>0.15066679233050076</v>
      </c>
    </row>
    <row r="415" spans="1:11" x14ac:dyDescent="0.25">
      <c r="A415" s="52"/>
      <c r="B415" s="52"/>
      <c r="C415" s="53"/>
      <c r="D415" s="54" t="s">
        <v>428</v>
      </c>
      <c r="E415" s="55"/>
      <c r="F415" s="56"/>
      <c r="G415" s="57">
        <f>'[1]SAU Totals w Towns New Units'!M409</f>
        <v>0</v>
      </c>
      <c r="H415" s="57">
        <f>'[1]SAU Totals w Towns New Units'!AF409</f>
        <v>0</v>
      </c>
      <c r="I415" s="58">
        <f>'[1]SAU Totals w Towns New Units'!AH409</f>
        <v>0</v>
      </c>
      <c r="J415" s="57">
        <f t="shared" si="13"/>
        <v>0</v>
      </c>
      <c r="K415" s="57"/>
    </row>
    <row r="416" spans="1:11" x14ac:dyDescent="0.25">
      <c r="A416" s="51">
        <v>1009</v>
      </c>
      <c r="B416" s="51">
        <v>791</v>
      </c>
      <c r="C416" s="51"/>
      <c r="D416" s="35" t="s">
        <v>429</v>
      </c>
      <c r="E416" s="22">
        <v>791</v>
      </c>
      <c r="F416" s="35" t="s">
        <v>429</v>
      </c>
      <c r="G416" s="24">
        <f>'[1]SAU Totals w Towns New Units'!M410</f>
        <v>1652702</v>
      </c>
      <c r="H416" s="24">
        <f>'[1]SAU Totals w Towns New Units'!AF410</f>
        <v>75762</v>
      </c>
      <c r="I416" s="25">
        <f>'[1]SAU Totals w Towns New Units'!AH410</f>
        <v>8.2799999999999994</v>
      </c>
      <c r="J416" s="24">
        <f t="shared" si="13"/>
        <v>1576940</v>
      </c>
      <c r="K416" s="26">
        <f t="shared" si="12"/>
        <v>0.95415870495709454</v>
      </c>
    </row>
    <row r="417" spans="1:11" x14ac:dyDescent="0.25">
      <c r="A417" s="43">
        <v>1011</v>
      </c>
      <c r="B417" s="43">
        <v>792</v>
      </c>
      <c r="C417" s="43"/>
      <c r="D417" s="34" t="s">
        <v>430</v>
      </c>
      <c r="E417" s="29">
        <v>792</v>
      </c>
      <c r="F417" s="34" t="s">
        <v>430</v>
      </c>
      <c r="G417" s="31">
        <f>'[1]SAU Totals w Towns New Units'!M411</f>
        <v>2248599.2000000002</v>
      </c>
      <c r="H417" s="31">
        <f>'[1]SAU Totals w Towns New Units'!AF411</f>
        <v>24909</v>
      </c>
      <c r="I417" s="32">
        <f>'[1]SAU Totals w Towns New Units'!AH411</f>
        <v>8.2800009174516251</v>
      </c>
      <c r="J417" s="31">
        <f t="shared" si="13"/>
        <v>2223690.2000000002</v>
      </c>
      <c r="K417" s="84">
        <f t="shared" si="12"/>
        <v>0.98892243668858371</v>
      </c>
    </row>
    <row r="418" spans="1:11" x14ac:dyDescent="0.25">
      <c r="A418" s="51">
        <v>1013</v>
      </c>
      <c r="B418" s="51">
        <v>793</v>
      </c>
      <c r="C418" s="51"/>
      <c r="D418" s="35" t="s">
        <v>431</v>
      </c>
      <c r="E418" s="22">
        <v>793</v>
      </c>
      <c r="F418" s="35" t="s">
        <v>431</v>
      </c>
      <c r="G418" s="24">
        <f>'[1]SAU Totals w Towns New Units'!M412</f>
        <v>2416101.7400000002</v>
      </c>
      <c r="H418" s="24">
        <f>'[1]SAU Totals w Towns New Units'!AF412</f>
        <v>15111</v>
      </c>
      <c r="I418" s="25">
        <f>'[1]SAU Totals w Towns New Units'!AH412</f>
        <v>8.2799999999999994</v>
      </c>
      <c r="J418" s="24">
        <f t="shared" si="13"/>
        <v>2400990.7400000002</v>
      </c>
      <c r="K418" s="26">
        <f t="shared" si="12"/>
        <v>0.99374571039380155</v>
      </c>
    </row>
    <row r="419" spans="1:11" x14ac:dyDescent="0.25">
      <c r="A419" s="59">
        <v>1438</v>
      </c>
      <c r="B419" s="59">
        <v>801</v>
      </c>
      <c r="C419" s="60"/>
      <c r="D419" s="61" t="s">
        <v>432</v>
      </c>
      <c r="E419" s="61"/>
      <c r="F419" s="61"/>
      <c r="G419" s="62">
        <f>'[1]SAU Totals w Towns New Units'!M413</f>
        <v>25507429.635199998</v>
      </c>
      <c r="H419" s="62">
        <f>'[1]SAU Totals w Towns New Units'!AF413</f>
        <v>13836347.060000001</v>
      </c>
      <c r="I419" s="63">
        <f>'[1]SAU Totals w Towns New Units'!AH413</f>
        <v>6.755094296322139</v>
      </c>
      <c r="J419" s="62">
        <f t="shared" si="13"/>
        <v>11671082.575199997</v>
      </c>
      <c r="K419" s="87">
        <f t="shared" si="12"/>
        <v>0.45755619998237768</v>
      </c>
    </row>
    <row r="420" spans="1:11" x14ac:dyDescent="0.25">
      <c r="A420" s="51">
        <v>1438</v>
      </c>
      <c r="B420" s="51">
        <v>801</v>
      </c>
      <c r="C420" s="51"/>
      <c r="D420" s="35" t="s">
        <v>432</v>
      </c>
      <c r="E420" s="22">
        <v>15</v>
      </c>
      <c r="F420" s="23" t="s">
        <v>433</v>
      </c>
      <c r="G420" s="24">
        <f>'[1]SAU Totals w Towns New Units'!M414</f>
        <v>488968.70270051993</v>
      </c>
      <c r="H420" s="24">
        <f>'[1]SAU Totals w Towns New Units'!AF414</f>
        <v>416072.45</v>
      </c>
      <c r="I420" s="25">
        <f>'[1]SAU Totals w Towns New Units'!AH414</f>
        <v>4.5966390918923246</v>
      </c>
      <c r="J420" s="24">
        <f t="shared" si="13"/>
        <v>72896.252700519923</v>
      </c>
      <c r="K420" s="26">
        <f t="shared" si="12"/>
        <v>0.14908163303279331</v>
      </c>
    </row>
    <row r="421" spans="1:11" x14ac:dyDescent="0.25">
      <c r="A421" s="43">
        <v>1438</v>
      </c>
      <c r="B421" s="43">
        <v>801</v>
      </c>
      <c r="C421" s="43"/>
      <c r="D421" s="34" t="s">
        <v>432</v>
      </c>
      <c r="E421" s="29">
        <v>30</v>
      </c>
      <c r="F421" s="30" t="s">
        <v>434</v>
      </c>
      <c r="G421" s="31">
        <f>'[1]SAU Totals w Towns New Units'!M415</f>
        <v>14839348.628772</v>
      </c>
      <c r="H421" s="31">
        <f>'[1]SAU Totals w Towns New Units'!AF415</f>
        <v>7670178</v>
      </c>
      <c r="I421" s="32">
        <f>'[1]SAU Totals w Towns New Units'!AH415</f>
        <v>8.2799999999999994</v>
      </c>
      <c r="J421" s="31">
        <f t="shared" si="13"/>
        <v>7169170.6287719999</v>
      </c>
      <c r="K421" s="84">
        <f t="shared" si="12"/>
        <v>0.48311895677629013</v>
      </c>
    </row>
    <row r="422" spans="1:11" x14ac:dyDescent="0.25">
      <c r="A422" s="51">
        <v>1438</v>
      </c>
      <c r="B422" s="51">
        <v>801</v>
      </c>
      <c r="C422" s="51"/>
      <c r="D422" s="35" t="s">
        <v>432</v>
      </c>
      <c r="E422" s="22">
        <v>345</v>
      </c>
      <c r="F422" s="23" t="s">
        <v>435</v>
      </c>
      <c r="G422" s="24">
        <f>'[1]SAU Totals w Towns New Units'!M416</f>
        <v>2972735.0905474401</v>
      </c>
      <c r="H422" s="24">
        <f>'[1]SAU Totals w Towns New Units'!AF416</f>
        <v>2554292.61</v>
      </c>
      <c r="I422" s="25">
        <f>'[1]SAU Totals w Towns New Units'!AH416</f>
        <v>3.9573826167789914</v>
      </c>
      <c r="J422" s="24">
        <f t="shared" si="13"/>
        <v>418442.48054744024</v>
      </c>
      <c r="K422" s="26">
        <f t="shared" si="12"/>
        <v>0.14076009728481476</v>
      </c>
    </row>
    <row r="423" spans="1:11" x14ac:dyDescent="0.25">
      <c r="A423" s="43">
        <v>1438</v>
      </c>
      <c r="B423" s="43">
        <v>801</v>
      </c>
      <c r="C423" s="43"/>
      <c r="D423" s="34" t="s">
        <v>432</v>
      </c>
      <c r="E423" s="29">
        <v>490</v>
      </c>
      <c r="F423" s="30" t="s">
        <v>436</v>
      </c>
      <c r="G423" s="31">
        <f>'[1]SAU Totals w Towns New Units'!M417</f>
        <v>7206377.2131800391</v>
      </c>
      <c r="H423" s="31">
        <f>'[1]SAU Totals w Towns New Units'!AF417</f>
        <v>3195804</v>
      </c>
      <c r="I423" s="32">
        <f>'[1]SAU Totals w Towns New Units'!AH417</f>
        <v>8.2799999928491239</v>
      </c>
      <c r="J423" s="31">
        <f t="shared" si="13"/>
        <v>4010573.2131800391</v>
      </c>
      <c r="K423" s="84">
        <f t="shared" si="12"/>
        <v>0.55653112438312791</v>
      </c>
    </row>
    <row r="424" spans="1:11" x14ac:dyDescent="0.25">
      <c r="A424" s="59">
        <v>1445</v>
      </c>
      <c r="B424" s="59">
        <v>802</v>
      </c>
      <c r="C424" s="60"/>
      <c r="D424" s="61" t="s">
        <v>437</v>
      </c>
      <c r="E424" s="61"/>
      <c r="F424" s="61"/>
      <c r="G424" s="62">
        <f>'[1]SAU Totals w Towns New Units'!M418</f>
        <v>23817377.309999999</v>
      </c>
      <c r="H424" s="62">
        <f>'[1]SAU Totals w Towns New Units'!AF418</f>
        <v>10301976</v>
      </c>
      <c r="I424" s="63">
        <f>'[1]SAU Totals w Towns New Units'!AH418</f>
        <v>8.2799999999999994</v>
      </c>
      <c r="J424" s="62">
        <f t="shared" si="13"/>
        <v>13515401.309999999</v>
      </c>
      <c r="K424" s="87">
        <f t="shared" si="12"/>
        <v>0.56745968013553716</v>
      </c>
    </row>
    <row r="425" spans="1:11" x14ac:dyDescent="0.25">
      <c r="A425" s="51">
        <v>1445</v>
      </c>
      <c r="B425" s="51">
        <v>802</v>
      </c>
      <c r="C425" s="51"/>
      <c r="D425" s="35" t="s">
        <v>437</v>
      </c>
      <c r="E425" s="22">
        <v>128</v>
      </c>
      <c r="F425" s="23" t="s">
        <v>438</v>
      </c>
      <c r="G425" s="24">
        <f>'[1]SAU Totals w Towns New Units'!M419</f>
        <v>2092483.504555</v>
      </c>
      <c r="H425" s="24">
        <f>'[1]SAU Totals w Towns New Units'!AF419</f>
        <v>1125804</v>
      </c>
      <c r="I425" s="25">
        <f>'[1]SAU Totals w Towns New Units'!AH419</f>
        <v>8.2799999797009072</v>
      </c>
      <c r="J425" s="24">
        <f t="shared" si="13"/>
        <v>966679.50455499999</v>
      </c>
      <c r="K425" s="26">
        <f t="shared" si="12"/>
        <v>0.46197712070403146</v>
      </c>
    </row>
    <row r="426" spans="1:11" x14ac:dyDescent="0.25">
      <c r="A426" s="43">
        <v>1445</v>
      </c>
      <c r="B426" s="43">
        <v>802</v>
      </c>
      <c r="C426" s="43"/>
      <c r="D426" s="34" t="s">
        <v>437</v>
      </c>
      <c r="E426" s="29">
        <v>152</v>
      </c>
      <c r="F426" s="30" t="s">
        <v>439</v>
      </c>
      <c r="G426" s="31">
        <f>'[1]SAU Totals w Towns New Units'!M420</f>
        <v>5382568.7589100003</v>
      </c>
      <c r="H426" s="31">
        <f>'[1]SAU Totals w Towns New Units'!AF420</f>
        <v>1756740</v>
      </c>
      <c r="I426" s="32">
        <f>'[1]SAU Totals w Towns New Units'!AH420</f>
        <v>8.2799999869913599</v>
      </c>
      <c r="J426" s="31">
        <f t="shared" si="13"/>
        <v>3625828.7589100003</v>
      </c>
      <c r="K426" s="84">
        <f t="shared" si="12"/>
        <v>0.67362423432269358</v>
      </c>
    </row>
    <row r="427" spans="1:11" x14ac:dyDescent="0.25">
      <c r="A427" s="51">
        <v>1445</v>
      </c>
      <c r="B427" s="51">
        <v>802</v>
      </c>
      <c r="C427" s="51"/>
      <c r="D427" s="35" t="s">
        <v>437</v>
      </c>
      <c r="E427" s="22">
        <v>183</v>
      </c>
      <c r="F427" s="23" t="s">
        <v>440</v>
      </c>
      <c r="G427" s="24">
        <f>'[1]SAU Totals w Towns New Units'!M421</f>
        <v>3450675.8062300002</v>
      </c>
      <c r="H427" s="24">
        <f>'[1]SAU Totals w Towns New Units'!AF421</f>
        <v>2007900</v>
      </c>
      <c r="I427" s="25">
        <f>'[1]SAU Totals w Towns New Units'!AH421</f>
        <v>8.2799999999999994</v>
      </c>
      <c r="J427" s="24">
        <f t="shared" si="13"/>
        <v>1442775.8062300002</v>
      </c>
      <c r="K427" s="26">
        <f t="shared" si="12"/>
        <v>0.4181139832450067</v>
      </c>
    </row>
    <row r="428" spans="1:11" x14ac:dyDescent="0.25">
      <c r="A428" s="43">
        <v>1445</v>
      </c>
      <c r="B428" s="43">
        <v>802</v>
      </c>
      <c r="C428" s="43"/>
      <c r="D428" s="34" t="s">
        <v>437</v>
      </c>
      <c r="E428" s="29">
        <v>281</v>
      </c>
      <c r="F428" s="30" t="s">
        <v>441</v>
      </c>
      <c r="G428" s="31">
        <f>'[1]SAU Totals w Towns New Units'!M422</f>
        <v>7417749.5356700011</v>
      </c>
      <c r="H428" s="31">
        <f>'[1]SAU Totals w Towns New Units'!AF422</f>
        <v>3212502</v>
      </c>
      <c r="I428" s="32">
        <f>'[1]SAU Totals w Towns New Units'!AH422</f>
        <v>8.2800000071137081</v>
      </c>
      <c r="J428" s="31">
        <f t="shared" si="13"/>
        <v>4205247.5356700011</v>
      </c>
      <c r="K428" s="84">
        <f t="shared" si="12"/>
        <v>0.56691689513754473</v>
      </c>
    </row>
    <row r="429" spans="1:11" x14ac:dyDescent="0.25">
      <c r="A429" s="51">
        <v>1445</v>
      </c>
      <c r="B429" s="51">
        <v>802</v>
      </c>
      <c r="C429" s="51"/>
      <c r="D429" s="35" t="s">
        <v>437</v>
      </c>
      <c r="E429" s="22">
        <v>365</v>
      </c>
      <c r="F429" s="23" t="s">
        <v>442</v>
      </c>
      <c r="G429" s="24">
        <f>'[1]SAU Totals w Towns New Units'!M423</f>
        <v>5473899.704634998</v>
      </c>
      <c r="H429" s="24">
        <f>'[1]SAU Totals w Towns New Units'!AF423</f>
        <v>2199030</v>
      </c>
      <c r="I429" s="25">
        <f>'[1]SAU Totals w Towns New Units'!AH423</f>
        <v>8.2800000103922198</v>
      </c>
      <c r="J429" s="24">
        <f t="shared" si="13"/>
        <v>3274869.704634998</v>
      </c>
      <c r="K429" s="26">
        <f t="shared" si="12"/>
        <v>0.59826995037231279</v>
      </c>
    </row>
    <row r="430" spans="1:11" x14ac:dyDescent="0.25">
      <c r="A430" s="59">
        <v>1446</v>
      </c>
      <c r="B430" s="59">
        <v>804</v>
      </c>
      <c r="C430" s="60"/>
      <c r="D430" s="61" t="s">
        <v>443</v>
      </c>
      <c r="E430" s="61"/>
      <c r="F430" s="61"/>
      <c r="G430" s="62">
        <f>'[1]SAU Totals w Towns New Units'!M424</f>
        <v>16905284.819300003</v>
      </c>
      <c r="H430" s="62">
        <f>'[1]SAU Totals w Towns New Units'!AF424</f>
        <v>6115470</v>
      </c>
      <c r="I430" s="63">
        <f>'[1]SAU Totals w Towns New Units'!AH424</f>
        <v>8.2800000037368839</v>
      </c>
      <c r="J430" s="62">
        <f t="shared" si="13"/>
        <v>10789814.819300003</v>
      </c>
      <c r="K430" s="87">
        <f t="shared" si="12"/>
        <v>0.63825099278905717</v>
      </c>
    </row>
    <row r="431" spans="1:11" x14ac:dyDescent="0.25">
      <c r="A431" s="51">
        <v>1446</v>
      </c>
      <c r="B431" s="51">
        <v>804</v>
      </c>
      <c r="C431" s="51"/>
      <c r="D431" s="35" t="s">
        <v>443</v>
      </c>
      <c r="E431" s="22">
        <v>243</v>
      </c>
      <c r="F431" s="23" t="s">
        <v>444</v>
      </c>
      <c r="G431" s="24">
        <f>'[1]SAU Totals w Towns New Units'!M425</f>
        <v>5300055.436789481</v>
      </c>
      <c r="H431" s="24">
        <f>'[1]SAU Totals w Towns New Units'!AF425</f>
        <v>2846526</v>
      </c>
      <c r="I431" s="25">
        <f>'[1]SAU Totals w Towns New Units'!AH425</f>
        <v>8.2800000080283116</v>
      </c>
      <c r="J431" s="24">
        <f t="shared" si="13"/>
        <v>2453529.436789481</v>
      </c>
      <c r="K431" s="26">
        <f t="shared" si="12"/>
        <v>0.46292524032082788</v>
      </c>
    </row>
    <row r="432" spans="1:11" x14ac:dyDescent="0.25">
      <c r="A432" s="43">
        <v>1446</v>
      </c>
      <c r="B432" s="43">
        <v>804</v>
      </c>
      <c r="C432" s="43"/>
      <c r="D432" s="34" t="s">
        <v>443</v>
      </c>
      <c r="E432" s="29">
        <v>448</v>
      </c>
      <c r="F432" s="30" t="s">
        <v>445</v>
      </c>
      <c r="G432" s="31">
        <f>'[1]SAU Totals w Towns New Units'!M426</f>
        <v>2727006.2738734498</v>
      </c>
      <c r="H432" s="31">
        <f>'[1]SAU Totals w Towns New Units'!AF426</f>
        <v>898656</v>
      </c>
      <c r="I432" s="32">
        <f>'[1]SAU Totals w Towns New Units'!AH426</f>
        <v>8.2800000254299757</v>
      </c>
      <c r="J432" s="31">
        <f t="shared" si="13"/>
        <v>1828350.2738734498</v>
      </c>
      <c r="K432" s="84">
        <f t="shared" si="12"/>
        <v>0.67046060413951825</v>
      </c>
    </row>
    <row r="433" spans="1:11" x14ac:dyDescent="0.25">
      <c r="A433" s="51">
        <v>1446</v>
      </c>
      <c r="B433" s="51">
        <v>804</v>
      </c>
      <c r="C433" s="51"/>
      <c r="D433" s="35" t="s">
        <v>443</v>
      </c>
      <c r="E433" s="22">
        <v>458</v>
      </c>
      <c r="F433" s="23" t="s">
        <v>446</v>
      </c>
      <c r="G433" s="24">
        <f>'[1]SAU Totals w Towns New Units'!M427</f>
        <v>8878223.1086370721</v>
      </c>
      <c r="H433" s="24">
        <f>'[1]SAU Totals w Towns New Units'!AF427</f>
        <v>2370288</v>
      </c>
      <c r="I433" s="25">
        <f>'[1]SAU Totals w Towns New Units'!AH427</f>
        <v>8.2799999903586396</v>
      </c>
      <c r="J433" s="24">
        <f t="shared" si="13"/>
        <v>6507935.1086370721</v>
      </c>
      <c r="K433" s="26">
        <f t="shared" si="12"/>
        <v>0.73302225332745985</v>
      </c>
    </row>
    <row r="434" spans="1:11" x14ac:dyDescent="0.25">
      <c r="A434" s="59">
        <v>1449</v>
      </c>
      <c r="B434" s="59">
        <v>805</v>
      </c>
      <c r="C434" s="60"/>
      <c r="D434" s="61" t="s">
        <v>447</v>
      </c>
      <c r="E434" s="61"/>
      <c r="F434" s="61"/>
      <c r="G434" s="62">
        <f>'[1]SAU Totals w Towns New Units'!M428</f>
        <v>22833389.476200003</v>
      </c>
      <c r="H434" s="62">
        <f>'[1]SAU Totals w Towns New Units'!AF428</f>
        <v>16652166.420000002</v>
      </c>
      <c r="I434" s="63">
        <f>'[1]SAU Totals w Towns New Units'!AH428</f>
        <v>7.7866015013503445</v>
      </c>
      <c r="J434" s="62">
        <f t="shared" si="13"/>
        <v>6181223.0562000014</v>
      </c>
      <c r="K434" s="87">
        <f t="shared" si="12"/>
        <v>0.27070983318717945</v>
      </c>
    </row>
    <row r="435" spans="1:11" x14ac:dyDescent="0.25">
      <c r="A435" s="51">
        <v>1449</v>
      </c>
      <c r="B435" s="51">
        <v>805</v>
      </c>
      <c r="C435" s="51"/>
      <c r="D435" s="35" t="s">
        <v>447</v>
      </c>
      <c r="E435" s="22">
        <v>130</v>
      </c>
      <c r="F435" s="23" t="s">
        <v>448</v>
      </c>
      <c r="G435" s="24">
        <f>'[1]SAU Totals w Towns New Units'!M429</f>
        <v>7896780.5563452607</v>
      </c>
      <c r="H435" s="24">
        <f>'[1]SAU Totals w Towns New Units'!AF429</f>
        <v>3113280</v>
      </c>
      <c r="I435" s="25">
        <f>'[1]SAU Totals w Towns New Units'!AH429</f>
        <v>8.2799999999999994</v>
      </c>
      <c r="J435" s="24">
        <f t="shared" si="13"/>
        <v>4783500.5563452607</v>
      </c>
      <c r="K435" s="26">
        <f t="shared" si="12"/>
        <v>0.60575325883933784</v>
      </c>
    </row>
    <row r="436" spans="1:11" x14ac:dyDescent="0.25">
      <c r="A436" s="43">
        <v>1449</v>
      </c>
      <c r="B436" s="43">
        <v>805</v>
      </c>
      <c r="C436" s="43"/>
      <c r="D436" s="34" t="s">
        <v>447</v>
      </c>
      <c r="E436" s="29">
        <v>160</v>
      </c>
      <c r="F436" s="30" t="s">
        <v>449</v>
      </c>
      <c r="G436" s="31">
        <f>'[1]SAU Totals w Towns New Units'!M430</f>
        <v>12599192.423662663</v>
      </c>
      <c r="H436" s="31">
        <f>'[1]SAU Totals w Towns New Units'!AF430</f>
        <v>11583978.42</v>
      </c>
      <c r="I436" s="32">
        <f>'[1]SAU Totals w Towns New Units'!AH430</f>
        <v>7.5887529485109946</v>
      </c>
      <c r="J436" s="31">
        <f t="shared" si="13"/>
        <v>1015214.0036626626</v>
      </c>
      <c r="K436" s="84">
        <f t="shared" si="12"/>
        <v>8.0577704469056252E-2</v>
      </c>
    </row>
    <row r="437" spans="1:11" x14ac:dyDescent="0.25">
      <c r="A437" s="51">
        <v>1449</v>
      </c>
      <c r="B437" s="51">
        <v>805</v>
      </c>
      <c r="C437" s="51"/>
      <c r="D437" s="35" t="s">
        <v>447</v>
      </c>
      <c r="E437" s="22">
        <v>354</v>
      </c>
      <c r="F437" s="23" t="s">
        <v>450</v>
      </c>
      <c r="G437" s="24">
        <f>'[1]SAU Totals w Towns New Units'!M431</f>
        <v>2337416.496192079</v>
      </c>
      <c r="H437" s="24">
        <f>'[1]SAU Totals w Towns New Units'!AF431</f>
        <v>1954908.0000000019</v>
      </c>
      <c r="I437" s="25">
        <f>'[1]SAU Totals w Towns New Units'!AH431</f>
        <v>8.2800000000000082</v>
      </c>
      <c r="J437" s="24">
        <f t="shared" si="13"/>
        <v>382508.49619207717</v>
      </c>
      <c r="K437" s="26">
        <f t="shared" si="12"/>
        <v>0.16364584438213198</v>
      </c>
    </row>
    <row r="438" spans="1:11" x14ac:dyDescent="0.25">
      <c r="A438" s="66">
        <v>1508</v>
      </c>
      <c r="B438" s="66">
        <v>809</v>
      </c>
      <c r="C438" s="60"/>
      <c r="D438" s="61" t="s">
        <v>451</v>
      </c>
      <c r="E438" s="61"/>
      <c r="F438" s="61"/>
      <c r="G438" s="62">
        <f>'[1]SAU Totals w Towns New Units'!M432</f>
        <v>30721246.355399996</v>
      </c>
      <c r="H438" s="62">
        <f>'[1]SAU Totals w Towns New Units'!AF432</f>
        <v>10442566.43</v>
      </c>
      <c r="I438" s="63">
        <f>'[1]SAU Totals w Towns New Units'!AH432</f>
        <v>7.8440831494205803</v>
      </c>
      <c r="J438" s="62">
        <f t="shared" si="13"/>
        <v>20278679.925399996</v>
      </c>
      <c r="K438" s="87">
        <f t="shared" si="12"/>
        <v>0.66008649814546116</v>
      </c>
    </row>
    <row r="439" spans="1:11" x14ac:dyDescent="0.25">
      <c r="A439" s="51">
        <v>1508</v>
      </c>
      <c r="B439" s="51">
        <v>809</v>
      </c>
      <c r="C439" s="51"/>
      <c r="D439" s="35" t="s">
        <v>451</v>
      </c>
      <c r="E439" s="67">
        <v>93</v>
      </c>
      <c r="F439" t="s">
        <v>452</v>
      </c>
      <c r="G439" s="24">
        <f>'[1]SAU Totals w Towns New Units'!M433</f>
        <v>2589522.0662526698</v>
      </c>
      <c r="H439" s="24">
        <f>'[1]SAU Totals w Towns New Units'!AF433</f>
        <v>823032</v>
      </c>
      <c r="I439" s="25">
        <f>'[1]SAU Totals w Towns New Units'!AH433</f>
        <v>8.2799999999999994</v>
      </c>
      <c r="J439" s="24">
        <f t="shared" si="13"/>
        <v>1766490.0662526698</v>
      </c>
      <c r="K439" s="26">
        <f t="shared" si="12"/>
        <v>0.68216837742919101</v>
      </c>
    </row>
    <row r="440" spans="1:11" x14ac:dyDescent="0.25">
      <c r="A440" s="43">
        <v>1508</v>
      </c>
      <c r="B440" s="43">
        <v>809</v>
      </c>
      <c r="C440" s="43"/>
      <c r="D440" s="34" t="s">
        <v>451</v>
      </c>
      <c r="E440" s="68">
        <v>153</v>
      </c>
      <c r="F440" s="30" t="s">
        <v>453</v>
      </c>
      <c r="G440" s="31">
        <f>'[1]SAU Totals w Towns New Units'!M434</f>
        <v>11692709.680143641</v>
      </c>
      <c r="H440" s="31">
        <f>'[1]SAU Totals w Towns New Units'!AF434</f>
        <v>3726138</v>
      </c>
      <c r="I440" s="32">
        <f>'[1]SAU Totals w Towns New Units'!AH434</f>
        <v>8.2799999938668929</v>
      </c>
      <c r="J440" s="31">
        <f t="shared" si="13"/>
        <v>7966571.6801436413</v>
      </c>
      <c r="K440" s="84">
        <f t="shared" si="12"/>
        <v>0.68132810084837192</v>
      </c>
    </row>
    <row r="441" spans="1:11" x14ac:dyDescent="0.25">
      <c r="A441" s="51">
        <v>1508</v>
      </c>
      <c r="B441" s="51">
        <v>809</v>
      </c>
      <c r="C441" s="51"/>
      <c r="D441" s="35" t="s">
        <v>451</v>
      </c>
      <c r="E441" s="67">
        <v>208</v>
      </c>
      <c r="F441" t="s">
        <v>454</v>
      </c>
      <c r="G441" s="24">
        <f>'[1]SAU Totals w Towns New Units'!M435</f>
        <v>1481481.1153144001</v>
      </c>
      <c r="H441" s="24">
        <f>'[1]SAU Totals w Towns New Units'!AF435</f>
        <v>721326</v>
      </c>
      <c r="I441" s="25">
        <f>'[1]SAU Totals w Towns New Units'!AH435</f>
        <v>8.2799999683183465</v>
      </c>
      <c r="J441" s="24">
        <f t="shared" si="13"/>
        <v>760155.11531440006</v>
      </c>
      <c r="K441" s="26">
        <f t="shared" si="12"/>
        <v>0.51310482965763615</v>
      </c>
    </row>
    <row r="442" spans="1:11" x14ac:dyDescent="0.25">
      <c r="A442" s="43">
        <v>1508</v>
      </c>
      <c r="B442" s="43">
        <v>809</v>
      </c>
      <c r="C442" s="43"/>
      <c r="D442" s="34" t="s">
        <v>451</v>
      </c>
      <c r="E442" s="68">
        <v>304</v>
      </c>
      <c r="F442" s="30" t="s">
        <v>455</v>
      </c>
      <c r="G442" s="31">
        <f>'[1]SAU Totals w Towns New Units'!M436</f>
        <v>2824321.1622649496</v>
      </c>
      <c r="H442" s="31">
        <f>'[1]SAU Totals w Towns New Units'!AF436</f>
        <v>806886</v>
      </c>
      <c r="I442" s="32">
        <f>'[1]SAU Totals w Towns New Units'!AH436</f>
        <v>8.2799999999999994</v>
      </c>
      <c r="J442" s="31">
        <f t="shared" si="13"/>
        <v>2017435.1622649496</v>
      </c>
      <c r="K442" s="84">
        <f t="shared" si="12"/>
        <v>0.71430798636479365</v>
      </c>
    </row>
    <row r="443" spans="1:11" x14ac:dyDescent="0.25">
      <c r="A443" s="51">
        <v>1508</v>
      </c>
      <c r="B443" s="51">
        <v>809</v>
      </c>
      <c r="C443" s="51"/>
      <c r="D443" s="35" t="s">
        <v>451</v>
      </c>
      <c r="E443" s="67">
        <v>306</v>
      </c>
      <c r="F443" t="s">
        <v>456</v>
      </c>
      <c r="G443" s="24">
        <f>'[1]SAU Totals w Towns New Units'!M437</f>
        <v>1374034.6002758499</v>
      </c>
      <c r="H443" s="24">
        <f>'[1]SAU Totals w Towns New Units'!AF437</f>
        <v>591606</v>
      </c>
      <c r="I443" s="25">
        <f>'[1]SAU Totals w Towns New Units'!AH437</f>
        <v>8.2799999999999994</v>
      </c>
      <c r="J443" s="24">
        <f t="shared" si="13"/>
        <v>782428.60027584992</v>
      </c>
      <c r="K443" s="26">
        <f t="shared" si="12"/>
        <v>0.56943879005577458</v>
      </c>
    </row>
    <row r="444" spans="1:11" x14ac:dyDescent="0.25">
      <c r="A444" s="43">
        <v>1508</v>
      </c>
      <c r="B444" s="43">
        <v>809</v>
      </c>
      <c r="C444" s="43"/>
      <c r="D444" s="34" t="s">
        <v>451</v>
      </c>
      <c r="E444" s="29">
        <v>409</v>
      </c>
      <c r="F444" s="34" t="s">
        <v>457</v>
      </c>
      <c r="G444" s="31">
        <f>'[1]SAU Totals w Towns New Units'!M438</f>
        <v>869201.05586236995</v>
      </c>
      <c r="H444" s="31">
        <f>'[1]SAU Totals w Towns New Units'!AF438</f>
        <v>389160</v>
      </c>
      <c r="I444" s="32">
        <f>'[1]SAU Totals w Towns New Units'!AH438</f>
        <v>8.2799999999999994</v>
      </c>
      <c r="J444" s="31">
        <f t="shared" si="13"/>
        <v>480041.05586236995</v>
      </c>
      <c r="K444" s="84">
        <f t="shared" si="12"/>
        <v>0.55227850061238315</v>
      </c>
    </row>
    <row r="445" spans="1:11" x14ac:dyDescent="0.25">
      <c r="A445" s="51">
        <v>1508</v>
      </c>
      <c r="B445" s="51">
        <v>809</v>
      </c>
      <c r="C445" s="51"/>
      <c r="D445" s="35" t="s">
        <v>451</v>
      </c>
      <c r="E445" s="67">
        <v>425</v>
      </c>
      <c r="F445" t="s">
        <v>458</v>
      </c>
      <c r="G445" s="24">
        <f>'[1]SAU Totals w Towns New Units'!M439</f>
        <v>1074272.0296404399</v>
      </c>
      <c r="H445" s="24">
        <f>'[1]SAU Totals w Towns New Units'!AF439</f>
        <v>334236</v>
      </c>
      <c r="I445" s="25">
        <f>'[1]SAU Totals w Towns New Units'!AH439</f>
        <v>8.2799999316267545</v>
      </c>
      <c r="J445" s="24">
        <f t="shared" si="13"/>
        <v>740036.0296404399</v>
      </c>
      <c r="K445" s="26">
        <f t="shared" si="12"/>
        <v>0.68887210056854109</v>
      </c>
    </row>
    <row r="446" spans="1:11" x14ac:dyDescent="0.25">
      <c r="A446" s="43">
        <v>1508</v>
      </c>
      <c r="B446" s="43">
        <v>809</v>
      </c>
      <c r="C446" s="43"/>
      <c r="D446" s="34" t="s">
        <v>451</v>
      </c>
      <c r="E446" s="68">
        <v>442</v>
      </c>
      <c r="F446" s="30" t="s">
        <v>459</v>
      </c>
      <c r="G446" s="31">
        <f>'[1]SAU Totals w Towns New Units'!M440</f>
        <v>774509.46900503</v>
      </c>
      <c r="H446" s="31">
        <f>'[1]SAU Totals w Towns New Units'!AF440</f>
        <v>564972</v>
      </c>
      <c r="I446" s="32">
        <f>'[1]SAU Totals w Towns New Units'!AH440</f>
        <v>8.2800000404494387</v>
      </c>
      <c r="J446" s="31">
        <f t="shared" si="13"/>
        <v>209537.46900503</v>
      </c>
      <c r="K446" s="84">
        <f t="shared" si="12"/>
        <v>0.2705421655776673</v>
      </c>
    </row>
    <row r="447" spans="1:11" x14ac:dyDescent="0.25">
      <c r="A447" s="51">
        <v>1508</v>
      </c>
      <c r="B447" s="51">
        <v>809</v>
      </c>
      <c r="C447" s="51"/>
      <c r="D447" s="35" t="s">
        <v>451</v>
      </c>
      <c r="E447" s="67">
        <v>460</v>
      </c>
      <c r="F447" t="s">
        <v>460</v>
      </c>
      <c r="G447" s="24">
        <f>'[1]SAU Totals w Towns New Units'!M441</f>
        <v>386215.32416625001</v>
      </c>
      <c r="H447" s="24">
        <f>'[1]SAU Totals w Towns New Units'!AF441</f>
        <v>351040.43</v>
      </c>
      <c r="I447" s="25">
        <f>'[1]SAU Totals w Towns New Units'!AH441</f>
        <v>3.1208217309848028</v>
      </c>
      <c r="J447" s="24">
        <f t="shared" si="13"/>
        <v>35174.894166250015</v>
      </c>
      <c r="K447" s="26">
        <f t="shared" si="12"/>
        <v>9.1075863554053726E-2</v>
      </c>
    </row>
    <row r="448" spans="1:11" x14ac:dyDescent="0.25">
      <c r="A448" s="43">
        <v>1508</v>
      </c>
      <c r="B448" s="43">
        <v>809</v>
      </c>
      <c r="C448" s="43"/>
      <c r="D448" s="34" t="s">
        <v>451</v>
      </c>
      <c r="E448" s="68">
        <v>477</v>
      </c>
      <c r="F448" s="30" t="s">
        <v>461</v>
      </c>
      <c r="G448" s="31">
        <f>'[1]SAU Totals w Towns New Units'!M442</f>
        <v>7654979.8524744008</v>
      </c>
      <c r="H448" s="31">
        <f>'[1]SAU Totals w Towns New Units'!AF442</f>
        <v>2134170.0000000005</v>
      </c>
      <c r="I448" s="32">
        <f>'[1]SAU Totals w Towns New Units'!AH442</f>
        <v>8.2800000000000029</v>
      </c>
      <c r="J448" s="31">
        <f t="shared" si="13"/>
        <v>5520809.8524744008</v>
      </c>
      <c r="K448" s="84">
        <f t="shared" si="12"/>
        <v>0.72120501410462245</v>
      </c>
    </row>
    <row r="449" spans="1:11" x14ac:dyDescent="0.25">
      <c r="A449" s="59">
        <v>1450</v>
      </c>
      <c r="B449" s="59">
        <v>810</v>
      </c>
      <c r="C449" s="60"/>
      <c r="D449" s="61" t="s">
        <v>462</v>
      </c>
      <c r="E449" s="61"/>
      <c r="F449" s="61"/>
      <c r="G449" s="62">
        <f>'[1]SAU Totals w Towns New Units'!M443</f>
        <v>21125122.625799999</v>
      </c>
      <c r="H449" s="62">
        <f>'[1]SAU Totals w Towns New Units'!AF443</f>
        <v>8388538.1200000001</v>
      </c>
      <c r="I449" s="63">
        <f>'[1]SAU Totals w Towns New Units'!AH443</f>
        <v>7.358259192889502</v>
      </c>
      <c r="J449" s="62">
        <f t="shared" si="13"/>
        <v>12736584.505799998</v>
      </c>
      <c r="K449" s="87">
        <f t="shared" si="12"/>
        <v>0.60291174311314411</v>
      </c>
    </row>
    <row r="450" spans="1:11" x14ac:dyDescent="0.25">
      <c r="A450" s="51">
        <v>1450</v>
      </c>
      <c r="B450" s="51">
        <v>810</v>
      </c>
      <c r="C450" s="51"/>
      <c r="D450" s="35" t="s">
        <v>462</v>
      </c>
      <c r="E450" s="22">
        <v>64</v>
      </c>
      <c r="F450" s="23" t="s">
        <v>463</v>
      </c>
      <c r="G450" s="24">
        <f>'[1]SAU Totals w Towns New Units'!M444</f>
        <v>3426494.8899047598</v>
      </c>
      <c r="H450" s="24">
        <f>'[1]SAU Totals w Towns New Units'!AF444</f>
        <v>1018026</v>
      </c>
      <c r="I450" s="25">
        <f>'[1]SAU Totals w Towns New Units'!AH444</f>
        <v>8.2799999999999994</v>
      </c>
      <c r="J450" s="24">
        <f t="shared" si="13"/>
        <v>2408468.8899047598</v>
      </c>
      <c r="K450" s="26">
        <f t="shared" si="12"/>
        <v>0.70289580673260654</v>
      </c>
    </row>
    <row r="451" spans="1:11" x14ac:dyDescent="0.25">
      <c r="A451" s="43">
        <v>1450</v>
      </c>
      <c r="B451" s="43">
        <v>810</v>
      </c>
      <c r="C451" s="43"/>
      <c r="D451" s="34" t="s">
        <v>462</v>
      </c>
      <c r="E451" s="29">
        <v>188</v>
      </c>
      <c r="F451" s="30" t="s">
        <v>464</v>
      </c>
      <c r="G451" s="31">
        <f>'[1]SAU Totals w Towns New Units'!M445</f>
        <v>264064.03282249998</v>
      </c>
      <c r="H451" s="31">
        <f>'[1]SAU Totals w Towns New Units'!AF445</f>
        <v>264064.03000000003</v>
      </c>
      <c r="I451" s="32">
        <f>'[1]SAU Totals w Towns New Units'!AH445</f>
        <v>5.9720473729962515</v>
      </c>
      <c r="J451" s="31">
        <f t="shared" si="13"/>
        <v>2.822499955072999E-3</v>
      </c>
      <c r="K451" s="84">
        <f t="shared" si="12"/>
        <v>1.0688695180877748E-8</v>
      </c>
    </row>
    <row r="452" spans="1:11" x14ac:dyDescent="0.25">
      <c r="A452" s="51">
        <v>1450</v>
      </c>
      <c r="B452" s="51">
        <v>810</v>
      </c>
      <c r="C452" s="51"/>
      <c r="D452" s="35" t="s">
        <v>462</v>
      </c>
      <c r="E452" s="22">
        <v>193</v>
      </c>
      <c r="F452" s="23" t="s">
        <v>465</v>
      </c>
      <c r="G452" s="24">
        <f>'[1]SAU Totals w Towns New Units'!M446</f>
        <v>1639309.51576208</v>
      </c>
      <c r="H452" s="24">
        <f>'[1]SAU Totals w Towns New Units'!AF446</f>
        <v>931500</v>
      </c>
      <c r="I452" s="25">
        <f>'[1]SAU Totals w Towns New Units'!AH446</f>
        <v>8.2799999999999994</v>
      </c>
      <c r="J452" s="24">
        <f t="shared" si="13"/>
        <v>707809.51576207997</v>
      </c>
      <c r="K452" s="26">
        <f t="shared" si="12"/>
        <v>0.43177295620896489</v>
      </c>
    </row>
    <row r="453" spans="1:11" x14ac:dyDescent="0.25">
      <c r="A453" s="43">
        <v>1450</v>
      </c>
      <c r="B453" s="43">
        <v>810</v>
      </c>
      <c r="C453" s="43"/>
      <c r="D453" s="34" t="s">
        <v>462</v>
      </c>
      <c r="E453" s="29">
        <v>274</v>
      </c>
      <c r="F453" s="30" t="s">
        <v>466</v>
      </c>
      <c r="G453" s="31">
        <f>'[1]SAU Totals w Towns New Units'!M447</f>
        <v>4852440.667146259</v>
      </c>
      <c r="H453" s="31">
        <f>'[1]SAU Totals w Towns New Units'!AF447</f>
        <v>862776</v>
      </c>
      <c r="I453" s="32">
        <f>'[1]SAU Totals w Towns New Units'!AH447</f>
        <v>8.2799999999999994</v>
      </c>
      <c r="J453" s="31">
        <f t="shared" si="13"/>
        <v>3989664.667146259</v>
      </c>
      <c r="K453" s="84">
        <f t="shared" si="12"/>
        <v>0.82219751684106579</v>
      </c>
    </row>
    <row r="454" spans="1:11" x14ac:dyDescent="0.25">
      <c r="A454" s="51">
        <v>1450</v>
      </c>
      <c r="B454" s="51">
        <v>810</v>
      </c>
      <c r="C454" s="51"/>
      <c r="D454" s="35" t="s">
        <v>462</v>
      </c>
      <c r="E454" s="22">
        <v>372</v>
      </c>
      <c r="F454" s="23" t="s">
        <v>467</v>
      </c>
      <c r="G454" s="24">
        <f>'[1]SAU Totals w Towns New Units'!M448</f>
        <v>445740.08740437997</v>
      </c>
      <c r="H454" s="24">
        <f>'[1]SAU Totals w Towns New Units'!AF448</f>
        <v>445740.09</v>
      </c>
      <c r="I454" s="25">
        <f>'[1]SAU Totals w Towns New Units'!AH448</f>
        <v>2.6466507023322108</v>
      </c>
      <c r="J454" s="24">
        <f t="shared" si="13"/>
        <v>-2.5956200552172959E-3</v>
      </c>
      <c r="K454" s="26">
        <f t="shared" si="12"/>
        <v>-5.8231694401372581E-9</v>
      </c>
    </row>
    <row r="455" spans="1:11" x14ac:dyDescent="0.25">
      <c r="A455" s="43">
        <v>1450</v>
      </c>
      <c r="B455" s="43">
        <v>810</v>
      </c>
      <c r="C455" s="43"/>
      <c r="D455" s="34" t="s">
        <v>462</v>
      </c>
      <c r="E455" s="29">
        <v>373</v>
      </c>
      <c r="F455" s="30" t="s">
        <v>468</v>
      </c>
      <c r="G455" s="31">
        <f>'[1]SAU Totals w Towns New Units'!M449</f>
        <v>9195765.8790107407</v>
      </c>
      <c r="H455" s="31">
        <f>'[1]SAU Totals w Towns New Units'!AF449</f>
        <v>4290696</v>
      </c>
      <c r="I455" s="32">
        <f>'[1]SAU Totals w Towns New Units'!AH449</f>
        <v>8.2799999999999994</v>
      </c>
      <c r="J455" s="31">
        <f t="shared" si="13"/>
        <v>4905069.8790107407</v>
      </c>
      <c r="K455" s="84">
        <f t="shared" si="12"/>
        <v>0.53340525884924084</v>
      </c>
    </row>
    <row r="456" spans="1:11" x14ac:dyDescent="0.25">
      <c r="A456" s="51">
        <v>1450</v>
      </c>
      <c r="B456" s="51">
        <v>810</v>
      </c>
      <c r="C456" s="51"/>
      <c r="D456" s="35" t="s">
        <v>462</v>
      </c>
      <c r="E456" s="22">
        <v>419</v>
      </c>
      <c r="F456" s="23" t="s">
        <v>469</v>
      </c>
      <c r="G456" s="24">
        <f>'[1]SAU Totals w Towns New Units'!M450</f>
        <v>1301307.5537492796</v>
      </c>
      <c r="H456" s="24">
        <f>'[1]SAU Totals w Towns New Units'!AF450</f>
        <v>575736</v>
      </c>
      <c r="I456" s="25">
        <f>'[1]SAU Totals w Towns New Units'!AH450</f>
        <v>8.2800000396931921</v>
      </c>
      <c r="J456" s="24">
        <f t="shared" si="13"/>
        <v>725571.55374927958</v>
      </c>
      <c r="K456" s="26">
        <f t="shared" si="12"/>
        <v>0.5575711534592952</v>
      </c>
    </row>
    <row r="457" spans="1:11" x14ac:dyDescent="0.25">
      <c r="A457" s="59">
        <v>1451</v>
      </c>
      <c r="B457" s="59">
        <v>812</v>
      </c>
      <c r="C457" s="60"/>
      <c r="D457" s="61" t="s">
        <v>470</v>
      </c>
      <c r="E457" s="61"/>
      <c r="F457" s="61"/>
      <c r="G457" s="62">
        <f>'[1]SAU Totals w Towns New Units'!M451</f>
        <v>18365385.512899999</v>
      </c>
      <c r="H457" s="62">
        <f>'[1]SAU Totals w Towns New Units'!AF451</f>
        <v>7998611.0700000003</v>
      </c>
      <c r="I457" s="63">
        <f>'[1]SAU Totals w Towns New Units'!AH451</f>
        <v>7.2848201148423088</v>
      </c>
      <c r="J457" s="62">
        <f t="shared" si="13"/>
        <v>10366774.442899998</v>
      </c>
      <c r="K457" s="87">
        <f t="shared" si="12"/>
        <v>0.56447355464541105</v>
      </c>
    </row>
    <row r="458" spans="1:11" x14ac:dyDescent="0.25">
      <c r="A458" s="51">
        <v>1451</v>
      </c>
      <c r="B458" s="51">
        <v>812</v>
      </c>
      <c r="C458" s="51"/>
      <c r="D458" s="35" t="s">
        <v>470</v>
      </c>
      <c r="E458" s="22">
        <v>8</v>
      </c>
      <c r="F458" s="23" t="s">
        <v>471</v>
      </c>
      <c r="G458" s="24">
        <f>'[1]SAU Totals w Towns New Units'!M452</f>
        <v>1250193.6496683399</v>
      </c>
      <c r="H458" s="24">
        <f>'[1]SAU Totals w Towns New Units'!AF452</f>
        <v>658536</v>
      </c>
      <c r="I458" s="25">
        <f>'[1]SAU Totals w Towns New Units'!AH452</f>
        <v>8.2800000347024305</v>
      </c>
      <c r="J458" s="24">
        <f t="shared" si="13"/>
        <v>591657.64966833987</v>
      </c>
      <c r="K458" s="26">
        <f t="shared" si="12"/>
        <v>0.47325280353591537</v>
      </c>
    </row>
    <row r="459" spans="1:11" x14ac:dyDescent="0.25">
      <c r="A459" s="43">
        <v>1451</v>
      </c>
      <c r="B459" s="43">
        <v>812</v>
      </c>
      <c r="C459" s="43"/>
      <c r="D459" s="34" t="s">
        <v>470</v>
      </c>
      <c r="E459" s="29">
        <v>90</v>
      </c>
      <c r="F459" s="30" t="s">
        <v>472</v>
      </c>
      <c r="G459" s="31">
        <f>'[1]SAU Totals w Towns New Units'!M453</f>
        <v>5669993.0816254392</v>
      </c>
      <c r="H459" s="31">
        <f>'[1]SAU Totals w Towns New Units'!AF453</f>
        <v>1327836</v>
      </c>
      <c r="I459" s="32">
        <f>'[1]SAU Totals w Towns New Units'!AH453</f>
        <v>8.279999982789441</v>
      </c>
      <c r="J459" s="31">
        <f t="shared" si="13"/>
        <v>4342157.0816254392</v>
      </c>
      <c r="K459" s="84">
        <f t="shared" si="12"/>
        <v>0.76581347086593909</v>
      </c>
    </row>
    <row r="460" spans="1:11" x14ac:dyDescent="0.25">
      <c r="A460" s="51">
        <v>1451</v>
      </c>
      <c r="B460" s="51">
        <v>812</v>
      </c>
      <c r="C460" s="51"/>
      <c r="D460" s="35" t="s">
        <v>470</v>
      </c>
      <c r="E460" s="22">
        <v>332</v>
      </c>
      <c r="F460" s="23" t="s">
        <v>473</v>
      </c>
      <c r="G460" s="24">
        <f>'[1]SAU Totals w Towns New Units'!M454</f>
        <v>2168466.4042557799</v>
      </c>
      <c r="H460" s="24">
        <f>'[1]SAU Totals w Towns New Units'!AF454</f>
        <v>1367304</v>
      </c>
      <c r="I460" s="25">
        <f>'[1]SAU Totals w Towns New Units'!AH454</f>
        <v>8.2800000167137675</v>
      </c>
      <c r="J460" s="24">
        <f t="shared" si="13"/>
        <v>801162.40425577993</v>
      </c>
      <c r="K460" s="26">
        <f t="shared" si="12"/>
        <v>0.36946037194002079</v>
      </c>
    </row>
    <row r="461" spans="1:11" x14ac:dyDescent="0.25">
      <c r="A461" s="43">
        <v>1451</v>
      </c>
      <c r="B461" s="43">
        <v>812</v>
      </c>
      <c r="C461" s="43"/>
      <c r="D461" s="34" t="s">
        <v>470</v>
      </c>
      <c r="E461" s="29">
        <v>398</v>
      </c>
      <c r="F461" s="30" t="s">
        <v>474</v>
      </c>
      <c r="G461" s="31">
        <f>'[1]SAU Totals w Towns New Units'!M455</f>
        <v>827998.24130896991</v>
      </c>
      <c r="H461" s="31">
        <f>'[1]SAU Totals w Towns New Units'!AF455</f>
        <v>437184</v>
      </c>
      <c r="I461" s="32">
        <f>'[1]SAU Totals w Towns New Units'!AH455</f>
        <v>8.2799999999999994</v>
      </c>
      <c r="J461" s="31">
        <f t="shared" si="13"/>
        <v>390814.24130896991</v>
      </c>
      <c r="K461" s="84">
        <f t="shared" si="12"/>
        <v>0.47199887851348282</v>
      </c>
    </row>
    <row r="462" spans="1:11" x14ac:dyDescent="0.25">
      <c r="A462" s="51">
        <v>1451</v>
      </c>
      <c r="B462" s="51">
        <v>812</v>
      </c>
      <c r="C462" s="51"/>
      <c r="D462" s="35" t="s">
        <v>470</v>
      </c>
      <c r="E462" s="22">
        <v>472</v>
      </c>
      <c r="F462" s="23" t="s">
        <v>475</v>
      </c>
      <c r="G462" s="24">
        <f>'[1]SAU Totals w Towns New Units'!M456</f>
        <v>636404.07393249008</v>
      </c>
      <c r="H462" s="24">
        <f>'[1]SAU Totals w Towns New Units'!AF456</f>
        <v>588977.06999999995</v>
      </c>
      <c r="I462" s="25">
        <f>'[1]SAU Totals w Towns New Units'!AH456</f>
        <v>2.8999363367799109</v>
      </c>
      <c r="J462" s="24">
        <f t="shared" si="13"/>
        <v>47427.00393249013</v>
      </c>
      <c r="K462" s="26">
        <f t="shared" si="12"/>
        <v>7.4523413465013733E-2</v>
      </c>
    </row>
    <row r="463" spans="1:11" x14ac:dyDescent="0.25">
      <c r="A463" s="43">
        <v>1451</v>
      </c>
      <c r="B463" s="43">
        <v>812</v>
      </c>
      <c r="C463" s="43"/>
      <c r="D463" s="34" t="s">
        <v>470</v>
      </c>
      <c r="E463" s="29">
        <v>473</v>
      </c>
      <c r="F463" s="30" t="s">
        <v>476</v>
      </c>
      <c r="G463" s="31">
        <f>'[1]SAU Totals w Towns New Units'!M457</f>
        <v>3065359.5158923804</v>
      </c>
      <c r="H463" s="31">
        <f>'[1]SAU Totals w Towns New Units'!AF457</f>
        <v>1525038</v>
      </c>
      <c r="I463" s="32">
        <f>'[1]SAU Totals w Towns New Units'!AH457</f>
        <v>8.2800000149850703</v>
      </c>
      <c r="J463" s="31">
        <f t="shared" si="13"/>
        <v>1540321.5158923804</v>
      </c>
      <c r="K463" s="84">
        <f t="shared" si="12"/>
        <v>0.50249294019398749</v>
      </c>
    </row>
    <row r="464" spans="1:11" x14ac:dyDescent="0.25">
      <c r="A464" s="51">
        <v>1451</v>
      </c>
      <c r="B464" s="51">
        <v>812</v>
      </c>
      <c r="C464" s="51"/>
      <c r="D464" s="35" t="s">
        <v>470</v>
      </c>
      <c r="E464" s="22">
        <v>479</v>
      </c>
      <c r="F464" s="23" t="s">
        <v>477</v>
      </c>
      <c r="G464" s="24">
        <f>'[1]SAU Totals w Towns New Units'!M458</f>
        <v>4746970.5462165987</v>
      </c>
      <c r="H464" s="24">
        <f>'[1]SAU Totals w Towns New Units'!AF458</f>
        <v>2093736.0000000005</v>
      </c>
      <c r="I464" s="25">
        <f>'[1]SAU Totals w Towns New Units'!AH458</f>
        <v>8.2799999890851588</v>
      </c>
      <c r="J464" s="24">
        <f t="shared" si="13"/>
        <v>2653234.5462165982</v>
      </c>
      <c r="K464" s="26">
        <f t="shared" si="12"/>
        <v>0.558932169556279</v>
      </c>
    </row>
    <row r="465" spans="1:11" x14ac:dyDescent="0.25">
      <c r="A465" s="59">
        <v>1452</v>
      </c>
      <c r="B465" s="59">
        <v>813</v>
      </c>
      <c r="C465" s="60"/>
      <c r="D465" s="61" t="s">
        <v>478</v>
      </c>
      <c r="E465" s="61"/>
      <c r="F465" s="61"/>
      <c r="G465" s="62">
        <f>'[1]SAU Totals w Towns New Units'!M459</f>
        <v>19982912.7903</v>
      </c>
      <c r="H465" s="62">
        <f>'[1]SAU Totals w Towns New Units'!AF459</f>
        <v>15587138.499999998</v>
      </c>
      <c r="I465" s="63">
        <f>'[1]SAU Totals w Towns New Units'!AH459</f>
        <v>7.6915915639000261</v>
      </c>
      <c r="J465" s="62">
        <f t="shared" si="13"/>
        <v>4395774.2903000023</v>
      </c>
      <c r="K465" s="87">
        <f t="shared" si="12"/>
        <v>0.21997665387569404</v>
      </c>
    </row>
    <row r="466" spans="1:11" x14ac:dyDescent="0.25">
      <c r="A466" s="51">
        <v>1452</v>
      </c>
      <c r="B466" s="51">
        <v>813</v>
      </c>
      <c r="C466" s="51"/>
      <c r="D466" s="35" t="s">
        <v>478</v>
      </c>
      <c r="E466" s="22">
        <v>110</v>
      </c>
      <c r="F466" s="23" t="s">
        <v>479</v>
      </c>
      <c r="G466" s="24">
        <f>'[1]SAU Totals w Towns New Units'!M460</f>
        <v>2357983.7092554001</v>
      </c>
      <c r="H466" s="24">
        <f>'[1]SAU Totals w Towns New Units'!AF460</f>
        <v>2357983.71</v>
      </c>
      <c r="I466" s="25">
        <f>'[1]SAU Totals w Towns New Units'!AH460</f>
        <v>7.9180111148421766</v>
      </c>
      <c r="J466" s="24">
        <f t="shared" si="13"/>
        <v>-7.44599848985672E-4</v>
      </c>
      <c r="K466" s="26">
        <f t="shared" ref="K466:K529" si="14">J466/G466</f>
        <v>-3.1577819900240127E-10</v>
      </c>
    </row>
    <row r="467" spans="1:11" x14ac:dyDescent="0.25">
      <c r="A467" s="43">
        <v>1452</v>
      </c>
      <c r="B467" s="43">
        <v>813</v>
      </c>
      <c r="C467" s="43"/>
      <c r="D467" s="34" t="s">
        <v>478</v>
      </c>
      <c r="E467" s="29">
        <v>329</v>
      </c>
      <c r="F467" s="30" t="s">
        <v>480</v>
      </c>
      <c r="G467" s="31">
        <f>'[1]SAU Totals w Towns New Units'!M461</f>
        <v>1814448.4813592401</v>
      </c>
      <c r="H467" s="31">
        <f>'[1]SAU Totals w Towns New Units'!AF461</f>
        <v>1814448.48</v>
      </c>
      <c r="I467" s="32">
        <f>'[1]SAU Totals w Towns New Units'!AH461</f>
        <v>5.2380152424942263</v>
      </c>
      <c r="J467" s="31">
        <f t="shared" ref="J467:J530" si="15">G467-H467</f>
        <v>1.3592401519417763E-3</v>
      </c>
      <c r="K467" s="84">
        <f t="shared" si="14"/>
        <v>7.4912027864441869E-10</v>
      </c>
    </row>
    <row r="468" spans="1:11" x14ac:dyDescent="0.25">
      <c r="A468" s="51">
        <v>1452</v>
      </c>
      <c r="B468" s="51">
        <v>813</v>
      </c>
      <c r="C468" s="51"/>
      <c r="D468" s="35" t="s">
        <v>478</v>
      </c>
      <c r="E468" s="22">
        <v>368</v>
      </c>
      <c r="F468" s="23" t="s">
        <v>481</v>
      </c>
      <c r="G468" s="24">
        <f>'[1]SAU Totals w Towns New Units'!M462</f>
        <v>9198134.7573750895</v>
      </c>
      <c r="H468" s="24">
        <f>'[1]SAU Totals w Towns New Units'!AF462</f>
        <v>6378222</v>
      </c>
      <c r="I468" s="25">
        <f>'[1]SAU Totals w Towns New Units'!AH462</f>
        <v>8.2799999964170574</v>
      </c>
      <c r="J468" s="24">
        <f t="shared" si="15"/>
        <v>2819912.7573750895</v>
      </c>
      <c r="K468" s="26">
        <f t="shared" si="14"/>
        <v>0.30657441228658622</v>
      </c>
    </row>
    <row r="469" spans="1:11" x14ac:dyDescent="0.25">
      <c r="A469" s="43">
        <v>1452</v>
      </c>
      <c r="B469" s="43">
        <v>813</v>
      </c>
      <c r="C469" s="43"/>
      <c r="D469" s="34" t="s">
        <v>478</v>
      </c>
      <c r="E469" s="29">
        <v>404</v>
      </c>
      <c r="F469" s="30" t="s">
        <v>482</v>
      </c>
      <c r="G469" s="31">
        <f>'[1]SAU Totals w Towns New Units'!M463</f>
        <v>2060238.3086799299</v>
      </c>
      <c r="H469" s="31">
        <f>'[1]SAU Totals w Towns New Units'!AF463</f>
        <v>2060238.31</v>
      </c>
      <c r="I469" s="32">
        <f>'[1]SAU Totals w Towns New Units'!AH463</f>
        <v>8.1577442486636311</v>
      </c>
      <c r="J469" s="31">
        <f t="shared" si="15"/>
        <v>-1.3200701214373112E-3</v>
      </c>
      <c r="K469" s="84">
        <f t="shared" si="14"/>
        <v>-6.407366156991462E-10</v>
      </c>
    </row>
    <row r="470" spans="1:11" x14ac:dyDescent="0.25">
      <c r="A470" s="51">
        <v>1452</v>
      </c>
      <c r="B470" s="51">
        <v>813</v>
      </c>
      <c r="C470" s="51"/>
      <c r="D470" s="35" t="s">
        <v>478</v>
      </c>
      <c r="E470" s="22">
        <v>427</v>
      </c>
      <c r="F470" s="23" t="s">
        <v>483</v>
      </c>
      <c r="G470" s="24">
        <f>'[1]SAU Totals w Towns New Units'!M464</f>
        <v>4552107.5336303404</v>
      </c>
      <c r="H470" s="24">
        <f>'[1]SAU Totals w Towns New Units'!AF464</f>
        <v>2976245.9999999986</v>
      </c>
      <c r="I470" s="25">
        <f>'[1]SAU Totals w Towns New Units'!AH464</f>
        <v>8.2799999999999958</v>
      </c>
      <c r="J470" s="24">
        <f t="shared" si="15"/>
        <v>1575861.5336303418</v>
      </c>
      <c r="K470" s="26">
        <f t="shared" si="14"/>
        <v>0.34618284431729585</v>
      </c>
    </row>
    <row r="471" spans="1:11" x14ac:dyDescent="0.25">
      <c r="A471" s="59">
        <v>1455</v>
      </c>
      <c r="B471" s="59">
        <v>814</v>
      </c>
      <c r="C471" s="60"/>
      <c r="D471" s="61" t="s">
        <v>484</v>
      </c>
      <c r="E471" s="61"/>
      <c r="F471" s="61"/>
      <c r="G471" s="62">
        <f>'[1]SAU Totals w Towns New Units'!M465</f>
        <v>37784694.162999995</v>
      </c>
      <c r="H471" s="62">
        <f>'[1]SAU Totals w Towns New Units'!AF465</f>
        <v>22593371.780000001</v>
      </c>
      <c r="I471" s="63">
        <f>'[1]SAU Totals w Towns New Units'!AH465</f>
        <v>7.7256383308950198</v>
      </c>
      <c r="J471" s="62">
        <f t="shared" si="15"/>
        <v>15191322.382999994</v>
      </c>
      <c r="K471" s="87">
        <f t="shared" si="14"/>
        <v>0.40204963198764837</v>
      </c>
    </row>
    <row r="472" spans="1:11" x14ac:dyDescent="0.25">
      <c r="A472" s="51">
        <v>1455</v>
      </c>
      <c r="B472" s="51">
        <v>814</v>
      </c>
      <c r="C472" s="51"/>
      <c r="D472" s="35" t="s">
        <v>484</v>
      </c>
      <c r="E472" s="22">
        <v>362</v>
      </c>
      <c r="F472" s="23" t="s">
        <v>485</v>
      </c>
      <c r="G472" s="24">
        <f>'[1]SAU Totals w Towns New Units'!M466</f>
        <v>7091076.338889299</v>
      </c>
      <c r="H472" s="24">
        <f>'[1]SAU Totals w Towns New Units'!AF466</f>
        <v>6968183.7800000003</v>
      </c>
      <c r="I472" s="25">
        <f>'[1]SAU Totals w Towns New Units'!AH466</f>
        <v>6.7171849661909375</v>
      </c>
      <c r="J472" s="24">
        <f t="shared" si="15"/>
        <v>122892.5588892987</v>
      </c>
      <c r="K472" s="26">
        <f t="shared" si="14"/>
        <v>1.7330593130879736E-2</v>
      </c>
    </row>
    <row r="473" spans="1:11" x14ac:dyDescent="0.25">
      <c r="A473" s="43">
        <v>1455</v>
      </c>
      <c r="B473" s="43">
        <v>814</v>
      </c>
      <c r="C473" s="43"/>
      <c r="D473" s="34" t="s">
        <v>484</v>
      </c>
      <c r="E473" s="29">
        <v>478</v>
      </c>
      <c r="F473" s="30" t="s">
        <v>486</v>
      </c>
      <c r="G473" s="31">
        <f>'[1]SAU Totals w Towns New Units'!M467</f>
        <v>30693617.824110698</v>
      </c>
      <c r="H473" s="31">
        <f>'[1]SAU Totals w Towns New Units'!AF467</f>
        <v>15625188</v>
      </c>
      <c r="I473" s="32">
        <f>'[1]SAU Totals w Towns New Units'!AH467</f>
        <v>8.2799999999999994</v>
      </c>
      <c r="J473" s="31">
        <f t="shared" si="15"/>
        <v>15068429.824110698</v>
      </c>
      <c r="K473" s="84">
        <f t="shared" si="14"/>
        <v>0.49093039179871534</v>
      </c>
    </row>
    <row r="474" spans="1:11" x14ac:dyDescent="0.25">
      <c r="A474" s="59">
        <v>1456</v>
      </c>
      <c r="B474" s="59">
        <v>816</v>
      </c>
      <c r="C474" s="60"/>
      <c r="D474" s="61" t="s">
        <v>487</v>
      </c>
      <c r="E474" s="61"/>
      <c r="F474" s="61"/>
      <c r="G474" s="62">
        <f>'[1]SAU Totals w Towns New Units'!M468</f>
        <v>19320739.445799999</v>
      </c>
      <c r="H474" s="62">
        <f>'[1]SAU Totals w Towns New Units'!AF468</f>
        <v>8380188</v>
      </c>
      <c r="I474" s="63">
        <f>'[1]SAU Totals w Towns New Units'!AH468</f>
        <v>8.2799999999999994</v>
      </c>
      <c r="J474" s="62">
        <f t="shared" si="15"/>
        <v>10940551.445799999</v>
      </c>
      <c r="K474" s="87">
        <f t="shared" si="14"/>
        <v>0.56625945795145483</v>
      </c>
    </row>
    <row r="475" spans="1:11" x14ac:dyDescent="0.25">
      <c r="A475" s="51">
        <v>1456</v>
      </c>
      <c r="B475" s="51">
        <v>816</v>
      </c>
      <c r="C475" s="51"/>
      <c r="D475" s="35" t="s">
        <v>487</v>
      </c>
      <c r="E475" s="22">
        <v>269</v>
      </c>
      <c r="F475" s="23" t="s">
        <v>488</v>
      </c>
      <c r="G475" s="24">
        <f>'[1]SAU Totals w Towns New Units'!M469</f>
        <v>5443849.8949493393</v>
      </c>
      <c r="H475" s="24">
        <f>'[1]SAU Totals w Towns New Units'!AF469</f>
        <v>1263942</v>
      </c>
      <c r="I475" s="25">
        <f>'[1]SAU Totals w Towns New Units'!AH469</f>
        <v>8.2799999999999994</v>
      </c>
      <c r="J475" s="24">
        <f t="shared" si="15"/>
        <v>4179907.8949493393</v>
      </c>
      <c r="K475" s="26">
        <f t="shared" si="14"/>
        <v>0.76782203323191334</v>
      </c>
    </row>
    <row r="476" spans="1:11" x14ac:dyDescent="0.25">
      <c r="A476" s="43">
        <v>1456</v>
      </c>
      <c r="B476" s="43">
        <v>816</v>
      </c>
      <c r="C476" s="43"/>
      <c r="D476" s="34" t="s">
        <v>487</v>
      </c>
      <c r="E476" s="29">
        <v>279</v>
      </c>
      <c r="F476" s="30" t="s">
        <v>489</v>
      </c>
      <c r="G476" s="31">
        <f>'[1]SAU Totals w Towns New Units'!M470</f>
        <v>4612713.0530353598</v>
      </c>
      <c r="H476" s="31">
        <f>'[1]SAU Totals w Towns New Units'!AF470</f>
        <v>1562850</v>
      </c>
      <c r="I476" s="32">
        <f>'[1]SAU Totals w Towns New Units'!AH470</f>
        <v>8.2799999999999994</v>
      </c>
      <c r="J476" s="31">
        <f t="shared" si="15"/>
        <v>3049863.0530353598</v>
      </c>
      <c r="K476" s="84">
        <f t="shared" si="14"/>
        <v>0.66118638163031218</v>
      </c>
    </row>
    <row r="477" spans="1:11" x14ac:dyDescent="0.25">
      <c r="A477" s="51">
        <v>1456</v>
      </c>
      <c r="B477" s="51">
        <v>816</v>
      </c>
      <c r="C477" s="51"/>
      <c r="D477" s="35" t="s">
        <v>487</v>
      </c>
      <c r="E477" s="22">
        <v>350</v>
      </c>
      <c r="F477" s="23" t="s">
        <v>490</v>
      </c>
      <c r="G477" s="24">
        <f>'[1]SAU Totals w Towns New Units'!M471</f>
        <v>9264176.4978152998</v>
      </c>
      <c r="H477" s="24">
        <f>'[1]SAU Totals w Towns New Units'!AF471</f>
        <v>5553396</v>
      </c>
      <c r="I477" s="25">
        <f>'[1]SAU Totals w Towns New Units'!AH471</f>
        <v>8.2799999999999994</v>
      </c>
      <c r="J477" s="24">
        <f t="shared" si="15"/>
        <v>3710780.4978152998</v>
      </c>
      <c r="K477" s="26">
        <f t="shared" si="14"/>
        <v>0.40055157613743486</v>
      </c>
    </row>
    <row r="478" spans="1:11" x14ac:dyDescent="0.25">
      <c r="A478" s="59">
        <v>1457</v>
      </c>
      <c r="B478" s="59">
        <v>818</v>
      </c>
      <c r="C478" s="60"/>
      <c r="D478" s="61" t="s">
        <v>491</v>
      </c>
      <c r="E478" s="61"/>
      <c r="F478" s="61"/>
      <c r="G478" s="62">
        <f>'[1]SAU Totals w Towns New Units'!M472</f>
        <v>30364919.996600002</v>
      </c>
      <c r="H478" s="62">
        <f>'[1]SAU Totals w Towns New Units'!AF472</f>
        <v>16866914.390000001</v>
      </c>
      <c r="I478" s="63">
        <f>'[1]SAU Totals w Towns New Units'!AH472</f>
        <v>7.647544536113343</v>
      </c>
      <c r="J478" s="62">
        <f t="shared" si="15"/>
        <v>13498005.606600001</v>
      </c>
      <c r="K478" s="87">
        <f t="shared" si="14"/>
        <v>0.44452630232885154</v>
      </c>
    </row>
    <row r="479" spans="1:11" x14ac:dyDescent="0.25">
      <c r="A479" s="51">
        <v>1457</v>
      </c>
      <c r="B479" s="51">
        <v>818</v>
      </c>
      <c r="C479" s="51"/>
      <c r="D479" s="35" t="s">
        <v>491</v>
      </c>
      <c r="E479" s="22">
        <v>34</v>
      </c>
      <c r="F479" s="23" t="s">
        <v>492</v>
      </c>
      <c r="G479" s="24">
        <f>'[1]SAU Totals w Towns New Units'!M473</f>
        <v>4776920.9294961998</v>
      </c>
      <c r="H479" s="24">
        <f>'[1]SAU Totals w Towns New Units'!AF473</f>
        <v>4776920.93</v>
      </c>
      <c r="I479" s="25">
        <f>'[1]SAU Totals w Towns New Units'!AH473</f>
        <v>7.8137252474032879</v>
      </c>
      <c r="J479" s="24">
        <f t="shared" si="15"/>
        <v>-5.0379987806081772E-4</v>
      </c>
      <c r="K479" s="26">
        <f t="shared" si="14"/>
        <v>-1.0546540030629127E-10</v>
      </c>
    </row>
    <row r="480" spans="1:11" x14ac:dyDescent="0.25">
      <c r="A480" s="43">
        <v>1457</v>
      </c>
      <c r="B480" s="43">
        <v>818</v>
      </c>
      <c r="C480" s="43"/>
      <c r="D480" s="34" t="s">
        <v>491</v>
      </c>
      <c r="E480" s="29">
        <v>94</v>
      </c>
      <c r="F480" s="30" t="s">
        <v>493</v>
      </c>
      <c r="G480" s="31">
        <f>'[1]SAU Totals w Towns New Units'!M474</f>
        <v>7131422.5151522402</v>
      </c>
      <c r="H480" s="31">
        <f>'[1]SAU Totals w Towns New Units'!AF474</f>
        <v>3348156</v>
      </c>
      <c r="I480" s="32">
        <f>'[1]SAU Totals w Towns New Units'!AH474</f>
        <v>8.2799999931745116</v>
      </c>
      <c r="J480" s="31">
        <f t="shared" si="15"/>
        <v>3783266.5151522402</v>
      </c>
      <c r="K480" s="84">
        <f t="shared" si="14"/>
        <v>0.53050657244243726</v>
      </c>
    </row>
    <row r="481" spans="1:11" x14ac:dyDescent="0.25">
      <c r="A481" s="51">
        <v>1457</v>
      </c>
      <c r="B481" s="51">
        <v>818</v>
      </c>
      <c r="C481" s="51"/>
      <c r="D481" s="35" t="s">
        <v>491</v>
      </c>
      <c r="E481" s="22">
        <v>319</v>
      </c>
      <c r="F481" s="23" t="s">
        <v>494</v>
      </c>
      <c r="G481" s="24">
        <f>'[1]SAU Totals w Towns New Units'!M475</f>
        <v>10077218.33412192</v>
      </c>
      <c r="H481" s="24">
        <f>'[1]SAU Totals w Towns New Units'!AF475</f>
        <v>4206654</v>
      </c>
      <c r="I481" s="25">
        <f>'[1]SAU Totals w Towns New Units'!AH475</f>
        <v>8.2799999999999994</v>
      </c>
      <c r="J481" s="24">
        <f t="shared" si="15"/>
        <v>5870564.3341219202</v>
      </c>
      <c r="K481" s="26">
        <f t="shared" si="14"/>
        <v>0.58255801744851776</v>
      </c>
    </row>
    <row r="482" spans="1:11" x14ac:dyDescent="0.25">
      <c r="A482" s="43">
        <v>1457</v>
      </c>
      <c r="B482" s="43">
        <v>818</v>
      </c>
      <c r="C482" s="43"/>
      <c r="D482" s="34" t="s">
        <v>491</v>
      </c>
      <c r="E482" s="29">
        <v>370</v>
      </c>
      <c r="F482" s="30" t="s">
        <v>495</v>
      </c>
      <c r="G482" s="31">
        <f>'[1]SAU Totals w Towns New Units'!M476</f>
        <v>1378295.4640329801</v>
      </c>
      <c r="H482" s="31">
        <f>'[1]SAU Totals w Towns New Units'!AF476</f>
        <v>1378295.46</v>
      </c>
      <c r="I482" s="32">
        <f>'[1]SAU Totals w Towns New Units'!AH476</f>
        <v>4.5866737437603993</v>
      </c>
      <c r="J482" s="31">
        <f t="shared" si="15"/>
        <v>4.0329801850020885E-3</v>
      </c>
      <c r="K482" s="84">
        <f t="shared" si="14"/>
        <v>2.9260635982950505E-9</v>
      </c>
    </row>
    <row r="483" spans="1:11" x14ac:dyDescent="0.25">
      <c r="A483" s="51">
        <v>1457</v>
      </c>
      <c r="B483" s="51">
        <v>818</v>
      </c>
      <c r="C483" s="51"/>
      <c r="D483" s="35" t="s">
        <v>491</v>
      </c>
      <c r="E483" s="22">
        <v>393</v>
      </c>
      <c r="F483" s="23" t="s">
        <v>496</v>
      </c>
      <c r="G483" s="24">
        <f>'[1]SAU Totals w Towns New Units'!M477</f>
        <v>7001062.7537966613</v>
      </c>
      <c r="H483" s="24">
        <f>'[1]SAU Totals w Towns New Units'!AF477</f>
        <v>3156888.0000000009</v>
      </c>
      <c r="I483" s="25">
        <f>'[1]SAU Totals w Towns New Units'!AH477</f>
        <v>8.279999992760974</v>
      </c>
      <c r="J483" s="24">
        <f t="shared" si="15"/>
        <v>3844174.7537966603</v>
      </c>
      <c r="K483" s="26">
        <f t="shared" si="14"/>
        <v>0.54908445888618451</v>
      </c>
    </row>
    <row r="484" spans="1:11" x14ac:dyDescent="0.25">
      <c r="A484" s="59">
        <v>1458</v>
      </c>
      <c r="B484" s="59">
        <v>819</v>
      </c>
      <c r="C484" s="60"/>
      <c r="D484" s="61" t="s">
        <v>497</v>
      </c>
      <c r="E484" s="61"/>
      <c r="F484" s="61"/>
      <c r="G484" s="62">
        <f>'[1]SAU Totals w Towns New Units'!M478</f>
        <v>25648973.002499998</v>
      </c>
      <c r="H484" s="62">
        <f>'[1]SAU Totals w Towns New Units'!AF478</f>
        <v>8508390</v>
      </c>
      <c r="I484" s="63">
        <f>'[1]SAU Totals w Towns New Units'!AH478</f>
        <v>8.2800000026859131</v>
      </c>
      <c r="J484" s="62">
        <f t="shared" si="15"/>
        <v>17140583.002499998</v>
      </c>
      <c r="K484" s="87">
        <f t="shared" si="14"/>
        <v>0.66827560701277633</v>
      </c>
    </row>
    <row r="485" spans="1:11" x14ac:dyDescent="0.25">
      <c r="A485" s="51">
        <v>1458</v>
      </c>
      <c r="B485" s="51">
        <v>819</v>
      </c>
      <c r="C485" s="51"/>
      <c r="D485" s="35" t="s">
        <v>497</v>
      </c>
      <c r="E485" s="22">
        <v>102</v>
      </c>
      <c r="F485" s="23" t="s">
        <v>498</v>
      </c>
      <c r="G485" s="24">
        <f>'[1]SAU Totals w Towns New Units'!M479</f>
        <v>4066375.3352687503</v>
      </c>
      <c r="H485" s="24">
        <f>'[1]SAU Totals w Towns New Units'!AF479</f>
        <v>923358</v>
      </c>
      <c r="I485" s="25">
        <f>'[1]SAU Totals w Towns New Units'!AH479</f>
        <v>8.2799999752503375</v>
      </c>
      <c r="J485" s="24">
        <f t="shared" si="15"/>
        <v>3143017.3352687503</v>
      </c>
      <c r="K485" s="26">
        <f t="shared" si="14"/>
        <v>0.77292848695213368</v>
      </c>
    </row>
    <row r="486" spans="1:11" x14ac:dyDescent="0.25">
      <c r="A486" s="43">
        <v>1458</v>
      </c>
      <c r="B486" s="43">
        <v>819</v>
      </c>
      <c r="C486" s="43"/>
      <c r="D486" s="34" t="s">
        <v>497</v>
      </c>
      <c r="E486" s="29">
        <v>126</v>
      </c>
      <c r="F486" s="30" t="s">
        <v>499</v>
      </c>
      <c r="G486" s="31">
        <f>'[1]SAU Totals w Towns New Units'!M480</f>
        <v>1614072.9358187499</v>
      </c>
      <c r="H486" s="31">
        <f>'[1]SAU Totals w Towns New Units'!AF480</f>
        <v>706008</v>
      </c>
      <c r="I486" s="32">
        <f>'[1]SAU Totals w Towns New Units'!AH480</f>
        <v>8.2799999676309604</v>
      </c>
      <c r="J486" s="31">
        <f t="shared" si="15"/>
        <v>908064.93581874995</v>
      </c>
      <c r="K486" s="84">
        <f t="shared" si="14"/>
        <v>0.56259225693424286</v>
      </c>
    </row>
    <row r="487" spans="1:11" x14ac:dyDescent="0.25">
      <c r="A487" s="51">
        <v>1458</v>
      </c>
      <c r="B487" s="51">
        <v>819</v>
      </c>
      <c r="C487" s="51"/>
      <c r="D487" s="35" t="s">
        <v>497</v>
      </c>
      <c r="E487" s="22">
        <v>147</v>
      </c>
      <c r="F487" s="23" t="s">
        <v>500</v>
      </c>
      <c r="G487" s="24">
        <f>'[1]SAU Totals w Towns New Units'!M481</f>
        <v>2382200.96333125</v>
      </c>
      <c r="H487" s="24">
        <f>'[1]SAU Totals w Towns New Units'!AF481</f>
        <v>585258</v>
      </c>
      <c r="I487" s="25">
        <f>'[1]SAU Totals w Towns New Units'!AH481</f>
        <v>8.280000039047394</v>
      </c>
      <c r="J487" s="24">
        <f t="shared" si="15"/>
        <v>1796942.96333125</v>
      </c>
      <c r="K487" s="26">
        <f t="shared" si="14"/>
        <v>0.75432047547257308</v>
      </c>
    </row>
    <row r="488" spans="1:11" x14ac:dyDescent="0.25">
      <c r="A488" s="43">
        <v>1458</v>
      </c>
      <c r="B488" s="43">
        <v>819</v>
      </c>
      <c r="C488" s="43"/>
      <c r="D488" s="34" t="s">
        <v>497</v>
      </c>
      <c r="E488" s="29">
        <v>194</v>
      </c>
      <c r="F488" s="30" t="s">
        <v>501</v>
      </c>
      <c r="G488" s="31">
        <f>'[1]SAU Totals w Towns New Units'!M482</f>
        <v>2822445.1664499999</v>
      </c>
      <c r="H488" s="31">
        <f>'[1]SAU Totals w Towns New Units'!AF482</f>
        <v>1104552</v>
      </c>
      <c r="I488" s="32">
        <f>'[1]SAU Totals w Towns New Units'!AH482</f>
        <v>8.2799999999999994</v>
      </c>
      <c r="J488" s="31">
        <f t="shared" si="15"/>
        <v>1717893.1664499999</v>
      </c>
      <c r="K488" s="84">
        <f t="shared" si="14"/>
        <v>0.60865422183231377</v>
      </c>
    </row>
    <row r="489" spans="1:11" x14ac:dyDescent="0.25">
      <c r="A489" s="51">
        <v>1458</v>
      </c>
      <c r="B489" s="51">
        <v>819</v>
      </c>
      <c r="C489" s="51"/>
      <c r="D489" s="35" t="s">
        <v>497</v>
      </c>
      <c r="E489" s="22">
        <v>301</v>
      </c>
      <c r="F489" s="23" t="s">
        <v>502</v>
      </c>
      <c r="G489" s="24">
        <f>'[1]SAU Totals w Towns New Units'!M483</f>
        <v>6167751.4819687502</v>
      </c>
      <c r="H489" s="24">
        <f>'[1]SAU Totals w Towns New Units'!AF483</f>
        <v>2246226</v>
      </c>
      <c r="I489" s="25">
        <f>'[1]SAU Totals w Towns New Units'!AH483</f>
        <v>8.2800000101738647</v>
      </c>
      <c r="J489" s="24">
        <f t="shared" si="15"/>
        <v>3921525.4819687502</v>
      </c>
      <c r="K489" s="26">
        <f t="shared" si="14"/>
        <v>0.63581120176991901</v>
      </c>
    </row>
    <row r="490" spans="1:11" x14ac:dyDescent="0.25">
      <c r="A490" s="43">
        <v>1458</v>
      </c>
      <c r="B490" s="43">
        <v>819</v>
      </c>
      <c r="C490" s="43"/>
      <c r="D490" s="34" t="s">
        <v>497</v>
      </c>
      <c r="E490" s="29">
        <v>333</v>
      </c>
      <c r="F490" s="30" t="s">
        <v>503</v>
      </c>
      <c r="G490" s="31">
        <f>'[1]SAU Totals w Towns New Units'!M484</f>
        <v>2930608.2559125</v>
      </c>
      <c r="H490" s="31">
        <f>'[1]SAU Totals w Towns New Units'!AF484</f>
        <v>1008090</v>
      </c>
      <c r="I490" s="32">
        <f>'[1]SAU Totals w Towns New Units'!AH484</f>
        <v>8.2799999999999994</v>
      </c>
      <c r="J490" s="31">
        <f t="shared" si="15"/>
        <v>1922518.2559125</v>
      </c>
      <c r="K490" s="84">
        <f t="shared" si="14"/>
        <v>0.65601338972338619</v>
      </c>
    </row>
    <row r="491" spans="1:11" x14ac:dyDescent="0.25">
      <c r="A491" s="51">
        <v>1458</v>
      </c>
      <c r="B491" s="51">
        <v>819</v>
      </c>
      <c r="C491" s="51"/>
      <c r="D491" s="35" t="s">
        <v>497</v>
      </c>
      <c r="E491" s="22">
        <v>349</v>
      </c>
      <c r="F491" s="23" t="s">
        <v>504</v>
      </c>
      <c r="G491" s="24">
        <f>'[1]SAU Totals w Towns New Units'!M485</f>
        <v>2405236.8842374999</v>
      </c>
      <c r="H491" s="24">
        <f>'[1]SAU Totals w Towns New Units'!AF485</f>
        <v>643080</v>
      </c>
      <c r="I491" s="25">
        <f>'[1]SAU Totals w Towns New Units'!AH485</f>
        <v>8.2799999644635189</v>
      </c>
      <c r="J491" s="24">
        <f t="shared" si="15"/>
        <v>1762156.8842374999</v>
      </c>
      <c r="K491" s="26">
        <f t="shared" si="14"/>
        <v>0.73263340329829219</v>
      </c>
    </row>
    <row r="492" spans="1:11" x14ac:dyDescent="0.25">
      <c r="A492" s="43">
        <v>1458</v>
      </c>
      <c r="B492" s="43">
        <v>819</v>
      </c>
      <c r="C492" s="43"/>
      <c r="D492" s="34" t="s">
        <v>497</v>
      </c>
      <c r="E492" s="29">
        <v>376</v>
      </c>
      <c r="F492" s="30" t="s">
        <v>505</v>
      </c>
      <c r="G492" s="31">
        <f>'[1]SAU Totals w Towns New Units'!M486</f>
        <v>3260281.9795124987</v>
      </c>
      <c r="H492" s="31">
        <f>'[1]SAU Totals w Towns New Units'!AF486</f>
        <v>1291818</v>
      </c>
      <c r="I492" s="32">
        <f>'[1]SAU Totals w Towns New Units'!AH486</f>
        <v>8.2799999823095831</v>
      </c>
      <c r="J492" s="31">
        <f t="shared" si="15"/>
        <v>1968463.9795124987</v>
      </c>
      <c r="K492" s="84">
        <f t="shared" si="14"/>
        <v>0.60377108234264998</v>
      </c>
    </row>
    <row r="493" spans="1:11" x14ac:dyDescent="0.25">
      <c r="A493" s="59">
        <v>1459</v>
      </c>
      <c r="B493" s="59">
        <v>820</v>
      </c>
      <c r="C493" s="60"/>
      <c r="D493" s="61" t="s">
        <v>506</v>
      </c>
      <c r="E493" s="61"/>
      <c r="F493" s="61"/>
      <c r="G493" s="62">
        <f>'[1]SAU Totals w Towns New Units'!M487</f>
        <v>7210239.8500999995</v>
      </c>
      <c r="H493" s="62">
        <f>'[1]SAU Totals w Towns New Units'!AF487</f>
        <v>3624708</v>
      </c>
      <c r="I493" s="63">
        <f>'[1]SAU Totals w Towns New Units'!AH487</f>
        <v>8.279999993695272</v>
      </c>
      <c r="J493" s="62">
        <f t="shared" si="15"/>
        <v>3585531.8500999995</v>
      </c>
      <c r="K493" s="87">
        <f t="shared" si="14"/>
        <v>0.49728329773249796</v>
      </c>
    </row>
    <row r="494" spans="1:11" x14ac:dyDescent="0.25">
      <c r="A494" s="51">
        <v>1459</v>
      </c>
      <c r="B494" s="51">
        <v>820</v>
      </c>
      <c r="C494" s="51"/>
      <c r="D494" s="35" t="s">
        <v>506</v>
      </c>
      <c r="E494" s="22">
        <v>385</v>
      </c>
      <c r="F494" s="23" t="s">
        <v>507</v>
      </c>
      <c r="G494" s="24">
        <f>'[1]SAU Totals w Towns New Units'!M488</f>
        <v>5039957.6609798996</v>
      </c>
      <c r="H494" s="24">
        <f>'[1]SAU Totals w Towns New Units'!AF488</f>
        <v>2019630</v>
      </c>
      <c r="I494" s="25">
        <f>'[1]SAU Totals w Towns New Units'!AH488</f>
        <v>8.2799999886846596</v>
      </c>
      <c r="J494" s="24">
        <f t="shared" si="15"/>
        <v>3020327.6609798996</v>
      </c>
      <c r="K494" s="26">
        <f t="shared" si="14"/>
        <v>0.5992763955863607</v>
      </c>
    </row>
    <row r="495" spans="1:11" x14ac:dyDescent="0.25">
      <c r="A495" s="43">
        <v>1459</v>
      </c>
      <c r="B495" s="43">
        <v>820</v>
      </c>
      <c r="C495" s="43"/>
      <c r="D495" s="34" t="s">
        <v>506</v>
      </c>
      <c r="E495" s="29">
        <v>413</v>
      </c>
      <c r="F495" s="30" t="s">
        <v>508</v>
      </c>
      <c r="G495" s="31">
        <f>'[1]SAU Totals w Towns New Units'!M489</f>
        <v>2170282.1891200999</v>
      </c>
      <c r="H495" s="31">
        <f>'[1]SAU Totals w Towns New Units'!AF489</f>
        <v>1605078</v>
      </c>
      <c r="I495" s="32">
        <f>'[1]SAU Totals w Towns New Units'!AH489</f>
        <v>8.2799999999999994</v>
      </c>
      <c r="J495" s="31">
        <f t="shared" si="15"/>
        <v>565204.18912009988</v>
      </c>
      <c r="K495" s="84">
        <f t="shared" si="14"/>
        <v>0.26042889351142456</v>
      </c>
    </row>
    <row r="496" spans="1:11" x14ac:dyDescent="0.25">
      <c r="A496" s="59">
        <v>1460</v>
      </c>
      <c r="B496" s="59">
        <v>821</v>
      </c>
      <c r="C496" s="60"/>
      <c r="D496" s="61" t="s">
        <v>509</v>
      </c>
      <c r="E496" s="61"/>
      <c r="F496" s="61"/>
      <c r="G496" s="62">
        <f>'[1]SAU Totals w Towns New Units'!M490</f>
        <v>33429469.946899999</v>
      </c>
      <c r="H496" s="62">
        <f>'[1]SAU Totals w Towns New Units'!AF490</f>
        <v>27633497.899999999</v>
      </c>
      <c r="I496" s="63">
        <f>'[1]SAU Totals w Towns New Units'!AH490</f>
        <v>5.7639835699103781</v>
      </c>
      <c r="J496" s="62">
        <f t="shared" si="15"/>
        <v>5795972.0469000004</v>
      </c>
      <c r="K496" s="87">
        <f t="shared" si="14"/>
        <v>0.17337911896618258</v>
      </c>
    </row>
    <row r="497" spans="1:11" x14ac:dyDescent="0.25">
      <c r="A497" s="51">
        <v>1460</v>
      </c>
      <c r="B497" s="51">
        <v>821</v>
      </c>
      <c r="C497" s="51"/>
      <c r="D497" s="35" t="s">
        <v>509</v>
      </c>
      <c r="E497" s="22">
        <v>16</v>
      </c>
      <c r="F497" s="23" t="s">
        <v>510</v>
      </c>
      <c r="G497" s="24">
        <f>'[1]SAU Totals w Towns New Units'!M491</f>
        <v>7349101.4105756804</v>
      </c>
      <c r="H497" s="24">
        <f>'[1]SAU Totals w Towns New Units'!AF491</f>
        <v>3739110</v>
      </c>
      <c r="I497" s="25">
        <f>'[1]SAU Totals w Towns New Units'!AH491</f>
        <v>8.2800000061118286</v>
      </c>
      <c r="J497" s="24">
        <f t="shared" si="15"/>
        <v>3609991.4105756804</v>
      </c>
      <c r="K497" s="26">
        <f t="shared" si="14"/>
        <v>0.49121534850243648</v>
      </c>
    </row>
    <row r="498" spans="1:11" x14ac:dyDescent="0.25">
      <c r="A498" s="43">
        <v>1460</v>
      </c>
      <c r="B498" s="43">
        <v>821</v>
      </c>
      <c r="C498" s="43"/>
      <c r="D498" s="34" t="s">
        <v>509</v>
      </c>
      <c r="E498" s="29">
        <v>219</v>
      </c>
      <c r="F498" s="30" t="s">
        <v>511</v>
      </c>
      <c r="G498" s="31">
        <f>'[1]SAU Totals w Towns New Units'!M492</f>
        <v>21348798.636778943</v>
      </c>
      <c r="H498" s="31">
        <f>'[1]SAU Totals w Towns New Units'!AF492</f>
        <v>19162818</v>
      </c>
      <c r="I498" s="32">
        <f>'[1]SAU Totals w Towns New Units'!AH492</f>
        <v>8.2799999999999994</v>
      </c>
      <c r="J498" s="31">
        <f t="shared" si="15"/>
        <v>2185980.6367789432</v>
      </c>
      <c r="K498" s="84">
        <f t="shared" si="14"/>
        <v>0.1023936135222623</v>
      </c>
    </row>
    <row r="499" spans="1:11" x14ac:dyDescent="0.25">
      <c r="A499" s="51">
        <v>1460</v>
      </c>
      <c r="B499" s="51">
        <v>821</v>
      </c>
      <c r="C499" s="51"/>
      <c r="D499" s="35" t="s">
        <v>509</v>
      </c>
      <c r="E499" s="22">
        <v>220</v>
      </c>
      <c r="F499" s="23" t="s">
        <v>512</v>
      </c>
      <c r="G499" s="24">
        <f>'[1]SAU Totals w Towns New Units'!M493</f>
        <v>4731569.8995453762</v>
      </c>
      <c r="H499" s="24">
        <f>'[1]SAU Totals w Towns New Units'!AF493</f>
        <v>4731569.8999999985</v>
      </c>
      <c r="I499" s="25">
        <f>'[1]SAU Totals w Towns New Units'!AH493</f>
        <v>2.3328528444019998</v>
      </c>
      <c r="J499" s="24">
        <f t="shared" si="15"/>
        <v>-4.5462232083082199E-4</v>
      </c>
      <c r="K499" s="26">
        <f t="shared" si="14"/>
        <v>-9.6082765442079485E-11</v>
      </c>
    </row>
    <row r="500" spans="1:11" x14ac:dyDescent="0.25">
      <c r="A500" s="66">
        <v>1615</v>
      </c>
      <c r="B500" s="66">
        <v>822</v>
      </c>
      <c r="C500" s="60"/>
      <c r="D500" s="61" t="s">
        <v>513</v>
      </c>
      <c r="E500" s="61"/>
      <c r="F500" s="61"/>
      <c r="G500" s="62">
        <f>'[1]SAU Totals w Towns New Units'!M494</f>
        <v>28576762.449999999</v>
      </c>
      <c r="H500" s="62">
        <f>'[1]SAU Totals w Towns New Units'!AF494</f>
        <v>9039552</v>
      </c>
      <c r="I500" s="63">
        <f>'[1]SAU Totals w Towns New Units'!AH494</f>
        <v>8.2800000025280891</v>
      </c>
      <c r="J500" s="62">
        <f t="shared" si="15"/>
        <v>19537210.449999999</v>
      </c>
      <c r="K500" s="87">
        <f t="shared" si="14"/>
        <v>0.68367473341963547</v>
      </c>
    </row>
    <row r="501" spans="1:11" x14ac:dyDescent="0.25">
      <c r="A501" s="51">
        <v>1615</v>
      </c>
      <c r="B501" s="51">
        <v>822</v>
      </c>
      <c r="C501" s="51"/>
      <c r="D501" s="35" t="s">
        <v>513</v>
      </c>
      <c r="E501" s="22">
        <v>157</v>
      </c>
      <c r="F501" s="42" t="s">
        <v>514</v>
      </c>
      <c r="G501" s="24">
        <f>'[1]SAU Totals w Towns New Units'!M495</f>
        <v>2035186.778654</v>
      </c>
      <c r="H501" s="24">
        <f>'[1]SAU Totals w Towns New Units'!AF495</f>
        <v>709320</v>
      </c>
      <c r="I501" s="25">
        <f>'[1]SAU Totals w Towns New Units'!AH495</f>
        <v>8.2799999677820999</v>
      </c>
      <c r="J501" s="24">
        <f t="shared" si="15"/>
        <v>1325866.778654</v>
      </c>
      <c r="K501" s="26">
        <f t="shared" si="14"/>
        <v>0.65147179244692277</v>
      </c>
    </row>
    <row r="502" spans="1:11" x14ac:dyDescent="0.25">
      <c r="A502" s="43">
        <v>1615</v>
      </c>
      <c r="B502" s="43">
        <v>822</v>
      </c>
      <c r="C502" s="43"/>
      <c r="D502" s="34" t="s">
        <v>513</v>
      </c>
      <c r="E502" s="29">
        <v>186</v>
      </c>
      <c r="F502" s="44" t="s">
        <v>515</v>
      </c>
      <c r="G502" s="31">
        <f>'[1]SAU Totals w Towns New Units'!M496</f>
        <v>15973205.201094</v>
      </c>
      <c r="H502" s="31">
        <f>'[1]SAU Totals w Towns New Units'!AF496</f>
        <v>5250072</v>
      </c>
      <c r="I502" s="32">
        <f>'[1]SAU Totals w Towns New Units'!AH496</f>
        <v>8.2799999956471453</v>
      </c>
      <c r="J502" s="31">
        <f t="shared" si="15"/>
        <v>10723133.201094</v>
      </c>
      <c r="K502" s="84">
        <f t="shared" si="14"/>
        <v>0.67132006795727983</v>
      </c>
    </row>
    <row r="503" spans="1:11" x14ac:dyDescent="0.25">
      <c r="A503" s="51">
        <v>1615</v>
      </c>
      <c r="B503" s="51">
        <v>822</v>
      </c>
      <c r="C503" s="51"/>
      <c r="D503" s="35" t="s">
        <v>513</v>
      </c>
      <c r="E503" s="22">
        <v>295</v>
      </c>
      <c r="F503" s="42" t="s">
        <v>516</v>
      </c>
      <c r="G503" s="24">
        <f>'[1]SAU Totals w Towns New Units'!M497</f>
        <v>3241697.5775459995</v>
      </c>
      <c r="H503" s="24">
        <f>'[1]SAU Totals w Towns New Units'!AF497</f>
        <v>869538</v>
      </c>
      <c r="I503" s="25">
        <f>'[1]SAU Totals w Towns New Units'!AH497</f>
        <v>8.2799999737184589</v>
      </c>
      <c r="J503" s="24">
        <f t="shared" si="15"/>
        <v>2372159.5775459995</v>
      </c>
      <c r="K503" s="26">
        <f t="shared" si="14"/>
        <v>0.73176461431104567</v>
      </c>
    </row>
    <row r="504" spans="1:11" x14ac:dyDescent="0.25">
      <c r="A504" s="43">
        <v>1615</v>
      </c>
      <c r="B504" s="43">
        <v>822</v>
      </c>
      <c r="C504" s="43"/>
      <c r="D504" s="34" t="s">
        <v>513</v>
      </c>
      <c r="E504" s="29">
        <v>483</v>
      </c>
      <c r="F504" s="44" t="s">
        <v>517</v>
      </c>
      <c r="G504" s="31">
        <f>'[1]SAU Totals w Towns New Units'!M498</f>
        <v>7326672.8927059984</v>
      </c>
      <c r="H504" s="31">
        <f>'[1]SAU Totals w Towns New Units'!AF498</f>
        <v>2210622</v>
      </c>
      <c r="I504" s="32">
        <f>'[1]SAU Totals w Towns New Units'!AH498</f>
        <v>8.2800000103377247</v>
      </c>
      <c r="J504" s="31">
        <f t="shared" si="15"/>
        <v>5116050.8927059984</v>
      </c>
      <c r="K504" s="84">
        <f t="shared" si="14"/>
        <v>0.69827750844441761</v>
      </c>
    </row>
    <row r="505" spans="1:11" x14ac:dyDescent="0.25">
      <c r="A505" s="59">
        <v>1461</v>
      </c>
      <c r="B505" s="59">
        <v>823</v>
      </c>
      <c r="C505" s="60"/>
      <c r="D505" s="61" t="s">
        <v>518</v>
      </c>
      <c r="E505" s="61"/>
      <c r="F505" s="61"/>
      <c r="G505" s="62">
        <f>'[1]SAU Totals w Towns New Units'!M499</f>
        <v>9657324.877299998</v>
      </c>
      <c r="H505" s="62">
        <f>'[1]SAU Totals w Towns New Units'!AF499</f>
        <v>7907724.0299999993</v>
      </c>
      <c r="I505" s="63">
        <f>'[1]SAU Totals w Towns New Units'!AH499</f>
        <v>4.9064998489998031</v>
      </c>
      <c r="J505" s="62">
        <f t="shared" si="15"/>
        <v>1749600.8472999986</v>
      </c>
      <c r="K505" s="87">
        <f t="shared" si="14"/>
        <v>0.18116827066805205</v>
      </c>
    </row>
    <row r="506" spans="1:11" x14ac:dyDescent="0.25">
      <c r="A506" s="51">
        <v>1461</v>
      </c>
      <c r="B506" s="51">
        <v>823</v>
      </c>
      <c r="C506" s="51"/>
      <c r="D506" s="35" t="s">
        <v>518</v>
      </c>
      <c r="E506" s="22">
        <v>320</v>
      </c>
      <c r="F506" s="23" t="s">
        <v>519</v>
      </c>
      <c r="G506" s="24">
        <f>'[1]SAU Totals w Towns New Units'!M500</f>
        <v>9657324.877299998</v>
      </c>
      <c r="H506" s="24">
        <f>'[1]SAU Totals w Towns New Units'!AF500</f>
        <v>7907724.0299999993</v>
      </c>
      <c r="I506" s="25">
        <f>'[1]SAU Totals w Towns New Units'!AH500</f>
        <v>4.9064998489998031</v>
      </c>
      <c r="J506" s="24">
        <f t="shared" si="15"/>
        <v>1749600.8472999986</v>
      </c>
      <c r="K506" s="26">
        <f t="shared" si="14"/>
        <v>0.18116827066805205</v>
      </c>
    </row>
    <row r="507" spans="1:11" x14ac:dyDescent="0.25">
      <c r="A507" s="59">
        <v>1462</v>
      </c>
      <c r="B507" s="59">
        <v>824</v>
      </c>
      <c r="C507" s="60"/>
      <c r="D507" s="61" t="s">
        <v>520</v>
      </c>
      <c r="E507" s="61"/>
      <c r="F507" s="61"/>
      <c r="G507" s="62">
        <f>'[1]SAU Totals w Towns New Units'!M501</f>
        <v>11521059.502599999</v>
      </c>
      <c r="H507" s="62">
        <f>'[1]SAU Totals w Towns New Units'!AF501</f>
        <v>8680171.8399999999</v>
      </c>
      <c r="I507" s="63">
        <f>'[1]SAU Totals w Towns New Units'!AH501</f>
        <v>6.2583101277973325</v>
      </c>
      <c r="J507" s="62">
        <f t="shared" si="15"/>
        <v>2840887.6625999995</v>
      </c>
      <c r="K507" s="87">
        <f t="shared" si="14"/>
        <v>0.24658215348674192</v>
      </c>
    </row>
    <row r="508" spans="1:11" x14ac:dyDescent="0.25">
      <c r="A508" s="51">
        <v>1462</v>
      </c>
      <c r="B508" s="51">
        <v>824</v>
      </c>
      <c r="C508" s="51"/>
      <c r="D508" s="35" t="s">
        <v>520</v>
      </c>
      <c r="E508" s="22">
        <v>134</v>
      </c>
      <c r="F508" s="23" t="s">
        <v>521</v>
      </c>
      <c r="G508" s="24">
        <f>'[1]SAU Totals w Towns New Units'!M502</f>
        <v>646016.6496448199</v>
      </c>
      <c r="H508" s="24">
        <f>'[1]SAU Totals w Towns New Units'!AF502</f>
        <v>619482</v>
      </c>
      <c r="I508" s="25">
        <f>'[1]SAU Totals w Towns New Units'!AH502</f>
        <v>8.2799999631098249</v>
      </c>
      <c r="J508" s="24">
        <f t="shared" si="15"/>
        <v>26534.649644819903</v>
      </c>
      <c r="K508" s="26">
        <f t="shared" si="14"/>
        <v>4.1074250422815976E-2</v>
      </c>
    </row>
    <row r="509" spans="1:11" x14ac:dyDescent="0.25">
      <c r="A509" s="43">
        <v>1462</v>
      </c>
      <c r="B509" s="43">
        <v>824</v>
      </c>
      <c r="C509" s="43"/>
      <c r="D509" s="34" t="s">
        <v>520</v>
      </c>
      <c r="E509" s="29">
        <v>158</v>
      </c>
      <c r="F509" s="30" t="s">
        <v>522</v>
      </c>
      <c r="G509" s="31">
        <f>'[1]SAU Totals w Towns New Units'!M503</f>
        <v>2148776.9615039397</v>
      </c>
      <c r="H509" s="31">
        <f>'[1]SAU Totals w Towns New Units'!AF503</f>
        <v>1444860</v>
      </c>
      <c r="I509" s="32">
        <f>'[1]SAU Totals w Towns New Units'!AH503</f>
        <v>8.2799999999999994</v>
      </c>
      <c r="J509" s="31">
        <f t="shared" si="15"/>
        <v>703916.9615039397</v>
      </c>
      <c r="K509" s="84">
        <f t="shared" si="14"/>
        <v>0.32758958892190687</v>
      </c>
    </row>
    <row r="510" spans="1:11" x14ac:dyDescent="0.25">
      <c r="A510" s="51">
        <v>1462</v>
      </c>
      <c r="B510" s="51">
        <v>824</v>
      </c>
      <c r="C510" s="51"/>
      <c r="D510" s="35" t="s">
        <v>520</v>
      </c>
      <c r="E510" s="22">
        <v>172</v>
      </c>
      <c r="F510" s="33" t="s">
        <v>523</v>
      </c>
      <c r="G510" s="24">
        <f>'[1]SAU Totals w Towns New Units'!M504</f>
        <v>2667762.3099814001</v>
      </c>
      <c r="H510" s="24">
        <f>'[1]SAU Totals w Towns New Units'!AF504</f>
        <v>1944982.12</v>
      </c>
      <c r="I510" s="25">
        <f>'[1]SAU Totals w Towns New Units'!AH504</f>
        <v>4.8196806343699672</v>
      </c>
      <c r="J510" s="24">
        <f t="shared" si="15"/>
        <v>722780.18998140004</v>
      </c>
      <c r="K510" s="26">
        <f t="shared" si="14"/>
        <v>0.27093125473627344</v>
      </c>
    </row>
    <row r="511" spans="1:11" x14ac:dyDescent="0.25">
      <c r="A511" s="43">
        <v>1462</v>
      </c>
      <c r="B511" s="43">
        <v>824</v>
      </c>
      <c r="C511" s="43"/>
      <c r="D511" s="34" t="s">
        <v>520</v>
      </c>
      <c r="E511" s="29">
        <v>262</v>
      </c>
      <c r="F511" s="30" t="s">
        <v>524</v>
      </c>
      <c r="G511" s="31">
        <f>'[1]SAU Totals w Towns New Units'!M505</f>
        <v>659683.26589868008</v>
      </c>
      <c r="H511" s="31">
        <f>'[1]SAU Totals w Towns New Units'!AF505</f>
        <v>593262</v>
      </c>
      <c r="I511" s="32">
        <f>'[1]SAU Totals w Towns New Units'!AH505</f>
        <v>8.2799999999999994</v>
      </c>
      <c r="J511" s="31">
        <f t="shared" si="15"/>
        <v>66421.265898680082</v>
      </c>
      <c r="K511" s="84">
        <f t="shared" si="14"/>
        <v>0.10068660118002999</v>
      </c>
    </row>
    <row r="512" spans="1:11" x14ac:dyDescent="0.25">
      <c r="A512" s="51">
        <v>1462</v>
      </c>
      <c r="B512" s="51">
        <v>824</v>
      </c>
      <c r="C512" s="51"/>
      <c r="D512" s="35" t="s">
        <v>520</v>
      </c>
      <c r="E512" s="22">
        <v>399</v>
      </c>
      <c r="F512" s="23" t="s">
        <v>525</v>
      </c>
      <c r="G512" s="24">
        <f>'[1]SAU Totals w Towns New Units'!M506</f>
        <v>308640.57396539999</v>
      </c>
      <c r="H512" s="24">
        <f>'[1]SAU Totals w Towns New Units'!AF506</f>
        <v>308640.57</v>
      </c>
      <c r="I512" s="25">
        <f>'[1]SAU Totals w Towns New Units'!AH506</f>
        <v>2.9030309048345169</v>
      </c>
      <c r="J512" s="24">
        <f t="shared" si="15"/>
        <v>3.9653999847359955E-3</v>
      </c>
      <c r="K512" s="26">
        <f t="shared" si="14"/>
        <v>1.2847954284780895E-8</v>
      </c>
    </row>
    <row r="513" spans="1:11" x14ac:dyDescent="0.25">
      <c r="A513" s="43">
        <v>1462</v>
      </c>
      <c r="B513" s="43">
        <v>824</v>
      </c>
      <c r="C513" s="43"/>
      <c r="D513" s="34" t="s">
        <v>520</v>
      </c>
      <c r="E513" s="29">
        <v>411</v>
      </c>
      <c r="F513" s="30" t="s">
        <v>526</v>
      </c>
      <c r="G513" s="31">
        <f>'[1]SAU Totals w Towns New Units'!M507</f>
        <v>1760315.5494440398</v>
      </c>
      <c r="H513" s="31">
        <f>'[1]SAU Totals w Towns New Units'!AF507</f>
        <v>1344672</v>
      </c>
      <c r="I513" s="32">
        <f>'[1]SAU Totals w Towns New Units'!AH507</f>
        <v>8.2799999999999994</v>
      </c>
      <c r="J513" s="31">
        <f t="shared" si="15"/>
        <v>415643.54944403982</v>
      </c>
      <c r="K513" s="84">
        <f t="shared" si="14"/>
        <v>0.23611877403191289</v>
      </c>
    </row>
    <row r="514" spans="1:11" x14ac:dyDescent="0.25">
      <c r="A514" s="51">
        <v>1462</v>
      </c>
      <c r="B514" s="51">
        <v>824</v>
      </c>
      <c r="C514" s="51"/>
      <c r="D514" s="35" t="s">
        <v>520</v>
      </c>
      <c r="E514" s="22">
        <v>418</v>
      </c>
      <c r="F514" s="33" t="s">
        <v>527</v>
      </c>
      <c r="G514" s="24">
        <f>'[1]SAU Totals w Towns New Units'!M508</f>
        <v>1885900.3347127198</v>
      </c>
      <c r="H514" s="24">
        <f>'[1]SAU Totals w Towns New Units'!AF508</f>
        <v>1502544</v>
      </c>
      <c r="I514" s="25">
        <f>'[1]SAU Totals w Towns New Units'!AH508</f>
        <v>8.2799999847905958</v>
      </c>
      <c r="J514" s="24">
        <f t="shared" si="15"/>
        <v>383356.33471271978</v>
      </c>
      <c r="K514" s="26">
        <f t="shared" si="14"/>
        <v>0.20327497039821918</v>
      </c>
    </row>
    <row r="515" spans="1:11" x14ac:dyDescent="0.25">
      <c r="A515" s="43">
        <v>1462</v>
      </c>
      <c r="B515" s="43">
        <v>824</v>
      </c>
      <c r="C515" s="43"/>
      <c r="D515" s="34" t="s">
        <v>520</v>
      </c>
      <c r="E515" s="29">
        <v>450</v>
      </c>
      <c r="F515" s="30" t="s">
        <v>528</v>
      </c>
      <c r="G515" s="31">
        <f>'[1]SAU Totals w Towns New Units'!M509</f>
        <v>549167.36609015998</v>
      </c>
      <c r="H515" s="31">
        <f>'[1]SAU Totals w Towns New Units'!AF509</f>
        <v>257370</v>
      </c>
      <c r="I515" s="32">
        <f>'[1]SAU Totals w Towns New Units'!AH509</f>
        <v>8.2800000887935674</v>
      </c>
      <c r="J515" s="31">
        <f t="shared" si="15"/>
        <v>291797.36609015998</v>
      </c>
      <c r="K515" s="84">
        <f t="shared" si="14"/>
        <v>0.53134505818806055</v>
      </c>
    </row>
    <row r="516" spans="1:11" x14ac:dyDescent="0.25">
      <c r="A516" s="51">
        <v>1462</v>
      </c>
      <c r="B516" s="51">
        <v>824</v>
      </c>
      <c r="C516" s="51"/>
      <c r="D516" s="35" t="s">
        <v>520</v>
      </c>
      <c r="E516" s="22">
        <v>482</v>
      </c>
      <c r="F516" s="23" t="s">
        <v>529</v>
      </c>
      <c r="G516" s="24">
        <f>'[1]SAU Totals w Towns New Units'!M510</f>
        <v>894796.49135883956</v>
      </c>
      <c r="H516" s="24">
        <f>'[1]SAU Totals w Towns New Units'!AF510</f>
        <v>664359.14999999886</v>
      </c>
      <c r="I516" s="25">
        <f>'[1]SAU Totals w Towns New Units'!AH510</f>
        <v>3.6664412251655567</v>
      </c>
      <c r="J516" s="24">
        <f t="shared" si="15"/>
        <v>230437.3413588407</v>
      </c>
      <c r="K516" s="26">
        <f t="shared" si="14"/>
        <v>0.25753044807864428</v>
      </c>
    </row>
    <row r="517" spans="1:11" x14ac:dyDescent="0.25">
      <c r="A517" s="59">
        <v>1464</v>
      </c>
      <c r="B517" s="59">
        <v>825</v>
      </c>
      <c r="C517" s="60"/>
      <c r="D517" s="61" t="s">
        <v>530</v>
      </c>
      <c r="E517" s="61"/>
      <c r="F517" s="61"/>
      <c r="G517" s="62">
        <f>'[1]SAU Totals w Towns New Units'!M511</f>
        <v>12810880.960999997</v>
      </c>
      <c r="H517" s="62">
        <f>'[1]SAU Totals w Towns New Units'!AF511</f>
        <v>6281208</v>
      </c>
      <c r="I517" s="63">
        <f>'[1]SAU Totals w Towns New Units'!AH511</f>
        <v>8.2799999999999994</v>
      </c>
      <c r="J517" s="62">
        <f t="shared" si="15"/>
        <v>6529672.9609999973</v>
      </c>
      <c r="K517" s="87">
        <f t="shared" si="14"/>
        <v>0.50969741900484422</v>
      </c>
    </row>
    <row r="518" spans="1:11" x14ac:dyDescent="0.25">
      <c r="A518" s="51">
        <v>1464</v>
      </c>
      <c r="B518" s="51">
        <v>825</v>
      </c>
      <c r="C518" s="51"/>
      <c r="D518" s="35" t="s">
        <v>530</v>
      </c>
      <c r="E518" s="22">
        <v>65</v>
      </c>
      <c r="F518" s="23" t="s">
        <v>531</v>
      </c>
      <c r="G518" s="24">
        <f>'[1]SAU Totals w Towns New Units'!M512</f>
        <v>8238883.9211620986</v>
      </c>
      <c r="H518" s="24">
        <f>'[1]SAU Totals w Towns New Units'!AF512</f>
        <v>3542598</v>
      </c>
      <c r="I518" s="25">
        <f>'[1]SAU Totals w Towns New Units'!AH512</f>
        <v>8.2799999999999994</v>
      </c>
      <c r="J518" s="24">
        <f t="shared" si="15"/>
        <v>4696285.9211620986</v>
      </c>
      <c r="K518" s="26">
        <f t="shared" si="14"/>
        <v>0.5700148182813195</v>
      </c>
    </row>
    <row r="519" spans="1:11" x14ac:dyDescent="0.25">
      <c r="A519" s="43">
        <v>1464</v>
      </c>
      <c r="B519" s="43">
        <v>825</v>
      </c>
      <c r="C519" s="43"/>
      <c r="D519" s="34" t="s">
        <v>530</v>
      </c>
      <c r="E519" s="29">
        <v>323</v>
      </c>
      <c r="F519" s="30" t="s">
        <v>532</v>
      </c>
      <c r="G519" s="31">
        <f>'[1]SAU Totals w Towns New Units'!M513</f>
        <v>2856416.6420830996</v>
      </c>
      <c r="H519" s="31">
        <f>'[1]SAU Totals w Towns New Units'!AF513</f>
        <v>1864242</v>
      </c>
      <c r="I519" s="32">
        <f>'[1]SAU Totals w Towns New Units'!AH513</f>
        <v>8.2799999999999994</v>
      </c>
      <c r="J519" s="31">
        <f t="shared" si="15"/>
        <v>992174.64208309958</v>
      </c>
      <c r="K519" s="84">
        <f t="shared" si="14"/>
        <v>0.34734941236007372</v>
      </c>
    </row>
    <row r="520" spans="1:11" x14ac:dyDescent="0.25">
      <c r="A520" s="51">
        <v>1464</v>
      </c>
      <c r="B520" s="51">
        <v>825</v>
      </c>
      <c r="C520" s="51"/>
      <c r="D520" s="35" t="s">
        <v>530</v>
      </c>
      <c r="E520" s="22">
        <v>358</v>
      </c>
      <c r="F520" s="23" t="s">
        <v>533</v>
      </c>
      <c r="G520" s="24">
        <f>'[1]SAU Totals w Towns New Units'!M514</f>
        <v>1170500.4586986999</v>
      </c>
      <c r="H520" s="24">
        <f>'[1]SAU Totals w Towns New Units'!AF514</f>
        <v>424074</v>
      </c>
      <c r="I520" s="25">
        <f>'[1]SAU Totals w Towns New Units'!AH514</f>
        <v>8.2799999461112908</v>
      </c>
      <c r="J520" s="24">
        <f t="shared" si="15"/>
        <v>746426.45869869995</v>
      </c>
      <c r="K520" s="26">
        <f t="shared" si="14"/>
        <v>0.637698561458521</v>
      </c>
    </row>
    <row r="521" spans="1:11" x14ac:dyDescent="0.25">
      <c r="A521" s="43">
        <v>1464</v>
      </c>
      <c r="B521" s="43">
        <v>825</v>
      </c>
      <c r="C521" s="43"/>
      <c r="D521" s="34" t="s">
        <v>530</v>
      </c>
      <c r="E521" s="29">
        <v>441</v>
      </c>
      <c r="F521" s="30" t="s">
        <v>534</v>
      </c>
      <c r="G521" s="31">
        <f>'[1]SAU Totals w Towns New Units'!M515</f>
        <v>545079.93905609997</v>
      </c>
      <c r="H521" s="31">
        <f>'[1]SAU Totals w Towns New Units'!AF515</f>
        <v>450294</v>
      </c>
      <c r="I521" s="32">
        <f>'[1]SAU Totals w Towns New Units'!AH515</f>
        <v>8.2800000507508429</v>
      </c>
      <c r="J521" s="31">
        <f t="shared" si="15"/>
        <v>94785.939056099975</v>
      </c>
      <c r="K521" s="84">
        <f t="shared" si="14"/>
        <v>0.1738936480037005</v>
      </c>
    </row>
    <row r="522" spans="1:11" x14ac:dyDescent="0.25">
      <c r="A522" s="59">
        <v>1465</v>
      </c>
      <c r="B522" s="59">
        <v>826</v>
      </c>
      <c r="C522" s="60"/>
      <c r="D522" s="61" t="s">
        <v>535</v>
      </c>
      <c r="E522" s="61"/>
      <c r="F522" s="61"/>
      <c r="G522" s="62">
        <f>'[1]SAU Totals w Towns New Units'!M516</f>
        <v>8186581.7390000001</v>
      </c>
      <c r="H522" s="62">
        <f>'[1]SAU Totals w Towns New Units'!AF516</f>
        <v>3594486</v>
      </c>
      <c r="I522" s="63">
        <f>'[1]SAU Totals w Towns New Units'!AH516</f>
        <v>8.2799999936422619</v>
      </c>
      <c r="J522" s="62">
        <f t="shared" si="15"/>
        <v>4592095.7390000001</v>
      </c>
      <c r="K522" s="87">
        <f t="shared" si="14"/>
        <v>0.5609295656481077</v>
      </c>
    </row>
    <row r="523" spans="1:11" x14ac:dyDescent="0.25">
      <c r="A523" s="51">
        <v>1465</v>
      </c>
      <c r="B523" s="51">
        <v>826</v>
      </c>
      <c r="C523" s="51"/>
      <c r="D523" s="35" t="s">
        <v>535</v>
      </c>
      <c r="E523" s="22">
        <v>324</v>
      </c>
      <c r="F523" s="23" t="s">
        <v>536</v>
      </c>
      <c r="G523" s="24">
        <f>'[1]SAU Totals w Towns New Units'!M517</f>
        <v>8186581.7390000001</v>
      </c>
      <c r="H523" s="24">
        <f>'[1]SAU Totals w Towns New Units'!AF517</f>
        <v>3594486</v>
      </c>
      <c r="I523" s="25">
        <f>'[1]SAU Totals w Towns New Units'!AH517</f>
        <v>8.2799999936422619</v>
      </c>
      <c r="J523" s="24">
        <f t="shared" si="15"/>
        <v>4592095.7390000001</v>
      </c>
      <c r="K523" s="26">
        <f t="shared" si="14"/>
        <v>0.5609295656481077</v>
      </c>
    </row>
    <row r="524" spans="1:11" x14ac:dyDescent="0.25">
      <c r="A524" s="59">
        <v>1466</v>
      </c>
      <c r="B524" s="59">
        <v>834</v>
      </c>
      <c r="C524" s="60"/>
      <c r="D524" s="61" t="s">
        <v>537</v>
      </c>
      <c r="E524" s="61"/>
      <c r="F524" s="61"/>
      <c r="G524" s="62">
        <f>'[1]SAU Totals w Towns New Units'!M518</f>
        <v>15274151.780499998</v>
      </c>
      <c r="H524" s="62">
        <f>'[1]SAU Totals w Towns New Units'!AF518</f>
        <v>4971450</v>
      </c>
      <c r="I524" s="63">
        <f>'[1]SAU Totals w Towns New Units'!AH518</f>
        <v>8.2799999954031911</v>
      </c>
      <c r="J524" s="62">
        <f t="shared" si="15"/>
        <v>10302701.780499998</v>
      </c>
      <c r="K524" s="87">
        <f t="shared" si="14"/>
        <v>0.6745187509301247</v>
      </c>
    </row>
    <row r="525" spans="1:11" x14ac:dyDescent="0.25">
      <c r="A525" s="51">
        <v>1466</v>
      </c>
      <c r="B525" s="51">
        <v>834</v>
      </c>
      <c r="C525" s="51"/>
      <c r="D525" s="35" t="s">
        <v>537</v>
      </c>
      <c r="E525" s="22">
        <v>9</v>
      </c>
      <c r="F525" s="23" t="s">
        <v>538</v>
      </c>
      <c r="G525" s="24">
        <f>'[1]SAU Totals w Towns New Units'!M519</f>
        <v>1279020.5335791998</v>
      </c>
      <c r="H525" s="24">
        <f>'[1]SAU Totals w Towns New Units'!AF519</f>
        <v>345828</v>
      </c>
      <c r="I525" s="25">
        <f>'[1]SAU Totals w Towns New Units'!AH519</f>
        <v>8.2799999339185959</v>
      </c>
      <c r="J525" s="24">
        <f t="shared" si="15"/>
        <v>933192.53357919981</v>
      </c>
      <c r="K525" s="26">
        <f t="shared" si="14"/>
        <v>0.72961497417696808</v>
      </c>
    </row>
    <row r="526" spans="1:11" x14ac:dyDescent="0.25">
      <c r="A526" s="43">
        <v>1466</v>
      </c>
      <c r="B526" s="43">
        <v>834</v>
      </c>
      <c r="C526" s="43"/>
      <c r="D526" s="34" t="s">
        <v>537</v>
      </c>
      <c r="E526" s="29">
        <v>51</v>
      </c>
      <c r="F526" s="30" t="s">
        <v>539</v>
      </c>
      <c r="G526" s="31">
        <f>'[1]SAU Totals w Towns New Units'!M520</f>
        <v>2438496.3202603501</v>
      </c>
      <c r="H526" s="31">
        <f>'[1]SAU Totals w Towns New Units'!AF520</f>
        <v>917010</v>
      </c>
      <c r="I526" s="32">
        <f>'[1]SAU Totals w Towns New Units'!AH520</f>
        <v>8.2799999999999994</v>
      </c>
      <c r="J526" s="31">
        <f t="shared" si="15"/>
        <v>1521486.3202603501</v>
      </c>
      <c r="K526" s="84">
        <f t="shared" si="14"/>
        <v>0.6239444807109269</v>
      </c>
    </row>
    <row r="527" spans="1:11" x14ac:dyDescent="0.25">
      <c r="A527" s="51">
        <v>1466</v>
      </c>
      <c r="B527" s="51">
        <v>834</v>
      </c>
      <c r="C527" s="51"/>
      <c r="D527" s="35" t="s">
        <v>537</v>
      </c>
      <c r="E527" s="22">
        <v>321</v>
      </c>
      <c r="F527" s="23" t="s">
        <v>540</v>
      </c>
      <c r="G527" s="24">
        <f>'[1]SAU Totals w Towns New Units'!M521</f>
        <v>11556634.926660448</v>
      </c>
      <c r="H527" s="24">
        <f>'[1]SAU Totals w Towns New Units'!AF521</f>
        <v>3708612</v>
      </c>
      <c r="I527" s="25">
        <f>'[1]SAU Totals w Towns New Units'!AH521</f>
        <v>8.2799999999999994</v>
      </c>
      <c r="J527" s="24">
        <f t="shared" si="15"/>
        <v>7848022.9266604483</v>
      </c>
      <c r="K527" s="26">
        <f t="shared" si="14"/>
        <v>0.67909239813014599</v>
      </c>
    </row>
    <row r="528" spans="1:11" x14ac:dyDescent="0.25">
      <c r="A528" s="59">
        <v>1467</v>
      </c>
      <c r="B528" s="59">
        <v>838</v>
      </c>
      <c r="C528" s="60"/>
      <c r="D528" s="61" t="s">
        <v>541</v>
      </c>
      <c r="E528" s="61"/>
      <c r="F528" s="61"/>
      <c r="G528" s="62">
        <f>'[1]SAU Totals w Towns New Units'!M522</f>
        <v>12145092.075900001</v>
      </c>
      <c r="H528" s="62">
        <f>'[1]SAU Totals w Towns New Units'!AF522</f>
        <v>8404478.3300000001</v>
      </c>
      <c r="I528" s="63">
        <f>'[1]SAU Totals w Towns New Units'!AH522</f>
        <v>8.2642613595121901</v>
      </c>
      <c r="J528" s="62">
        <f t="shared" si="15"/>
        <v>3740613.7459000014</v>
      </c>
      <c r="K528" s="87">
        <f t="shared" si="14"/>
        <v>0.30799385649143435</v>
      </c>
    </row>
    <row r="529" spans="1:11" x14ac:dyDescent="0.25">
      <c r="A529" s="51">
        <v>1467</v>
      </c>
      <c r="B529" s="51">
        <v>838</v>
      </c>
      <c r="C529" s="51"/>
      <c r="D529" s="35" t="s">
        <v>541</v>
      </c>
      <c r="E529" s="22">
        <v>260</v>
      </c>
      <c r="F529" s="23" t="s">
        <v>542</v>
      </c>
      <c r="G529" s="24">
        <f>'[1]SAU Totals w Towns New Units'!M523</f>
        <v>3754047.96066069</v>
      </c>
      <c r="H529" s="24">
        <f>'[1]SAU Totals w Towns New Units'!AF523</f>
        <v>2652084</v>
      </c>
      <c r="I529" s="25">
        <f>'[1]SAU Totals w Towns New Units'!AH523</f>
        <v>8.2799999999999994</v>
      </c>
      <c r="J529" s="24">
        <f t="shared" si="15"/>
        <v>1101963.96066069</v>
      </c>
      <c r="K529" s="26">
        <f t="shared" si="14"/>
        <v>0.29354019240253681</v>
      </c>
    </row>
    <row r="530" spans="1:11" x14ac:dyDescent="0.25">
      <c r="A530" s="43">
        <v>1467</v>
      </c>
      <c r="B530" s="43">
        <v>838</v>
      </c>
      <c r="C530" s="43"/>
      <c r="D530" s="34" t="s">
        <v>541</v>
      </c>
      <c r="E530" s="29">
        <v>292</v>
      </c>
      <c r="F530" s="30" t="s">
        <v>543</v>
      </c>
      <c r="G530" s="31">
        <f>'[1]SAU Totals w Towns New Units'!M524</f>
        <v>2622125.37918681</v>
      </c>
      <c r="H530" s="31">
        <f>'[1]SAU Totals w Towns New Units'!AF524</f>
        <v>2043504</v>
      </c>
      <c r="I530" s="32">
        <f>'[1]SAU Totals w Towns New Units'!AH524</f>
        <v>8.2799999999999994</v>
      </c>
      <c r="J530" s="31">
        <f t="shared" si="15"/>
        <v>578621.37918680999</v>
      </c>
      <c r="K530" s="84">
        <f t="shared" ref="K530:K593" si="16">J530/G530</f>
        <v>0.22066884512069201</v>
      </c>
    </row>
    <row r="531" spans="1:11" x14ac:dyDescent="0.25">
      <c r="A531" s="51">
        <v>1467</v>
      </c>
      <c r="B531" s="51">
        <v>838</v>
      </c>
      <c r="C531" s="51"/>
      <c r="D531" s="35" t="s">
        <v>541</v>
      </c>
      <c r="E531" s="22">
        <v>363</v>
      </c>
      <c r="F531" s="23" t="s">
        <v>544</v>
      </c>
      <c r="G531" s="24">
        <f>'[1]SAU Totals w Towns New Units'!M525</f>
        <v>4208274.4042993495</v>
      </c>
      <c r="H531" s="24">
        <f>'[1]SAU Totals w Towns New Units'!AF525</f>
        <v>2148246</v>
      </c>
      <c r="I531" s="25">
        <f>'[1]SAU Totals w Towns New Units'!AH525</f>
        <v>8.2799999999999994</v>
      </c>
      <c r="J531" s="24">
        <f t="shared" ref="J531:J594" si="17">G531-H531</f>
        <v>2060028.4042993495</v>
      </c>
      <c r="K531" s="26">
        <f t="shared" si="16"/>
        <v>0.48951855472987649</v>
      </c>
    </row>
    <row r="532" spans="1:11" x14ac:dyDescent="0.25">
      <c r="A532" s="43">
        <v>1467</v>
      </c>
      <c r="B532" s="43">
        <v>838</v>
      </c>
      <c r="C532" s="43"/>
      <c r="D532" s="34" t="s">
        <v>541</v>
      </c>
      <c r="E532" s="29">
        <v>457</v>
      </c>
      <c r="F532" s="30" t="s">
        <v>545</v>
      </c>
      <c r="G532" s="31">
        <f>'[1]SAU Totals w Towns New Units'!M526</f>
        <v>1560644.3317531513</v>
      </c>
      <c r="H532" s="31">
        <f>'[1]SAU Totals w Towns New Units'!AF526</f>
        <v>1560644.33</v>
      </c>
      <c r="I532" s="32">
        <f>'[1]SAU Totals w Towns New Units'!AH526</f>
        <v>8.1959439506416736</v>
      </c>
      <c r="J532" s="31">
        <f t="shared" si="17"/>
        <v>1.7531511839479208E-3</v>
      </c>
      <c r="K532" s="84">
        <f t="shared" si="16"/>
        <v>1.1233508803242292E-9</v>
      </c>
    </row>
    <row r="533" spans="1:11" x14ac:dyDescent="0.25">
      <c r="A533" s="59">
        <v>1468</v>
      </c>
      <c r="B533" s="59">
        <v>839</v>
      </c>
      <c r="C533" s="60"/>
      <c r="D533" s="61" t="s">
        <v>546</v>
      </c>
      <c r="E533" s="61"/>
      <c r="F533" s="61"/>
      <c r="G533" s="62">
        <f>'[1]SAU Totals w Towns New Units'!M527</f>
        <v>14619164.383900002</v>
      </c>
      <c r="H533" s="62">
        <f>'[1]SAU Totals w Towns New Units'!AF527</f>
        <v>3228372</v>
      </c>
      <c r="I533" s="63">
        <f>'[1]SAU Totals w Towns New Units'!AH527</f>
        <v>8.2799999999999994</v>
      </c>
      <c r="J533" s="62">
        <f t="shared" si="17"/>
        <v>11390792.383900002</v>
      </c>
      <c r="K533" s="87">
        <f t="shared" si="16"/>
        <v>0.77916849997559456</v>
      </c>
    </row>
    <row r="534" spans="1:11" x14ac:dyDescent="0.25">
      <c r="A534" s="51">
        <v>1468</v>
      </c>
      <c r="B534" s="51">
        <v>839</v>
      </c>
      <c r="C534" s="51"/>
      <c r="D534" s="35" t="s">
        <v>546</v>
      </c>
      <c r="E534" s="22">
        <v>77</v>
      </c>
      <c r="F534" s="23" t="s">
        <v>547</v>
      </c>
      <c r="G534" s="24">
        <f>'[1]SAU Totals w Towns New Units'!M528</f>
        <v>14414496.081845401</v>
      </c>
      <c r="H534" s="24">
        <f>'[1]SAU Totals w Towns New Units'!AF528</f>
        <v>3092580</v>
      </c>
      <c r="I534" s="25">
        <f>'[1]SAU Totals w Towns New Units'!AH528</f>
        <v>8.2799999999999994</v>
      </c>
      <c r="J534" s="24">
        <f t="shared" si="17"/>
        <v>11321916.081845401</v>
      </c>
      <c r="K534" s="26">
        <f t="shared" si="16"/>
        <v>0.78545347805151466</v>
      </c>
    </row>
    <row r="535" spans="1:11" x14ac:dyDescent="0.25">
      <c r="A535" s="43">
        <v>1468</v>
      </c>
      <c r="B535" s="43">
        <v>839</v>
      </c>
      <c r="C535" s="43"/>
      <c r="D535" s="34" t="s">
        <v>546</v>
      </c>
      <c r="E535" s="29">
        <v>412</v>
      </c>
      <c r="F535" s="30" t="s">
        <v>548</v>
      </c>
      <c r="G535" s="31">
        <f>'[1]SAU Totals w Towns New Units'!M529</f>
        <v>204668.30205459995</v>
      </c>
      <c r="H535" s="31">
        <f>'[1]SAU Totals w Towns New Units'!AF529</f>
        <v>135792</v>
      </c>
      <c r="I535" s="32">
        <f>'[1]SAU Totals w Towns New Units'!AH529</f>
        <v>8.2799999999999994</v>
      </c>
      <c r="J535" s="31">
        <f t="shared" si="17"/>
        <v>68876.302054599946</v>
      </c>
      <c r="K535" s="84">
        <f t="shared" si="16"/>
        <v>0.33652647412018699</v>
      </c>
    </row>
    <row r="536" spans="1:11" x14ac:dyDescent="0.25">
      <c r="A536" s="66">
        <v>1500</v>
      </c>
      <c r="B536" s="59">
        <v>850</v>
      </c>
      <c r="C536" s="60"/>
      <c r="D536" s="61" t="s">
        <v>549</v>
      </c>
      <c r="E536" s="61"/>
      <c r="F536" s="61"/>
      <c r="G536" s="62">
        <f>'[1]SAU Totals w Towns New Units'!M530</f>
        <v>4076114.7730999994</v>
      </c>
      <c r="H536" s="62">
        <f>'[1]SAU Totals w Towns New Units'!AF530</f>
        <v>1537785.15</v>
      </c>
      <c r="I536" s="63">
        <f>'[1]SAU Totals w Towns New Units'!AH530</f>
        <v>8.0702448176331671</v>
      </c>
      <c r="J536" s="62">
        <f t="shared" si="17"/>
        <v>2538329.6230999995</v>
      </c>
      <c r="K536" s="87">
        <f t="shared" si="16"/>
        <v>0.62273261779857314</v>
      </c>
    </row>
    <row r="537" spans="1:11" x14ac:dyDescent="0.25">
      <c r="A537" s="51">
        <v>1500</v>
      </c>
      <c r="B537" s="51">
        <v>850</v>
      </c>
      <c r="C537" s="51"/>
      <c r="D537" s="35" t="s">
        <v>549</v>
      </c>
      <c r="E537" s="67">
        <v>108</v>
      </c>
      <c r="F537" s="23" t="s">
        <v>550</v>
      </c>
      <c r="G537" s="24">
        <f>'[1]SAU Totals w Towns New Units'!M531</f>
        <v>378671.06242098997</v>
      </c>
      <c r="H537" s="24">
        <f>'[1]SAU Totals w Towns New Units'!AF531</f>
        <v>137172</v>
      </c>
      <c r="I537" s="25">
        <f>'[1]SAU Totals w Towns New Units'!AH531</f>
        <v>8.2799998334004048</v>
      </c>
      <c r="J537" s="24">
        <f t="shared" si="17"/>
        <v>241499.06242098997</v>
      </c>
      <c r="K537" s="26">
        <f t="shared" si="16"/>
        <v>0.63775420513253223</v>
      </c>
    </row>
    <row r="538" spans="1:11" x14ac:dyDescent="0.25">
      <c r="A538" s="43">
        <v>1500</v>
      </c>
      <c r="B538" s="43">
        <v>850</v>
      </c>
      <c r="C538" s="43"/>
      <c r="D538" s="34" t="s">
        <v>549</v>
      </c>
      <c r="E538" s="68">
        <v>131</v>
      </c>
      <c r="F538" s="30" t="s">
        <v>551</v>
      </c>
      <c r="G538" s="31">
        <f>'[1]SAU Totals w Towns New Units'!M532</f>
        <v>413318.03799233999</v>
      </c>
      <c r="H538" s="31">
        <f>'[1]SAU Totals w Towns New Units'!AF532</f>
        <v>146142</v>
      </c>
      <c r="I538" s="32">
        <f>'[1]SAU Totals w Towns New Units'!AH532</f>
        <v>8.2799999999999994</v>
      </c>
      <c r="J538" s="31">
        <f t="shared" si="17"/>
        <v>267176.03799233999</v>
      </c>
      <c r="K538" s="84">
        <f t="shared" si="16"/>
        <v>0.64641756089360791</v>
      </c>
    </row>
    <row r="539" spans="1:11" x14ac:dyDescent="0.25">
      <c r="A539" s="51">
        <v>1500</v>
      </c>
      <c r="B539" s="51">
        <v>850</v>
      </c>
      <c r="C539" s="51"/>
      <c r="D539" s="35" t="s">
        <v>549</v>
      </c>
      <c r="E539" s="22">
        <v>198</v>
      </c>
      <c r="F539" s="23" t="s">
        <v>552</v>
      </c>
      <c r="G539" s="24">
        <f>'[1]SAU Totals w Towns New Units'!M533</f>
        <v>40761.147730999997</v>
      </c>
      <c r="H539" s="24">
        <f>'[1]SAU Totals w Towns New Units'!AF533</f>
        <v>40761.15</v>
      </c>
      <c r="I539" s="25">
        <f>'[1]SAU Totals w Towns New Units'!AH533</f>
        <v>4.1806307692307696</v>
      </c>
      <c r="J539" s="24">
        <f t="shared" si="17"/>
        <v>-2.2690000041620806E-3</v>
      </c>
      <c r="K539" s="26">
        <f t="shared" si="16"/>
        <v>-5.5665753553755857E-8</v>
      </c>
    </row>
    <row r="540" spans="1:11" x14ac:dyDescent="0.25">
      <c r="A540" s="43">
        <v>1500</v>
      </c>
      <c r="B540" s="43">
        <v>850</v>
      </c>
      <c r="C540" s="43"/>
      <c r="D540" s="34" t="s">
        <v>549</v>
      </c>
      <c r="E540" s="68">
        <v>209</v>
      </c>
      <c r="F540" s="30" t="s">
        <v>553</v>
      </c>
      <c r="G540" s="31">
        <f>'[1]SAU Totals w Towns New Units'!M534</f>
        <v>1531396.3202536697</v>
      </c>
      <c r="H540" s="31">
        <f>'[1]SAU Totals w Towns New Units'!AF534</f>
        <v>557796</v>
      </c>
      <c r="I540" s="32">
        <f>'[1]SAU Totals w Towns New Units'!AH534</f>
        <v>8.2799999590301834</v>
      </c>
      <c r="J540" s="31">
        <f t="shared" si="17"/>
        <v>973600.32025366975</v>
      </c>
      <c r="K540" s="84">
        <f t="shared" si="16"/>
        <v>0.63575986658528516</v>
      </c>
    </row>
    <row r="541" spans="1:11" x14ac:dyDescent="0.25">
      <c r="A541" s="51">
        <v>1500</v>
      </c>
      <c r="B541" s="51">
        <v>850</v>
      </c>
      <c r="C541" s="51"/>
      <c r="D541" s="35" t="s">
        <v>549</v>
      </c>
      <c r="E541" s="67">
        <v>273</v>
      </c>
      <c r="F541" s="23" t="s">
        <v>554</v>
      </c>
      <c r="G541" s="24">
        <f>'[1]SAU Totals w Towns New Units'!M535</f>
        <v>326089.18184799998</v>
      </c>
      <c r="H541" s="24">
        <f>'[1]SAU Totals w Towns New Units'!AF535</f>
        <v>120612</v>
      </c>
      <c r="I541" s="25">
        <f>'[1]SAU Totals w Towns New Units'!AH535</f>
        <v>8.2799998105263199</v>
      </c>
      <c r="J541" s="24">
        <f t="shared" si="17"/>
        <v>205477.18184799998</v>
      </c>
      <c r="K541" s="26">
        <f t="shared" si="16"/>
        <v>0.63012572414554713</v>
      </c>
    </row>
    <row r="542" spans="1:11" x14ac:dyDescent="0.25">
      <c r="A542" s="43">
        <v>1500</v>
      </c>
      <c r="B542" s="43">
        <v>850</v>
      </c>
      <c r="C542" s="43"/>
      <c r="D542" s="34" t="s">
        <v>549</v>
      </c>
      <c r="E542" s="68">
        <v>318</v>
      </c>
      <c r="F542" s="30" t="s">
        <v>555</v>
      </c>
      <c r="G542" s="31">
        <f>'[1]SAU Totals w Towns New Units'!M536</f>
        <v>1030849.42611699</v>
      </c>
      <c r="H542" s="31">
        <f>'[1]SAU Totals w Towns New Units'!AF536</f>
        <v>361560</v>
      </c>
      <c r="I542" s="32">
        <f>'[1]SAU Totals w Towns New Units'!AH536</f>
        <v>8.2799999367938941</v>
      </c>
      <c r="J542" s="31">
        <f t="shared" si="17"/>
        <v>669289.42611699004</v>
      </c>
      <c r="K542" s="84">
        <f t="shared" si="16"/>
        <v>0.64926012389420784</v>
      </c>
    </row>
    <row r="543" spans="1:11" x14ac:dyDescent="0.25">
      <c r="A543" s="51">
        <v>1500</v>
      </c>
      <c r="B543" s="51">
        <v>850</v>
      </c>
      <c r="C543" s="51"/>
      <c r="D543" s="35" t="s">
        <v>549</v>
      </c>
      <c r="E543" s="67">
        <v>396</v>
      </c>
      <c r="F543" s="23" t="s">
        <v>556</v>
      </c>
      <c r="G543" s="24">
        <f>'[1]SAU Totals w Towns New Units'!M537</f>
        <v>355029.59673700982</v>
      </c>
      <c r="H543" s="24">
        <f>'[1]SAU Totals w Towns New Units'!AF537</f>
        <v>173742</v>
      </c>
      <c r="I543" s="25">
        <f>'[1]SAU Totals w Towns New Units'!AH537</f>
        <v>8.2800001315329634</v>
      </c>
      <c r="J543" s="24">
        <f t="shared" si="17"/>
        <v>181287.59673700982</v>
      </c>
      <c r="K543" s="26">
        <f t="shared" si="16"/>
        <v>0.51062671507722113</v>
      </c>
    </row>
    <row r="544" spans="1:11" x14ac:dyDescent="0.25">
      <c r="A544" s="64">
        <v>1826</v>
      </c>
      <c r="B544" s="64">
        <v>856</v>
      </c>
      <c r="C544" s="60"/>
      <c r="D544" s="61" t="s">
        <v>557</v>
      </c>
      <c r="E544" s="61"/>
      <c r="F544" s="61"/>
      <c r="G544" s="62">
        <f>'[1]SAU Totals w Towns New Units'!M538</f>
        <v>9288172.9458000008</v>
      </c>
      <c r="H544" s="62">
        <f>'[1]SAU Totals w Towns New Units'!AF538</f>
        <v>3226440</v>
      </c>
      <c r="I544" s="63">
        <f>'[1]SAU Totals w Towns New Units'!AH538</f>
        <v>8.2799999929170234</v>
      </c>
      <c r="J544" s="62">
        <f t="shared" si="17"/>
        <v>6061732.9458000008</v>
      </c>
      <c r="K544" s="87">
        <f t="shared" si="16"/>
        <v>0.65262920718342599</v>
      </c>
    </row>
    <row r="545" spans="1:11" x14ac:dyDescent="0.25">
      <c r="A545" s="51">
        <v>1826</v>
      </c>
      <c r="B545" s="51">
        <v>856</v>
      </c>
      <c r="C545" s="51"/>
      <c r="D545" s="35" t="s">
        <v>557</v>
      </c>
      <c r="E545" s="22">
        <v>74</v>
      </c>
      <c r="F545" s="23" t="s">
        <v>558</v>
      </c>
      <c r="G545" s="24">
        <f>'[1]SAU Totals w Towns New Units'!M539</f>
        <v>1540907.8924882198</v>
      </c>
      <c r="H545" s="24">
        <f>'[1]SAU Totals w Towns New Units'!AF539</f>
        <v>484380</v>
      </c>
      <c r="I545" s="25">
        <f>'[1]SAU Totals w Towns New Units'!AH539</f>
        <v>8.2799999999999994</v>
      </c>
      <c r="J545" s="24">
        <f t="shared" si="17"/>
        <v>1056527.8924882198</v>
      </c>
      <c r="K545" s="26">
        <f t="shared" si="16"/>
        <v>0.68565285286595867</v>
      </c>
    </row>
    <row r="546" spans="1:11" x14ac:dyDescent="0.25">
      <c r="A546" s="43">
        <v>1826</v>
      </c>
      <c r="B546" s="43">
        <v>856</v>
      </c>
      <c r="C546" s="43"/>
      <c r="D546" s="34" t="s">
        <v>557</v>
      </c>
      <c r="E546" s="29">
        <v>80</v>
      </c>
      <c r="F546" s="30" t="s">
        <v>559</v>
      </c>
      <c r="G546" s="31">
        <f>'[1]SAU Totals w Towns New Units'!M540</f>
        <v>792281.15853674</v>
      </c>
      <c r="H546" s="31">
        <f>'[1]SAU Totals w Towns New Units'!AF540</f>
        <v>441600</v>
      </c>
      <c r="I546" s="32">
        <f>'[1]SAU Totals w Towns New Units'!AH540</f>
        <v>8.280000051750001</v>
      </c>
      <c r="J546" s="31">
        <f t="shared" si="17"/>
        <v>350681.15853674</v>
      </c>
      <c r="K546" s="84">
        <f t="shared" si="16"/>
        <v>0.44262211054521505</v>
      </c>
    </row>
    <row r="547" spans="1:11" x14ac:dyDescent="0.25">
      <c r="A547" s="51">
        <v>1826</v>
      </c>
      <c r="B547" s="51">
        <v>856</v>
      </c>
      <c r="C547" s="51"/>
      <c r="D547" s="35" t="s">
        <v>557</v>
      </c>
      <c r="E547" s="22">
        <v>125</v>
      </c>
      <c r="F547" s="23" t="s">
        <v>560</v>
      </c>
      <c r="G547" s="24">
        <f>'[1]SAU Totals w Towns New Units'!M541</f>
        <v>4609720.2254605405</v>
      </c>
      <c r="H547" s="24">
        <f>'[1]SAU Totals w Towns New Units'!AF541</f>
        <v>1219092</v>
      </c>
      <c r="I547" s="25">
        <f>'[1]SAU Totals w Towns New Units'!AH541</f>
        <v>8.2800000187457563</v>
      </c>
      <c r="J547" s="24">
        <f t="shared" si="17"/>
        <v>3390628.2254605405</v>
      </c>
      <c r="K547" s="26">
        <f t="shared" si="16"/>
        <v>0.73553883091067529</v>
      </c>
    </row>
    <row r="548" spans="1:11" x14ac:dyDescent="0.25">
      <c r="A548" s="43">
        <v>1826</v>
      </c>
      <c r="B548" s="43">
        <v>856</v>
      </c>
      <c r="C548" s="43"/>
      <c r="D548" s="34" t="s">
        <v>557</v>
      </c>
      <c r="E548" s="29">
        <v>343</v>
      </c>
      <c r="F548" s="30" t="s">
        <v>561</v>
      </c>
      <c r="G548" s="31">
        <f>'[1]SAU Totals w Towns New Units'!M542</f>
        <v>2345263.6693144999</v>
      </c>
      <c r="H548" s="31">
        <f>'[1]SAU Totals w Towns New Units'!AF542</f>
        <v>1081368</v>
      </c>
      <c r="I548" s="32">
        <f>'[1]SAU Totals w Towns New Units'!AH542</f>
        <v>8.2799999999999994</v>
      </c>
      <c r="J548" s="31">
        <f t="shared" si="17"/>
        <v>1263895.6693144999</v>
      </c>
      <c r="K548" s="84">
        <f t="shared" si="16"/>
        <v>0.53891410413735086</v>
      </c>
    </row>
    <row r="549" spans="1:11" x14ac:dyDescent="0.25">
      <c r="A549" s="59">
        <v>1469</v>
      </c>
      <c r="B549" s="59">
        <v>867</v>
      </c>
      <c r="C549" s="60"/>
      <c r="D549" s="61" t="s">
        <v>562</v>
      </c>
      <c r="E549" s="61"/>
      <c r="F549" s="61"/>
      <c r="G549" s="62">
        <f>'[1]SAU Totals w Towns New Units'!M543</f>
        <v>8663233.9594999999</v>
      </c>
      <c r="H549" s="62">
        <f>'[1]SAU Totals w Towns New Units'!AF543</f>
        <v>3451794</v>
      </c>
      <c r="I549" s="63">
        <f>'[1]SAU Totals w Towns New Units'!AH543</f>
        <v>8.2800000066205577</v>
      </c>
      <c r="J549" s="62">
        <f t="shared" si="17"/>
        <v>5211439.9594999999</v>
      </c>
      <c r="K549" s="87">
        <f t="shared" si="16"/>
        <v>0.60155826148331093</v>
      </c>
    </row>
    <row r="550" spans="1:11" x14ac:dyDescent="0.25">
      <c r="A550" s="51">
        <v>1469</v>
      </c>
      <c r="B550" s="51">
        <v>867</v>
      </c>
      <c r="C550" s="51"/>
      <c r="D550" s="35" t="s">
        <v>562</v>
      </c>
      <c r="E550" s="22">
        <v>92</v>
      </c>
      <c r="F550" s="23" t="s">
        <v>563</v>
      </c>
      <c r="G550" s="24">
        <f>'[1]SAU Totals w Towns New Units'!M544</f>
        <v>718182.09524255001</v>
      </c>
      <c r="H550" s="24">
        <f>'[1]SAU Totals w Towns New Units'!AF544</f>
        <v>664470</v>
      </c>
      <c r="I550" s="25">
        <f>'[1]SAU Totals w Towns New Units'!AH544</f>
        <v>8.2799999999999994</v>
      </c>
      <c r="J550" s="24">
        <f t="shared" si="17"/>
        <v>53712.095242550015</v>
      </c>
      <c r="K550" s="26">
        <f t="shared" si="16"/>
        <v>7.4788964523558543E-2</v>
      </c>
    </row>
    <row r="551" spans="1:11" x14ac:dyDescent="0.25">
      <c r="A551" s="43">
        <v>1469</v>
      </c>
      <c r="B551" s="43">
        <v>867</v>
      </c>
      <c r="C551" s="43"/>
      <c r="D551" s="34" t="s">
        <v>562</v>
      </c>
      <c r="E551" s="29">
        <v>238</v>
      </c>
      <c r="F551" s="30" t="s">
        <v>564</v>
      </c>
      <c r="G551" s="31">
        <f>'[1]SAU Totals w Towns New Units'!M545</f>
        <v>7186152.5694052503</v>
      </c>
      <c r="H551" s="31">
        <f>'[1]SAU Totals w Towns New Units'!AF545</f>
        <v>2445498</v>
      </c>
      <c r="I551" s="32">
        <f>'[1]SAU Totals w Towns New Units'!AH545</f>
        <v>8.2799999999999994</v>
      </c>
      <c r="J551" s="31">
        <f t="shared" si="17"/>
        <v>4740654.5694052503</v>
      </c>
      <c r="K551" s="84">
        <f t="shared" si="16"/>
        <v>0.65969300312219814</v>
      </c>
    </row>
    <row r="552" spans="1:11" x14ac:dyDescent="0.25">
      <c r="A552" s="51">
        <v>1469</v>
      </c>
      <c r="B552" s="51">
        <v>867</v>
      </c>
      <c r="C552" s="51"/>
      <c r="D552" s="35" t="s">
        <v>562</v>
      </c>
      <c r="E552" s="22">
        <v>267</v>
      </c>
      <c r="F552" s="23" t="s">
        <v>565</v>
      </c>
      <c r="G552" s="24">
        <f>'[1]SAU Totals w Towns New Units'!M546</f>
        <v>758899.29485220008</v>
      </c>
      <c r="H552" s="24">
        <f>'[1]SAU Totals w Towns New Units'!AF546</f>
        <v>341826</v>
      </c>
      <c r="I552" s="25">
        <f>'[1]SAU Totals w Towns New Units'!AH546</f>
        <v>8.2800000668550684</v>
      </c>
      <c r="J552" s="24">
        <f t="shared" si="17"/>
        <v>417073.29485220008</v>
      </c>
      <c r="K552" s="26">
        <f t="shared" si="16"/>
        <v>0.54957660084982352</v>
      </c>
    </row>
    <row r="553" spans="1:11" x14ac:dyDescent="0.25">
      <c r="A553" s="66">
        <v>1733</v>
      </c>
      <c r="B553" s="66">
        <v>871</v>
      </c>
      <c r="C553" s="60"/>
      <c r="D553" s="61" t="s">
        <v>566</v>
      </c>
      <c r="E553" s="61"/>
      <c r="F553" s="61"/>
      <c r="G553" s="62">
        <f>'[1]SAU Totals w Towns New Units'!M547</f>
        <v>19715093.359300002</v>
      </c>
      <c r="H553" s="62">
        <f>'[1]SAU Totals w Towns New Units'!AF547</f>
        <v>10364904</v>
      </c>
      <c r="I553" s="63">
        <f>'[1]SAU Totals w Towns New Units'!AH547</f>
        <v>8.2799999999999994</v>
      </c>
      <c r="J553" s="62">
        <f t="shared" si="17"/>
        <v>9350189.3593000025</v>
      </c>
      <c r="K553" s="87">
        <f t="shared" si="16"/>
        <v>0.47426553802695193</v>
      </c>
    </row>
    <row r="554" spans="1:11" x14ac:dyDescent="0.25">
      <c r="A554" s="81">
        <v>1733</v>
      </c>
      <c r="B554" s="81">
        <v>871</v>
      </c>
      <c r="C554" s="51"/>
      <c r="D554" s="35" t="s">
        <v>566</v>
      </c>
      <c r="E554" s="22">
        <v>33</v>
      </c>
      <c r="F554" s="23" t="s">
        <v>567</v>
      </c>
      <c r="G554" s="24">
        <f>'[1]SAU Totals w Towns New Units'!M548</f>
        <v>10801899.660879469</v>
      </c>
      <c r="H554" s="24">
        <f>'[1]SAU Totals w Towns New Units'!AF548</f>
        <v>6935742</v>
      </c>
      <c r="I554" s="25">
        <f>'[1]SAU Totals w Towns New Units'!AH548</f>
        <v>8.2799999999999994</v>
      </c>
      <c r="J554" s="24">
        <f t="shared" si="17"/>
        <v>3866157.6608794685</v>
      </c>
      <c r="K554" s="26">
        <f t="shared" si="16"/>
        <v>0.35791460597262148</v>
      </c>
    </row>
    <row r="555" spans="1:11" x14ac:dyDescent="0.25">
      <c r="A555" s="82">
        <v>1733</v>
      </c>
      <c r="B555" s="82">
        <v>871</v>
      </c>
      <c r="C555" s="43"/>
      <c r="D555" s="34" t="s">
        <v>566</v>
      </c>
      <c r="E555" s="29">
        <v>35</v>
      </c>
      <c r="F555" s="30" t="s">
        <v>568</v>
      </c>
      <c r="G555" s="31">
        <f>'[1]SAU Totals w Towns New Units'!M549</f>
        <v>2012911.0291655296</v>
      </c>
      <c r="H555" s="31">
        <f>'[1]SAU Totals w Towns New Units'!AF549</f>
        <v>549102</v>
      </c>
      <c r="I555" s="32">
        <f>'[1]SAU Totals w Towns New Units'!AH549</f>
        <v>8.2799999583815023</v>
      </c>
      <c r="J555" s="31">
        <f t="shared" si="17"/>
        <v>1463809.0291655296</v>
      </c>
      <c r="K555" s="84">
        <f t="shared" si="16"/>
        <v>0.72720999982416745</v>
      </c>
    </row>
    <row r="556" spans="1:11" x14ac:dyDescent="0.25">
      <c r="A556" s="81">
        <v>1733</v>
      </c>
      <c r="B556" s="81">
        <v>871</v>
      </c>
      <c r="C556" s="51"/>
      <c r="D556" s="35" t="s">
        <v>566</v>
      </c>
      <c r="E556" s="22">
        <v>288</v>
      </c>
      <c r="F556" s="23" t="s">
        <v>569</v>
      </c>
      <c r="G556" s="24">
        <f>'[1]SAU Totals w Towns New Units'!M550</f>
        <v>1821674.6283633199</v>
      </c>
      <c r="H556" s="24">
        <f>'[1]SAU Totals w Towns New Units'!AF550</f>
        <v>541926</v>
      </c>
      <c r="I556" s="25">
        <f>'[1]SAU Totals w Towns New Units'!AH550</f>
        <v>8.2799999999999994</v>
      </c>
      <c r="J556" s="24">
        <f t="shared" si="17"/>
        <v>1279748.6283633199</v>
      </c>
      <c r="K556" s="26">
        <f t="shared" si="16"/>
        <v>0.70251218765291124</v>
      </c>
    </row>
    <row r="557" spans="1:11" x14ac:dyDescent="0.25">
      <c r="A557" s="82">
        <v>1733</v>
      </c>
      <c r="B557" s="82">
        <v>871</v>
      </c>
      <c r="C557" s="43"/>
      <c r="D557" s="34" t="s">
        <v>566</v>
      </c>
      <c r="E557" s="29">
        <v>384</v>
      </c>
      <c r="F557" s="30" t="s">
        <v>570</v>
      </c>
      <c r="G557" s="31">
        <f>'[1]SAU Totals w Towns New Units'!M551</f>
        <v>2608306.8508383897</v>
      </c>
      <c r="H557" s="31">
        <f>'[1]SAU Totals w Towns New Units'!AF551</f>
        <v>1355022</v>
      </c>
      <c r="I557" s="32">
        <f>'[1]SAU Totals w Towns New Units'!AH551</f>
        <v>8.2799999999999994</v>
      </c>
      <c r="J557" s="31">
        <f t="shared" si="17"/>
        <v>1253284.8508383897</v>
      </c>
      <c r="K557" s="84">
        <f t="shared" si="16"/>
        <v>0.48049747307742785</v>
      </c>
    </row>
    <row r="558" spans="1:11" x14ac:dyDescent="0.25">
      <c r="A558" s="81">
        <v>1733</v>
      </c>
      <c r="B558" s="81">
        <v>871</v>
      </c>
      <c r="C558" s="51"/>
      <c r="D558" s="35" t="s">
        <v>566</v>
      </c>
      <c r="E558" s="22">
        <v>422</v>
      </c>
      <c r="F558" s="23" t="s">
        <v>571</v>
      </c>
      <c r="G558" s="24">
        <f>'[1]SAU Totals w Towns New Units'!M552</f>
        <v>2470301.1900532898</v>
      </c>
      <c r="H558" s="24">
        <f>'[1]SAU Totals w Towns New Units'!AF552</f>
        <v>983112</v>
      </c>
      <c r="I558" s="25">
        <f>'[1]SAU Totals w Towns New Units'!AH552</f>
        <v>8.2800000232453677</v>
      </c>
      <c r="J558" s="24">
        <f t="shared" si="17"/>
        <v>1487189.1900532898</v>
      </c>
      <c r="K558" s="26">
        <f t="shared" si="16"/>
        <v>0.60202747585658078</v>
      </c>
    </row>
    <row r="559" spans="1:11" x14ac:dyDescent="0.25">
      <c r="A559" s="66">
        <v>1498</v>
      </c>
      <c r="B559" s="66">
        <v>873</v>
      </c>
      <c r="C559" s="60"/>
      <c r="D559" s="61" t="s">
        <v>572</v>
      </c>
      <c r="E559" s="61"/>
      <c r="F559" s="61"/>
      <c r="G559" s="62">
        <f>'[1]SAU Totals w Towns New Units'!M553</f>
        <v>16083316.707499998</v>
      </c>
      <c r="H559" s="62">
        <f>'[1]SAU Totals w Towns New Units'!AF553</f>
        <v>7402320</v>
      </c>
      <c r="I559" s="63">
        <f>'[1]SAU Totals w Towns New Units'!AH553</f>
        <v>8.2799999999999994</v>
      </c>
      <c r="J559" s="62">
        <f t="shared" si="17"/>
        <v>8680996.7074999977</v>
      </c>
      <c r="K559" s="87">
        <f t="shared" si="16"/>
        <v>0.53975164857954094</v>
      </c>
    </row>
    <row r="560" spans="1:11" x14ac:dyDescent="0.25">
      <c r="A560" s="51">
        <v>1498</v>
      </c>
      <c r="B560" s="51">
        <v>873</v>
      </c>
      <c r="C560" s="51"/>
      <c r="D560" s="35" t="s">
        <v>572</v>
      </c>
      <c r="E560" s="67">
        <v>214</v>
      </c>
      <c r="F560" s="23" t="s">
        <v>573</v>
      </c>
      <c r="G560" s="24">
        <f>'[1]SAU Totals w Towns New Units'!M554</f>
        <v>7420842.3288404997</v>
      </c>
      <c r="H560" s="24">
        <f>'[1]SAU Totals w Towns New Units'!AF554</f>
        <v>4477272</v>
      </c>
      <c r="I560" s="25">
        <f>'[1]SAU Totals w Towns New Units'!AH554</f>
        <v>8.2800000051041796</v>
      </c>
      <c r="J560" s="24">
        <f t="shared" si="17"/>
        <v>2943570.3288404997</v>
      </c>
      <c r="K560" s="26">
        <f t="shared" si="16"/>
        <v>0.39666256179578879</v>
      </c>
    </row>
    <row r="561" spans="1:11" x14ac:dyDescent="0.25">
      <c r="A561" s="43">
        <v>1498</v>
      </c>
      <c r="B561" s="43">
        <v>873</v>
      </c>
      <c r="C561" s="43"/>
      <c r="D561" s="34" t="s">
        <v>572</v>
      </c>
      <c r="E561" s="29">
        <v>245</v>
      </c>
      <c r="F561" s="30" t="s">
        <v>574</v>
      </c>
      <c r="G561" s="31">
        <f>'[1]SAU Totals w Towns New Units'!M555</f>
        <v>2915905.3190697497</v>
      </c>
      <c r="H561" s="31">
        <f>'[1]SAU Totals w Towns New Units'!AF555</f>
        <v>1557054</v>
      </c>
      <c r="I561" s="32">
        <f>'[1]SAU Totals w Towns New Units'!AH555</f>
        <v>8.2799999999999994</v>
      </c>
      <c r="J561" s="31">
        <f t="shared" si="17"/>
        <v>1358851.3190697497</v>
      </c>
      <c r="K561" s="84">
        <f t="shared" si="16"/>
        <v>0.46601352594783801</v>
      </c>
    </row>
    <row r="562" spans="1:11" x14ac:dyDescent="0.25">
      <c r="A562" s="51">
        <v>1498</v>
      </c>
      <c r="B562" s="51">
        <v>873</v>
      </c>
      <c r="C562" s="51"/>
      <c r="D562" s="35" t="s">
        <v>572</v>
      </c>
      <c r="E562" s="22">
        <v>246</v>
      </c>
      <c r="F562" s="23" t="s">
        <v>575</v>
      </c>
      <c r="G562" s="24">
        <f>'[1]SAU Totals w Towns New Units'!M556</f>
        <v>5746569.0595897492</v>
      </c>
      <c r="H562" s="24">
        <f>'[1]SAU Totals w Towns New Units'!AF556</f>
        <v>1367994</v>
      </c>
      <c r="I562" s="25">
        <f>'[1]SAU Totals w Towns New Units'!AH556</f>
        <v>8.2799999832946636</v>
      </c>
      <c r="J562" s="24">
        <f t="shared" si="17"/>
        <v>4378575.0595897492</v>
      </c>
      <c r="K562" s="26">
        <f t="shared" si="16"/>
        <v>0.76194595665441078</v>
      </c>
    </row>
    <row r="563" spans="1:11" x14ac:dyDescent="0.25">
      <c r="A563" s="59">
        <v>1480</v>
      </c>
      <c r="B563" s="59">
        <v>878</v>
      </c>
      <c r="C563" s="60"/>
      <c r="D563" s="61" t="s">
        <v>576</v>
      </c>
      <c r="E563" s="61"/>
      <c r="F563" s="61"/>
      <c r="G563" s="62">
        <f>'[1]SAU Totals w Towns New Units'!M557</f>
        <v>2662542.9844999993</v>
      </c>
      <c r="H563" s="62">
        <f>'[1]SAU Totals w Towns New Units'!AF557</f>
        <v>2437920.2599999998</v>
      </c>
      <c r="I563" s="63">
        <f>'[1]SAU Totals w Towns New Units'!AH557</f>
        <v>2.4521837965674282</v>
      </c>
      <c r="J563" s="62">
        <f t="shared" si="17"/>
        <v>224622.72449999955</v>
      </c>
      <c r="K563" s="87">
        <f t="shared" si="16"/>
        <v>8.4363980528254862E-2</v>
      </c>
    </row>
    <row r="564" spans="1:11" x14ac:dyDescent="0.25">
      <c r="A564" s="51">
        <v>1480</v>
      </c>
      <c r="B564" s="51">
        <v>878</v>
      </c>
      <c r="C564" s="51"/>
      <c r="D564" s="35" t="s">
        <v>576</v>
      </c>
      <c r="E564" s="22">
        <v>113</v>
      </c>
      <c r="F564" s="42" t="s">
        <v>577</v>
      </c>
      <c r="G564" s="24">
        <f>'[1]SAU Totals w Towns New Units'!M558</f>
        <v>288885.91381825</v>
      </c>
      <c r="H564" s="24">
        <f>'[1]SAU Totals w Towns New Units'!AF558</f>
        <v>264514.34487999999</v>
      </c>
      <c r="I564" s="25">
        <f>'[1]SAU Totals w Towns New Units'!AH558</f>
        <v>2.0571433226108704</v>
      </c>
      <c r="J564" s="24">
        <f t="shared" si="17"/>
        <v>24371.568938250013</v>
      </c>
      <c r="K564" s="65">
        <f t="shared" si="16"/>
        <v>8.4363992055296849E-2</v>
      </c>
    </row>
    <row r="565" spans="1:11" x14ac:dyDescent="0.25">
      <c r="A565" s="43">
        <v>1480</v>
      </c>
      <c r="B565" s="43">
        <v>878</v>
      </c>
      <c r="C565" s="43"/>
      <c r="D565" s="34" t="s">
        <v>576</v>
      </c>
      <c r="E565" s="29">
        <v>259</v>
      </c>
      <c r="F565" s="44" t="s">
        <v>578</v>
      </c>
      <c r="G565" s="31">
        <f>'[1]SAU Totals w Towns New Units'!M559</f>
        <v>169071.47951574999</v>
      </c>
      <c r="H565" s="31">
        <f>'[1]SAU Totals w Towns New Units'!AF559</f>
        <v>154807.93728000001</v>
      </c>
      <c r="I565" s="32">
        <f>'[1]SAU Totals w Towns New Units'!AH559</f>
        <v>7.0313974989947399</v>
      </c>
      <c r="J565" s="31">
        <f t="shared" si="17"/>
        <v>14263.542235749977</v>
      </c>
      <c r="K565" s="84">
        <f t="shared" si="16"/>
        <v>8.4363975973968136E-2</v>
      </c>
    </row>
    <row r="566" spans="1:11" x14ac:dyDescent="0.25">
      <c r="A566" s="51">
        <v>1480</v>
      </c>
      <c r="B566" s="51">
        <v>878</v>
      </c>
      <c r="C566" s="51"/>
      <c r="D566" s="35" t="s">
        <v>576</v>
      </c>
      <c r="E566" s="22">
        <v>360</v>
      </c>
      <c r="F566" s="42" t="s">
        <v>579</v>
      </c>
      <c r="G566" s="24">
        <f>'[1]SAU Totals w Towns New Units'!M560</f>
        <v>1894665.5877701999</v>
      </c>
      <c r="H566" s="24">
        <f>'[1]SAU Totals w Towns New Units'!AF560</f>
        <v>1734824.0624480001</v>
      </c>
      <c r="I566" s="25">
        <f>'[1]SAU Totals w Towns New Units'!AH560</f>
        <v>3.3304359041044345</v>
      </c>
      <c r="J566" s="24">
        <f t="shared" si="17"/>
        <v>159841.5253221998</v>
      </c>
      <c r="K566" s="65">
        <f t="shared" si="16"/>
        <v>8.4363977661258208E-2</v>
      </c>
    </row>
    <row r="567" spans="1:11" x14ac:dyDescent="0.25">
      <c r="A567" s="43">
        <v>1480</v>
      </c>
      <c r="B567" s="43">
        <v>878</v>
      </c>
      <c r="C567" s="43"/>
      <c r="D567" s="34" t="s">
        <v>576</v>
      </c>
      <c r="E567" s="29">
        <v>361</v>
      </c>
      <c r="F567" s="44" t="s">
        <v>580</v>
      </c>
      <c r="G567" s="31">
        <f>'[1]SAU Totals w Towns New Units'!M561</f>
        <v>218328.524729</v>
      </c>
      <c r="H567" s="31">
        <f>'[1]SAU Totals w Towns New Units'!AF561</f>
        <v>199909.45695999998</v>
      </c>
      <c r="I567" s="32">
        <f>'[1]SAU Totals w Towns New Units'!AH561</f>
        <v>1.0068469250062955</v>
      </c>
      <c r="J567" s="31">
        <f t="shared" si="17"/>
        <v>18419.067769000016</v>
      </c>
      <c r="K567" s="84">
        <f t="shared" si="16"/>
        <v>8.4364000498160563E-2</v>
      </c>
    </row>
    <row r="568" spans="1:11" x14ac:dyDescent="0.25">
      <c r="A568" s="51">
        <v>1480</v>
      </c>
      <c r="B568" s="51">
        <v>878</v>
      </c>
      <c r="C568" s="51"/>
      <c r="D568" s="35" t="s">
        <v>576</v>
      </c>
      <c r="E568" s="22">
        <v>380</v>
      </c>
      <c r="F568" s="42" t="s">
        <v>581</v>
      </c>
      <c r="G568" s="24">
        <f>'[1]SAU Totals w Towns New Units'!M562</f>
        <v>91591.478666799841</v>
      </c>
      <c r="H568" s="24">
        <f>'[1]SAU Totals w Towns New Units'!AF562</f>
        <v>83864.458431999796</v>
      </c>
      <c r="I568" s="25">
        <f>'[1]SAU Totals w Towns New Units'!AH562</f>
        <v>0.67559982806551888</v>
      </c>
      <c r="J568" s="24">
        <f t="shared" si="17"/>
        <v>7727.0202348000457</v>
      </c>
      <c r="K568" s="65">
        <f t="shared" si="16"/>
        <v>8.4363964282202844E-2</v>
      </c>
    </row>
    <row r="569" spans="1:11" x14ac:dyDescent="0.25">
      <c r="A569" s="66">
        <v>1997</v>
      </c>
      <c r="B569" s="66">
        <v>889</v>
      </c>
      <c r="C569" s="60"/>
      <c r="D569" s="61" t="s">
        <v>582</v>
      </c>
      <c r="E569" s="61"/>
      <c r="F569" s="61"/>
      <c r="G569" s="62">
        <f>'[1]SAU Totals w Towns New Units'!M563</f>
        <v>3391536.0469000004</v>
      </c>
      <c r="H569" s="62">
        <f>'[1]SAU Totals w Towns New Units'!AF563</f>
        <v>1062228.83</v>
      </c>
      <c r="I569" s="63">
        <f>'[1]SAU Totals w Towns New Units'!AH563</f>
        <v>7.8038116375564801</v>
      </c>
      <c r="J569" s="62">
        <f t="shared" si="17"/>
        <v>2329307.2169000003</v>
      </c>
      <c r="K569" s="87">
        <f t="shared" si="16"/>
        <v>0.68680007662872411</v>
      </c>
    </row>
    <row r="570" spans="1:11" x14ac:dyDescent="0.25">
      <c r="A570" s="51">
        <v>1997</v>
      </c>
      <c r="B570" s="51">
        <v>889</v>
      </c>
      <c r="C570" s="51"/>
      <c r="D570" s="35" t="s">
        <v>582</v>
      </c>
      <c r="E570" s="67">
        <v>290</v>
      </c>
      <c r="F570" s="23" t="s">
        <v>583</v>
      </c>
      <c r="G570" s="24">
        <f>'[1]SAU Totals w Towns New Units'!M564</f>
        <v>233676.83363141</v>
      </c>
      <c r="H570" s="24">
        <f>'[1]SAU Totals w Towns New Units'!AF564</f>
        <v>233676.83</v>
      </c>
      <c r="I570" s="25">
        <f>'[1]SAU Totals w Towns New Units'!AH564</f>
        <v>6.4820202496532584</v>
      </c>
      <c r="J570" s="24">
        <f>G570-H570</f>
        <v>3.6314100143499672E-3</v>
      </c>
      <c r="K570" s="26">
        <f t="shared" si="16"/>
        <v>1.5540308202215585E-8</v>
      </c>
    </row>
    <row r="571" spans="1:11" x14ac:dyDescent="0.25">
      <c r="A571" s="43">
        <v>1997</v>
      </c>
      <c r="B571" s="43">
        <v>889</v>
      </c>
      <c r="C571" s="43"/>
      <c r="D571" s="34" t="s">
        <v>582</v>
      </c>
      <c r="E571" s="68">
        <v>338</v>
      </c>
      <c r="F571" s="30" t="s">
        <v>584</v>
      </c>
      <c r="G571" s="31">
        <f>'[1]SAU Totals w Towns New Units'!M565</f>
        <v>1438011.2838856</v>
      </c>
      <c r="H571" s="31">
        <f>'[1]SAU Totals w Towns New Units'!AF565</f>
        <v>324990</v>
      </c>
      <c r="I571" s="32">
        <f>'[1]SAU Totals w Towns New Units'!AH565</f>
        <v>8.2799999999999994</v>
      </c>
      <c r="J571" s="31">
        <f>G571-H571</f>
        <v>1113021.2838856</v>
      </c>
      <c r="K571" s="84">
        <f t="shared" si="16"/>
        <v>0.77400038258263459</v>
      </c>
    </row>
    <row r="572" spans="1:11" s="23" customFormat="1" x14ac:dyDescent="0.25">
      <c r="A572" s="36">
        <v>1997</v>
      </c>
      <c r="B572" s="36">
        <v>889</v>
      </c>
      <c r="C572" s="36"/>
      <c r="D572" s="33" t="s">
        <v>582</v>
      </c>
      <c r="E572" s="69">
        <v>391</v>
      </c>
      <c r="F572" s="23" t="s">
        <v>585</v>
      </c>
      <c r="G572" s="40">
        <f>'[1]SAU Totals w Towns New Units'!M566</f>
        <v>1102588.3688471899</v>
      </c>
      <c r="H572" s="40">
        <f>'[1]SAU Totals w Towns New Units'!AF566</f>
        <v>348588</v>
      </c>
      <c r="I572" s="41">
        <f>'[1]SAU Totals w Towns New Units'!AH566</f>
        <v>8.2799999999999994</v>
      </c>
      <c r="J572" s="40">
        <f>G572-H572</f>
        <v>754000.36884718994</v>
      </c>
      <c r="K572" s="26">
        <f t="shared" si="16"/>
        <v>0.68384574892217864</v>
      </c>
    </row>
    <row r="573" spans="1:11" x14ac:dyDescent="0.25">
      <c r="A573" s="43">
        <v>1997</v>
      </c>
      <c r="B573" s="43">
        <v>889</v>
      </c>
      <c r="C573" s="43"/>
      <c r="D573" s="34" t="s">
        <v>582</v>
      </c>
      <c r="E573" s="68">
        <v>407</v>
      </c>
      <c r="F573" s="30" t="s">
        <v>586</v>
      </c>
      <c r="G573" s="31">
        <f>'[1]SAU Totals w Towns New Units'!M567</f>
        <v>617259.56053580041</v>
      </c>
      <c r="H573" s="31">
        <f>'[1]SAU Totals w Towns New Units'!AF567</f>
        <v>154974.00000000012</v>
      </c>
      <c r="I573" s="32">
        <f>'[1]SAU Totals w Towns New Units'!AH567</f>
        <v>8.2799998525378538</v>
      </c>
      <c r="J573" s="31">
        <f>G573-H573</f>
        <v>462285.56053580029</v>
      </c>
      <c r="K573" s="84">
        <f t="shared" si="16"/>
        <v>0.74893219982615111</v>
      </c>
    </row>
    <row r="574" spans="1:11" x14ac:dyDescent="0.25">
      <c r="A574" s="70">
        <v>1031</v>
      </c>
      <c r="B574" s="83">
        <v>903</v>
      </c>
      <c r="C574" s="71">
        <v>898</v>
      </c>
      <c r="D574" s="72" t="s">
        <v>587</v>
      </c>
      <c r="E574" s="72"/>
      <c r="F574" s="72"/>
      <c r="G574" s="73">
        <f>'[1]SAU Totals w Towns New Units'!M568</f>
        <v>5140894.3</v>
      </c>
      <c r="H574" s="73">
        <f>'[1]SAU Totals w Towns New Units'!AF568</f>
        <v>4628711.09</v>
      </c>
      <c r="I574" s="74">
        <f>'[1]SAU Totals w Towns New Units'!AH568</f>
        <v>2.7136989618459268</v>
      </c>
      <c r="J574" s="73">
        <f t="shared" si="17"/>
        <v>512183.20999999996</v>
      </c>
      <c r="K574" s="86">
        <f t="shared" si="16"/>
        <v>9.9629204591893672E-2</v>
      </c>
    </row>
    <row r="575" spans="1:11" x14ac:dyDescent="0.25">
      <c r="A575" s="51">
        <v>1031</v>
      </c>
      <c r="B575" s="51">
        <v>903</v>
      </c>
      <c r="C575" s="51">
        <v>898</v>
      </c>
      <c r="D575" s="35" t="s">
        <v>587</v>
      </c>
      <c r="E575" s="22">
        <v>45</v>
      </c>
      <c r="F575" s="23" t="s">
        <v>588</v>
      </c>
      <c r="G575" s="24">
        <f>'[1]SAU Totals w Towns New Units'!M569</f>
        <v>3478329.08</v>
      </c>
      <c r="H575" s="24">
        <f>'[1]SAU Totals w Towns New Units'!AF569</f>
        <v>3131785.9201140003</v>
      </c>
      <c r="I575" s="25">
        <f>'[1]SAU Totals w Towns New Units'!AH569</f>
        <v>3.2580347673487648</v>
      </c>
      <c r="J575" s="24">
        <f t="shared" si="17"/>
        <v>346543.15988599975</v>
      </c>
      <c r="K575" s="26">
        <f t="shared" si="16"/>
        <v>9.9629204688706383E-2</v>
      </c>
    </row>
    <row r="576" spans="1:11" x14ac:dyDescent="0.25">
      <c r="A576" s="43">
        <v>1031</v>
      </c>
      <c r="B576" s="43">
        <v>903</v>
      </c>
      <c r="C576" s="43">
        <v>898</v>
      </c>
      <c r="D576" s="34" t="s">
        <v>587</v>
      </c>
      <c r="E576" s="29">
        <v>46</v>
      </c>
      <c r="F576" s="30" t="s">
        <v>589</v>
      </c>
      <c r="G576" s="31">
        <f>'[1]SAU Totals w Towns New Units'!M570</f>
        <v>1662565.2199999997</v>
      </c>
      <c r="H576" s="31">
        <f>'[1]SAU Totals w Towns New Units'!AF570</f>
        <v>1496925.1698859998</v>
      </c>
      <c r="I576" s="32">
        <f>'[1]SAU Totals w Towns New Units'!AH570</f>
        <v>2.0108250175385414</v>
      </c>
      <c r="J576" s="31">
        <f t="shared" si="17"/>
        <v>165640.05011399998</v>
      </c>
      <c r="K576" s="84">
        <f t="shared" si="16"/>
        <v>9.9629204389347206E-2</v>
      </c>
    </row>
    <row r="577" spans="1:11" x14ac:dyDescent="0.25">
      <c r="A577" s="70">
        <v>1036</v>
      </c>
      <c r="B577" s="70">
        <v>907</v>
      </c>
      <c r="C577" s="71">
        <v>891</v>
      </c>
      <c r="D577" s="72" t="s">
        <v>590</v>
      </c>
      <c r="E577" s="72"/>
      <c r="F577" s="72"/>
      <c r="G577" s="73">
        <f>'[1]SAU Totals w Towns New Units'!M571</f>
        <v>5017969.99</v>
      </c>
      <c r="H577" s="73">
        <f>'[1]SAU Totals w Towns New Units'!AF571</f>
        <v>4422670.38</v>
      </c>
      <c r="I577" s="74">
        <f>'[1]SAU Totals w Towns New Units'!AH571</f>
        <v>2.7725613053005387</v>
      </c>
      <c r="J577" s="73">
        <f t="shared" si="17"/>
        <v>595299.61000000034</v>
      </c>
      <c r="K577" s="86">
        <f t="shared" si="16"/>
        <v>0.11863355324689782</v>
      </c>
    </row>
    <row r="578" spans="1:11" x14ac:dyDescent="0.25">
      <c r="A578" s="51">
        <v>1036</v>
      </c>
      <c r="B578" s="51">
        <v>907</v>
      </c>
      <c r="C578" s="51">
        <v>891</v>
      </c>
      <c r="D578" s="35" t="s">
        <v>590</v>
      </c>
      <c r="E578" s="22">
        <v>28</v>
      </c>
      <c r="F578" s="23" t="s">
        <v>33</v>
      </c>
      <c r="G578" s="24">
        <f>'[1]SAU Totals w Towns New Units'!M572</f>
        <v>2579236.5699999998</v>
      </c>
      <c r="H578" s="24">
        <f>'[1]SAU Totals w Towns New Units'!AF572</f>
        <v>2273252.5704600001</v>
      </c>
      <c r="I578" s="25">
        <f>'[1]SAU Totals w Towns New Units'!AH572</f>
        <v>3.8923081032378146</v>
      </c>
      <c r="J578" s="24">
        <f t="shared" si="17"/>
        <v>305983.99953999976</v>
      </c>
      <c r="K578" s="26">
        <f t="shared" si="16"/>
        <v>0.11863355347043632</v>
      </c>
    </row>
    <row r="579" spans="1:11" x14ac:dyDescent="0.25">
      <c r="A579" s="43">
        <v>1036</v>
      </c>
      <c r="B579" s="43">
        <v>907</v>
      </c>
      <c r="C579" s="43">
        <v>891</v>
      </c>
      <c r="D579" s="34" t="s">
        <v>590</v>
      </c>
      <c r="E579" s="29">
        <v>291</v>
      </c>
      <c r="F579" s="30" t="s">
        <v>124</v>
      </c>
      <c r="G579" s="31">
        <f>'[1]SAU Totals w Towns New Units'!M573</f>
        <v>1002088.61</v>
      </c>
      <c r="H579" s="31">
        <f>'[1]SAU Totals w Towns New Units'!AF573</f>
        <v>883207.27788299997</v>
      </c>
      <c r="I579" s="32">
        <f>'[1]SAU Totals w Towns New Units'!AH573</f>
        <v>1.3008752384732332</v>
      </c>
      <c r="J579" s="31">
        <f t="shared" si="17"/>
        <v>118881.33211700001</v>
      </c>
      <c r="K579" s="84">
        <f t="shared" si="16"/>
        <v>0.11863355289209405</v>
      </c>
    </row>
    <row r="580" spans="1:11" x14ac:dyDescent="0.25">
      <c r="A580" s="51">
        <v>1036</v>
      </c>
      <c r="B580" s="51">
        <v>907</v>
      </c>
      <c r="C580" s="51">
        <v>891</v>
      </c>
      <c r="D580" s="35" t="s">
        <v>590</v>
      </c>
      <c r="E580" s="22">
        <v>405</v>
      </c>
      <c r="F580" s="23" t="s">
        <v>157</v>
      </c>
      <c r="G580" s="24">
        <f>'[1]SAU Totals w Towns New Units'!M574</f>
        <v>657354.06999999995</v>
      </c>
      <c r="H580" s="24">
        <f>'[1]SAU Totals w Towns New Units'!AF574</f>
        <v>579369.82108999998</v>
      </c>
      <c r="I580" s="25">
        <f>'[1]SAU Totals w Towns New Units'!AH574</f>
        <v>3.4476959312391031</v>
      </c>
      <c r="J580" s="24">
        <f t="shared" si="17"/>
        <v>77984.248909999966</v>
      </c>
      <c r="K580" s="26">
        <f t="shared" si="16"/>
        <v>0.11863355301048029</v>
      </c>
    </row>
    <row r="581" spans="1:11" x14ac:dyDescent="0.25">
      <c r="A581" s="43">
        <v>1036</v>
      </c>
      <c r="B581" s="43">
        <v>907</v>
      </c>
      <c r="C581" s="43">
        <v>891</v>
      </c>
      <c r="D581" s="34" t="s">
        <v>590</v>
      </c>
      <c r="E581" s="29">
        <v>430</v>
      </c>
      <c r="F581" s="30" t="s">
        <v>161</v>
      </c>
      <c r="G581" s="31">
        <f>'[1]SAU Totals w Towns New Units'!M575</f>
        <v>779290.74</v>
      </c>
      <c r="H581" s="31">
        <f>'[1]SAU Totals w Towns New Units'!AF575</f>
        <v>686840.71056700055</v>
      </c>
      <c r="I581" s="32">
        <f>'[1]SAU Totals w Towns New Units'!AH575</f>
        <v>4.1844518055908564</v>
      </c>
      <c r="J581" s="31">
        <f t="shared" si="17"/>
        <v>92450.029432999436</v>
      </c>
      <c r="K581" s="84">
        <f t="shared" si="16"/>
        <v>0.11863355316271233</v>
      </c>
    </row>
    <row r="582" spans="1:11" x14ac:dyDescent="0.25">
      <c r="A582" s="70">
        <v>1038</v>
      </c>
      <c r="B582" s="70">
        <v>908</v>
      </c>
      <c r="C582" s="71"/>
      <c r="D582" s="72" t="s">
        <v>591</v>
      </c>
      <c r="E582" s="72"/>
      <c r="F582" s="72"/>
      <c r="G582" s="73">
        <f>'[1]SAU Totals w Towns New Units'!M576</f>
        <v>607642.04</v>
      </c>
      <c r="H582" s="73">
        <f>'[1]SAU Totals w Towns New Units'!AF576</f>
        <v>402806.88</v>
      </c>
      <c r="I582" s="74">
        <f>'[1]SAU Totals w Towns New Units'!AH576</f>
        <v>4.7361185185185182</v>
      </c>
      <c r="J582" s="73">
        <f t="shared" si="17"/>
        <v>204835.16000000003</v>
      </c>
      <c r="K582" s="86">
        <f t="shared" si="16"/>
        <v>0.33709840089405274</v>
      </c>
    </row>
    <row r="583" spans="1:11" x14ac:dyDescent="0.25">
      <c r="A583" s="51">
        <v>1038</v>
      </c>
      <c r="B583" s="51">
        <v>908</v>
      </c>
      <c r="C583" s="51"/>
      <c r="D583" s="35" t="s">
        <v>591</v>
      </c>
      <c r="E583" s="22">
        <v>10</v>
      </c>
      <c r="F583" s="23" t="s">
        <v>592</v>
      </c>
      <c r="G583" s="24">
        <f>'[1]SAU Totals w Towns New Units'!M577</f>
        <v>393205.16</v>
      </c>
      <c r="H583" s="24">
        <f>'[1]SAU Totals w Towns New Units'!AF577</f>
        <v>188370</v>
      </c>
      <c r="I583" s="25">
        <f>'[1]SAU Totals w Towns New Units'!AH577</f>
        <v>8.2799999999999994</v>
      </c>
      <c r="J583" s="24">
        <f t="shared" si="17"/>
        <v>204835.15999999997</v>
      </c>
      <c r="K583" s="26">
        <f t="shared" si="16"/>
        <v>0.520937110794782</v>
      </c>
    </row>
    <row r="584" spans="1:11" x14ac:dyDescent="0.25">
      <c r="A584" s="43">
        <v>1038</v>
      </c>
      <c r="B584" s="43">
        <v>908</v>
      </c>
      <c r="C584" s="43"/>
      <c r="D584" s="34" t="s">
        <v>591</v>
      </c>
      <c r="E584" s="29">
        <v>22</v>
      </c>
      <c r="F584" s="30" t="s">
        <v>593</v>
      </c>
      <c r="G584" s="31">
        <f>'[1]SAU Totals w Towns New Units'!M578</f>
        <v>101293.93</v>
      </c>
      <c r="H584" s="31">
        <f>'[1]SAU Totals w Towns New Units'!AF578</f>
        <v>101293.93</v>
      </c>
      <c r="I584" s="32">
        <f>'[1]SAU Totals w Towns New Units'!AH578</f>
        <v>5.248390155440414</v>
      </c>
      <c r="J584" s="31">
        <f t="shared" si="17"/>
        <v>0</v>
      </c>
      <c r="K584" s="84">
        <f t="shared" si="16"/>
        <v>0</v>
      </c>
    </row>
    <row r="585" spans="1:11" x14ac:dyDescent="0.25">
      <c r="A585" s="51">
        <v>1038</v>
      </c>
      <c r="B585" s="51">
        <v>908</v>
      </c>
      <c r="C585" s="51"/>
      <c r="D585" s="35" t="s">
        <v>591</v>
      </c>
      <c r="E585" s="22">
        <v>317</v>
      </c>
      <c r="F585" s="23" t="s">
        <v>594</v>
      </c>
      <c r="G585" s="24">
        <f>'[1]SAU Totals w Towns New Units'!M579</f>
        <v>59548.92</v>
      </c>
      <c r="H585" s="24">
        <f>'[1]SAU Totals w Towns New Units'!AF579</f>
        <v>59548.92</v>
      </c>
      <c r="I585" s="25">
        <f>'[1]SAU Totals w Towns New Units'!AH579</f>
        <v>2.1042021201413426</v>
      </c>
      <c r="J585" s="24">
        <f t="shared" si="17"/>
        <v>0</v>
      </c>
      <c r="K585" s="26">
        <f t="shared" si="16"/>
        <v>0</v>
      </c>
    </row>
    <row r="586" spans="1:11" x14ac:dyDescent="0.25">
      <c r="A586" s="43">
        <v>1038</v>
      </c>
      <c r="B586" s="43">
        <v>908</v>
      </c>
      <c r="C586" s="43"/>
      <c r="D586" s="34" t="s">
        <v>591</v>
      </c>
      <c r="E586" s="29">
        <v>326</v>
      </c>
      <c r="F586" s="30" t="s">
        <v>595</v>
      </c>
      <c r="G586" s="31">
        <f>'[1]SAU Totals w Towns New Units'!M580</f>
        <v>53594.030000000072</v>
      </c>
      <c r="H586" s="31">
        <f>'[1]SAU Totals w Towns New Units'!AF580</f>
        <v>53594.030000000013</v>
      </c>
      <c r="I586" s="32">
        <f>'[1]SAU Totals w Towns New Units'!AH580</f>
        <v>3.6458523809523817</v>
      </c>
      <c r="J586" s="31">
        <f t="shared" si="17"/>
        <v>5.8207660913467407E-11</v>
      </c>
      <c r="K586" s="84">
        <f t="shared" si="16"/>
        <v>1.086084791784968E-15</v>
      </c>
    </row>
    <row r="587" spans="1:11" x14ac:dyDescent="0.25">
      <c r="A587" s="70">
        <v>1047</v>
      </c>
      <c r="B587" s="70">
        <v>912</v>
      </c>
      <c r="C587" s="71">
        <v>890</v>
      </c>
      <c r="D587" s="72" t="s">
        <v>596</v>
      </c>
      <c r="E587" s="72"/>
      <c r="F587" s="72"/>
      <c r="G587" s="73">
        <f>'[1]SAU Totals w Towns New Units'!M581</f>
        <v>248607.97</v>
      </c>
      <c r="H587" s="73">
        <f>'[1]SAU Totals w Towns New Units'!AF581</f>
        <v>156630</v>
      </c>
      <c r="I587" s="74">
        <f>'[1]SAU Totals w Towns New Units'!AH581</f>
        <v>8.2799998540969195</v>
      </c>
      <c r="J587" s="73">
        <f t="shared" si="17"/>
        <v>91977.97</v>
      </c>
      <c r="K587" s="86">
        <f t="shared" si="16"/>
        <v>0.36997192809224899</v>
      </c>
    </row>
    <row r="588" spans="1:11" x14ac:dyDescent="0.25">
      <c r="A588" s="36">
        <v>1047</v>
      </c>
      <c r="B588" s="36">
        <v>912</v>
      </c>
      <c r="C588" s="36">
        <v>890</v>
      </c>
      <c r="D588" s="33" t="s">
        <v>596</v>
      </c>
      <c r="E588" s="39">
        <v>428</v>
      </c>
      <c r="F588" s="23" t="s">
        <v>597</v>
      </c>
      <c r="G588" s="40">
        <f>'[1]SAU Totals w Towns New Units'!M582</f>
        <v>248607.97</v>
      </c>
      <c r="H588" s="40">
        <f>'[1]SAU Totals w Towns New Units'!AF582</f>
        <v>156630</v>
      </c>
      <c r="I588" s="41">
        <f>'[1]SAU Totals w Towns New Units'!AH582</f>
        <v>8.2799998540969195</v>
      </c>
      <c r="J588" s="40">
        <f t="shared" si="17"/>
        <v>91977.97</v>
      </c>
      <c r="K588" s="26">
        <f t="shared" si="16"/>
        <v>0.36997192809224899</v>
      </c>
    </row>
    <row r="589" spans="1:11" x14ac:dyDescent="0.25">
      <c r="A589" s="70">
        <v>1049</v>
      </c>
      <c r="B589" s="70">
        <v>913</v>
      </c>
      <c r="C589" s="71"/>
      <c r="D589" s="72" t="s">
        <v>598</v>
      </c>
      <c r="E589" s="72"/>
      <c r="F589" s="72"/>
      <c r="G589" s="73">
        <f>'[1]SAU Totals w Towns New Units'!M583</f>
        <v>4140760.28</v>
      </c>
      <c r="H589" s="73">
        <f>'[1]SAU Totals w Towns New Units'!AF583</f>
        <v>3395629.7399999998</v>
      </c>
      <c r="I589" s="74">
        <f>'[1]SAU Totals w Towns New Units'!AH583</f>
        <v>4.4172708694502649</v>
      </c>
      <c r="J589" s="73">
        <f t="shared" si="17"/>
        <v>745130.54</v>
      </c>
      <c r="K589" s="86">
        <f t="shared" si="16"/>
        <v>0.17995017571990429</v>
      </c>
    </row>
    <row r="590" spans="1:11" x14ac:dyDescent="0.25">
      <c r="A590" s="51">
        <v>1049</v>
      </c>
      <c r="B590" s="51">
        <v>913</v>
      </c>
      <c r="C590" s="51"/>
      <c r="D590" s="35" t="s">
        <v>598</v>
      </c>
      <c r="E590" s="22">
        <v>119</v>
      </c>
      <c r="F590" s="23" t="s">
        <v>599</v>
      </c>
      <c r="G590" s="24">
        <f>'[1]SAU Totals w Towns New Units'!M584</f>
        <v>2858366.82</v>
      </c>
      <c r="H590" s="24">
        <f>'[1]SAU Totals w Towns New Units'!AF584</f>
        <v>2334362.8092419999</v>
      </c>
      <c r="I590" s="25">
        <f>'[1]SAU Totals w Towns New Units'!AH584</f>
        <v>4.7295795387292632</v>
      </c>
      <c r="J590" s="24">
        <f t="shared" si="17"/>
        <v>524004.01075799996</v>
      </c>
      <c r="K590" s="26">
        <f t="shared" si="16"/>
        <v>0.18332287063071911</v>
      </c>
    </row>
    <row r="591" spans="1:11" x14ac:dyDescent="0.25">
      <c r="A591" s="43">
        <v>1049</v>
      </c>
      <c r="B591" s="43">
        <v>913</v>
      </c>
      <c r="C591" s="43"/>
      <c r="D591" s="34" t="s">
        <v>598</v>
      </c>
      <c r="E591" s="29">
        <v>415</v>
      </c>
      <c r="F591" s="30" t="s">
        <v>600</v>
      </c>
      <c r="G591" s="31">
        <f>'[1]SAU Totals w Towns New Units'!M585</f>
        <v>1282393.46</v>
      </c>
      <c r="H591" s="31">
        <f>'[1]SAU Totals w Towns New Units'!AF585</f>
        <v>1061266.9307579999</v>
      </c>
      <c r="I591" s="32">
        <f>'[1]SAU Totals w Towns New Units'!AH585</f>
        <v>3.8570486307759397</v>
      </c>
      <c r="J591" s="31">
        <f t="shared" si="17"/>
        <v>221126.52924200008</v>
      </c>
      <c r="K591" s="84">
        <f t="shared" si="16"/>
        <v>0.17243267073585986</v>
      </c>
    </row>
    <row r="592" spans="1:11" x14ac:dyDescent="0.25">
      <c r="A592" s="70">
        <v>1054</v>
      </c>
      <c r="B592" s="70">
        <v>914</v>
      </c>
      <c r="C592" s="71">
        <v>893</v>
      </c>
      <c r="D592" s="72" t="s">
        <v>601</v>
      </c>
      <c r="E592" s="72"/>
      <c r="F592" s="72"/>
      <c r="G592" s="73">
        <f>'[1]SAU Totals w Towns New Units'!M586</f>
        <v>4602768.75</v>
      </c>
      <c r="H592" s="73">
        <f>'[1]SAU Totals w Towns New Units'!AF586</f>
        <v>3820963.09</v>
      </c>
      <c r="I592" s="74">
        <f>'[1]SAU Totals w Towns New Units'!AH586</f>
        <v>7.4936156415787485</v>
      </c>
      <c r="J592" s="73">
        <f t="shared" si="17"/>
        <v>781805.66000000015</v>
      </c>
      <c r="K592" s="86">
        <f t="shared" si="16"/>
        <v>0.16985551576972016</v>
      </c>
    </row>
    <row r="593" spans="1:11" x14ac:dyDescent="0.25">
      <c r="A593" s="51">
        <v>1054</v>
      </c>
      <c r="B593" s="51">
        <v>914</v>
      </c>
      <c r="C593" s="51">
        <v>893</v>
      </c>
      <c r="D593" s="35" t="s">
        <v>601</v>
      </c>
      <c r="E593" s="22">
        <v>52</v>
      </c>
      <c r="F593" s="23" t="s">
        <v>39</v>
      </c>
      <c r="G593" s="24">
        <f>'[1]SAU Totals w Towns New Units'!M587</f>
        <v>637023.19999999995</v>
      </c>
      <c r="H593" s="24">
        <f>'[1]SAU Totals w Towns New Units'!AF587</f>
        <v>637023.19999999995</v>
      </c>
      <c r="I593" s="25">
        <f>'[1]SAU Totals w Towns New Units'!AH587</f>
        <v>5.0814700691972101</v>
      </c>
      <c r="J593" s="24">
        <f t="shared" si="17"/>
        <v>0</v>
      </c>
      <c r="K593" s="26">
        <f t="shared" si="16"/>
        <v>0</v>
      </c>
    </row>
    <row r="594" spans="1:11" x14ac:dyDescent="0.25">
      <c r="A594" s="43">
        <v>1054</v>
      </c>
      <c r="B594" s="43">
        <v>914</v>
      </c>
      <c r="C594" s="43">
        <v>893</v>
      </c>
      <c r="D594" s="34" t="s">
        <v>601</v>
      </c>
      <c r="E594" s="29">
        <v>114</v>
      </c>
      <c r="F594" s="30" t="s">
        <v>63</v>
      </c>
      <c r="G594" s="31">
        <f>'[1]SAU Totals w Towns New Units'!M588</f>
        <v>1997141.36</v>
      </c>
      <c r="H594" s="31">
        <f>'[1]SAU Totals w Towns New Units'!AF588</f>
        <v>1883157.89</v>
      </c>
      <c r="I594" s="32">
        <f>'[1]SAU Totals w Towns New Units'!AH588</f>
        <v>8.279999991909758</v>
      </c>
      <c r="J594" s="31">
        <f t="shared" si="17"/>
        <v>113983.4700000002</v>
      </c>
      <c r="K594" s="84">
        <f t="shared" ref="K594:K617" si="18">J594/G594</f>
        <v>5.7073311024914232E-2</v>
      </c>
    </row>
    <row r="595" spans="1:11" x14ac:dyDescent="0.25">
      <c r="A595" s="51">
        <v>1054</v>
      </c>
      <c r="B595" s="51">
        <v>914</v>
      </c>
      <c r="C595" s="51">
        <v>893</v>
      </c>
      <c r="D595" s="35" t="s">
        <v>601</v>
      </c>
      <c r="E595" s="22">
        <v>297</v>
      </c>
      <c r="F595" s="23" t="s">
        <v>126</v>
      </c>
      <c r="G595" s="24">
        <f>'[1]SAU Totals w Towns New Units'!M589</f>
        <v>1968604.19</v>
      </c>
      <c r="H595" s="24">
        <f>'[1]SAU Totals w Towns New Units'!AF589</f>
        <v>1300781.9999999998</v>
      </c>
      <c r="I595" s="25">
        <f>'[1]SAU Totals w Towns New Units'!AH589</f>
        <v>8.2800000190962031</v>
      </c>
      <c r="J595" s="24">
        <f t="shared" ref="J595:J607" si="19">G595-H595</f>
        <v>667822.19000000018</v>
      </c>
      <c r="K595" s="26">
        <f t="shared" si="18"/>
        <v>0.33923639571243636</v>
      </c>
    </row>
    <row r="596" spans="1:11" x14ac:dyDescent="0.25">
      <c r="A596" s="70">
        <v>1058</v>
      </c>
      <c r="B596" s="70">
        <v>917</v>
      </c>
      <c r="C596" s="71"/>
      <c r="D596" s="72" t="s">
        <v>602</v>
      </c>
      <c r="E596" s="72"/>
      <c r="F596" s="72"/>
      <c r="G596" s="73">
        <f>'[1]SAU Totals w Towns New Units'!M590</f>
        <v>930116.01</v>
      </c>
      <c r="H596" s="73">
        <f>'[1]SAU Totals w Towns New Units'!AF590</f>
        <v>527354.51</v>
      </c>
      <c r="I596" s="74">
        <f>'[1]SAU Totals w Towns New Units'!AH590</f>
        <v>8.2800000276337826</v>
      </c>
      <c r="J596" s="73">
        <f t="shared" si="19"/>
        <v>402761.5</v>
      </c>
      <c r="K596" s="86">
        <f t="shared" si="18"/>
        <v>0.43302286561006514</v>
      </c>
    </row>
    <row r="597" spans="1:11" x14ac:dyDescent="0.25">
      <c r="A597" s="51">
        <v>1058</v>
      </c>
      <c r="B597" s="51">
        <v>917</v>
      </c>
      <c r="C597" s="51"/>
      <c r="D597" s="35" t="s">
        <v>602</v>
      </c>
      <c r="E597" s="22">
        <v>31</v>
      </c>
      <c r="F597" s="33" t="s">
        <v>34</v>
      </c>
      <c r="G597" s="24">
        <f>'[1]SAU Totals w Towns New Units'!M591</f>
        <v>208811.04</v>
      </c>
      <c r="H597" s="24">
        <f>'[1]SAU Totals w Towns New Units'!AF591</f>
        <v>116499.25</v>
      </c>
      <c r="I597" s="25">
        <f>'[1]SAU Totals w Towns New Units'!AH591</f>
        <v>8.2799998407955435</v>
      </c>
      <c r="J597" s="24">
        <f t="shared" si="19"/>
        <v>92311.790000000008</v>
      </c>
      <c r="K597" s="26">
        <f t="shared" si="18"/>
        <v>0.44208289944822843</v>
      </c>
    </row>
    <row r="598" spans="1:11" x14ac:dyDescent="0.25">
      <c r="A598" s="43">
        <v>1058</v>
      </c>
      <c r="B598" s="43">
        <v>917</v>
      </c>
      <c r="C598" s="43"/>
      <c r="D598" s="34" t="s">
        <v>602</v>
      </c>
      <c r="E598" s="29">
        <v>217</v>
      </c>
      <c r="F598" s="30" t="s">
        <v>100</v>
      </c>
      <c r="G598" s="31">
        <f>'[1]SAU Totals w Towns New Units'!M592</f>
        <v>721304.97</v>
      </c>
      <c r="H598" s="31">
        <f>'[1]SAU Totals w Towns New Units'!AF592</f>
        <v>410855.26</v>
      </c>
      <c r="I598" s="32">
        <f>'[1]SAU Totals w Towns New Units'!AH592</f>
        <v>8.2800000806123322</v>
      </c>
      <c r="J598" s="31">
        <f t="shared" si="19"/>
        <v>310449.70999999996</v>
      </c>
      <c r="K598" s="84">
        <f t="shared" si="18"/>
        <v>0.43040007058318203</v>
      </c>
    </row>
    <row r="599" spans="1:11" x14ac:dyDescent="0.25">
      <c r="A599" s="70">
        <v>1060</v>
      </c>
      <c r="B599" s="70">
        <v>918</v>
      </c>
      <c r="C599" s="71"/>
      <c r="D599" s="72" t="s">
        <v>603</v>
      </c>
      <c r="E599" s="72"/>
      <c r="F599" s="72"/>
      <c r="G599" s="73">
        <f>'[1]SAU Totals w Towns New Units'!M593</f>
        <v>16183024.83</v>
      </c>
      <c r="H599" s="73">
        <f>'[1]SAU Totals w Towns New Units'!AF593</f>
        <v>14647299.75</v>
      </c>
      <c r="I599" s="74">
        <f>'[1]SAU Totals w Towns New Units'!AH593</f>
        <v>3.3093763556258469</v>
      </c>
      <c r="J599" s="73">
        <f t="shared" si="19"/>
        <v>1535725.08</v>
      </c>
      <c r="K599" s="86">
        <f t="shared" si="18"/>
        <v>9.489728256197702E-2</v>
      </c>
    </row>
    <row r="600" spans="1:11" x14ac:dyDescent="0.25">
      <c r="A600" s="51">
        <v>1060</v>
      </c>
      <c r="B600" s="51">
        <v>918</v>
      </c>
      <c r="C600" s="51"/>
      <c r="D600" s="35" t="s">
        <v>603</v>
      </c>
      <c r="E600" s="22">
        <v>462</v>
      </c>
      <c r="F600" s="23" t="s">
        <v>604</v>
      </c>
      <c r="G600" s="24">
        <f>'[1]SAU Totals w Towns New Units'!M594</f>
        <v>15550268.560000001</v>
      </c>
      <c r="H600" s="24">
        <f>'[1]SAU Totals w Towns New Units'!AF594</f>
        <v>14074590.330628</v>
      </c>
      <c r="I600" s="25">
        <f>'[1]SAU Totals w Towns New Units'!AH594</f>
        <v>4.5375069578659408</v>
      </c>
      <c r="J600" s="24">
        <f t="shared" si="19"/>
        <v>1475678.2293720003</v>
      </c>
      <c r="K600" s="26">
        <f t="shared" si="18"/>
        <v>9.4897282556771503E-2</v>
      </c>
    </row>
    <row r="601" spans="1:11" x14ac:dyDescent="0.25">
      <c r="A601" s="43">
        <v>1060</v>
      </c>
      <c r="B601" s="43">
        <v>918</v>
      </c>
      <c r="C601" s="43"/>
      <c r="D601" s="34" t="s">
        <v>603</v>
      </c>
      <c r="E601" s="29">
        <v>498</v>
      </c>
      <c r="F601" s="30" t="s">
        <v>605</v>
      </c>
      <c r="G601" s="31">
        <f>'[1]SAU Totals w Towns New Units'!M595</f>
        <v>632756.26999999955</v>
      </c>
      <c r="H601" s="31">
        <f>'[1]SAU Totals w Towns New Units'!AF595</f>
        <v>572709.41937199957</v>
      </c>
      <c r="I601" s="32">
        <f>'[1]SAU Totals w Towns New Units'!AH595</f>
        <v>0.43250554000843128</v>
      </c>
      <c r="J601" s="31">
        <f t="shared" si="19"/>
        <v>60046.850627999986</v>
      </c>
      <c r="K601" s="84">
        <f t="shared" si="18"/>
        <v>9.4897282689905271E-2</v>
      </c>
    </row>
    <row r="602" spans="1:11" x14ac:dyDescent="0.25">
      <c r="A602" s="70">
        <v>1065</v>
      </c>
      <c r="B602" s="70">
        <v>919</v>
      </c>
      <c r="C602" s="71"/>
      <c r="D602" s="72" t="s">
        <v>606</v>
      </c>
      <c r="E602" s="72"/>
      <c r="F602" s="72"/>
      <c r="G602" s="73">
        <f>'[1]SAU Totals w Towns New Units'!M596</f>
        <v>8096727.04</v>
      </c>
      <c r="H602" s="73">
        <f>'[1]SAU Totals w Towns New Units'!AF596</f>
        <v>6532991.9499999993</v>
      </c>
      <c r="I602" s="74">
        <f>'[1]SAU Totals w Towns New Units'!AH596</f>
        <v>6.4670060926132455</v>
      </c>
      <c r="J602" s="73">
        <f t="shared" si="19"/>
        <v>1563735.0900000008</v>
      </c>
      <c r="K602" s="86">
        <f t="shared" si="18"/>
        <v>0.19313175339550545</v>
      </c>
    </row>
    <row r="603" spans="1:11" x14ac:dyDescent="0.25">
      <c r="A603" s="51">
        <v>1065</v>
      </c>
      <c r="B603" s="51">
        <v>919</v>
      </c>
      <c r="C603" s="51"/>
      <c r="D603" s="35" t="s">
        <v>606</v>
      </c>
      <c r="E603" s="22">
        <v>14</v>
      </c>
      <c r="F603" s="23" t="s">
        <v>26</v>
      </c>
      <c r="G603" s="24">
        <f>'[1]SAU Totals w Towns New Units'!M597</f>
        <v>826675.83100000001</v>
      </c>
      <c r="H603" s="24">
        <f>'[1]SAU Totals w Towns New Units'!AF597</f>
        <v>319367.57</v>
      </c>
      <c r="I603" s="25">
        <f>'[1]SAU Totals w Towns New Units'!AH597</f>
        <v>8.2799999056284896</v>
      </c>
      <c r="J603" s="24">
        <f t="shared" si="19"/>
        <v>507308.261</v>
      </c>
      <c r="K603" s="26">
        <f t="shared" si="18"/>
        <v>0.61367254487932399</v>
      </c>
    </row>
    <row r="604" spans="1:11" x14ac:dyDescent="0.25">
      <c r="A604" s="43">
        <v>1065</v>
      </c>
      <c r="B604" s="43">
        <v>919</v>
      </c>
      <c r="C604" s="43"/>
      <c r="D604" s="34" t="s">
        <v>606</v>
      </c>
      <c r="E604" s="29">
        <v>72</v>
      </c>
      <c r="F604" s="30" t="s">
        <v>271</v>
      </c>
      <c r="G604" s="31">
        <f>'[1]SAU Totals w Towns New Units'!M598</f>
        <v>2671110.25</v>
      </c>
      <c r="H604" s="31">
        <f>'[1]SAU Totals w Towns New Units'!AF598</f>
        <v>2476861.2599999998</v>
      </c>
      <c r="I604" s="32">
        <f>'[1]SAU Totals w Towns New Units'!AH598</f>
        <v>5.5357229685921192</v>
      </c>
      <c r="J604" s="31">
        <f t="shared" si="19"/>
        <v>194248.99000000022</v>
      </c>
      <c r="K604" s="84">
        <f t="shared" si="18"/>
        <v>7.2722191081405277E-2</v>
      </c>
    </row>
    <row r="605" spans="1:11" x14ac:dyDescent="0.25">
      <c r="A605" s="51">
        <v>1065</v>
      </c>
      <c r="B605" s="51">
        <v>919</v>
      </c>
      <c r="C605" s="51"/>
      <c r="D605" s="35" t="s">
        <v>606</v>
      </c>
      <c r="E605" s="22">
        <v>204</v>
      </c>
      <c r="F605" s="23" t="s">
        <v>95</v>
      </c>
      <c r="G605" s="24">
        <f>'[1]SAU Totals w Towns New Units'!M599</f>
        <v>1089009.787</v>
      </c>
      <c r="H605" s="24">
        <f>'[1]SAU Totals w Towns New Units'!AF599</f>
        <v>514820.43</v>
      </c>
      <c r="I605" s="25">
        <f>'[1]SAU Totals w Towns New Units'!AH599</f>
        <v>8.2800000578997999</v>
      </c>
      <c r="J605" s="24">
        <f t="shared" si="19"/>
        <v>574189.35700000008</v>
      </c>
      <c r="K605" s="26">
        <f t="shared" si="18"/>
        <v>0.5272582155407205</v>
      </c>
    </row>
    <row r="606" spans="1:11" x14ac:dyDescent="0.25">
      <c r="A606" s="43">
        <v>1065</v>
      </c>
      <c r="B606" s="43">
        <v>919</v>
      </c>
      <c r="C606" s="43"/>
      <c r="D606" s="34" t="s">
        <v>606</v>
      </c>
      <c r="E606" s="29">
        <v>240</v>
      </c>
      <c r="F606" s="30" t="s">
        <v>109</v>
      </c>
      <c r="G606" s="31">
        <f>'[1]SAU Totals w Towns New Units'!M600</f>
        <v>1101964.55</v>
      </c>
      <c r="H606" s="31">
        <f>'[1]SAU Totals w Towns New Units'!AF600</f>
        <v>1006704.86</v>
      </c>
      <c r="I606" s="32">
        <f>'[1]SAU Totals w Towns New Units'!AH600</f>
        <v>7.9628786264460576</v>
      </c>
      <c r="J606" s="31">
        <f t="shared" si="19"/>
        <v>95259.690000000061</v>
      </c>
      <c r="K606" s="84">
        <f t="shared" si="18"/>
        <v>8.6445330750431176E-2</v>
      </c>
    </row>
    <row r="607" spans="1:11" x14ac:dyDescent="0.25">
      <c r="A607" s="51">
        <v>1065</v>
      </c>
      <c r="B607" s="51">
        <v>919</v>
      </c>
      <c r="C607" s="51"/>
      <c r="D607" s="35" t="s">
        <v>606</v>
      </c>
      <c r="E607" s="22">
        <v>369</v>
      </c>
      <c r="F607" s="23" t="s">
        <v>272</v>
      </c>
      <c r="G607" s="24">
        <f>'[1]SAU Totals w Towns New Units'!M601</f>
        <v>2407966.6119999997</v>
      </c>
      <c r="H607" s="24">
        <f>'[1]SAU Totals w Towns New Units'!AF601</f>
        <v>2215237.8299999996</v>
      </c>
      <c r="I607" s="25">
        <f>'[1]SAU Totals w Towns New Units'!AH601</f>
        <v>6.6008459558351573</v>
      </c>
      <c r="J607" s="24">
        <f t="shared" si="19"/>
        <v>192728.78200000012</v>
      </c>
      <c r="K607" s="26">
        <f t="shared" si="18"/>
        <v>8.0037979363810269E-2</v>
      </c>
    </row>
    <row r="608" spans="1:11" x14ac:dyDescent="0.25">
      <c r="A608" s="75"/>
      <c r="B608" s="75"/>
      <c r="C608" s="75"/>
      <c r="D608" s="76" t="s">
        <v>607</v>
      </c>
      <c r="E608" s="77"/>
      <c r="F608" s="78"/>
      <c r="G608" s="79"/>
      <c r="H608" s="79"/>
      <c r="I608" s="80"/>
      <c r="J608" s="79"/>
      <c r="K608" s="79"/>
    </row>
    <row r="609" spans="1:11" x14ac:dyDescent="0.25">
      <c r="A609" s="51">
        <v>1761</v>
      </c>
      <c r="B609" s="51"/>
      <c r="C609" s="51"/>
      <c r="D609" s="35" t="s">
        <v>608</v>
      </c>
      <c r="E609" s="22"/>
      <c r="F609" s="23"/>
      <c r="G609" s="24">
        <f>'[1]SAU Totals w Towns New Units'!AL602</f>
        <v>2507822.1436000001</v>
      </c>
      <c r="H609" s="24"/>
      <c r="I609" s="25"/>
      <c r="J609" s="24">
        <f t="shared" ref="J609:J617" si="20">G609-H609</f>
        <v>2507822.1436000001</v>
      </c>
      <c r="K609" s="26">
        <f t="shared" si="18"/>
        <v>1</v>
      </c>
    </row>
    <row r="610" spans="1:11" x14ac:dyDescent="0.25">
      <c r="A610" s="43">
        <v>1630</v>
      </c>
      <c r="B610" s="43"/>
      <c r="C610" s="43"/>
      <c r="D610" s="34" t="s">
        <v>609</v>
      </c>
      <c r="E610" s="29"/>
      <c r="F610" s="30"/>
      <c r="G610" s="31">
        <f>'[1]SAU Totals w Towns New Units'!AL603</f>
        <v>4287204.1222000001</v>
      </c>
      <c r="H610" s="31"/>
      <c r="I610" s="32"/>
      <c r="J610" s="31">
        <f t="shared" si="20"/>
        <v>4287204.1222000001</v>
      </c>
      <c r="K610" s="84">
        <f t="shared" si="18"/>
        <v>1</v>
      </c>
    </row>
    <row r="611" spans="1:11" x14ac:dyDescent="0.25">
      <c r="A611" s="51">
        <v>1510</v>
      </c>
      <c r="B611" s="51"/>
      <c r="C611" s="51"/>
      <c r="D611" s="35" t="s">
        <v>610</v>
      </c>
      <c r="E611" s="22"/>
      <c r="F611" s="23"/>
      <c r="G611" s="24">
        <f>'[1]SAU Totals w Towns New Units'!AL604</f>
        <v>3753234.6105000004</v>
      </c>
      <c r="H611" s="24"/>
      <c r="I611" s="25"/>
      <c r="J611" s="24">
        <f t="shared" si="20"/>
        <v>3753234.6105000004</v>
      </c>
      <c r="K611" s="26">
        <f t="shared" si="18"/>
        <v>1</v>
      </c>
    </row>
    <row r="612" spans="1:11" x14ac:dyDescent="0.25">
      <c r="A612" s="43">
        <v>1631</v>
      </c>
      <c r="B612" s="43"/>
      <c r="C612" s="43"/>
      <c r="D612" s="34" t="s">
        <v>611</v>
      </c>
      <c r="E612" s="29"/>
      <c r="F612" s="30"/>
      <c r="G612" s="31">
        <f>'[1]SAU Totals w Towns New Units'!AL605</f>
        <v>1524689.6518000001</v>
      </c>
      <c r="H612" s="31"/>
      <c r="I612" s="32"/>
      <c r="J612" s="31">
        <f t="shared" si="20"/>
        <v>1524689.6518000001</v>
      </c>
      <c r="K612" s="84">
        <f t="shared" si="18"/>
        <v>1</v>
      </c>
    </row>
    <row r="613" spans="1:11" x14ac:dyDescent="0.25">
      <c r="A613" s="51">
        <v>1632</v>
      </c>
      <c r="B613" s="51"/>
      <c r="C613" s="51"/>
      <c r="D613" s="35" t="s">
        <v>612</v>
      </c>
      <c r="E613" s="22"/>
      <c r="F613" s="23"/>
      <c r="G613" s="24">
        <f>'[1]SAU Totals w Towns New Units'!AL606</f>
        <v>2290218.3759999997</v>
      </c>
      <c r="H613" s="24"/>
      <c r="I613" s="25"/>
      <c r="J613" s="24">
        <f t="shared" si="20"/>
        <v>2290218.3759999997</v>
      </c>
      <c r="K613" s="26">
        <f t="shared" si="18"/>
        <v>1</v>
      </c>
    </row>
    <row r="614" spans="1:11" x14ac:dyDescent="0.25">
      <c r="A614" s="43">
        <v>1501</v>
      </c>
      <c r="B614" s="43"/>
      <c r="C614" s="43"/>
      <c r="D614" s="34" t="s">
        <v>613</v>
      </c>
      <c r="E614" s="29"/>
      <c r="F614" s="30"/>
      <c r="G614" s="31">
        <f>'[1]SAU Totals w Towns New Units'!AL607</f>
        <v>2218275.9986</v>
      </c>
      <c r="H614" s="31"/>
      <c r="I614" s="32"/>
      <c r="J614" s="31">
        <f t="shared" si="20"/>
        <v>2218275.9986</v>
      </c>
      <c r="K614" s="84">
        <f t="shared" si="18"/>
        <v>1</v>
      </c>
    </row>
    <row r="615" spans="1:11" x14ac:dyDescent="0.25">
      <c r="A615" s="51">
        <v>1672</v>
      </c>
      <c r="B615" s="51"/>
      <c r="C615" s="51"/>
      <c r="D615" s="35" t="s">
        <v>614</v>
      </c>
      <c r="E615" s="22"/>
      <c r="F615" s="23"/>
      <c r="G615" s="24">
        <f>'[1]SAU Totals w Towns New Units'!AL608</f>
        <v>4097915.3330999999</v>
      </c>
      <c r="H615" s="24"/>
      <c r="I615" s="25"/>
      <c r="J615" s="24">
        <f t="shared" si="20"/>
        <v>4097915.3330999999</v>
      </c>
      <c r="K615" s="26">
        <f t="shared" si="18"/>
        <v>1</v>
      </c>
    </row>
    <row r="616" spans="1:11" x14ac:dyDescent="0.25">
      <c r="A616" s="43">
        <v>1739</v>
      </c>
      <c r="B616" s="43"/>
      <c r="C616" s="43"/>
      <c r="D616" s="34" t="s">
        <v>615</v>
      </c>
      <c r="E616" s="29"/>
      <c r="F616" s="30"/>
      <c r="G616" s="31">
        <f>'[1]SAU Totals w Towns New Units'!AL609</f>
        <v>3923306.4028000003</v>
      </c>
      <c r="H616" s="31"/>
      <c r="I616" s="32"/>
      <c r="J616" s="31">
        <f t="shared" si="20"/>
        <v>3923306.4028000003</v>
      </c>
      <c r="K616" s="84">
        <f t="shared" si="18"/>
        <v>1</v>
      </c>
    </row>
    <row r="617" spans="1:11" x14ac:dyDescent="0.25">
      <c r="A617" s="51">
        <v>1762</v>
      </c>
      <c r="B617" s="51"/>
      <c r="C617" s="51"/>
      <c r="D617" s="35" t="s">
        <v>616</v>
      </c>
      <c r="E617" s="22"/>
      <c r="F617" s="23"/>
      <c r="G617" s="24">
        <f>'[1]SAU Totals w Towns New Units'!AL610</f>
        <v>2489337.7848</v>
      </c>
      <c r="H617" s="24"/>
      <c r="I617" s="25"/>
      <c r="J617" s="24">
        <f t="shared" si="20"/>
        <v>2489337.7848</v>
      </c>
      <c r="K617" s="26">
        <f t="shared" si="18"/>
        <v>1</v>
      </c>
    </row>
    <row r="618" spans="1:11" x14ac:dyDescent="0.25">
      <c r="A618" s="51"/>
      <c r="B618" s="51"/>
      <c r="C618" s="51"/>
      <c r="D618" s="35"/>
      <c r="E618" s="22"/>
      <c r="F618" s="23"/>
      <c r="G618" s="24"/>
      <c r="H618" s="24"/>
      <c r="I618" s="25"/>
      <c r="J618" s="24"/>
    </row>
  </sheetData>
  <mergeCells count="4">
    <mergeCell ref="A5:K5"/>
    <mergeCell ref="A7:K7"/>
    <mergeCell ref="A9:K9"/>
    <mergeCell ref="A11:K11"/>
  </mergeCells>
  <printOptions horizontalCentered="1" gridLines="1"/>
  <pageMargins left="0.25" right="0.25" top="0.53" bottom="0.53" header="0.25" footer="0.25"/>
  <pageSetup scale="81" fitToHeight="0" orientation="portrait" r:id="rId1"/>
  <headerFooter>
    <oddHeader>&amp;CMaine Department of Education&amp;R&amp;D &amp;T</oddHeader>
    <oddFooter>&amp;L&amp;8&amp;F &amp;A</oddFooter>
  </headerFooter>
  <ignoredErrors>
    <ignoredError sqref="B3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Warrant Article Sec F</vt:lpstr>
      <vt:lpstr>'Warrant Article Sec F'!Print_Area</vt:lpstr>
      <vt:lpstr>'Warrant Article Sec F'!Print_Titles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Gravelle, Paula B</dc:creator>
  <cp:lastModifiedBy>Allen, Joanne</cp:lastModifiedBy>
  <cp:lastPrinted>2019-07-15T20:30:42Z</cp:lastPrinted>
  <dcterms:created xsi:type="dcterms:W3CDTF">2019-07-15T15:33:15Z</dcterms:created>
  <dcterms:modified xsi:type="dcterms:W3CDTF">2019-07-16T12:35:10Z</dcterms:modified>
</cp:coreProperties>
</file>