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8" yWindow="48" windowWidth="17532" windowHeight="6492" activeTab="0"/>
  </bookViews>
  <sheets>
    <sheet name="Sheet1" sheetId="1" r:id="rId1"/>
    <sheet name="Instructions" sheetId="2" r:id="rId2"/>
    <sheet name="Sheet3" sheetId="3" r:id="rId3"/>
  </sheets>
  <definedNames>
    <definedName name="_xlnm.Print_Area" localSheetId="0">'Sheet1'!$A$1:$F$307</definedName>
    <definedName name="_xlnm.Print_Titles" localSheetId="0">'Sheet1'!$9:$9</definedName>
  </definedNames>
  <calcPr fullCalcOnLoad="1"/>
</workbook>
</file>

<file path=xl/sharedStrings.xml><?xml version="1.0" encoding="utf-8"?>
<sst xmlns="http://schemas.openxmlformats.org/spreadsheetml/2006/main" count="246" uniqueCount="187">
  <si>
    <r>
      <t>District/Non-public</t>
    </r>
    <r>
      <rPr>
        <sz val="10"/>
        <rFont val="Times New Roman"/>
        <family val="1"/>
      </rPr>
      <t xml:space="preserve">                                                </t>
    </r>
    <r>
      <rPr>
        <u val="single"/>
        <sz val="10"/>
        <rFont val="Times New Roman"/>
        <family val="1"/>
      </rPr>
      <t>School</t>
    </r>
  </si>
  <si>
    <t xml:space="preserve"> </t>
  </si>
  <si>
    <t xml:space="preserve">Auburn                                          </t>
  </si>
  <si>
    <t xml:space="preserve">Augusta                                          </t>
  </si>
  <si>
    <t xml:space="preserve">Bangor                                          </t>
  </si>
  <si>
    <t xml:space="preserve">Biddeford                                        </t>
  </si>
  <si>
    <t xml:space="preserve">Brunswick                                       </t>
  </si>
  <si>
    <t xml:space="preserve">Falmouth                                         </t>
  </si>
  <si>
    <t xml:space="preserve">Lewiston                                         </t>
  </si>
  <si>
    <t xml:space="preserve">Portland                                        </t>
  </si>
  <si>
    <t xml:space="preserve">Sanford                                         </t>
  </si>
  <si>
    <t xml:space="preserve">Scarborough                                      </t>
  </si>
  <si>
    <t xml:space="preserve">South Portland                                   </t>
  </si>
  <si>
    <t xml:space="preserve">Westbrook                                       </t>
  </si>
  <si>
    <t xml:space="preserve"> 501    Carleton Project                            </t>
  </si>
  <si>
    <t xml:space="preserve">SAD 17 South Paris                               </t>
  </si>
  <si>
    <t xml:space="preserve"> 517    Hebron Academy                             </t>
  </si>
  <si>
    <t xml:space="preserve"> 530    Lee Academy                                </t>
  </si>
  <si>
    <t xml:space="preserve">SAD 35 South Berwick                         </t>
  </si>
  <si>
    <t xml:space="preserve"> 535    Berwick Academy                            </t>
  </si>
  <si>
    <t xml:space="preserve">SAD 44 Bethel                                    </t>
  </si>
  <si>
    <t xml:space="preserve"> 544    Gould Academy                             </t>
  </si>
  <si>
    <t xml:space="preserve">SAD 49 Fairfield                                </t>
  </si>
  <si>
    <t xml:space="preserve"> 549    Kennebec Montessori School                 </t>
  </si>
  <si>
    <t xml:space="preserve">SAD 53 Pittsfield                                  </t>
  </si>
  <si>
    <t xml:space="preserve"> 553    Maine Central Institute                    </t>
  </si>
  <si>
    <t xml:space="preserve">SAD 61 Bridgton                                 </t>
  </si>
  <si>
    <t xml:space="preserve"> 561    Bridgton Academy                            </t>
  </si>
  <si>
    <t xml:space="preserve">SAD 68 Dover Foxcroft                              </t>
  </si>
  <si>
    <t xml:space="preserve"> 568    Foxcroft Academy                           </t>
  </si>
  <si>
    <t xml:space="preserve">SAD 72 Fryeburg                                  </t>
  </si>
  <si>
    <t xml:space="preserve"> 572    Fryeburg Academy                         </t>
  </si>
  <si>
    <t xml:space="preserve">                  Totals</t>
  </si>
  <si>
    <t>Appendix A</t>
  </si>
  <si>
    <t>of Students</t>
  </si>
  <si>
    <t>Enrollment  Percentage</t>
  </si>
  <si>
    <t xml:space="preserve">on the NCLB Non-Public Participation Form that the school plans to participate in a particular </t>
  </si>
  <si>
    <t xml:space="preserve">NCLB title.  </t>
  </si>
  <si>
    <t>K-12</t>
  </si>
  <si>
    <t xml:space="preserve"> 517   Boxberry School</t>
  </si>
  <si>
    <t xml:space="preserve">The percentage is applicable only if the non-public school determines </t>
  </si>
  <si>
    <t xml:space="preserve">AOS # 93 Nobleboro                                 </t>
  </si>
  <si>
    <t xml:space="preserve">RSU # 34 Old Town  / Alton / Bradley                                      </t>
  </si>
  <si>
    <t xml:space="preserve">AOS # 92 Waterville                                      </t>
  </si>
  <si>
    <t xml:space="preserve">RSU # 10 Mexico /Bucksfield/ Dixfield                                  </t>
  </si>
  <si>
    <t xml:space="preserve">RSU  # 38 Maranacook / Wayne / Readfield                                    </t>
  </si>
  <si>
    <t xml:space="preserve">AOS # 93 Great Salt Bay CSD                                 </t>
  </si>
  <si>
    <t xml:space="preserve">AOS # 92  Winslow                                </t>
  </si>
  <si>
    <t>RSU # 01 Bath</t>
  </si>
  <si>
    <t>RSU # 21 Arundel / SAD 71 Kennebunk</t>
  </si>
  <si>
    <t xml:space="preserve"> Blue Hill                                 </t>
  </si>
  <si>
    <t xml:space="preserve">RSU #13  Rockland  / Thomaston                               </t>
  </si>
  <si>
    <t>Brewer</t>
  </si>
  <si>
    <t xml:space="preserve"> 561    NFI DodgeHouse Day School</t>
  </si>
  <si>
    <t xml:space="preserve"> 506    NFI Buxton Beacon House                            </t>
  </si>
  <si>
    <t xml:space="preserve">SAD 54 Skowhegan                                  </t>
  </si>
  <si>
    <t xml:space="preserve"> 554    Spurwink School - Cornville                   </t>
  </si>
  <si>
    <t xml:space="preserve">SAD  15  Gray                              </t>
  </si>
  <si>
    <t xml:space="preserve"> 515    ME Sp. Ed./MH Collaborative                           </t>
  </si>
  <si>
    <t xml:space="preserve"> 481    St John Regional Catholic School                    </t>
  </si>
  <si>
    <t xml:space="preserve"> 456    Mount Merici Elem School                  </t>
  </si>
  <si>
    <t xml:space="preserve"> 307    Damariscotta Montessori             </t>
  </si>
  <si>
    <t xml:space="preserve"> 593    Lincoln Academy                           </t>
  </si>
  <si>
    <t xml:space="preserve"> 030    Hyde School                               </t>
  </si>
  <si>
    <t xml:space="preserve"> 030     Providence's Merrymeeting CTR</t>
  </si>
  <si>
    <t xml:space="preserve"> 125    Holy Savior School             </t>
  </si>
  <si>
    <t xml:space="preserve"> 479    Stepping Stones            </t>
  </si>
  <si>
    <t xml:space="preserve"> 368    Pen Bay Christian School                   </t>
  </si>
  <si>
    <t xml:space="preserve"> 319    Erskine Academy                            </t>
  </si>
  <si>
    <t xml:space="preserve"> 319     Central Maine Learning Center</t>
  </si>
  <si>
    <t xml:space="preserve">  219    Cocoons LLC                             </t>
  </si>
  <si>
    <t xml:space="preserve">  219    The New School                              </t>
  </si>
  <si>
    <t xml:space="preserve">  219    School Around Us                            </t>
  </si>
  <si>
    <t xml:space="preserve"> 374    Thornton Academy                        </t>
  </si>
  <si>
    <t xml:space="preserve"> 144    Graham lake School</t>
  </si>
  <si>
    <t xml:space="preserve"> 321    Stillwater Montessori School                </t>
  </si>
  <si>
    <t xml:space="preserve"> 363    Kents Hill School                          </t>
  </si>
  <si>
    <t xml:space="preserve"> 020    Renaissance School</t>
  </si>
  <si>
    <t xml:space="preserve"> 021    St Michaels's School                     </t>
  </si>
  <si>
    <t xml:space="preserve"> 027    Bangor Christian Schools                   </t>
  </si>
  <si>
    <t xml:space="preserve"> 027    John Bapst Memorial High School           </t>
  </si>
  <si>
    <t xml:space="preserve"> 027    All Saints Catholic School                 </t>
  </si>
  <si>
    <t xml:space="preserve"> 040    St James School                           </t>
  </si>
  <si>
    <t xml:space="preserve"> 044    Bay School                                  </t>
  </si>
  <si>
    <t xml:space="preserve"> 044    Blue Hill Harbor School</t>
  </si>
  <si>
    <t xml:space="preserve"> 044    George Stevens Academy                     </t>
  </si>
  <si>
    <t xml:space="preserve"> 053   Stillwater Academy</t>
  </si>
  <si>
    <t xml:space="preserve"> 063     Spurwink Brunswick Secure</t>
  </si>
  <si>
    <t xml:space="preserve"> 063     St John's Catholic School                  </t>
  </si>
  <si>
    <t xml:space="preserve"> 135    Washington Academy                        </t>
  </si>
  <si>
    <t xml:space="preserve"> 140    Deck House School                           </t>
  </si>
  <si>
    <t xml:space="preserve"> 140    Center For Teaching &amp; Learning             </t>
  </si>
  <si>
    <t xml:space="preserve"> 151    Pine Grove Child Develop Center             </t>
  </si>
  <si>
    <t xml:space="preserve"> 151    Winfield Children's House                  </t>
  </si>
  <si>
    <t xml:space="preserve"> 233    Central Me Christian Acad                   </t>
  </si>
  <si>
    <t xml:space="preserve"> 353    Cheverus High School                      </t>
  </si>
  <si>
    <t xml:space="preserve"> 353    Levey Day School                           </t>
  </si>
  <si>
    <t xml:space="preserve"> 353    The Childrens Center</t>
  </si>
  <si>
    <t xml:space="preserve"> 353    Breakwater School                         </t>
  </si>
  <si>
    <t xml:space="preserve"> 353    St Brigid</t>
  </si>
  <si>
    <t xml:space="preserve"> 353    Waynflete School                           </t>
  </si>
  <si>
    <t xml:space="preserve"> 381    St Thomas School                          </t>
  </si>
  <si>
    <t xml:space="preserve"> 383    Toddle Inn Elementary School               </t>
  </si>
  <si>
    <t xml:space="preserve"> 383    Morrison Developmental Center</t>
  </si>
  <si>
    <t xml:space="preserve"> 403    Gr Portland Christian School               </t>
  </si>
  <si>
    <t xml:space="preserve"> 403    Holy Cross School-So Portland              </t>
  </si>
  <si>
    <t xml:space="preserve"> 465    The Little Dolphin School</t>
  </si>
  <si>
    <t xml:space="preserve"> 485    Brixham Montessori Friends Sch              </t>
  </si>
  <si>
    <t xml:space="preserve"> 501    Opportunity Training Center</t>
  </si>
  <si>
    <t xml:space="preserve"> 561    Spurwink School - Casco</t>
  </si>
  <si>
    <t xml:space="preserve"> 496    Carrabassett Valley Academy                </t>
  </si>
  <si>
    <t xml:space="preserve"> 033     The School At Sweester - Belfast</t>
  </si>
  <si>
    <t xml:space="preserve"> 374     The School at Sweester - Saco</t>
  </si>
  <si>
    <t xml:space="preserve"> 465    Spring Harbor Academy</t>
  </si>
  <si>
    <t>For Profit schools</t>
  </si>
  <si>
    <t>SAD   6 Buxton</t>
  </si>
  <si>
    <t>Totals</t>
  </si>
  <si>
    <t xml:space="preserve"> 350     Elan School                                </t>
  </si>
  <si>
    <t xml:space="preserve"> 075     Aucocisco School                           </t>
  </si>
  <si>
    <t xml:space="preserve"> 478     Future Builder's Inc                   </t>
  </si>
  <si>
    <t xml:space="preserve"> 077     Circle of Learning                         </t>
  </si>
  <si>
    <t xml:space="preserve"> 020    St Dominic Regional Academy         </t>
  </si>
  <si>
    <t>SAD 29 Houlton</t>
  </si>
  <si>
    <t>529    Greater Houlton Christian Academy</t>
  </si>
  <si>
    <t xml:space="preserve"> 233    St. Dom's Academy (K-6)                </t>
  </si>
  <si>
    <t>SAD 64 East Corinth</t>
  </si>
  <si>
    <t>564 NFI Steton Ranch School</t>
  </si>
  <si>
    <t xml:space="preserve"> 319    NFI Riverbend</t>
  </si>
  <si>
    <t xml:space="preserve"> 002     Riverside School  LLC</t>
  </si>
  <si>
    <t xml:space="preserve"> 233    Spurwink Services - Lewiston</t>
  </si>
  <si>
    <t>SAD 57  Waterboro</t>
  </si>
  <si>
    <t xml:space="preserve">AOS # 90 SAD 30 Lee                                         </t>
  </si>
  <si>
    <t xml:space="preserve">AOS # 96 East Machias                               </t>
  </si>
  <si>
    <t xml:space="preserve">AOS # 98 Edgecomb                                  </t>
  </si>
  <si>
    <t xml:space="preserve"> 479    Spurwink School - Chelsea</t>
  </si>
  <si>
    <t>557  Brairwood Children's Home</t>
  </si>
  <si>
    <t>RSU #18 China /  Oakland</t>
  </si>
  <si>
    <t xml:space="preserve"> 479    Juniper Hill School - Alna</t>
  </si>
  <si>
    <t xml:space="preserve"> 020    Androscoggin Learning &amp; Transition</t>
  </si>
  <si>
    <t xml:space="preserve"> 040    Saco island School</t>
  </si>
  <si>
    <t>RSU # 05 Freeport</t>
  </si>
  <si>
    <t>105   L'Ecole Francaise du Maine</t>
  </si>
  <si>
    <t>105   Merriconeag Waldorf  School</t>
  </si>
  <si>
    <t>Saco</t>
  </si>
  <si>
    <t>RSU # 12 Chelsea  /Palermo</t>
  </si>
  <si>
    <t xml:space="preserve">Ellsworth </t>
  </si>
  <si>
    <t xml:space="preserve"> 353    Glickman Academy</t>
  </si>
  <si>
    <t xml:space="preserve"> 515    Wayfinder School</t>
  </si>
  <si>
    <t>York</t>
  </si>
  <si>
    <t>1293  Morrison Center in Wells</t>
  </si>
  <si>
    <t>Yarmouth</t>
  </si>
  <si>
    <t>491 North yarmouth Academy</t>
  </si>
  <si>
    <t>Wissasset</t>
  </si>
  <si>
    <t xml:space="preserve"> 486   Chewonki Semester School</t>
  </si>
  <si>
    <t xml:space="preserve">486    Sheepscot Valley Children's House </t>
  </si>
  <si>
    <t xml:space="preserve">Wells -Ogunquit CSD                                 </t>
  </si>
  <si>
    <t xml:space="preserve"> 549     Glen Stratton Learning Center</t>
  </si>
  <si>
    <t>USE CURRENT PUBLIC SCHOOL ATTENDING ENROLLMENTS</t>
  </si>
  <si>
    <t>http://www.maine.gov/education/enroll/attending/statefallpub.htm</t>
  </si>
  <si>
    <t xml:space="preserve">SAD  1 Presque Isle  (RSU 79)                            </t>
  </si>
  <si>
    <t xml:space="preserve"> 368   Wayfinder School at Camden</t>
  </si>
  <si>
    <t xml:space="preserve"> 368   Watershed School</t>
  </si>
  <si>
    <t xml:space="preserve"> 528   Riley School Inc.</t>
  </si>
  <si>
    <t xml:space="preserve"> 528   Ashwood Waldorf School</t>
  </si>
  <si>
    <t>RSU #71 Belfast</t>
  </si>
  <si>
    <t>REQUEST PRIVATE SCHOOL ENROLLMENTS FROM MIS [R Bergeron]</t>
  </si>
  <si>
    <t xml:space="preserve"> 528   Seton School</t>
  </si>
  <si>
    <t>027     Carleton Project</t>
  </si>
  <si>
    <t xml:space="preserve"> 020    MMCFC - Mt. Auburn</t>
  </si>
  <si>
    <t>374     Margaret Murphy Center</t>
  </si>
  <si>
    <t>465     Toddle Inn</t>
  </si>
  <si>
    <t xml:space="preserve"> 020    Toddle Inn</t>
  </si>
  <si>
    <t xml:space="preserve"> 063      Pathways Merrymeeting</t>
  </si>
  <si>
    <t>East Millinocket</t>
  </si>
  <si>
    <t xml:space="preserve">           Kids Peace</t>
  </si>
  <si>
    <t>Kittery</t>
  </si>
  <si>
    <t xml:space="preserve">           Kittery Academy</t>
  </si>
  <si>
    <t xml:space="preserve"> 515    Maine Coast-Waldorf High School</t>
  </si>
  <si>
    <t>FY18 Equitable Share Percentage</t>
  </si>
  <si>
    <t>Spring 2017-jg</t>
  </si>
  <si>
    <t xml:space="preserve"> 353    Maine Girls Academy              </t>
  </si>
  <si>
    <t>Data for FY18</t>
  </si>
  <si>
    <t xml:space="preserve">SAD 28 Camden/Five Town                                     </t>
  </si>
  <si>
    <t xml:space="preserve"> 020    MMCFC-Rodman</t>
  </si>
  <si>
    <t xml:space="preserve"> 020    MMCFC - Falcon</t>
  </si>
  <si>
    <t xml:space="preserve"> 233    MMCFC-Main</t>
  </si>
  <si>
    <r>
      <t>ESEA School Year 2017-18 Non-Public Percentages for Participation</t>
    </r>
    <r>
      <rPr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</si>
</sst>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_(* #,##0.0_);_(* \(#,##0.0\);_(* &quot;-&quot;?_);_(@_)"/>
    <numFmt numFmtId="169" formatCode="[$€-2]\ #,##0.00_);[Red]\([$€-2]\ #,##0.00\)"/>
    <numFmt numFmtId="170" formatCode="[$-409]dddd\,\ mmmm\ dd\,\ yyyy"/>
    <numFmt numFmtId="171" formatCode="[$-409]h:mm:ss\ AM/PM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7" fontId="6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167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1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9" fontId="1" fillId="0" borderId="0" xfId="6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Alignment="1" quotePrefix="1">
      <alignment/>
    </xf>
    <xf numFmtId="167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Alignment="1">
      <alignment/>
    </xf>
    <xf numFmtId="0" fontId="48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Fill="1" applyAlignment="1" quotePrefix="1">
      <alignment/>
    </xf>
    <xf numFmtId="167" fontId="0" fillId="0" borderId="0" xfId="60" applyNumberFormat="1" applyFont="1" applyAlignment="1">
      <alignment/>
    </xf>
    <xf numFmtId="167" fontId="1" fillId="0" borderId="0" xfId="60" applyNumberFormat="1" applyFont="1" applyFill="1" applyAlignment="1">
      <alignment/>
    </xf>
    <xf numFmtId="167" fontId="3" fillId="0" borderId="0" xfId="60" applyNumberFormat="1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15" xfId="53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3" fontId="1" fillId="34" borderId="0" xfId="0" applyNumberFormat="1" applyFont="1" applyFill="1" applyAlignment="1">
      <alignment/>
    </xf>
    <xf numFmtId="3" fontId="1" fillId="35" borderId="0" xfId="0" applyNumberFormat="1" applyFont="1" applyFill="1" applyAlignment="1">
      <alignment/>
    </xf>
    <xf numFmtId="41" fontId="1" fillId="35" borderId="0" xfId="0" applyNumberFormat="1" applyFont="1" applyFill="1" applyAlignment="1">
      <alignment/>
    </xf>
    <xf numFmtId="41" fontId="1" fillId="34" borderId="0" xfId="0" applyNumberFormat="1" applyFont="1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3" fontId="1" fillId="35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41" fontId="1" fillId="35" borderId="0" xfId="0" applyNumberFormat="1" applyFont="1" applyFill="1" applyAlignment="1">
      <alignment/>
    </xf>
    <xf numFmtId="0" fontId="0" fillId="36" borderId="0" xfId="0" applyFill="1" applyAlignment="1">
      <alignment/>
    </xf>
    <xf numFmtId="41" fontId="1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1" fillId="33" borderId="0" xfId="0" applyFont="1" applyFill="1" applyAlignment="1">
      <alignment/>
    </xf>
    <xf numFmtId="0" fontId="1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ine.gov/education/enroll/attending/statefallpub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0"/>
  <sheetViews>
    <sheetView tabSelected="1" zoomScalePageLayoutView="0" workbookViewId="0" topLeftCell="A151">
      <selection activeCell="G169" sqref="G168:G169"/>
    </sheetView>
  </sheetViews>
  <sheetFormatPr defaultColWidth="9.140625" defaultRowHeight="12.75"/>
  <cols>
    <col min="1" max="1" width="33.421875" style="0" customWidth="1"/>
    <col min="3" max="3" width="11.7109375" style="0" customWidth="1"/>
    <col min="4" max="4" width="13.7109375" style="0" customWidth="1"/>
    <col min="5" max="5" width="9.8515625" style="0" customWidth="1"/>
    <col min="8" max="8" width="6.140625" style="0" customWidth="1"/>
    <col min="9" max="9" width="20.28125" style="0" customWidth="1"/>
  </cols>
  <sheetData>
    <row r="1" ht="12.75">
      <c r="A1" s="1" t="s">
        <v>33</v>
      </c>
    </row>
    <row r="2" spans="1:5" ht="18">
      <c r="A2" s="30" t="s">
        <v>186</v>
      </c>
      <c r="B2" s="63"/>
      <c r="C2" s="63"/>
      <c r="D2" s="63"/>
      <c r="E2" s="63"/>
    </row>
    <row r="3" spans="1:4" ht="17.25">
      <c r="A3" s="30" t="s">
        <v>178</v>
      </c>
      <c r="B3" s="31"/>
      <c r="C3" s="32" t="s">
        <v>179</v>
      </c>
      <c r="D3" s="32"/>
    </row>
    <row r="4" ht="12.75">
      <c r="A4" s="1"/>
    </row>
    <row r="5" ht="12.75">
      <c r="A5" s="1" t="s">
        <v>40</v>
      </c>
    </row>
    <row r="6" ht="12.75">
      <c r="A6" s="1" t="s">
        <v>36</v>
      </c>
    </row>
    <row r="7" ht="12.75">
      <c r="A7" s="1" t="s">
        <v>37</v>
      </c>
    </row>
    <row r="8" spans="1:5" ht="12.75">
      <c r="A8" s="1"/>
      <c r="B8" s="13" t="s">
        <v>181</v>
      </c>
      <c r="E8" s="46"/>
    </row>
    <row r="9" spans="1:6" ht="12.75">
      <c r="A9" s="2" t="s">
        <v>0</v>
      </c>
      <c r="B9" s="2" t="s">
        <v>35</v>
      </c>
      <c r="C9" s="9"/>
      <c r="D9" s="9"/>
      <c r="E9" s="1"/>
      <c r="F9" s="2"/>
    </row>
    <row r="10" spans="2:6" ht="12.75">
      <c r="B10" s="10" t="s">
        <v>38</v>
      </c>
      <c r="C10" s="2" t="s">
        <v>34</v>
      </c>
      <c r="D10" s="2"/>
      <c r="E10" s="2"/>
      <c r="F10" s="2"/>
    </row>
    <row r="11" spans="1:7" ht="12.75">
      <c r="A11" s="14" t="s">
        <v>131</v>
      </c>
      <c r="B11" s="48">
        <v>199</v>
      </c>
      <c r="C11" s="3">
        <f>B11/$B$13</f>
        <v>0.49874686716791977</v>
      </c>
      <c r="D11" s="3"/>
      <c r="E11" s="2"/>
      <c r="F11" s="2"/>
      <c r="G11" s="34"/>
    </row>
    <row r="12" spans="1:7" ht="12.75">
      <c r="A12" s="14" t="s">
        <v>17</v>
      </c>
      <c r="B12" s="47">
        <v>200</v>
      </c>
      <c r="C12" s="3">
        <f>B12/$B$13</f>
        <v>0.5012531328320802</v>
      </c>
      <c r="D12" s="3"/>
      <c r="E12" s="2"/>
      <c r="F12" s="2"/>
      <c r="G12" s="34"/>
    </row>
    <row r="13" spans="1:7" ht="12.75">
      <c r="A13" s="18" t="s">
        <v>32</v>
      </c>
      <c r="B13" s="18">
        <f>SUM(B11:B12)</f>
        <v>399</v>
      </c>
      <c r="C13" s="4">
        <f>SUM(C11:C12)</f>
        <v>1</v>
      </c>
      <c r="D13" s="4"/>
      <c r="E13" s="2"/>
      <c r="F13" s="2"/>
      <c r="G13" s="34"/>
    </row>
    <row r="14" spans="2:7" ht="12.75">
      <c r="B14" s="10"/>
      <c r="C14" s="2"/>
      <c r="D14" s="2"/>
      <c r="E14" s="2"/>
      <c r="F14" s="2"/>
      <c r="G14" s="34"/>
    </row>
    <row r="15" spans="1:7" ht="12.75">
      <c r="A15" s="1" t="s">
        <v>47</v>
      </c>
      <c r="B15" s="50">
        <v>1202</v>
      </c>
      <c r="C15" s="3">
        <f>B15/$B$17</f>
        <v>0.9449685534591195</v>
      </c>
      <c r="D15" s="3"/>
      <c r="G15" s="34"/>
    </row>
    <row r="16" spans="1:7" ht="12.75">
      <c r="A16" s="14" t="s">
        <v>59</v>
      </c>
      <c r="B16" s="47">
        <v>70</v>
      </c>
      <c r="C16" s="3">
        <f>B16/$B$17</f>
        <v>0.055031446540880505</v>
      </c>
      <c r="D16" s="3"/>
      <c r="G16" s="34"/>
    </row>
    <row r="17" spans="1:7" ht="12.75">
      <c r="A17" s="18" t="s">
        <v>32</v>
      </c>
      <c r="B17" s="15">
        <f>SUM(B15:B16)</f>
        <v>1272</v>
      </c>
      <c r="C17" s="4">
        <f>SUM(C15:C16)</f>
        <v>1</v>
      </c>
      <c r="D17" s="4"/>
      <c r="G17" s="34"/>
    </row>
    <row r="18" spans="1:7" ht="12.75">
      <c r="A18" s="18"/>
      <c r="B18" s="15"/>
      <c r="C18" s="4"/>
      <c r="D18" s="4"/>
      <c r="G18" s="34"/>
    </row>
    <row r="19" spans="1:7" ht="12.75">
      <c r="A19" s="14" t="s">
        <v>43</v>
      </c>
      <c r="B19" s="50">
        <v>1765</v>
      </c>
      <c r="C19" s="3">
        <f>B19/$B$21</f>
        <v>0.9060574948665298</v>
      </c>
      <c r="D19" s="3"/>
      <c r="G19" s="34"/>
    </row>
    <row r="20" spans="1:7" ht="12.75">
      <c r="A20" s="14" t="s">
        <v>60</v>
      </c>
      <c r="B20" s="49">
        <v>183</v>
      </c>
      <c r="C20" s="3">
        <f>B20/$B$21</f>
        <v>0.09394250513347023</v>
      </c>
      <c r="D20" s="3"/>
      <c r="G20" s="34"/>
    </row>
    <row r="21" spans="1:7" ht="12.75">
      <c r="A21" s="18" t="s">
        <v>32</v>
      </c>
      <c r="B21" s="17">
        <f>SUM(B19:B20)</f>
        <v>1948</v>
      </c>
      <c r="C21" s="4">
        <f>SUM(C19:C20)</f>
        <v>1</v>
      </c>
      <c r="D21" s="4"/>
      <c r="G21" s="34"/>
    </row>
    <row r="22" spans="1:7" ht="12.75">
      <c r="A22" s="18"/>
      <c r="B22" s="17"/>
      <c r="C22" s="26"/>
      <c r="D22" s="26"/>
      <c r="E22" s="19"/>
      <c r="G22" s="34"/>
    </row>
    <row r="23" spans="1:7" ht="12.75">
      <c r="A23" s="14" t="s">
        <v>41</v>
      </c>
      <c r="B23" s="48">
        <v>150</v>
      </c>
      <c r="C23" s="3">
        <f>B23/$B$25</f>
        <v>0.6072874493927125</v>
      </c>
      <c r="D23" s="3"/>
      <c r="G23" s="34"/>
    </row>
    <row r="24" spans="1:7" ht="12.75">
      <c r="A24" s="14" t="s">
        <v>61</v>
      </c>
      <c r="B24" s="47">
        <v>97</v>
      </c>
      <c r="C24" s="3">
        <f>B24/$B$25</f>
        <v>0.39271255060728744</v>
      </c>
      <c r="D24" s="3"/>
      <c r="E24" s="8"/>
      <c r="G24" s="34"/>
    </row>
    <row r="25" spans="1:7" ht="12.75">
      <c r="A25" s="18" t="s">
        <v>32</v>
      </c>
      <c r="B25" s="18">
        <f>SUM(B23:B24)</f>
        <v>247</v>
      </c>
      <c r="C25" s="4">
        <f>SUM(C23:C24)</f>
        <v>1</v>
      </c>
      <c r="D25" s="4"/>
      <c r="G25" s="34"/>
    </row>
    <row r="26" spans="1:7" ht="12.75">
      <c r="A26" s="18"/>
      <c r="B26" s="17"/>
      <c r="C26" s="4"/>
      <c r="D26" s="4"/>
      <c r="G26" s="34"/>
    </row>
    <row r="27" spans="1:7" ht="12.75">
      <c r="A27" s="14" t="s">
        <v>46</v>
      </c>
      <c r="B27" s="48">
        <v>440</v>
      </c>
      <c r="C27" s="3">
        <f>B27/$B$29</f>
        <v>0.47619047619047616</v>
      </c>
      <c r="D27" s="3"/>
      <c r="G27" s="34"/>
    </row>
    <row r="28" spans="1:7" ht="12.75">
      <c r="A28" s="14" t="s">
        <v>62</v>
      </c>
      <c r="B28" s="47">
        <v>484</v>
      </c>
      <c r="C28" s="3">
        <f>B28/$B$29</f>
        <v>0.5238095238095238</v>
      </c>
      <c r="D28" s="3"/>
      <c r="G28" s="34"/>
    </row>
    <row r="29" spans="1:7" ht="12.75">
      <c r="A29" s="18" t="s">
        <v>32</v>
      </c>
      <c r="B29" s="18">
        <f>SUM(B27:B28)</f>
        <v>924</v>
      </c>
      <c r="C29" s="6">
        <f>SUM(C27:C28)</f>
        <v>1</v>
      </c>
      <c r="D29" s="6"/>
      <c r="G29" s="34"/>
    </row>
    <row r="30" spans="1:7" ht="12.75">
      <c r="A30" s="18"/>
      <c r="B30" s="18"/>
      <c r="C30" s="6"/>
      <c r="D30" s="6"/>
      <c r="G30" s="34"/>
    </row>
    <row r="31" spans="1:7" ht="12.75">
      <c r="A31" s="14" t="s">
        <v>132</v>
      </c>
      <c r="B31" s="48">
        <v>215</v>
      </c>
      <c r="C31" s="3">
        <f>B31/$B$33</f>
        <v>0.34290271132376393</v>
      </c>
      <c r="D31" s="3"/>
      <c r="G31" s="34"/>
    </row>
    <row r="32" spans="1:7" ht="12.75">
      <c r="A32" s="14" t="s">
        <v>89</v>
      </c>
      <c r="B32" s="47">
        <v>412</v>
      </c>
      <c r="C32" s="3">
        <f>B32/$B$33</f>
        <v>0.6570972886762361</v>
      </c>
      <c r="D32" s="3"/>
      <c r="G32" s="34"/>
    </row>
    <row r="33" spans="1:7" ht="12.75">
      <c r="A33" s="18" t="s">
        <v>32</v>
      </c>
      <c r="B33" s="18">
        <f>SUM(B31:B32)</f>
        <v>627</v>
      </c>
      <c r="C33" s="4">
        <f>SUM(C31:C32)</f>
        <v>1</v>
      </c>
      <c r="D33" s="4"/>
      <c r="G33" s="34"/>
    </row>
    <row r="34" spans="1:7" ht="12.75">
      <c r="A34" s="18"/>
      <c r="B34" s="18"/>
      <c r="C34" s="4"/>
      <c r="D34" s="4"/>
      <c r="G34" s="34"/>
    </row>
    <row r="35" spans="1:7" ht="12.75">
      <c r="A35" s="14" t="s">
        <v>133</v>
      </c>
      <c r="B35" s="48">
        <v>76</v>
      </c>
      <c r="C35" s="3">
        <f>B35/$B$38</f>
        <v>0.5891472868217055</v>
      </c>
      <c r="D35" s="3"/>
      <c r="G35" s="34"/>
    </row>
    <row r="36" spans="1:7" ht="12.75">
      <c r="A36" s="14" t="s">
        <v>91</v>
      </c>
      <c r="B36" s="47">
        <v>47</v>
      </c>
      <c r="C36" s="3">
        <f>B36/$B$38</f>
        <v>0.3643410852713178</v>
      </c>
      <c r="D36" s="3"/>
      <c r="E36" s="8"/>
      <c r="G36" s="34"/>
    </row>
    <row r="37" spans="1:7" ht="12.75">
      <c r="A37" s="54" t="s">
        <v>90</v>
      </c>
      <c r="B37" s="47">
        <v>6</v>
      </c>
      <c r="C37" s="3">
        <f>B37/$B$38</f>
        <v>0.046511627906976744</v>
      </c>
      <c r="D37" s="3"/>
      <c r="E37" s="8"/>
      <c r="G37" s="34"/>
    </row>
    <row r="38" spans="1:7" ht="12.75">
      <c r="A38" s="18" t="s">
        <v>32</v>
      </c>
      <c r="B38" s="18">
        <f>SUM(B35:B37)</f>
        <v>129</v>
      </c>
      <c r="C38" s="4">
        <f>SUM(C35:C37)</f>
        <v>1</v>
      </c>
      <c r="D38" s="4"/>
      <c r="G38" s="34"/>
    </row>
    <row r="39" spans="1:7" ht="12.75">
      <c r="A39" s="18"/>
      <c r="B39" s="18"/>
      <c r="C39" s="4"/>
      <c r="D39" s="4"/>
      <c r="G39" s="34"/>
    </row>
    <row r="40" spans="1:7" ht="12.75">
      <c r="A40" s="14" t="s">
        <v>48</v>
      </c>
      <c r="B40" s="50">
        <v>1938</v>
      </c>
      <c r="C40" s="3">
        <f>B40/$B$42</f>
        <v>0.936231884057971</v>
      </c>
      <c r="D40" s="3"/>
      <c r="G40" s="34"/>
    </row>
    <row r="41" spans="1:7" ht="12.75">
      <c r="A41" s="14" t="s">
        <v>63</v>
      </c>
      <c r="B41" s="47">
        <v>132</v>
      </c>
      <c r="C41" s="3">
        <f>B41/$B$42</f>
        <v>0.06376811594202898</v>
      </c>
      <c r="D41" s="3"/>
      <c r="E41" s="8"/>
      <c r="G41" s="34"/>
    </row>
    <row r="42" spans="1:7" ht="12.75">
      <c r="A42" s="18" t="s">
        <v>32</v>
      </c>
      <c r="B42" s="15">
        <f>SUM(B40:B41)</f>
        <v>2070</v>
      </c>
      <c r="C42" s="4">
        <f>SUM(C40:C41)</f>
        <v>1</v>
      </c>
      <c r="D42" s="4"/>
      <c r="G42" s="34"/>
    </row>
    <row r="43" spans="1:7" ht="12.75">
      <c r="A43" s="18"/>
      <c r="B43" s="15"/>
      <c r="C43" s="4"/>
      <c r="D43" s="4"/>
      <c r="G43" s="34"/>
    </row>
    <row r="44" spans="1:7" ht="12.75">
      <c r="A44" s="14" t="s">
        <v>140</v>
      </c>
      <c r="B44" s="50">
        <v>1880</v>
      </c>
      <c r="C44" s="3">
        <f>B44/$B$47</f>
        <v>1</v>
      </c>
      <c r="D44" s="3"/>
      <c r="G44" s="34"/>
    </row>
    <row r="45" spans="1:7" ht="12.75">
      <c r="A45" s="62" t="s">
        <v>141</v>
      </c>
      <c r="B45" s="47">
        <v>0</v>
      </c>
      <c r="C45" s="3">
        <f>B45/$B$47</f>
        <v>0</v>
      </c>
      <c r="D45" s="3"/>
      <c r="G45" s="34"/>
    </row>
    <row r="46" spans="1:7" ht="12.75">
      <c r="A46" s="62" t="s">
        <v>142</v>
      </c>
      <c r="B46" s="47">
        <v>0</v>
      </c>
      <c r="C46" s="3">
        <f>B46/$B$47</f>
        <v>0</v>
      </c>
      <c r="D46" s="3"/>
      <c r="G46" s="34"/>
    </row>
    <row r="47" spans="1:7" ht="12.75">
      <c r="A47" s="18" t="s">
        <v>32</v>
      </c>
      <c r="B47" s="15">
        <f>SUM(B44:B46)</f>
        <v>1880</v>
      </c>
      <c r="C47" s="3">
        <f>B47/$B$47</f>
        <v>1</v>
      </c>
      <c r="D47" s="3"/>
      <c r="G47" s="34"/>
    </row>
    <row r="48" spans="1:7" ht="12.75">
      <c r="A48" s="18"/>
      <c r="B48" s="15"/>
      <c r="C48" s="4"/>
      <c r="D48" s="4"/>
      <c r="G48" s="34"/>
    </row>
    <row r="49" spans="1:7" ht="12.75">
      <c r="A49" s="14" t="s">
        <v>44</v>
      </c>
      <c r="B49" s="50">
        <v>2561</v>
      </c>
      <c r="C49" s="3">
        <f>B49/$B$51</f>
        <v>0.9808502489467636</v>
      </c>
      <c r="D49" s="3"/>
      <c r="G49" s="34"/>
    </row>
    <row r="50" spans="1:7" ht="12.75">
      <c r="A50" s="14" t="s">
        <v>65</v>
      </c>
      <c r="B50" s="47">
        <v>50</v>
      </c>
      <c r="C50" s="3">
        <f>B50/$B$51</f>
        <v>0.019149751053236307</v>
      </c>
      <c r="D50" s="3"/>
      <c r="G50" s="34"/>
    </row>
    <row r="51" spans="1:7" ht="12.75">
      <c r="A51" s="18" t="s">
        <v>32</v>
      </c>
      <c r="B51" s="15">
        <f>SUM(B49:B50)</f>
        <v>2611</v>
      </c>
      <c r="C51" s="4">
        <f>SUM(C49:C50)</f>
        <v>1</v>
      </c>
      <c r="D51" s="4"/>
      <c r="G51" s="34"/>
    </row>
    <row r="52" spans="1:7" ht="12.75">
      <c r="A52" s="18"/>
      <c r="B52" s="15"/>
      <c r="C52" s="4"/>
      <c r="D52" s="4"/>
      <c r="G52" s="34"/>
    </row>
    <row r="53" spans="1:7" ht="12.75">
      <c r="A53" s="18"/>
      <c r="B53" s="15"/>
      <c r="C53" s="4"/>
      <c r="D53" s="4"/>
      <c r="G53" s="34"/>
    </row>
    <row r="54" spans="1:7" ht="12.75">
      <c r="A54" s="18"/>
      <c r="B54" s="15"/>
      <c r="C54" s="4"/>
      <c r="D54" s="4"/>
      <c r="G54" s="34"/>
    </row>
    <row r="55" spans="1:7" ht="12.75">
      <c r="A55" s="14" t="s">
        <v>144</v>
      </c>
      <c r="B55" s="48">
        <v>950</v>
      </c>
      <c r="C55" s="3">
        <f>B55/$B$59</f>
        <v>0.9396636993076162</v>
      </c>
      <c r="D55" s="3"/>
      <c r="G55" s="34"/>
    </row>
    <row r="56" spans="1:7" ht="12.75">
      <c r="A56" s="54" t="s">
        <v>137</v>
      </c>
      <c r="B56" s="47">
        <v>15</v>
      </c>
      <c r="C56" s="3">
        <f>B56/$B$59</f>
        <v>0.01483679525222552</v>
      </c>
      <c r="D56" s="3"/>
      <c r="G56" s="34"/>
    </row>
    <row r="57" spans="1:7" ht="12.75">
      <c r="A57" s="54" t="s">
        <v>134</v>
      </c>
      <c r="B57" s="47">
        <v>46</v>
      </c>
      <c r="C57" s="3">
        <f>B57/$B$59</f>
        <v>0.04549950544015826</v>
      </c>
      <c r="D57" s="3"/>
      <c r="G57" s="34"/>
    </row>
    <row r="58" spans="1:7" ht="12.75">
      <c r="A58" s="62" t="s">
        <v>66</v>
      </c>
      <c r="B58" s="47">
        <v>0</v>
      </c>
      <c r="C58" s="3">
        <f>B58/$B$59</f>
        <v>0</v>
      </c>
      <c r="D58" s="3"/>
      <c r="E58" s="8"/>
      <c r="G58" s="34"/>
    </row>
    <row r="59" spans="1:7" ht="12.75">
      <c r="A59" s="18" t="s">
        <v>32</v>
      </c>
      <c r="B59" s="18">
        <f>SUM(B55:B58)</f>
        <v>1011</v>
      </c>
      <c r="C59" s="4">
        <f>SUM(C55:C58)</f>
        <v>0.9999999999999999</v>
      </c>
      <c r="D59" s="4"/>
      <c r="G59" s="34"/>
    </row>
    <row r="60" spans="1:7" ht="12" customHeight="1">
      <c r="A60" s="18"/>
      <c r="B60" s="15"/>
      <c r="C60" s="26"/>
      <c r="D60" s="26"/>
      <c r="G60" s="34"/>
    </row>
    <row r="61" spans="1:7" ht="12.75">
      <c r="A61" s="14" t="s">
        <v>51</v>
      </c>
      <c r="B61" s="50">
        <v>1679</v>
      </c>
      <c r="C61" s="3">
        <f>B61/$B$63</f>
        <v>0.9744631456761462</v>
      </c>
      <c r="D61" s="3"/>
      <c r="G61" s="34"/>
    </row>
    <row r="62" spans="1:7" ht="12.75">
      <c r="A62" s="14" t="s">
        <v>67</v>
      </c>
      <c r="B62" s="47">
        <v>44</v>
      </c>
      <c r="C62" s="3">
        <f>B62/$B$63</f>
        <v>0.025536854323853744</v>
      </c>
      <c r="D62" s="3"/>
      <c r="E62" s="8"/>
      <c r="G62" s="34"/>
    </row>
    <row r="63" spans="1:7" ht="12.75">
      <c r="A63" s="18" t="s">
        <v>32</v>
      </c>
      <c r="B63" s="15">
        <f>SUM(B61:B62)</f>
        <v>1723</v>
      </c>
      <c r="C63" s="4">
        <f>SUM(C61:C62)</f>
        <v>1</v>
      </c>
      <c r="D63" s="4"/>
      <c r="G63" s="34"/>
    </row>
    <row r="64" spans="1:7" ht="12.75">
      <c r="A64" s="18"/>
      <c r="B64" s="15"/>
      <c r="C64" s="4"/>
      <c r="D64" s="4"/>
      <c r="G64" s="34"/>
    </row>
    <row r="65" spans="1:7" ht="12.75">
      <c r="A65" s="14" t="s">
        <v>136</v>
      </c>
      <c r="B65" s="51">
        <v>2648</v>
      </c>
      <c r="C65" s="3">
        <f>B65/$B$69</f>
        <v>0.8090436908035441</v>
      </c>
      <c r="D65" s="3"/>
      <c r="G65" s="34"/>
    </row>
    <row r="66" spans="1:7" ht="12.75">
      <c r="A66" s="14" t="s">
        <v>69</v>
      </c>
      <c r="B66" s="52">
        <v>43</v>
      </c>
      <c r="C66" s="3">
        <f>B66/$B$69</f>
        <v>0.013137794072716162</v>
      </c>
      <c r="D66" s="3"/>
      <c r="G66" s="34"/>
    </row>
    <row r="67" spans="1:7" ht="12.75">
      <c r="A67" s="14" t="s">
        <v>68</v>
      </c>
      <c r="B67" s="47">
        <v>582</v>
      </c>
      <c r="C67" s="3">
        <f>B67/$B$69</f>
        <v>0.1778185151237397</v>
      </c>
      <c r="D67" s="3"/>
      <c r="G67" s="34"/>
    </row>
    <row r="68" spans="1:7" ht="12.75">
      <c r="A68" s="54" t="s">
        <v>127</v>
      </c>
      <c r="B68" s="47">
        <v>7</v>
      </c>
      <c r="C68" s="3">
        <f>B68/$B$69</f>
        <v>0.0021387106630003055</v>
      </c>
      <c r="D68" s="3"/>
      <c r="G68" s="34"/>
    </row>
    <row r="69" spans="1:7" ht="12.75">
      <c r="A69" s="18" t="s">
        <v>32</v>
      </c>
      <c r="B69" s="17">
        <f>SUM(B65:B67)</f>
        <v>3273</v>
      </c>
      <c r="C69" s="4">
        <f>SUM(C65:C67)</f>
        <v>1</v>
      </c>
      <c r="D69" s="4"/>
      <c r="G69" s="34"/>
    </row>
    <row r="70" spans="1:7" ht="12.75">
      <c r="A70" s="18"/>
      <c r="B70" s="17"/>
      <c r="C70" s="4"/>
      <c r="D70" s="4"/>
      <c r="G70" s="34"/>
    </row>
    <row r="71" spans="1:7" ht="12.75">
      <c r="A71" s="54" t="s">
        <v>164</v>
      </c>
      <c r="B71" s="51">
        <v>1583</v>
      </c>
      <c r="C71" s="3">
        <f>B71/$B$73</f>
        <v>0.9869077306733167</v>
      </c>
      <c r="D71" s="3"/>
      <c r="G71" s="34"/>
    </row>
    <row r="72" spans="1:7" ht="12.75">
      <c r="A72" s="14" t="s">
        <v>111</v>
      </c>
      <c r="B72" s="47">
        <v>21</v>
      </c>
      <c r="C72" s="3">
        <f>B72/$B$73</f>
        <v>0.013092269326683292</v>
      </c>
      <c r="D72" s="3"/>
      <c r="G72" s="34"/>
    </row>
    <row r="73" spans="1:7" ht="12.75">
      <c r="A73" s="18" t="s">
        <v>32</v>
      </c>
      <c r="B73" s="17">
        <f>SUM(B71:B72)</f>
        <v>1604</v>
      </c>
      <c r="C73" s="4">
        <f>SUM(C71:C72)</f>
        <v>1</v>
      </c>
      <c r="D73" s="4"/>
      <c r="G73" s="34"/>
    </row>
    <row r="74" spans="1:7" ht="12.75">
      <c r="A74" s="18"/>
      <c r="B74" s="19"/>
      <c r="C74" s="7"/>
      <c r="D74" s="7"/>
      <c r="G74" s="34"/>
    </row>
    <row r="75" spans="1:7" ht="12.75">
      <c r="A75" s="14" t="s">
        <v>49</v>
      </c>
      <c r="B75" s="48">
        <v>2289</v>
      </c>
      <c r="C75" s="3">
        <f>B75/$B$79</f>
        <v>0.9891961970613656</v>
      </c>
      <c r="D75" s="3"/>
      <c r="E75" s="19"/>
      <c r="G75" s="34"/>
    </row>
    <row r="76" spans="1:7" ht="12.75">
      <c r="A76" s="62" t="s">
        <v>70</v>
      </c>
      <c r="B76" s="47">
        <v>0</v>
      </c>
      <c r="C76" s="3">
        <f>B76/$B$79</f>
        <v>0</v>
      </c>
      <c r="D76" s="3"/>
      <c r="E76" s="8"/>
      <c r="G76" s="34"/>
    </row>
    <row r="77" spans="1:7" ht="12.75">
      <c r="A77" s="62" t="s">
        <v>71</v>
      </c>
      <c r="B77" s="47">
        <v>0</v>
      </c>
      <c r="C77" s="3">
        <f>B77/$B$79</f>
        <v>0</v>
      </c>
      <c r="D77" s="3"/>
      <c r="G77" s="34"/>
    </row>
    <row r="78" spans="1:7" ht="12.75">
      <c r="A78" s="14" t="s">
        <v>72</v>
      </c>
      <c r="B78" s="47">
        <v>25</v>
      </c>
      <c r="C78" s="3">
        <f>B78/$B$79</f>
        <v>0.010803802938634399</v>
      </c>
      <c r="D78" s="3"/>
      <c r="G78" s="34"/>
    </row>
    <row r="79" spans="1:7" ht="12.75">
      <c r="A79" s="18" t="s">
        <v>32</v>
      </c>
      <c r="B79" s="18">
        <f>SUM(B75:B78)</f>
        <v>2314</v>
      </c>
      <c r="C79" s="4">
        <f>SUM(C75:C78)</f>
        <v>1</v>
      </c>
      <c r="D79" s="4"/>
      <c r="G79" s="34"/>
    </row>
    <row r="80" spans="1:7" ht="12.75">
      <c r="A80" s="18"/>
      <c r="B80" s="18"/>
      <c r="C80" s="4"/>
      <c r="D80" s="4"/>
      <c r="G80" s="34"/>
    </row>
    <row r="81" spans="1:7" ht="12.75">
      <c r="A81" s="25" t="s">
        <v>42</v>
      </c>
      <c r="B81" s="50">
        <v>1446</v>
      </c>
      <c r="C81" s="3">
        <f>B81/$B$83</f>
        <v>0.9856850715746421</v>
      </c>
      <c r="D81" s="3"/>
      <c r="G81" s="34"/>
    </row>
    <row r="82" spans="1:7" ht="12.75">
      <c r="A82" s="14" t="s">
        <v>75</v>
      </c>
      <c r="B82" s="47">
        <v>21</v>
      </c>
      <c r="C82" s="3">
        <f>B82/$B$83</f>
        <v>0.014314928425357873</v>
      </c>
      <c r="D82" s="3"/>
      <c r="G82" s="34"/>
    </row>
    <row r="83" spans="1:7" ht="12.75">
      <c r="A83" s="18" t="s">
        <v>32</v>
      </c>
      <c r="B83" s="15">
        <f>SUM(B81:B82)</f>
        <v>1467</v>
      </c>
      <c r="C83" s="3">
        <f>SUM(C81:C82)</f>
        <v>1</v>
      </c>
      <c r="D83" s="3"/>
      <c r="G83" s="34"/>
    </row>
    <row r="84" spans="1:7" ht="12.75">
      <c r="A84" s="18"/>
      <c r="B84" s="15"/>
      <c r="C84" s="3"/>
      <c r="D84" s="3"/>
      <c r="G84" s="34"/>
    </row>
    <row r="85" spans="1:7" ht="12.75">
      <c r="A85" s="14" t="s">
        <v>45</v>
      </c>
      <c r="B85" s="48">
        <v>1198</v>
      </c>
      <c r="C85" s="3">
        <f>B85/$B$87</f>
        <v>0.8442565186751233</v>
      </c>
      <c r="D85" s="3"/>
      <c r="G85" s="34"/>
    </row>
    <row r="86" spans="1:7" ht="12.75">
      <c r="A86" s="14" t="s">
        <v>76</v>
      </c>
      <c r="B86" s="47">
        <v>221</v>
      </c>
      <c r="C86" s="3">
        <f>B86/$B$87</f>
        <v>0.15574348132487667</v>
      </c>
      <c r="D86" s="3"/>
      <c r="G86" s="34"/>
    </row>
    <row r="87" spans="1:7" ht="12.75">
      <c r="A87" s="18" t="s">
        <v>32</v>
      </c>
      <c r="B87" s="17">
        <f>SUM(B85:B86)</f>
        <v>1419</v>
      </c>
      <c r="C87" s="4">
        <f>SUM(C85:C86)</f>
        <v>1</v>
      </c>
      <c r="D87" s="4"/>
      <c r="G87" s="34"/>
    </row>
    <row r="88" spans="1:7" ht="12.75">
      <c r="A88" s="18"/>
      <c r="B88" s="18"/>
      <c r="C88" s="4"/>
      <c r="D88" s="4"/>
      <c r="G88" s="34"/>
    </row>
    <row r="89" spans="1:7" ht="12.75">
      <c r="A89" s="14" t="s">
        <v>2</v>
      </c>
      <c r="B89" s="50">
        <v>3631</v>
      </c>
      <c r="C89" s="3">
        <f aca="true" t="shared" si="0" ref="C89:C96">B89/$B$97</f>
        <v>0.8327981651376147</v>
      </c>
      <c r="D89" s="3"/>
      <c r="G89" s="34"/>
    </row>
    <row r="90" spans="1:7" ht="12.75">
      <c r="A90" s="33" t="s">
        <v>138</v>
      </c>
      <c r="B90" s="49">
        <v>56</v>
      </c>
      <c r="C90" s="3">
        <f t="shared" si="0"/>
        <v>0.012844036697247707</v>
      </c>
      <c r="D90" s="3"/>
      <c r="E90" s="8"/>
      <c r="G90" s="34"/>
    </row>
    <row r="91" spans="1:7" ht="12.75">
      <c r="A91" s="14" t="s">
        <v>121</v>
      </c>
      <c r="B91" s="47">
        <v>572</v>
      </c>
      <c r="C91" s="3">
        <f t="shared" si="0"/>
        <v>0.13119266055045872</v>
      </c>
      <c r="D91" s="3"/>
      <c r="G91" s="34"/>
    </row>
    <row r="92" spans="1:7" ht="12.75">
      <c r="A92" s="54" t="s">
        <v>183</v>
      </c>
      <c r="B92" s="47">
        <v>46</v>
      </c>
      <c r="C92" s="3">
        <f t="shared" si="0"/>
        <v>0.01055045871559633</v>
      </c>
      <c r="D92" s="13"/>
      <c r="E92" s="61"/>
      <c r="G92" s="34"/>
    </row>
    <row r="93" spans="1:7" ht="12.75">
      <c r="A93" s="14" t="s">
        <v>77</v>
      </c>
      <c r="B93" s="47">
        <v>20</v>
      </c>
      <c r="C93" s="3">
        <f t="shared" si="0"/>
        <v>0.0045871559633027525</v>
      </c>
      <c r="D93" s="3"/>
      <c r="G93" s="34"/>
    </row>
    <row r="94" spans="1:7" ht="12.75">
      <c r="A94" s="54" t="s">
        <v>184</v>
      </c>
      <c r="B94" s="47">
        <v>9</v>
      </c>
      <c r="C94" s="3">
        <f t="shared" si="0"/>
        <v>0.0020642201834862386</v>
      </c>
      <c r="D94" s="3"/>
      <c r="G94" s="34"/>
    </row>
    <row r="95" spans="1:7" ht="12.75">
      <c r="A95" s="14" t="s">
        <v>168</v>
      </c>
      <c r="B95" s="47">
        <v>16</v>
      </c>
      <c r="C95" s="3">
        <f t="shared" si="0"/>
        <v>0.003669724770642202</v>
      </c>
      <c r="D95" s="3"/>
      <c r="G95" s="34"/>
    </row>
    <row r="96" spans="1:7" ht="12.75">
      <c r="A96" s="14" t="s">
        <v>171</v>
      </c>
      <c r="B96" s="47">
        <v>10</v>
      </c>
      <c r="C96" s="3">
        <f t="shared" si="0"/>
        <v>0.0022935779816513763</v>
      </c>
      <c r="D96" s="3"/>
      <c r="G96" s="34"/>
    </row>
    <row r="97" spans="1:7" ht="12.75">
      <c r="A97" s="18" t="s">
        <v>32</v>
      </c>
      <c r="B97" s="15">
        <f>SUM(B89:B96)</f>
        <v>4360</v>
      </c>
      <c r="C97" s="4">
        <f>SUM(C89:C96)</f>
        <v>1</v>
      </c>
      <c r="D97" s="4"/>
      <c r="G97" s="34"/>
    </row>
    <row r="98" spans="1:7" ht="12.75">
      <c r="A98" s="18"/>
      <c r="B98" s="19"/>
      <c r="C98" s="7"/>
      <c r="D98" s="7"/>
      <c r="G98" s="34"/>
    </row>
    <row r="99" spans="1:7" ht="12.75">
      <c r="A99" s="14" t="s">
        <v>3</v>
      </c>
      <c r="B99" s="50">
        <v>2208</v>
      </c>
      <c r="C99" s="3">
        <f>B99/$B$101</f>
        <v>0.9296842105263158</v>
      </c>
      <c r="D99" s="3"/>
      <c r="G99" s="34"/>
    </row>
    <row r="100" spans="1:7" ht="12.75">
      <c r="A100" s="14" t="s">
        <v>78</v>
      </c>
      <c r="B100" s="47">
        <v>167</v>
      </c>
      <c r="C100" s="3">
        <f>B100/$B$101</f>
        <v>0.0703157894736842</v>
      </c>
      <c r="D100" s="3"/>
      <c r="G100" s="34"/>
    </row>
    <row r="101" spans="1:7" ht="12.75">
      <c r="A101" s="18" t="s">
        <v>32</v>
      </c>
      <c r="B101" s="15">
        <f>SUM(B99:B100)</f>
        <v>2375</v>
      </c>
      <c r="C101" s="4">
        <f>SUM(C99:C100)</f>
        <v>1</v>
      </c>
      <c r="D101" s="4"/>
      <c r="G101" s="34"/>
    </row>
    <row r="102" spans="1:7" ht="12.75">
      <c r="A102" s="18"/>
      <c r="B102" s="19"/>
      <c r="C102" s="7"/>
      <c r="D102" s="7"/>
      <c r="G102" s="34"/>
    </row>
    <row r="103" spans="1:7" ht="12.75">
      <c r="A103" s="14" t="s">
        <v>4</v>
      </c>
      <c r="B103" s="50">
        <v>3740</v>
      </c>
      <c r="C103" s="3">
        <f>B103/$B$108</f>
        <v>0.7850545759865659</v>
      </c>
      <c r="D103" s="3"/>
      <c r="G103" s="34"/>
    </row>
    <row r="104" spans="1:7" ht="12.75">
      <c r="A104" s="14" t="s">
        <v>79</v>
      </c>
      <c r="B104" s="47">
        <v>305</v>
      </c>
      <c r="C104" s="3">
        <f>B104/$B$108</f>
        <v>0.06402183039462636</v>
      </c>
      <c r="D104" s="3"/>
      <c r="G104" s="34"/>
    </row>
    <row r="105" spans="1:7" ht="12.75">
      <c r="A105" s="14" t="s">
        <v>80</v>
      </c>
      <c r="B105" s="47">
        <v>497</v>
      </c>
      <c r="C105" s="3">
        <f>B105/$B$108</f>
        <v>0.10432409739714525</v>
      </c>
      <c r="D105" s="3"/>
      <c r="G105" s="34"/>
    </row>
    <row r="106" spans="1:7" ht="12.75">
      <c r="A106" s="14" t="s">
        <v>81</v>
      </c>
      <c r="B106" s="47">
        <v>222</v>
      </c>
      <c r="C106" s="3">
        <f>B106/$B$108</f>
        <v>0.04659949622166247</v>
      </c>
      <c r="D106" s="3"/>
      <c r="G106" s="34"/>
    </row>
    <row r="107" spans="1:7" ht="12.75">
      <c r="A107" s="62" t="s">
        <v>167</v>
      </c>
      <c r="B107" s="47">
        <v>0</v>
      </c>
      <c r="C107" s="28">
        <f>B107/$B$108</f>
        <v>0</v>
      </c>
      <c r="D107" s="28"/>
      <c r="G107" s="34"/>
    </row>
    <row r="108" spans="1:7" ht="12.75">
      <c r="A108" s="18" t="s">
        <v>32</v>
      </c>
      <c r="B108" s="15">
        <f>SUM(B103:B107)</f>
        <v>4764</v>
      </c>
      <c r="C108" s="4">
        <f>SUM(C103:C107)</f>
        <v>1</v>
      </c>
      <c r="D108" s="4"/>
      <c r="G108" s="34"/>
    </row>
    <row r="109" spans="1:7" ht="12.75">
      <c r="A109" s="18"/>
      <c r="B109" s="15"/>
      <c r="C109" s="4"/>
      <c r="D109" s="4"/>
      <c r="G109" s="34"/>
    </row>
    <row r="110" spans="1:7" ht="12.75">
      <c r="A110" s="18"/>
      <c r="B110" s="15"/>
      <c r="C110" s="4"/>
      <c r="D110" s="4"/>
      <c r="G110" s="34"/>
    </row>
    <row r="111" spans="1:7" ht="12.75">
      <c r="A111" s="14" t="s">
        <v>5</v>
      </c>
      <c r="B111" s="55">
        <v>2409</v>
      </c>
      <c r="C111" s="3">
        <f>B111/$B$113</f>
        <v>0.9366251944012441</v>
      </c>
      <c r="D111" s="3"/>
      <c r="G111" s="34"/>
    </row>
    <row r="112" spans="1:7" ht="12.75">
      <c r="A112" s="14" t="s">
        <v>82</v>
      </c>
      <c r="B112" s="49">
        <v>163</v>
      </c>
      <c r="C112" s="3">
        <f>B112/$B$113</f>
        <v>0.06337480559875583</v>
      </c>
      <c r="D112" s="3"/>
      <c r="G112" s="34"/>
    </row>
    <row r="113" spans="1:7" ht="12.75">
      <c r="A113" s="18" t="s">
        <v>32</v>
      </c>
      <c r="B113" s="17">
        <f>SUM(B111:B112)</f>
        <v>2572</v>
      </c>
      <c r="C113" s="4">
        <f>SUM(C111:C112)</f>
        <v>1</v>
      </c>
      <c r="D113" s="4"/>
      <c r="G113" s="34"/>
    </row>
    <row r="114" spans="1:7" ht="12.75">
      <c r="A114" s="18"/>
      <c r="B114" s="17"/>
      <c r="C114" s="4"/>
      <c r="D114" s="4"/>
      <c r="G114" s="34"/>
    </row>
    <row r="115" spans="1:7" ht="12.75">
      <c r="A115" s="14" t="s">
        <v>50</v>
      </c>
      <c r="B115" s="48">
        <v>259</v>
      </c>
      <c r="C115" s="3">
        <f>B115/$B$119</f>
        <v>0.40279937791601866</v>
      </c>
      <c r="D115" s="3"/>
      <c r="G115" s="34"/>
    </row>
    <row r="116" spans="1:7" ht="12.75">
      <c r="A116" s="54" t="s">
        <v>83</v>
      </c>
      <c r="B116" s="47">
        <v>94</v>
      </c>
      <c r="C116" s="3">
        <f>B116/$B$119</f>
        <v>0.14618973561430793</v>
      </c>
      <c r="D116" s="3"/>
      <c r="G116" s="34"/>
    </row>
    <row r="117" spans="1:7" ht="12.75">
      <c r="A117" s="14" t="s">
        <v>84</v>
      </c>
      <c r="B117" s="47">
        <v>25</v>
      </c>
      <c r="C117" s="3">
        <f>B117/$B$119</f>
        <v>0.038880248833592534</v>
      </c>
      <c r="D117" s="3"/>
      <c r="G117" s="34"/>
    </row>
    <row r="118" spans="1:7" ht="12.75">
      <c r="A118" s="14" t="s">
        <v>85</v>
      </c>
      <c r="B118" s="47">
        <v>265</v>
      </c>
      <c r="C118" s="3">
        <f>B118/$B$119</f>
        <v>0.4121306376360809</v>
      </c>
      <c r="D118" s="3"/>
      <c r="G118" s="34"/>
    </row>
    <row r="119" spans="1:7" ht="12.75">
      <c r="A119" s="18" t="s">
        <v>32</v>
      </c>
      <c r="B119" s="18">
        <f>SUM(B115:B118)</f>
        <v>643</v>
      </c>
      <c r="C119" s="4">
        <f>SUM(C115:C118)</f>
        <v>1</v>
      </c>
      <c r="D119" s="4"/>
      <c r="G119" s="34"/>
    </row>
    <row r="120" spans="1:7" ht="12.75">
      <c r="A120" s="18"/>
      <c r="B120" s="18"/>
      <c r="C120" s="4"/>
      <c r="D120" s="4"/>
      <c r="G120" s="34"/>
    </row>
    <row r="121" spans="1:7" ht="12.75">
      <c r="A121" s="14" t="s">
        <v>52</v>
      </c>
      <c r="B121" s="55">
        <v>1678</v>
      </c>
      <c r="C121" s="3">
        <f>B121/$B$123</f>
        <v>0.9876397881106533</v>
      </c>
      <c r="D121" s="3"/>
      <c r="G121" s="34"/>
    </row>
    <row r="122" spans="1:7" ht="12.75">
      <c r="A122" s="14" t="s">
        <v>86</v>
      </c>
      <c r="B122" s="56">
        <v>21</v>
      </c>
      <c r="C122" s="3">
        <f>B122/$B$123</f>
        <v>0.012360211889346674</v>
      </c>
      <c r="D122" s="3"/>
      <c r="G122" s="34"/>
    </row>
    <row r="123" spans="1:7" ht="12.75">
      <c r="A123" s="18" t="s">
        <v>32</v>
      </c>
      <c r="B123" s="17">
        <f>SUM(B121:B122)</f>
        <v>1699</v>
      </c>
      <c r="C123" s="4">
        <f>SUM(C121:C122)</f>
        <v>1</v>
      </c>
      <c r="D123" s="4"/>
      <c r="G123" s="34"/>
    </row>
    <row r="124" spans="1:7" ht="12.75">
      <c r="A124" s="18"/>
      <c r="B124" s="17"/>
      <c r="C124" s="4"/>
      <c r="D124" s="4"/>
      <c r="G124" s="34"/>
    </row>
    <row r="125" spans="1:7" ht="12.75">
      <c r="A125" s="14" t="s">
        <v>6</v>
      </c>
      <c r="B125" s="50">
        <v>2313</v>
      </c>
      <c r="C125" s="3">
        <f>B125/$B$129</f>
        <v>0.9270541082164329</v>
      </c>
      <c r="D125" s="3"/>
      <c r="G125" s="34"/>
    </row>
    <row r="126" spans="1:7" ht="12.75">
      <c r="A126" s="54" t="s">
        <v>87</v>
      </c>
      <c r="B126" s="49">
        <v>15</v>
      </c>
      <c r="C126" s="3">
        <f>B126/$B$129</f>
        <v>0.006012024048096192</v>
      </c>
      <c r="D126" s="3"/>
      <c r="G126" s="34"/>
    </row>
    <row r="127" spans="1:7" ht="12.75">
      <c r="A127" s="14" t="s">
        <v>88</v>
      </c>
      <c r="B127" s="47">
        <v>139</v>
      </c>
      <c r="C127" s="3">
        <f>B127/$B$129</f>
        <v>0.05571142284569138</v>
      </c>
      <c r="D127" s="3"/>
      <c r="G127" s="34"/>
    </row>
    <row r="128" spans="1:7" ht="12.75">
      <c r="A128" s="14" t="s">
        <v>172</v>
      </c>
      <c r="B128" s="47">
        <v>28</v>
      </c>
      <c r="C128" s="28">
        <f>B128/$B$129</f>
        <v>0.011222444889779559</v>
      </c>
      <c r="D128" s="28"/>
      <c r="G128" s="34"/>
    </row>
    <row r="129" spans="1:7" ht="12.75">
      <c r="A129" s="18" t="s">
        <v>32</v>
      </c>
      <c r="B129" s="15">
        <f>SUM(B125:B128)</f>
        <v>2495</v>
      </c>
      <c r="C129" s="4">
        <f>SUM(C125:C128)</f>
        <v>1</v>
      </c>
      <c r="D129" s="4"/>
      <c r="G129" s="34"/>
    </row>
    <row r="130" spans="1:7" ht="12.75">
      <c r="A130" s="18"/>
      <c r="B130" s="19"/>
      <c r="C130" s="7"/>
      <c r="D130" s="7"/>
      <c r="G130" s="34"/>
    </row>
    <row r="131" spans="1:7" ht="12.75">
      <c r="A131" s="14" t="s">
        <v>173</v>
      </c>
      <c r="B131" s="57">
        <v>264</v>
      </c>
      <c r="C131" s="3">
        <f>B131/$B$133</f>
        <v>0.9887640449438202</v>
      </c>
      <c r="D131" s="3"/>
      <c r="G131" s="34"/>
    </row>
    <row r="132" spans="1:7" ht="12.75">
      <c r="A132" s="14" t="s">
        <v>174</v>
      </c>
      <c r="B132" s="59">
        <v>3</v>
      </c>
      <c r="C132" s="28">
        <f>B132/$B$133</f>
        <v>0.011235955056179775</v>
      </c>
      <c r="D132" s="28"/>
      <c r="G132" s="34"/>
    </row>
    <row r="133" spans="1:7" ht="12.75">
      <c r="A133" s="18" t="s">
        <v>32</v>
      </c>
      <c r="B133" s="20">
        <f>SUM(B131:B132)</f>
        <v>267</v>
      </c>
      <c r="C133" s="4">
        <f>SUM(C131:C132)</f>
        <v>1</v>
      </c>
      <c r="D133" s="4"/>
      <c r="G133" s="34"/>
    </row>
    <row r="134" spans="1:7" ht="12.75">
      <c r="A134" s="18"/>
      <c r="B134" s="20"/>
      <c r="C134" s="4"/>
      <c r="D134" s="4"/>
      <c r="G134" s="34"/>
    </row>
    <row r="135" spans="1:7" ht="12.75">
      <c r="A135" s="14" t="s">
        <v>145</v>
      </c>
      <c r="B135" s="57">
        <v>1264</v>
      </c>
      <c r="C135" s="3">
        <f>B135/$B$137</f>
        <v>0.9768160741885626</v>
      </c>
      <c r="D135" s="3"/>
      <c r="G135" s="34"/>
    </row>
    <row r="136" spans="1:7" ht="12.75">
      <c r="A136" s="14" t="s">
        <v>74</v>
      </c>
      <c r="B136" s="59">
        <v>30</v>
      </c>
      <c r="C136" s="3">
        <f>B136/$B$137</f>
        <v>0.023183925811437404</v>
      </c>
      <c r="D136" s="3"/>
      <c r="G136" s="34"/>
    </row>
    <row r="137" spans="1:7" ht="12.75">
      <c r="A137" s="18" t="s">
        <v>32</v>
      </c>
      <c r="B137" s="20">
        <f>SUM(B135:B136)</f>
        <v>1294</v>
      </c>
      <c r="C137" s="4">
        <f>SUM(C135:C136)</f>
        <v>1</v>
      </c>
      <c r="D137" s="4"/>
      <c r="G137" s="34"/>
    </row>
    <row r="138" spans="1:7" ht="12.75">
      <c r="A138" s="18"/>
      <c r="B138" s="19"/>
      <c r="C138" s="7"/>
      <c r="D138" s="7"/>
      <c r="G138" s="34"/>
    </row>
    <row r="139" spans="1:7" ht="12.75">
      <c r="A139" s="14" t="s">
        <v>7</v>
      </c>
      <c r="B139" s="50">
        <v>2117</v>
      </c>
      <c r="C139" s="3">
        <f>B139/$B$142</f>
        <v>0.9837360594795539</v>
      </c>
      <c r="D139" s="3"/>
      <c r="G139" s="34"/>
    </row>
    <row r="140" spans="1:7" ht="12.75">
      <c r="A140" s="14" t="s">
        <v>92</v>
      </c>
      <c r="B140" s="47">
        <v>35</v>
      </c>
      <c r="C140" s="3">
        <f>B140/$B$142</f>
        <v>0.016263940520446097</v>
      </c>
      <c r="D140" s="3"/>
      <c r="E140" s="8"/>
      <c r="G140" s="34"/>
    </row>
    <row r="141" spans="1:7" ht="12.75">
      <c r="A141" s="62" t="s">
        <v>93</v>
      </c>
      <c r="B141" s="47">
        <v>0</v>
      </c>
      <c r="C141" s="3">
        <f>B141/$B$142</f>
        <v>0</v>
      </c>
      <c r="D141" s="3"/>
      <c r="G141" s="34"/>
    </row>
    <row r="142" spans="1:7" ht="12.75">
      <c r="A142" s="18" t="s">
        <v>32</v>
      </c>
      <c r="B142" s="15">
        <f>SUM(B139:B141)</f>
        <v>2152</v>
      </c>
      <c r="C142" s="4">
        <f>SUM(C139:C141)</f>
        <v>1</v>
      </c>
      <c r="D142" s="4"/>
      <c r="G142" s="34"/>
    </row>
    <row r="143" spans="1:7" ht="12.75">
      <c r="A143" s="18"/>
      <c r="B143" s="15"/>
      <c r="C143" s="4"/>
      <c r="D143" s="4"/>
      <c r="G143" s="34"/>
    </row>
    <row r="144" spans="1:7" ht="12.75">
      <c r="A144" s="14" t="s">
        <v>175</v>
      </c>
      <c r="B144" s="57">
        <v>1028</v>
      </c>
      <c r="C144" s="28">
        <f>B144/$B$146</f>
        <v>0.9941972920696325</v>
      </c>
      <c r="D144" s="28"/>
      <c r="G144" s="34"/>
    </row>
    <row r="145" spans="1:7" ht="12.75">
      <c r="A145" s="54" t="s">
        <v>176</v>
      </c>
      <c r="B145" s="59">
        <v>6</v>
      </c>
      <c r="C145" s="28">
        <f>B145/$B$137</f>
        <v>0.00463678516228748</v>
      </c>
      <c r="D145" s="13"/>
      <c r="E145" s="60"/>
      <c r="G145" s="34"/>
    </row>
    <row r="146" spans="1:7" ht="12.75">
      <c r="A146" s="18" t="s">
        <v>32</v>
      </c>
      <c r="B146" s="20">
        <f>SUM(B144:B145)</f>
        <v>1034</v>
      </c>
      <c r="C146" s="26">
        <f>SUM(C144:C145)</f>
        <v>0.99883407723192</v>
      </c>
      <c r="D146" s="26"/>
      <c r="G146" s="34"/>
    </row>
    <row r="147" spans="1:7" ht="12.75">
      <c r="A147" s="18"/>
      <c r="B147" s="20"/>
      <c r="C147" s="4"/>
      <c r="D147" s="4"/>
      <c r="G147" s="34"/>
    </row>
    <row r="148" spans="1:7" ht="12.75">
      <c r="A148" s="14" t="s">
        <v>8</v>
      </c>
      <c r="B148" s="50">
        <v>5401</v>
      </c>
      <c r="C148" s="28">
        <f>B148/$B$153</f>
        <v>0.877925877763329</v>
      </c>
      <c r="D148" s="28"/>
      <c r="E148" s="8"/>
      <c r="G148" s="34"/>
    </row>
    <row r="149" spans="1:7" ht="12.75">
      <c r="A149" s="62" t="s">
        <v>185</v>
      </c>
      <c r="B149" s="49">
        <v>38</v>
      </c>
      <c r="C149" s="28">
        <f>B149/$B$153</f>
        <v>0.006176853055916775</v>
      </c>
      <c r="D149" s="1"/>
      <c r="E149" s="61"/>
      <c r="G149" s="34"/>
    </row>
    <row r="150" spans="1:7" ht="12.75">
      <c r="A150" s="14" t="s">
        <v>129</v>
      </c>
      <c r="B150" s="49">
        <v>22</v>
      </c>
      <c r="C150" s="28">
        <f>B150/$B$153</f>
        <v>0.003576072821846554</v>
      </c>
      <c r="D150" s="28"/>
      <c r="G150" s="34"/>
    </row>
    <row r="151" spans="1:7" ht="12.75">
      <c r="A151" s="14" t="s">
        <v>124</v>
      </c>
      <c r="B151" s="47">
        <v>572</v>
      </c>
      <c r="C151" s="28">
        <f>B151/$B$153</f>
        <v>0.0929778933680104</v>
      </c>
      <c r="D151" s="28"/>
      <c r="G151" s="34"/>
    </row>
    <row r="152" spans="1:7" ht="12.75">
      <c r="A152" s="14" t="s">
        <v>94</v>
      </c>
      <c r="B152" s="47">
        <v>119</v>
      </c>
      <c r="C152" s="28">
        <f>B152/$B$153</f>
        <v>0.01934330299089727</v>
      </c>
      <c r="D152" s="28"/>
      <c r="E152" s="19"/>
      <c r="G152" s="34"/>
    </row>
    <row r="153" spans="1:7" ht="12.75">
      <c r="A153" s="18" t="s">
        <v>32</v>
      </c>
      <c r="B153" s="15">
        <f>SUM(B148:B152)</f>
        <v>6152</v>
      </c>
      <c r="C153" s="4">
        <f>SUM(C148:C152)</f>
        <v>1</v>
      </c>
      <c r="D153" s="4"/>
      <c r="E153" s="19"/>
      <c r="G153" s="34"/>
    </row>
    <row r="154" spans="1:7" ht="12.75">
      <c r="A154" s="18"/>
      <c r="B154" s="15"/>
      <c r="C154" s="4"/>
      <c r="D154" s="4"/>
      <c r="E154" s="19"/>
      <c r="G154" s="34"/>
    </row>
    <row r="155" spans="1:7" ht="12.75">
      <c r="A155" s="14" t="s">
        <v>9</v>
      </c>
      <c r="B155" s="50">
        <v>6739</v>
      </c>
      <c r="C155" s="3">
        <f>B155/$B$164</f>
        <v>0.7780856714005311</v>
      </c>
      <c r="D155" s="3"/>
      <c r="E155" s="29"/>
      <c r="G155" s="34"/>
    </row>
    <row r="156" spans="1:7" ht="12.75">
      <c r="A156" s="54" t="s">
        <v>180</v>
      </c>
      <c r="B156" s="47">
        <v>97</v>
      </c>
      <c r="C156" s="3">
        <f>B156/$B$164</f>
        <v>0.011199630527652696</v>
      </c>
      <c r="D156" s="3"/>
      <c r="E156" s="29"/>
      <c r="G156" s="34"/>
    </row>
    <row r="157" spans="1:7" ht="12.75">
      <c r="A157" s="14" t="s">
        <v>95</v>
      </c>
      <c r="B157" s="47">
        <v>427</v>
      </c>
      <c r="C157" s="3">
        <f>B157/$B$164</f>
        <v>0.04930146634337836</v>
      </c>
      <c r="D157" s="3"/>
      <c r="G157" s="34"/>
    </row>
    <row r="158" spans="1:7" ht="12.75">
      <c r="A158" s="14" t="s">
        <v>96</v>
      </c>
      <c r="B158" s="47">
        <v>30</v>
      </c>
      <c r="C158" s="3">
        <f>B158/$B$164</f>
        <v>0.0034638032559750607</v>
      </c>
      <c r="D158" s="3"/>
      <c r="G158" s="34"/>
    </row>
    <row r="159" spans="1:7" ht="12.75">
      <c r="A159" s="14" t="s">
        <v>97</v>
      </c>
      <c r="B159" s="47">
        <v>12</v>
      </c>
      <c r="C159" s="3">
        <f>B159/$B$164</f>
        <v>0.0013855213023900243</v>
      </c>
      <c r="D159" s="3"/>
      <c r="G159" s="34"/>
    </row>
    <row r="160" spans="1:7" ht="12.75">
      <c r="A160" s="14" t="s">
        <v>98</v>
      </c>
      <c r="B160" s="47">
        <v>143</v>
      </c>
      <c r="C160" s="3">
        <f>B160/$B$164</f>
        <v>0.016510795520147788</v>
      </c>
      <c r="D160" s="3"/>
      <c r="G160" s="34"/>
    </row>
    <row r="161" spans="1:7" ht="12.75">
      <c r="A161" s="54" t="s">
        <v>146</v>
      </c>
      <c r="B161" s="47">
        <v>30</v>
      </c>
      <c r="C161" s="3">
        <f>B161/$B$164</f>
        <v>0.0034638032559750607</v>
      </c>
      <c r="D161" s="3"/>
      <c r="E161" s="8"/>
      <c r="G161" s="34"/>
    </row>
    <row r="162" spans="1:7" ht="12.75">
      <c r="A162" s="14" t="s">
        <v>99</v>
      </c>
      <c r="B162" s="47">
        <v>620</v>
      </c>
      <c r="C162" s="3">
        <f>B162/$B$164</f>
        <v>0.07158526729015126</v>
      </c>
      <c r="D162" s="3"/>
      <c r="E162" s="8"/>
      <c r="G162" s="34"/>
    </row>
    <row r="163" spans="1:7" ht="12.75">
      <c r="A163" s="14" t="s">
        <v>100</v>
      </c>
      <c r="B163" s="47">
        <v>563</v>
      </c>
      <c r="C163" s="3">
        <f>B163/$B$164</f>
        <v>0.06500404110379863</v>
      </c>
      <c r="D163" s="13"/>
      <c r="E163" s="61"/>
      <c r="G163" s="34"/>
    </row>
    <row r="164" spans="1:7" ht="12.75">
      <c r="A164" s="18" t="s">
        <v>32</v>
      </c>
      <c r="B164" s="15">
        <f>SUM(B155:B163)</f>
        <v>8661</v>
      </c>
      <c r="C164" s="6">
        <f>SUM(C155:C163)</f>
        <v>1</v>
      </c>
      <c r="D164" s="6"/>
      <c r="E164" s="8"/>
      <c r="G164" s="34"/>
    </row>
    <row r="165" spans="1:7" ht="12.75">
      <c r="A165" s="18"/>
      <c r="B165" s="15"/>
      <c r="C165" s="6"/>
      <c r="D165" s="6"/>
      <c r="E165" s="8"/>
      <c r="G165" s="34"/>
    </row>
    <row r="166" spans="1:7" ht="12.75">
      <c r="A166" s="14" t="s">
        <v>143</v>
      </c>
      <c r="B166" s="50">
        <v>1727</v>
      </c>
      <c r="C166" s="3">
        <f>B166/$B$170</f>
        <v>0.5026193247962747</v>
      </c>
      <c r="D166" s="3"/>
      <c r="E166" s="8"/>
      <c r="G166" s="34"/>
    </row>
    <row r="167" spans="1:7" ht="12.75">
      <c r="A167" s="14" t="s">
        <v>112</v>
      </c>
      <c r="B167" s="49">
        <v>58</v>
      </c>
      <c r="C167" s="3">
        <f>B167/$B$170</f>
        <v>0.016880093131548313</v>
      </c>
      <c r="D167" s="13"/>
      <c r="E167" s="61"/>
      <c r="G167" s="34"/>
    </row>
    <row r="168" spans="1:7" ht="12.75">
      <c r="A168" s="14" t="s">
        <v>73</v>
      </c>
      <c r="B168" s="49">
        <v>1641</v>
      </c>
      <c r="C168" s="3">
        <f>B168/$B$170</f>
        <v>0.4775902211874272</v>
      </c>
      <c r="D168" s="3"/>
      <c r="G168" s="34"/>
    </row>
    <row r="169" spans="1:7" ht="12.75">
      <c r="A169" s="14" t="s">
        <v>169</v>
      </c>
      <c r="B169" s="49">
        <v>10</v>
      </c>
      <c r="C169" s="3">
        <f>B169/$B$170</f>
        <v>0.002910360884749709</v>
      </c>
      <c r="D169" s="28"/>
      <c r="E169" s="60"/>
      <c r="G169" s="34"/>
    </row>
    <row r="170" spans="1:7" ht="12.75">
      <c r="A170" s="18" t="s">
        <v>32</v>
      </c>
      <c r="B170" s="15">
        <f>SUM(B166:B169)</f>
        <v>3436</v>
      </c>
      <c r="C170" s="4">
        <f>SUM(C166:C169)</f>
        <v>0.9999999999999999</v>
      </c>
      <c r="D170" s="4"/>
      <c r="G170" s="34"/>
    </row>
    <row r="171" spans="1:7" ht="12.75">
      <c r="A171" s="18"/>
      <c r="B171" s="15"/>
      <c r="C171" s="6"/>
      <c r="D171" s="6"/>
      <c r="G171" s="34"/>
    </row>
    <row r="172" spans="1:7" ht="12.75">
      <c r="A172" s="14" t="s">
        <v>10</v>
      </c>
      <c r="B172" s="50">
        <v>3149</v>
      </c>
      <c r="C172" s="3">
        <f>B172/$B$174</f>
        <v>0.9459297086212076</v>
      </c>
      <c r="D172" s="3"/>
      <c r="G172" s="34"/>
    </row>
    <row r="173" spans="1:7" ht="12.75">
      <c r="A173" s="14" t="s">
        <v>101</v>
      </c>
      <c r="B173" s="47">
        <v>180</v>
      </c>
      <c r="C173" s="3">
        <f>B173/$B$174</f>
        <v>0.05407029137879243</v>
      </c>
      <c r="D173" s="3"/>
      <c r="G173" s="34"/>
    </row>
    <row r="174" spans="1:7" ht="12.75">
      <c r="A174" s="18" t="s">
        <v>32</v>
      </c>
      <c r="B174" s="15">
        <f>SUM(B172:B173)</f>
        <v>3329</v>
      </c>
      <c r="C174" s="4">
        <f>SUM(C172:C173)</f>
        <v>1</v>
      </c>
      <c r="D174" s="4"/>
      <c r="G174" s="34"/>
    </row>
    <row r="175" spans="1:7" ht="12.75">
      <c r="A175" s="18" t="s">
        <v>1</v>
      </c>
      <c r="B175" s="19"/>
      <c r="C175" s="7"/>
      <c r="D175" s="7"/>
      <c r="G175" s="34"/>
    </row>
    <row r="176" spans="1:7" ht="12.75">
      <c r="A176" s="14" t="s">
        <v>11</v>
      </c>
      <c r="B176" s="50">
        <v>2966</v>
      </c>
      <c r="C176" s="3">
        <f>B176/$B$179</f>
        <v>0.9883372209263579</v>
      </c>
      <c r="D176" s="3"/>
      <c r="G176" s="34"/>
    </row>
    <row r="177" spans="1:7" ht="12.75">
      <c r="A177" s="14" t="s">
        <v>103</v>
      </c>
      <c r="B177" s="49">
        <v>20</v>
      </c>
      <c r="C177" s="3">
        <f>B177/$B$179</f>
        <v>0.006664445184938354</v>
      </c>
      <c r="D177" s="3"/>
      <c r="G177" s="34"/>
    </row>
    <row r="178" spans="1:7" ht="12.75">
      <c r="A178" s="14" t="s">
        <v>102</v>
      </c>
      <c r="B178" s="47">
        <v>15</v>
      </c>
      <c r="C178" s="3">
        <f>B178/$B$179</f>
        <v>0.004998333888703766</v>
      </c>
      <c r="D178" s="3"/>
      <c r="E178" s="8"/>
      <c r="G178" s="34"/>
    </row>
    <row r="179" spans="1:7" ht="12.75">
      <c r="A179" s="18" t="s">
        <v>32</v>
      </c>
      <c r="B179" s="15">
        <f>SUM(B176:B178)</f>
        <v>3001</v>
      </c>
      <c r="C179" s="4">
        <f>SUM(C176:C178)</f>
        <v>1</v>
      </c>
      <c r="D179" s="4"/>
      <c r="G179" s="34"/>
    </row>
    <row r="180" spans="1:7" ht="12.75">
      <c r="A180" s="18"/>
      <c r="B180" s="15"/>
      <c r="C180" s="4"/>
      <c r="D180" s="4"/>
      <c r="G180" s="34"/>
    </row>
    <row r="181" spans="1:7" ht="12.75">
      <c r="A181" s="18"/>
      <c r="B181" s="15"/>
      <c r="C181" s="4"/>
      <c r="D181" s="4"/>
      <c r="G181" s="34"/>
    </row>
    <row r="182" spans="1:7" ht="12.75">
      <c r="A182" s="14" t="s">
        <v>12</v>
      </c>
      <c r="B182" s="50">
        <v>3031</v>
      </c>
      <c r="C182" s="3">
        <f>B182/$B$185</f>
        <v>0.9212765957446809</v>
      </c>
      <c r="D182" s="3"/>
      <c r="G182" s="34"/>
    </row>
    <row r="183" spans="1:7" ht="12.75">
      <c r="A183" s="14" t="s">
        <v>104</v>
      </c>
      <c r="B183" s="47">
        <v>132</v>
      </c>
      <c r="C183" s="3">
        <f>B183/$B$185</f>
        <v>0.04012158054711246</v>
      </c>
      <c r="D183" s="3"/>
      <c r="E183" s="8"/>
      <c r="F183" s="13"/>
      <c r="G183" s="34"/>
    </row>
    <row r="184" spans="1:7" ht="12.75">
      <c r="A184" s="14" t="s">
        <v>105</v>
      </c>
      <c r="B184" s="47">
        <v>127</v>
      </c>
      <c r="C184" s="3">
        <f>B184/$B$185</f>
        <v>0.03860182370820669</v>
      </c>
      <c r="D184" s="13"/>
      <c r="E184" s="61"/>
      <c r="G184" s="34"/>
    </row>
    <row r="185" spans="1:7" ht="12.75">
      <c r="A185" s="18" t="s">
        <v>32</v>
      </c>
      <c r="B185" s="15">
        <f>SUM(B182:B184)</f>
        <v>3290</v>
      </c>
      <c r="C185" s="4">
        <f>SUM(C182:C184)</f>
        <v>1</v>
      </c>
      <c r="D185" s="4"/>
      <c r="G185" s="34"/>
    </row>
    <row r="186" spans="1:7" ht="12.75">
      <c r="A186" s="18"/>
      <c r="B186" s="15"/>
      <c r="C186" s="4"/>
      <c r="D186" s="4"/>
      <c r="G186" s="34"/>
    </row>
    <row r="187" spans="1:7" ht="12.75">
      <c r="A187" s="14" t="s">
        <v>13</v>
      </c>
      <c r="B187" s="50">
        <v>2510</v>
      </c>
      <c r="C187" s="3">
        <f>B187/$B$191</f>
        <v>0.9781761496492596</v>
      </c>
      <c r="D187" s="3"/>
      <c r="G187" s="34"/>
    </row>
    <row r="188" spans="1:7" ht="12.75">
      <c r="A188" s="14" t="s">
        <v>113</v>
      </c>
      <c r="B188" s="49">
        <v>51</v>
      </c>
      <c r="C188" s="3">
        <f>B188/$B$191</f>
        <v>0.019875292283710055</v>
      </c>
      <c r="D188" s="3"/>
      <c r="G188" s="34"/>
    </row>
    <row r="189" spans="1:7" ht="12.75">
      <c r="A189" s="62" t="s">
        <v>106</v>
      </c>
      <c r="B189" s="49">
        <v>0</v>
      </c>
      <c r="C189" s="3">
        <f>B189/$B$191</f>
        <v>0</v>
      </c>
      <c r="D189" s="13"/>
      <c r="E189" s="61"/>
      <c r="G189" s="34"/>
    </row>
    <row r="190" spans="1:7" ht="12.75">
      <c r="A190" s="14" t="s">
        <v>170</v>
      </c>
      <c r="B190" s="49">
        <v>5</v>
      </c>
      <c r="C190" s="28">
        <f>B190/$B$191</f>
        <v>0.0019485580670303975</v>
      </c>
      <c r="D190" s="28"/>
      <c r="E190" s="8"/>
      <c r="G190" s="34"/>
    </row>
    <row r="191" spans="1:7" ht="12.75">
      <c r="A191" s="18" t="s">
        <v>32</v>
      </c>
      <c r="B191" s="15">
        <f>SUM(B187:B190)</f>
        <v>2566</v>
      </c>
      <c r="C191" s="4">
        <f>SUM(C187:C190)</f>
        <v>1</v>
      </c>
      <c r="D191" s="4"/>
      <c r="G191" s="34"/>
    </row>
    <row r="192" spans="1:7" ht="12.75">
      <c r="A192" s="18"/>
      <c r="B192" s="15"/>
      <c r="C192" s="4"/>
      <c r="D192" s="4"/>
      <c r="G192" s="34"/>
    </row>
    <row r="193" spans="1:7" ht="12.75">
      <c r="A193" s="14" t="s">
        <v>155</v>
      </c>
      <c r="B193" s="50">
        <v>1312</v>
      </c>
      <c r="C193" s="3">
        <f>B193/$B$195</f>
        <v>0.9954476479514416</v>
      </c>
      <c r="D193" s="3"/>
      <c r="G193" s="34"/>
    </row>
    <row r="194" spans="1:7" ht="12.75">
      <c r="A194" s="14" t="s">
        <v>149</v>
      </c>
      <c r="B194" s="49">
        <v>6</v>
      </c>
      <c r="C194" s="3">
        <f>B194/$B$195</f>
        <v>0.004552352048558422</v>
      </c>
      <c r="D194" s="3"/>
      <c r="G194" s="34"/>
    </row>
    <row r="195" spans="1:7" ht="12.75">
      <c r="A195" s="18" t="s">
        <v>32</v>
      </c>
      <c r="B195" s="15">
        <f>SUM(B193:B194)</f>
        <v>1318</v>
      </c>
      <c r="C195" s="4">
        <f>SUM(C193:C194)</f>
        <v>1</v>
      </c>
      <c r="D195" s="4"/>
      <c r="G195" s="34"/>
    </row>
    <row r="196" spans="1:7" ht="12.75">
      <c r="A196" s="18"/>
      <c r="B196" s="15"/>
      <c r="C196" s="4"/>
      <c r="D196" s="4"/>
      <c r="G196" s="34"/>
    </row>
    <row r="197" spans="1:7" ht="12.75">
      <c r="A197" s="14" t="s">
        <v>152</v>
      </c>
      <c r="B197" s="50">
        <v>528</v>
      </c>
      <c r="C197" s="3">
        <f>B197/$B$200</f>
        <v>1</v>
      </c>
      <c r="D197" s="3"/>
      <c r="G197" s="34"/>
    </row>
    <row r="198" spans="1:7" ht="12.75">
      <c r="A198" s="62" t="s">
        <v>153</v>
      </c>
      <c r="B198" s="49">
        <v>0</v>
      </c>
      <c r="C198" s="3">
        <f>B198/$B$200</f>
        <v>0</v>
      </c>
      <c r="D198" s="13"/>
      <c r="E198" s="61"/>
      <c r="G198" s="34"/>
    </row>
    <row r="199" spans="1:7" ht="12.75">
      <c r="A199" s="62" t="s">
        <v>154</v>
      </c>
      <c r="B199" s="47">
        <v>0</v>
      </c>
      <c r="C199" s="3">
        <f>B199/$B$200</f>
        <v>0</v>
      </c>
      <c r="D199" s="3"/>
      <c r="E199" s="8"/>
      <c r="G199" s="34"/>
    </row>
    <row r="200" spans="1:7" ht="12.75">
      <c r="A200" s="18" t="s">
        <v>32</v>
      </c>
      <c r="B200" s="15">
        <f>SUM(B197:B199)</f>
        <v>528</v>
      </c>
      <c r="C200" s="4">
        <f>SUM(C197:C199)</f>
        <v>1</v>
      </c>
      <c r="D200" s="4"/>
      <c r="E200" t="s">
        <v>1</v>
      </c>
      <c r="G200" s="34"/>
    </row>
    <row r="201" spans="1:7" ht="12.75">
      <c r="A201" s="18"/>
      <c r="B201" s="15"/>
      <c r="C201" s="4"/>
      <c r="D201" s="4"/>
      <c r="G201" s="34"/>
    </row>
    <row r="202" spans="1:7" ht="12.75">
      <c r="A202" s="18"/>
      <c r="B202" s="15"/>
      <c r="C202" s="4"/>
      <c r="D202" s="4"/>
      <c r="G202" s="34"/>
    </row>
    <row r="203" spans="1:7" ht="12.75">
      <c r="A203" s="14" t="s">
        <v>150</v>
      </c>
      <c r="B203" s="50">
        <v>1603</v>
      </c>
      <c r="C203" s="3">
        <f>B203/$B$205</f>
        <v>0.8650836481381543</v>
      </c>
      <c r="D203" s="3"/>
      <c r="G203" s="34"/>
    </row>
    <row r="204" spans="1:7" ht="12.75">
      <c r="A204" s="14" t="s">
        <v>151</v>
      </c>
      <c r="B204" s="49">
        <v>250</v>
      </c>
      <c r="C204" s="3">
        <f>B204/$B$205</f>
        <v>0.13491635186184567</v>
      </c>
      <c r="D204" s="3"/>
      <c r="G204" s="34"/>
    </row>
    <row r="205" spans="1:7" ht="12.75">
      <c r="A205" s="18" t="s">
        <v>32</v>
      </c>
      <c r="B205" s="15">
        <f>SUM(B203:B204)</f>
        <v>1853</v>
      </c>
      <c r="C205" s="4">
        <f>SUM(C203:C204)</f>
        <v>1</v>
      </c>
      <c r="D205" s="4"/>
      <c r="G205" s="34"/>
    </row>
    <row r="206" spans="1:7" ht="12.75">
      <c r="A206" s="18"/>
      <c r="B206" s="15"/>
      <c r="C206" s="4"/>
      <c r="D206" s="4"/>
      <c r="G206" s="34"/>
    </row>
    <row r="207" spans="1:7" ht="12.75">
      <c r="A207" s="18"/>
      <c r="B207" s="15"/>
      <c r="C207" s="4"/>
      <c r="D207" s="4"/>
      <c r="G207" s="34"/>
    </row>
    <row r="208" spans="1:7" ht="12.75">
      <c r="A208" s="14" t="s">
        <v>148</v>
      </c>
      <c r="B208" s="50">
        <v>1746</v>
      </c>
      <c r="C208" s="3">
        <f>B208/$B$210</f>
        <v>0.9694614103275958</v>
      </c>
      <c r="D208" s="3"/>
      <c r="G208" s="34"/>
    </row>
    <row r="209" spans="1:7" ht="12.75">
      <c r="A209" s="14" t="s">
        <v>107</v>
      </c>
      <c r="B209" s="47">
        <v>55</v>
      </c>
      <c r="C209" s="3">
        <f>B209/$B$210</f>
        <v>0.03053858967240422</v>
      </c>
      <c r="D209" s="3"/>
      <c r="F209" s="14"/>
      <c r="G209" s="34"/>
    </row>
    <row r="210" spans="1:7" ht="12.75">
      <c r="A210" s="18" t="s">
        <v>32</v>
      </c>
      <c r="B210" s="15">
        <f>SUM(B208:B209)</f>
        <v>1801</v>
      </c>
      <c r="C210" s="6">
        <f>SUM(C208:C209)</f>
        <v>1</v>
      </c>
      <c r="D210" s="6"/>
      <c r="F210" s="14"/>
      <c r="G210" s="34"/>
    </row>
    <row r="211" spans="1:7" ht="12.75">
      <c r="A211" s="18"/>
      <c r="B211" s="19"/>
      <c r="C211" s="7"/>
      <c r="D211" s="7"/>
      <c r="F211" s="14"/>
      <c r="G211" s="34"/>
    </row>
    <row r="212" spans="1:256" ht="12.75">
      <c r="A212" s="14" t="s">
        <v>159</v>
      </c>
      <c r="B212" s="50">
        <v>1739</v>
      </c>
      <c r="C212" s="3">
        <f>B212/$B$215</f>
        <v>0.9764177428411005</v>
      </c>
      <c r="D212" s="3"/>
      <c r="F212" s="18"/>
      <c r="G212" s="35"/>
      <c r="H212" s="3"/>
      <c r="J212" s="14"/>
      <c r="K212" s="16"/>
      <c r="L212" s="3"/>
      <c r="N212" s="14"/>
      <c r="O212" s="16"/>
      <c r="P212" s="3"/>
      <c r="R212" s="14"/>
      <c r="S212" s="16"/>
      <c r="T212" s="3"/>
      <c r="V212" s="14"/>
      <c r="W212" s="16"/>
      <c r="X212" s="3"/>
      <c r="Z212" s="14"/>
      <c r="AA212" s="16"/>
      <c r="AB212" s="3"/>
      <c r="AD212" s="14"/>
      <c r="AE212" s="16"/>
      <c r="AF212" s="3"/>
      <c r="AH212" s="14"/>
      <c r="AI212" s="16"/>
      <c r="AJ212" s="3"/>
      <c r="AL212" s="14"/>
      <c r="AM212" s="16"/>
      <c r="AN212" s="3"/>
      <c r="AP212" s="14"/>
      <c r="AQ212" s="16"/>
      <c r="AR212" s="3"/>
      <c r="AT212" s="14"/>
      <c r="AU212" s="16"/>
      <c r="AV212" s="3"/>
      <c r="AX212" s="14"/>
      <c r="AY212" s="16"/>
      <c r="AZ212" s="3"/>
      <c r="BB212" s="14"/>
      <c r="BC212" s="16"/>
      <c r="BD212" s="3"/>
      <c r="BF212" s="14"/>
      <c r="BG212" s="16"/>
      <c r="BH212" s="3"/>
      <c r="BJ212" s="14"/>
      <c r="BK212" s="16"/>
      <c r="BL212" s="3"/>
      <c r="BN212" s="14"/>
      <c r="BO212" s="16"/>
      <c r="BP212" s="3"/>
      <c r="BR212" s="14"/>
      <c r="BS212" s="16"/>
      <c r="BT212" s="3"/>
      <c r="BV212" s="14"/>
      <c r="BW212" s="16"/>
      <c r="BX212" s="3"/>
      <c r="BZ212" s="14"/>
      <c r="CA212" s="16"/>
      <c r="CB212" s="3"/>
      <c r="CD212" s="14"/>
      <c r="CE212" s="16"/>
      <c r="CF212" s="3"/>
      <c r="CH212" s="14"/>
      <c r="CI212" s="16"/>
      <c r="CJ212" s="3"/>
      <c r="CL212" s="14"/>
      <c r="CM212" s="16"/>
      <c r="CN212" s="3"/>
      <c r="CP212" s="14"/>
      <c r="CQ212" s="16"/>
      <c r="CR212" s="3"/>
      <c r="CT212" s="14"/>
      <c r="CU212" s="16"/>
      <c r="CV212" s="3"/>
      <c r="CX212" s="14"/>
      <c r="CY212" s="16"/>
      <c r="CZ212" s="3"/>
      <c r="DB212" s="14"/>
      <c r="DC212" s="16"/>
      <c r="DD212" s="3"/>
      <c r="DF212" s="14"/>
      <c r="DG212" s="16"/>
      <c r="DH212" s="3"/>
      <c r="DJ212" s="14"/>
      <c r="DK212" s="16"/>
      <c r="DL212" s="3"/>
      <c r="DN212" s="14"/>
      <c r="DO212" s="16"/>
      <c r="DP212" s="3"/>
      <c r="DR212" s="14"/>
      <c r="DS212" s="16"/>
      <c r="DT212" s="3"/>
      <c r="DV212" s="14"/>
      <c r="DW212" s="16"/>
      <c r="DX212" s="3"/>
      <c r="DZ212" s="14"/>
      <c r="EA212" s="16"/>
      <c r="EB212" s="3"/>
      <c r="ED212" s="14"/>
      <c r="EE212" s="16"/>
      <c r="EF212" s="3"/>
      <c r="EH212" s="14"/>
      <c r="EI212" s="16"/>
      <c r="EJ212" s="3"/>
      <c r="EL212" s="14"/>
      <c r="EM212" s="16"/>
      <c r="EN212" s="3"/>
      <c r="EP212" s="14"/>
      <c r="EQ212" s="16"/>
      <c r="ER212" s="3"/>
      <c r="ET212" s="14"/>
      <c r="EU212" s="16"/>
      <c r="EV212" s="3"/>
      <c r="EX212" s="14"/>
      <c r="EY212" s="16"/>
      <c r="EZ212" s="3"/>
      <c r="FB212" s="14"/>
      <c r="FC212" s="16"/>
      <c r="FD212" s="3"/>
      <c r="FF212" s="14"/>
      <c r="FG212" s="16"/>
      <c r="FH212" s="3"/>
      <c r="FJ212" s="14"/>
      <c r="FK212" s="16"/>
      <c r="FL212" s="3"/>
      <c r="FN212" s="14"/>
      <c r="FO212" s="16"/>
      <c r="FP212" s="3"/>
      <c r="FR212" s="14"/>
      <c r="FS212" s="16"/>
      <c r="FT212" s="3"/>
      <c r="FV212" s="14"/>
      <c r="FW212" s="16"/>
      <c r="FX212" s="3"/>
      <c r="FZ212" s="14"/>
      <c r="GA212" s="16"/>
      <c r="GB212" s="3"/>
      <c r="GD212" s="14"/>
      <c r="GE212" s="16"/>
      <c r="GF212" s="3"/>
      <c r="GH212" s="14"/>
      <c r="GI212" s="16"/>
      <c r="GJ212" s="3"/>
      <c r="GL212" s="14"/>
      <c r="GM212" s="16"/>
      <c r="GN212" s="3"/>
      <c r="GP212" s="14"/>
      <c r="GQ212" s="16"/>
      <c r="GR212" s="3"/>
      <c r="GT212" s="14"/>
      <c r="GU212" s="16"/>
      <c r="GV212" s="3"/>
      <c r="GX212" s="14"/>
      <c r="GY212" s="16"/>
      <c r="GZ212" s="3"/>
      <c r="HB212" s="14"/>
      <c r="HC212" s="16"/>
      <c r="HD212" s="3"/>
      <c r="HF212" s="14"/>
      <c r="HG212" s="16"/>
      <c r="HH212" s="3"/>
      <c r="HJ212" s="14"/>
      <c r="HK212" s="16"/>
      <c r="HL212" s="3"/>
      <c r="HN212" s="14"/>
      <c r="HO212" s="16"/>
      <c r="HP212" s="3"/>
      <c r="HR212" s="14"/>
      <c r="HS212" s="16"/>
      <c r="HT212" s="3"/>
      <c r="HV212" s="14"/>
      <c r="HW212" s="16"/>
      <c r="HX212" s="3"/>
      <c r="HZ212" s="14"/>
      <c r="IA212" s="16"/>
      <c r="IB212" s="3"/>
      <c r="ID212" s="14"/>
      <c r="IE212" s="16"/>
      <c r="IF212" s="3"/>
      <c r="IH212" s="14"/>
      <c r="II212" s="16"/>
      <c r="IJ212" s="3"/>
      <c r="IL212" s="14"/>
      <c r="IM212" s="16"/>
      <c r="IN212" s="3"/>
      <c r="IP212" s="14"/>
      <c r="IQ212" s="16"/>
      <c r="IR212" s="3"/>
      <c r="IT212" s="14"/>
      <c r="IU212" s="16"/>
      <c r="IV212" s="3"/>
    </row>
    <row r="213" spans="1:256" ht="12.75">
      <c r="A213" s="14" t="s">
        <v>108</v>
      </c>
      <c r="B213" s="49">
        <v>34</v>
      </c>
      <c r="C213" s="3">
        <f>B213/$B$215</f>
        <v>0.01909039865244245</v>
      </c>
      <c r="D213" s="3"/>
      <c r="G213" s="35"/>
      <c r="H213" s="3"/>
      <c r="J213" s="14"/>
      <c r="K213" s="16"/>
      <c r="L213" s="3"/>
      <c r="N213" s="14"/>
      <c r="O213" s="16"/>
      <c r="P213" s="3"/>
      <c r="R213" s="14"/>
      <c r="S213" s="16"/>
      <c r="T213" s="3"/>
      <c r="V213" s="14"/>
      <c r="W213" s="16"/>
      <c r="X213" s="3"/>
      <c r="Z213" s="14"/>
      <c r="AA213" s="16"/>
      <c r="AB213" s="3"/>
      <c r="AD213" s="14"/>
      <c r="AE213" s="16"/>
      <c r="AF213" s="3"/>
      <c r="AH213" s="14"/>
      <c r="AI213" s="16"/>
      <c r="AJ213" s="3"/>
      <c r="AL213" s="14"/>
      <c r="AM213" s="16"/>
      <c r="AN213" s="3"/>
      <c r="AP213" s="14"/>
      <c r="AQ213" s="16"/>
      <c r="AR213" s="3"/>
      <c r="AT213" s="14"/>
      <c r="AU213" s="16"/>
      <c r="AV213" s="3"/>
      <c r="AX213" s="14"/>
      <c r="AY213" s="16"/>
      <c r="AZ213" s="3"/>
      <c r="BB213" s="14"/>
      <c r="BC213" s="16"/>
      <c r="BD213" s="3"/>
      <c r="BF213" s="14"/>
      <c r="BG213" s="16"/>
      <c r="BH213" s="3"/>
      <c r="BJ213" s="14"/>
      <c r="BK213" s="16"/>
      <c r="BL213" s="3"/>
      <c r="BN213" s="14"/>
      <c r="BO213" s="16"/>
      <c r="BP213" s="3"/>
      <c r="BR213" s="14"/>
      <c r="BS213" s="16"/>
      <c r="BT213" s="3"/>
      <c r="BV213" s="14"/>
      <c r="BW213" s="16"/>
      <c r="BX213" s="3"/>
      <c r="BZ213" s="14"/>
      <c r="CA213" s="16"/>
      <c r="CB213" s="3"/>
      <c r="CD213" s="14"/>
      <c r="CE213" s="16"/>
      <c r="CF213" s="3"/>
      <c r="CH213" s="14"/>
      <c r="CI213" s="16"/>
      <c r="CJ213" s="3"/>
      <c r="CL213" s="14"/>
      <c r="CM213" s="16"/>
      <c r="CN213" s="3"/>
      <c r="CP213" s="14"/>
      <c r="CQ213" s="16"/>
      <c r="CR213" s="3"/>
      <c r="CT213" s="14"/>
      <c r="CU213" s="16"/>
      <c r="CV213" s="3"/>
      <c r="CX213" s="14"/>
      <c r="CY213" s="16"/>
      <c r="CZ213" s="3"/>
      <c r="DB213" s="14"/>
      <c r="DC213" s="16"/>
      <c r="DD213" s="3"/>
      <c r="DF213" s="14"/>
      <c r="DG213" s="16"/>
      <c r="DH213" s="3"/>
      <c r="DJ213" s="14"/>
      <c r="DK213" s="16"/>
      <c r="DL213" s="3"/>
      <c r="DN213" s="14"/>
      <c r="DO213" s="16"/>
      <c r="DP213" s="3"/>
      <c r="DR213" s="14"/>
      <c r="DS213" s="16"/>
      <c r="DT213" s="3"/>
      <c r="DV213" s="14"/>
      <c r="DW213" s="16"/>
      <c r="DX213" s="3"/>
      <c r="DZ213" s="14"/>
      <c r="EA213" s="16"/>
      <c r="EB213" s="3"/>
      <c r="ED213" s="14"/>
      <c r="EE213" s="16"/>
      <c r="EF213" s="3"/>
      <c r="EH213" s="14"/>
      <c r="EI213" s="16"/>
      <c r="EJ213" s="3"/>
      <c r="EL213" s="14"/>
      <c r="EM213" s="16"/>
      <c r="EN213" s="3"/>
      <c r="EP213" s="14"/>
      <c r="EQ213" s="16"/>
      <c r="ER213" s="3"/>
      <c r="ET213" s="14"/>
      <c r="EU213" s="16"/>
      <c r="EV213" s="3"/>
      <c r="EX213" s="14"/>
      <c r="EY213" s="16"/>
      <c r="EZ213" s="3"/>
      <c r="FB213" s="14"/>
      <c r="FC213" s="16"/>
      <c r="FD213" s="3"/>
      <c r="FF213" s="14"/>
      <c r="FG213" s="16"/>
      <c r="FH213" s="3"/>
      <c r="FJ213" s="14"/>
      <c r="FK213" s="16"/>
      <c r="FL213" s="3"/>
      <c r="FN213" s="14"/>
      <c r="FO213" s="16"/>
      <c r="FP213" s="3"/>
      <c r="FR213" s="14"/>
      <c r="FS213" s="16"/>
      <c r="FT213" s="3"/>
      <c r="FV213" s="14"/>
      <c r="FW213" s="16"/>
      <c r="FX213" s="3"/>
      <c r="FZ213" s="14"/>
      <c r="GA213" s="16"/>
      <c r="GB213" s="3"/>
      <c r="GD213" s="14"/>
      <c r="GE213" s="16"/>
      <c r="GF213" s="3"/>
      <c r="GH213" s="14"/>
      <c r="GI213" s="16"/>
      <c r="GJ213" s="3"/>
      <c r="GL213" s="14"/>
      <c r="GM213" s="16"/>
      <c r="GN213" s="3"/>
      <c r="GP213" s="14"/>
      <c r="GQ213" s="16"/>
      <c r="GR213" s="3"/>
      <c r="GT213" s="14"/>
      <c r="GU213" s="16"/>
      <c r="GV213" s="3"/>
      <c r="GX213" s="14"/>
      <c r="GY213" s="16"/>
      <c r="GZ213" s="3"/>
      <c r="HB213" s="14"/>
      <c r="HC213" s="16"/>
      <c r="HD213" s="3"/>
      <c r="HF213" s="14"/>
      <c r="HG213" s="16"/>
      <c r="HH213" s="3"/>
      <c r="HJ213" s="14"/>
      <c r="HK213" s="16"/>
      <c r="HL213" s="3"/>
      <c r="HN213" s="14"/>
      <c r="HO213" s="16"/>
      <c r="HP213" s="3"/>
      <c r="HR213" s="14"/>
      <c r="HS213" s="16"/>
      <c r="HT213" s="3"/>
      <c r="HV213" s="14"/>
      <c r="HW213" s="16"/>
      <c r="HX213" s="3"/>
      <c r="HZ213" s="14"/>
      <c r="IA213" s="16"/>
      <c r="IB213" s="3"/>
      <c r="ID213" s="14"/>
      <c r="IE213" s="16"/>
      <c r="IF213" s="3"/>
      <c r="IH213" s="14"/>
      <c r="II213" s="16"/>
      <c r="IJ213" s="3"/>
      <c r="IL213" s="14"/>
      <c r="IM213" s="16"/>
      <c r="IN213" s="3"/>
      <c r="IP213" s="14"/>
      <c r="IQ213" s="16"/>
      <c r="IR213" s="3"/>
      <c r="IT213" s="14"/>
      <c r="IU213" s="16"/>
      <c r="IV213" s="3"/>
    </row>
    <row r="214" spans="1:256" ht="12.75">
      <c r="A214" s="54" t="s">
        <v>14</v>
      </c>
      <c r="B214" s="47">
        <v>8</v>
      </c>
      <c r="C214" s="3">
        <f>B214/$B$215</f>
        <v>0.004491858506457047</v>
      </c>
      <c r="D214" s="3"/>
      <c r="G214" s="35"/>
      <c r="H214" s="3"/>
      <c r="I214" s="8"/>
      <c r="J214" s="14"/>
      <c r="K214" s="16"/>
      <c r="L214" s="3"/>
      <c r="M214" s="8"/>
      <c r="N214" s="14"/>
      <c r="O214" s="16"/>
      <c r="P214" s="3"/>
      <c r="Q214" s="8"/>
      <c r="R214" s="14"/>
      <c r="S214" s="16"/>
      <c r="T214" s="3"/>
      <c r="U214" s="8"/>
      <c r="V214" s="14"/>
      <c r="W214" s="16"/>
      <c r="X214" s="3"/>
      <c r="Y214" s="8"/>
      <c r="Z214" s="14"/>
      <c r="AA214" s="16"/>
      <c r="AB214" s="3"/>
      <c r="AC214" s="8"/>
      <c r="AD214" s="14"/>
      <c r="AE214" s="16"/>
      <c r="AF214" s="3"/>
      <c r="AG214" s="8"/>
      <c r="AH214" s="14"/>
      <c r="AI214" s="16"/>
      <c r="AJ214" s="3"/>
      <c r="AK214" s="8"/>
      <c r="AL214" s="14"/>
      <c r="AM214" s="16"/>
      <c r="AN214" s="3"/>
      <c r="AO214" s="8"/>
      <c r="AP214" s="14"/>
      <c r="AQ214" s="16"/>
      <c r="AR214" s="3"/>
      <c r="AS214" s="8"/>
      <c r="AT214" s="14"/>
      <c r="AU214" s="16"/>
      <c r="AV214" s="3"/>
      <c r="AW214" s="8"/>
      <c r="AX214" s="14"/>
      <c r="AY214" s="16"/>
      <c r="AZ214" s="3"/>
      <c r="BA214" s="8"/>
      <c r="BB214" s="14"/>
      <c r="BC214" s="16"/>
      <c r="BD214" s="3"/>
      <c r="BE214" s="8"/>
      <c r="BF214" s="14"/>
      <c r="BG214" s="16"/>
      <c r="BH214" s="3"/>
      <c r="BI214" s="8"/>
      <c r="BJ214" s="14"/>
      <c r="BK214" s="16"/>
      <c r="BL214" s="3"/>
      <c r="BM214" s="8"/>
      <c r="BN214" s="14"/>
      <c r="BO214" s="16"/>
      <c r="BP214" s="3"/>
      <c r="BQ214" s="8"/>
      <c r="BR214" s="14"/>
      <c r="BS214" s="16"/>
      <c r="BT214" s="3"/>
      <c r="BU214" s="8"/>
      <c r="BV214" s="14"/>
      <c r="BW214" s="16"/>
      <c r="BX214" s="3"/>
      <c r="BY214" s="8"/>
      <c r="BZ214" s="14"/>
      <c r="CA214" s="16"/>
      <c r="CB214" s="3"/>
      <c r="CC214" s="8"/>
      <c r="CD214" s="14"/>
      <c r="CE214" s="16"/>
      <c r="CF214" s="3"/>
      <c r="CG214" s="8"/>
      <c r="CH214" s="14"/>
      <c r="CI214" s="16"/>
      <c r="CJ214" s="3"/>
      <c r="CK214" s="8"/>
      <c r="CL214" s="14"/>
      <c r="CM214" s="16"/>
      <c r="CN214" s="3"/>
      <c r="CO214" s="8"/>
      <c r="CP214" s="14"/>
      <c r="CQ214" s="16"/>
      <c r="CR214" s="3"/>
      <c r="CS214" s="8"/>
      <c r="CT214" s="14"/>
      <c r="CU214" s="16"/>
      <c r="CV214" s="3"/>
      <c r="CW214" s="8"/>
      <c r="CX214" s="14"/>
      <c r="CY214" s="16"/>
      <c r="CZ214" s="3"/>
      <c r="DA214" s="8"/>
      <c r="DB214" s="14"/>
      <c r="DC214" s="16"/>
      <c r="DD214" s="3"/>
      <c r="DE214" s="8"/>
      <c r="DF214" s="14"/>
      <c r="DG214" s="16"/>
      <c r="DH214" s="3"/>
      <c r="DI214" s="8"/>
      <c r="DJ214" s="14"/>
      <c r="DK214" s="16"/>
      <c r="DL214" s="3"/>
      <c r="DM214" s="8"/>
      <c r="DN214" s="14"/>
      <c r="DO214" s="16"/>
      <c r="DP214" s="3"/>
      <c r="DQ214" s="8"/>
      <c r="DR214" s="14"/>
      <c r="DS214" s="16"/>
      <c r="DT214" s="3"/>
      <c r="DU214" s="8"/>
      <c r="DV214" s="14"/>
      <c r="DW214" s="16"/>
      <c r="DX214" s="3"/>
      <c r="DY214" s="8"/>
      <c r="DZ214" s="14"/>
      <c r="EA214" s="16"/>
      <c r="EB214" s="3"/>
      <c r="EC214" s="8"/>
      <c r="ED214" s="14"/>
      <c r="EE214" s="16"/>
      <c r="EF214" s="3"/>
      <c r="EG214" s="8"/>
      <c r="EH214" s="14"/>
      <c r="EI214" s="16"/>
      <c r="EJ214" s="3"/>
      <c r="EK214" s="8"/>
      <c r="EL214" s="14"/>
      <c r="EM214" s="16"/>
      <c r="EN214" s="3"/>
      <c r="EO214" s="8"/>
      <c r="EP214" s="14"/>
      <c r="EQ214" s="16"/>
      <c r="ER214" s="3"/>
      <c r="ES214" s="8"/>
      <c r="ET214" s="14"/>
      <c r="EU214" s="16"/>
      <c r="EV214" s="3"/>
      <c r="EW214" s="8"/>
      <c r="EX214" s="14"/>
      <c r="EY214" s="16"/>
      <c r="EZ214" s="3"/>
      <c r="FA214" s="8"/>
      <c r="FB214" s="14"/>
      <c r="FC214" s="16"/>
      <c r="FD214" s="3"/>
      <c r="FE214" s="8"/>
      <c r="FF214" s="14"/>
      <c r="FG214" s="16"/>
      <c r="FH214" s="3"/>
      <c r="FI214" s="8"/>
      <c r="FJ214" s="14"/>
      <c r="FK214" s="16"/>
      <c r="FL214" s="3"/>
      <c r="FM214" s="8"/>
      <c r="FN214" s="14"/>
      <c r="FO214" s="16"/>
      <c r="FP214" s="3"/>
      <c r="FQ214" s="8"/>
      <c r="FR214" s="14"/>
      <c r="FS214" s="16"/>
      <c r="FT214" s="3"/>
      <c r="FU214" s="8"/>
      <c r="FV214" s="14"/>
      <c r="FW214" s="16"/>
      <c r="FX214" s="3"/>
      <c r="FY214" s="8"/>
      <c r="FZ214" s="14"/>
      <c r="GA214" s="16"/>
      <c r="GB214" s="3"/>
      <c r="GC214" s="8"/>
      <c r="GD214" s="14"/>
      <c r="GE214" s="16"/>
      <c r="GF214" s="3"/>
      <c r="GG214" s="8"/>
      <c r="GH214" s="14"/>
      <c r="GI214" s="16"/>
      <c r="GJ214" s="3"/>
      <c r="GK214" s="8"/>
      <c r="GL214" s="14"/>
      <c r="GM214" s="16"/>
      <c r="GN214" s="3"/>
      <c r="GO214" s="8"/>
      <c r="GP214" s="14"/>
      <c r="GQ214" s="16"/>
      <c r="GR214" s="3"/>
      <c r="GS214" s="8"/>
      <c r="GT214" s="14"/>
      <c r="GU214" s="16"/>
      <c r="GV214" s="3"/>
      <c r="GW214" s="8"/>
      <c r="GX214" s="14"/>
      <c r="GY214" s="16"/>
      <c r="GZ214" s="3"/>
      <c r="HA214" s="8"/>
      <c r="HB214" s="14"/>
      <c r="HC214" s="16"/>
      <c r="HD214" s="3"/>
      <c r="HE214" s="8"/>
      <c r="HF214" s="14"/>
      <c r="HG214" s="16"/>
      <c r="HH214" s="3"/>
      <c r="HI214" s="8"/>
      <c r="HJ214" s="14"/>
      <c r="HK214" s="16"/>
      <c r="HL214" s="3"/>
      <c r="HM214" s="8"/>
      <c r="HN214" s="14"/>
      <c r="HO214" s="16"/>
      <c r="HP214" s="3"/>
      <c r="HQ214" s="8"/>
      <c r="HR214" s="14"/>
      <c r="HS214" s="16"/>
      <c r="HT214" s="3"/>
      <c r="HU214" s="8"/>
      <c r="HV214" s="14"/>
      <c r="HW214" s="16"/>
      <c r="HX214" s="3"/>
      <c r="HY214" s="8"/>
      <c r="HZ214" s="14"/>
      <c r="IA214" s="16"/>
      <c r="IB214" s="3"/>
      <c r="IC214" s="8"/>
      <c r="ID214" s="14"/>
      <c r="IE214" s="16"/>
      <c r="IF214" s="3"/>
      <c r="IG214" s="8"/>
      <c r="IH214" s="14"/>
      <c r="II214" s="16"/>
      <c r="IJ214" s="3"/>
      <c r="IK214" s="8"/>
      <c r="IL214" s="14"/>
      <c r="IM214" s="16"/>
      <c r="IN214" s="3"/>
      <c r="IO214" s="8"/>
      <c r="IP214" s="14"/>
      <c r="IQ214" s="16"/>
      <c r="IR214" s="3"/>
      <c r="IS214" s="8"/>
      <c r="IT214" s="14"/>
      <c r="IU214" s="16"/>
      <c r="IV214" s="3"/>
    </row>
    <row r="215" spans="1:256" ht="12.75">
      <c r="A215" s="18" t="s">
        <v>32</v>
      </c>
      <c r="B215" s="15">
        <f>SUM(B212:B214)</f>
        <v>1781</v>
      </c>
      <c r="C215" s="4">
        <f>SUM(C212:C214)</f>
        <v>1</v>
      </c>
      <c r="D215" s="4"/>
      <c r="G215" s="36"/>
      <c r="H215" s="4"/>
      <c r="J215" s="18"/>
      <c r="K215" s="15"/>
      <c r="L215" s="4"/>
      <c r="N215" s="18"/>
      <c r="O215" s="15"/>
      <c r="P215" s="4"/>
      <c r="R215" s="18"/>
      <c r="S215" s="15"/>
      <c r="T215" s="4"/>
      <c r="V215" s="18"/>
      <c r="W215" s="15"/>
      <c r="X215" s="4"/>
      <c r="Z215" s="18"/>
      <c r="AA215" s="15"/>
      <c r="AB215" s="4"/>
      <c r="AD215" s="18"/>
      <c r="AE215" s="15"/>
      <c r="AF215" s="4"/>
      <c r="AH215" s="18"/>
      <c r="AI215" s="15"/>
      <c r="AJ215" s="4"/>
      <c r="AL215" s="18"/>
      <c r="AM215" s="15"/>
      <c r="AN215" s="4"/>
      <c r="AP215" s="18"/>
      <c r="AQ215" s="15"/>
      <c r="AR215" s="4"/>
      <c r="AT215" s="18"/>
      <c r="AU215" s="15"/>
      <c r="AV215" s="4"/>
      <c r="AX215" s="18"/>
      <c r="AY215" s="15"/>
      <c r="AZ215" s="4"/>
      <c r="BB215" s="18"/>
      <c r="BC215" s="15"/>
      <c r="BD215" s="4"/>
      <c r="BF215" s="18"/>
      <c r="BG215" s="15"/>
      <c r="BH215" s="4"/>
      <c r="BJ215" s="18"/>
      <c r="BK215" s="15"/>
      <c r="BL215" s="4"/>
      <c r="BN215" s="18"/>
      <c r="BO215" s="15"/>
      <c r="BP215" s="4"/>
      <c r="BR215" s="18"/>
      <c r="BS215" s="15"/>
      <c r="BT215" s="4"/>
      <c r="BV215" s="18"/>
      <c r="BW215" s="15"/>
      <c r="BX215" s="4"/>
      <c r="BZ215" s="18"/>
      <c r="CA215" s="15"/>
      <c r="CB215" s="4"/>
      <c r="CD215" s="18"/>
      <c r="CE215" s="15"/>
      <c r="CF215" s="4"/>
      <c r="CH215" s="18"/>
      <c r="CI215" s="15"/>
      <c r="CJ215" s="4"/>
      <c r="CL215" s="18"/>
      <c r="CM215" s="15"/>
      <c r="CN215" s="4"/>
      <c r="CP215" s="18"/>
      <c r="CQ215" s="15"/>
      <c r="CR215" s="4"/>
      <c r="CT215" s="18"/>
      <c r="CU215" s="15"/>
      <c r="CV215" s="4"/>
      <c r="CX215" s="18"/>
      <c r="CY215" s="15"/>
      <c r="CZ215" s="4"/>
      <c r="DB215" s="18"/>
      <c r="DC215" s="15"/>
      <c r="DD215" s="4"/>
      <c r="DF215" s="18"/>
      <c r="DG215" s="15"/>
      <c r="DH215" s="4"/>
      <c r="DJ215" s="18"/>
      <c r="DK215" s="15"/>
      <c r="DL215" s="4"/>
      <c r="DN215" s="18"/>
      <c r="DO215" s="15"/>
      <c r="DP215" s="4"/>
      <c r="DR215" s="18"/>
      <c r="DS215" s="15"/>
      <c r="DT215" s="4"/>
      <c r="DV215" s="18"/>
      <c r="DW215" s="15"/>
      <c r="DX215" s="4"/>
      <c r="DZ215" s="18"/>
      <c r="EA215" s="15"/>
      <c r="EB215" s="4"/>
      <c r="ED215" s="18"/>
      <c r="EE215" s="15"/>
      <c r="EF215" s="4"/>
      <c r="EH215" s="18"/>
      <c r="EI215" s="15"/>
      <c r="EJ215" s="4"/>
      <c r="EL215" s="18"/>
      <c r="EM215" s="15"/>
      <c r="EN215" s="4"/>
      <c r="EP215" s="18"/>
      <c r="EQ215" s="15"/>
      <c r="ER215" s="4"/>
      <c r="ET215" s="18"/>
      <c r="EU215" s="15"/>
      <c r="EV215" s="4"/>
      <c r="EX215" s="18"/>
      <c r="EY215" s="15"/>
      <c r="EZ215" s="4"/>
      <c r="FB215" s="18"/>
      <c r="FC215" s="15"/>
      <c r="FD215" s="4"/>
      <c r="FF215" s="18"/>
      <c r="FG215" s="15"/>
      <c r="FH215" s="4"/>
      <c r="FJ215" s="18"/>
      <c r="FK215" s="15"/>
      <c r="FL215" s="4"/>
      <c r="FN215" s="18"/>
      <c r="FO215" s="15"/>
      <c r="FP215" s="4"/>
      <c r="FR215" s="18"/>
      <c r="FS215" s="15"/>
      <c r="FT215" s="4"/>
      <c r="FV215" s="18"/>
      <c r="FW215" s="15"/>
      <c r="FX215" s="4"/>
      <c r="FZ215" s="18"/>
      <c r="GA215" s="15"/>
      <c r="GB215" s="4"/>
      <c r="GD215" s="18"/>
      <c r="GE215" s="15"/>
      <c r="GF215" s="4"/>
      <c r="GH215" s="18"/>
      <c r="GI215" s="15"/>
      <c r="GJ215" s="4"/>
      <c r="GL215" s="18"/>
      <c r="GM215" s="15"/>
      <c r="GN215" s="4"/>
      <c r="GP215" s="18"/>
      <c r="GQ215" s="15"/>
      <c r="GR215" s="4"/>
      <c r="GT215" s="18"/>
      <c r="GU215" s="15"/>
      <c r="GV215" s="4"/>
      <c r="GX215" s="18"/>
      <c r="GY215" s="15"/>
      <c r="GZ215" s="4"/>
      <c r="HB215" s="18"/>
      <c r="HC215" s="15"/>
      <c r="HD215" s="4"/>
      <c r="HF215" s="18"/>
      <c r="HG215" s="15"/>
      <c r="HH215" s="4"/>
      <c r="HJ215" s="18"/>
      <c r="HK215" s="15"/>
      <c r="HL215" s="4"/>
      <c r="HN215" s="18"/>
      <c r="HO215" s="15"/>
      <c r="HP215" s="4"/>
      <c r="HR215" s="18"/>
      <c r="HS215" s="15"/>
      <c r="HT215" s="4"/>
      <c r="HV215" s="18"/>
      <c r="HW215" s="15"/>
      <c r="HX215" s="4"/>
      <c r="HZ215" s="18"/>
      <c r="IA215" s="15"/>
      <c r="IB215" s="4"/>
      <c r="ID215" s="18"/>
      <c r="IE215" s="15"/>
      <c r="IF215" s="4"/>
      <c r="IH215" s="18"/>
      <c r="II215" s="15"/>
      <c r="IJ215" s="4"/>
      <c r="IL215" s="18"/>
      <c r="IM215" s="15"/>
      <c r="IN215" s="4"/>
      <c r="IP215" s="18"/>
      <c r="IQ215" s="15"/>
      <c r="IR215" s="4"/>
      <c r="IT215" s="18"/>
      <c r="IU215" s="15"/>
      <c r="IV215" s="4"/>
    </row>
    <row r="216" spans="1:7" ht="12.75">
      <c r="A216" s="18"/>
      <c r="B216" s="15"/>
      <c r="C216" s="4"/>
      <c r="D216" s="4"/>
      <c r="G216" s="34"/>
    </row>
    <row r="217" spans="1:7" ht="12.75">
      <c r="A217" s="14" t="s">
        <v>115</v>
      </c>
      <c r="B217" s="50">
        <v>3588</v>
      </c>
      <c r="C217" s="3">
        <f>B217/$B$219</f>
        <v>0.998330550918197</v>
      </c>
      <c r="D217" s="3"/>
      <c r="G217" s="34"/>
    </row>
    <row r="218" spans="1:7" ht="12.75">
      <c r="A218" s="14" t="s">
        <v>54</v>
      </c>
      <c r="B218" s="47">
        <v>6</v>
      </c>
      <c r="C218" s="3">
        <f>B218/$B$219</f>
        <v>0.001669449081803005</v>
      </c>
      <c r="D218" s="3"/>
      <c r="G218" s="34"/>
    </row>
    <row r="219" spans="1:7" ht="12.75">
      <c r="A219" s="22" t="s">
        <v>116</v>
      </c>
      <c r="B219" s="15">
        <f>SUM(B217:B218)</f>
        <v>3594</v>
      </c>
      <c r="C219" s="4">
        <f>SUM(C217:C218)</f>
        <v>1</v>
      </c>
      <c r="D219" s="4"/>
      <c r="G219" s="34"/>
    </row>
    <row r="220" spans="1:7" ht="12.75">
      <c r="A220" s="18"/>
      <c r="B220" s="15"/>
      <c r="C220" s="4"/>
      <c r="D220" s="4"/>
      <c r="G220" s="34"/>
    </row>
    <row r="221" spans="1:7" ht="12.75">
      <c r="A221" s="14" t="s">
        <v>57</v>
      </c>
      <c r="B221" s="50">
        <v>1970</v>
      </c>
      <c r="C221" s="3">
        <f>B221/$B$225</f>
        <v>0.9633251833740831</v>
      </c>
      <c r="D221" s="3"/>
      <c r="G221" s="34"/>
    </row>
    <row r="222" spans="1:7" ht="12.75">
      <c r="A222" s="62" t="s">
        <v>177</v>
      </c>
      <c r="B222" s="49">
        <v>0</v>
      </c>
      <c r="C222" s="3">
        <f>B222/$B$225</f>
        <v>0</v>
      </c>
      <c r="D222" s="13"/>
      <c r="E222" s="61"/>
      <c r="G222" s="34"/>
    </row>
    <row r="223" spans="1:7" ht="12.75">
      <c r="A223" s="14" t="s">
        <v>147</v>
      </c>
      <c r="B223" s="49">
        <v>26</v>
      </c>
      <c r="C223" s="3">
        <f>B223/$B$225</f>
        <v>0.012713936430317848</v>
      </c>
      <c r="D223" s="3"/>
      <c r="G223" s="34"/>
    </row>
    <row r="224" spans="1:7" ht="12.75">
      <c r="A224" s="14" t="s">
        <v>58</v>
      </c>
      <c r="B224" s="47">
        <v>49</v>
      </c>
      <c r="C224" s="3">
        <f>B224/$B$225</f>
        <v>0.023960880195599023</v>
      </c>
      <c r="D224" s="3"/>
      <c r="G224" s="34"/>
    </row>
    <row r="225" spans="1:7" ht="12.75">
      <c r="A225" s="18" t="s">
        <v>32</v>
      </c>
      <c r="B225" s="15">
        <f>SUM(B221:B224)</f>
        <v>2045</v>
      </c>
      <c r="C225" s="4">
        <f>SUM(C221:C224)</f>
        <v>1</v>
      </c>
      <c r="D225" s="4"/>
      <c r="G225" s="34"/>
    </row>
    <row r="226" spans="1:7" ht="12.75">
      <c r="A226" s="18"/>
      <c r="B226" s="15"/>
      <c r="C226" s="4"/>
      <c r="D226" s="4"/>
      <c r="G226" s="34"/>
    </row>
    <row r="227" spans="1:7" ht="12.75">
      <c r="A227" s="14" t="s">
        <v>15</v>
      </c>
      <c r="B227" s="50">
        <v>3401</v>
      </c>
      <c r="C227" s="3">
        <f>B227/$B$230</f>
        <v>0.9333150384193194</v>
      </c>
      <c r="D227" s="3"/>
      <c r="G227" s="34"/>
    </row>
    <row r="228" spans="1:7" ht="12.75">
      <c r="A228" s="14" t="s">
        <v>39</v>
      </c>
      <c r="B228" s="49">
        <v>4</v>
      </c>
      <c r="C228" s="3">
        <f>B228/$B$230</f>
        <v>0.0010976948408342481</v>
      </c>
      <c r="D228" s="3"/>
      <c r="E228" s="8"/>
      <c r="G228" s="34"/>
    </row>
    <row r="229" spans="1:7" ht="12.75">
      <c r="A229" s="14" t="s">
        <v>16</v>
      </c>
      <c r="B229" s="47">
        <v>239</v>
      </c>
      <c r="C229" s="3">
        <f>B229/$B$230</f>
        <v>0.06558726673984633</v>
      </c>
      <c r="D229" s="3"/>
      <c r="G229" s="34"/>
    </row>
    <row r="230" spans="1:7" ht="12.75">
      <c r="A230" s="18" t="s">
        <v>32</v>
      </c>
      <c r="B230" s="15">
        <f>SUM(B227:B229)</f>
        <v>3644</v>
      </c>
      <c r="C230" s="4">
        <f>SUM(C227:C229)</f>
        <v>1</v>
      </c>
      <c r="D230" s="4"/>
      <c r="G230" s="34"/>
    </row>
    <row r="231" spans="1:7" ht="12.75">
      <c r="A231" s="18"/>
      <c r="B231" s="15"/>
      <c r="C231" s="4"/>
      <c r="D231" s="4"/>
      <c r="G231" s="34"/>
    </row>
    <row r="232" spans="1:7" ht="12.75">
      <c r="A232" s="14" t="s">
        <v>182</v>
      </c>
      <c r="B232" s="48">
        <v>1430</v>
      </c>
      <c r="C232" s="3">
        <f aca="true" t="shared" si="1" ref="C232:C237">B232/$B$238</f>
        <v>0.8898568761667703</v>
      </c>
      <c r="D232" s="3"/>
      <c r="G232" s="34"/>
    </row>
    <row r="233" spans="1:7" ht="12.75">
      <c r="A233" s="62" t="s">
        <v>166</v>
      </c>
      <c r="B233" s="47">
        <v>0</v>
      </c>
      <c r="C233" s="3">
        <f t="shared" si="1"/>
        <v>0</v>
      </c>
      <c r="D233" s="3"/>
      <c r="E233" s="8"/>
      <c r="G233" s="34"/>
    </row>
    <row r="234" spans="1:7" ht="12.75">
      <c r="A234" s="14" t="s">
        <v>162</v>
      </c>
      <c r="B234" s="47">
        <v>44</v>
      </c>
      <c r="C234" s="3">
        <f t="shared" si="1"/>
        <v>0.027380211574362167</v>
      </c>
      <c r="D234" s="3"/>
      <c r="E234" s="8"/>
      <c r="G234" s="34"/>
    </row>
    <row r="235" spans="1:7" ht="12.75">
      <c r="A235" s="14" t="s">
        <v>163</v>
      </c>
      <c r="B235" s="47">
        <v>81</v>
      </c>
      <c r="C235" s="3">
        <f t="shared" si="1"/>
        <v>0.05040448039825762</v>
      </c>
      <c r="D235" s="3"/>
      <c r="G235" s="34"/>
    </row>
    <row r="236" spans="1:7" ht="12.75">
      <c r="A236" s="14" t="s">
        <v>160</v>
      </c>
      <c r="B236" s="49">
        <v>26</v>
      </c>
      <c r="C236" s="3">
        <f t="shared" si="1"/>
        <v>0.016179215930304917</v>
      </c>
      <c r="D236" s="6"/>
      <c r="G236" s="34"/>
    </row>
    <row r="237" spans="1:7" ht="12.75">
      <c r="A237" s="54" t="s">
        <v>161</v>
      </c>
      <c r="B237" s="49">
        <v>26</v>
      </c>
      <c r="C237" s="3">
        <f t="shared" si="1"/>
        <v>0.016179215930304917</v>
      </c>
      <c r="D237" s="6"/>
      <c r="G237" s="34"/>
    </row>
    <row r="238" spans="1:7" ht="12.75">
      <c r="A238" s="18" t="s">
        <v>32</v>
      </c>
      <c r="B238" s="18">
        <f>SUM(B232:B237)</f>
        <v>1607</v>
      </c>
      <c r="C238" s="4">
        <f>SUM(C232:C237)</f>
        <v>1</v>
      </c>
      <c r="D238" s="3"/>
      <c r="G238" s="34"/>
    </row>
    <row r="239" spans="1:7" ht="12.75">
      <c r="A239" s="18"/>
      <c r="B239" s="18"/>
      <c r="C239" s="4"/>
      <c r="D239" s="3"/>
      <c r="G239" s="34"/>
    </row>
    <row r="240" spans="1:7" ht="12.75">
      <c r="A240" s="14" t="s">
        <v>122</v>
      </c>
      <c r="B240" s="48">
        <v>1357</v>
      </c>
      <c r="C240" s="3">
        <f>B240/$B$242</f>
        <v>0.9288158795345653</v>
      </c>
      <c r="D240" s="3"/>
      <c r="G240" s="34"/>
    </row>
    <row r="241" spans="1:7" ht="12.75">
      <c r="A241" s="14" t="s">
        <v>123</v>
      </c>
      <c r="B241" s="47">
        <v>104</v>
      </c>
      <c r="C241" s="3">
        <f>B241/$B$242</f>
        <v>0.07118412046543464</v>
      </c>
      <c r="D241" s="4"/>
      <c r="G241" s="34"/>
    </row>
    <row r="242" spans="1:7" ht="12.75">
      <c r="A242" s="18" t="s">
        <v>32</v>
      </c>
      <c r="B242" s="18">
        <f>SUM(B240:B241)</f>
        <v>1461</v>
      </c>
      <c r="C242" s="4">
        <f>SUM(C240:C241)</f>
        <v>1</v>
      </c>
      <c r="D242" s="4"/>
      <c r="G242" s="34"/>
    </row>
    <row r="243" spans="1:7" ht="12.75">
      <c r="A243" s="18" t="s">
        <v>1</v>
      </c>
      <c r="B243" s="19"/>
      <c r="C243" s="7"/>
      <c r="D243" s="3"/>
      <c r="G243" s="34"/>
    </row>
    <row r="244" spans="1:7" ht="12.75">
      <c r="A244" s="14" t="s">
        <v>18</v>
      </c>
      <c r="B244" s="50">
        <v>2239</v>
      </c>
      <c r="C244" s="3">
        <f>B244/$B$246</f>
        <v>0.7917256011315418</v>
      </c>
      <c r="D244" s="3"/>
      <c r="G244" s="34"/>
    </row>
    <row r="245" spans="1:7" ht="12.75">
      <c r="A245" s="14" t="s">
        <v>19</v>
      </c>
      <c r="B245" s="47">
        <v>589</v>
      </c>
      <c r="C245" s="3">
        <f>B245/$B$246</f>
        <v>0.20827439886845828</v>
      </c>
      <c r="D245" s="4"/>
      <c r="G245" s="34"/>
    </row>
    <row r="246" spans="1:7" ht="12.75">
      <c r="A246" s="18" t="s">
        <v>32</v>
      </c>
      <c r="B246" s="15">
        <f>SUM(B244:B245)</f>
        <v>2828</v>
      </c>
      <c r="C246" s="4">
        <f>SUM(C244:C245)</f>
        <v>1</v>
      </c>
      <c r="D246" s="7"/>
      <c r="G246" s="34"/>
    </row>
    <row r="247" spans="1:7" ht="12.75">
      <c r="A247" s="18"/>
      <c r="B247" s="19"/>
      <c r="C247" s="7"/>
      <c r="D247" s="3"/>
      <c r="G247" s="34"/>
    </row>
    <row r="248" spans="1:7" ht="12.75">
      <c r="A248" s="14" t="s">
        <v>20</v>
      </c>
      <c r="B248" s="50">
        <v>696</v>
      </c>
      <c r="C248" s="3">
        <f>B248/$B$250</f>
        <v>0.75</v>
      </c>
      <c r="D248" s="3"/>
      <c r="E248" s="8"/>
      <c r="G248" s="34"/>
    </row>
    <row r="249" spans="1:7" ht="12.75">
      <c r="A249" s="14" t="s">
        <v>21</v>
      </c>
      <c r="B249" s="47">
        <v>232</v>
      </c>
      <c r="C249" s="3">
        <f>B249/$B$250</f>
        <v>0.25</v>
      </c>
      <c r="D249" s="4"/>
      <c r="G249" s="34"/>
    </row>
    <row r="250" spans="1:7" ht="12.75">
      <c r="A250" s="18" t="s">
        <v>32</v>
      </c>
      <c r="B250" s="15">
        <f>SUM(B248:B249)</f>
        <v>928</v>
      </c>
      <c r="C250" s="4">
        <f>SUM(C248:C249)</f>
        <v>1</v>
      </c>
      <c r="D250" s="7"/>
      <c r="G250" s="34"/>
    </row>
    <row r="251" spans="1:7" ht="12.75">
      <c r="A251" s="18"/>
      <c r="B251" s="15"/>
      <c r="C251" s="4"/>
      <c r="D251" s="3"/>
      <c r="G251" s="34"/>
    </row>
    <row r="252" spans="1:7" ht="12.75">
      <c r="A252" s="14" t="s">
        <v>22</v>
      </c>
      <c r="B252" s="50">
        <v>2124</v>
      </c>
      <c r="C252" s="3">
        <f>B252/$B$255</f>
        <v>0.9554655870445344</v>
      </c>
      <c r="D252" s="3"/>
      <c r="E252" s="8"/>
      <c r="G252" s="34"/>
    </row>
    <row r="253" spans="1:7" ht="12.75">
      <c r="A253" s="14" t="s">
        <v>23</v>
      </c>
      <c r="B253" s="47">
        <v>85</v>
      </c>
      <c r="C253" s="3">
        <f>B253/$B$255</f>
        <v>0.038236617183985605</v>
      </c>
      <c r="D253" s="4"/>
      <c r="G253" s="34"/>
    </row>
    <row r="254" spans="1:7" ht="12.75">
      <c r="A254" s="14" t="s">
        <v>156</v>
      </c>
      <c r="B254" s="47">
        <v>14</v>
      </c>
      <c r="C254" s="3">
        <f>B254/$B$255</f>
        <v>0.006297795771479982</v>
      </c>
      <c r="D254" s="4"/>
      <c r="G254" s="34"/>
    </row>
    <row r="255" spans="1:7" ht="12.75">
      <c r="A255" s="18" t="s">
        <v>32</v>
      </c>
      <c r="B255" s="15">
        <f>SUM(B252:B254)</f>
        <v>2223</v>
      </c>
      <c r="C255" s="4">
        <f>SUM(C252:C254)</f>
        <v>1</v>
      </c>
      <c r="D255" s="3"/>
      <c r="E255" s="1"/>
      <c r="G255" s="34"/>
    </row>
    <row r="256" spans="1:7" ht="12.75">
      <c r="A256" s="23" t="s">
        <v>1</v>
      </c>
      <c r="B256" s="21"/>
      <c r="C256" s="12"/>
      <c r="D256" s="3"/>
      <c r="E256" s="1"/>
      <c r="G256" s="34"/>
    </row>
    <row r="257" spans="1:7" ht="12.75">
      <c r="A257" s="14" t="s">
        <v>24</v>
      </c>
      <c r="B257" s="48">
        <v>715</v>
      </c>
      <c r="C257" s="3">
        <f>B257/$B$259</f>
        <v>0.6095481670929241</v>
      </c>
      <c r="D257" s="3"/>
      <c r="E257" s="1"/>
      <c r="G257" s="34"/>
    </row>
    <row r="258" spans="1:7" ht="12.75">
      <c r="A258" s="14" t="s">
        <v>25</v>
      </c>
      <c r="B258" s="47">
        <v>458</v>
      </c>
      <c r="C258" s="3">
        <f>B258/$B$259</f>
        <v>0.39045183290707586</v>
      </c>
      <c r="D258" s="4"/>
      <c r="E258" s="1"/>
      <c r="G258" s="34"/>
    </row>
    <row r="259" spans="1:7" ht="12.75">
      <c r="A259" s="18" t="s">
        <v>32</v>
      </c>
      <c r="B259" s="17">
        <f>SUM(B257:B258)</f>
        <v>1173</v>
      </c>
      <c r="C259" s="4">
        <f>SUM(C257:C258)</f>
        <v>1</v>
      </c>
      <c r="D259" s="12"/>
      <c r="E259" s="11"/>
      <c r="G259" s="34"/>
    </row>
    <row r="260" spans="1:7" ht="12.75">
      <c r="A260" s="18"/>
      <c r="B260" s="17"/>
      <c r="C260" s="4"/>
      <c r="D260" s="3"/>
      <c r="G260" s="34"/>
    </row>
    <row r="261" spans="1:7" ht="12.75">
      <c r="A261" s="14" t="s">
        <v>55</v>
      </c>
      <c r="B261" s="48">
        <v>2505</v>
      </c>
      <c r="C261" s="3">
        <f>B261/$B$263</f>
        <v>0.9936533121777072</v>
      </c>
      <c r="D261" s="3"/>
      <c r="E261" s="8"/>
      <c r="G261" s="34"/>
    </row>
    <row r="262" spans="1:7" ht="12.75">
      <c r="A262" s="14" t="s">
        <v>56</v>
      </c>
      <c r="B262" s="47">
        <v>16</v>
      </c>
      <c r="C262" s="3">
        <f>B262/$B$263</f>
        <v>0.006346687822292741</v>
      </c>
      <c r="D262" s="4"/>
      <c r="G262" s="34"/>
    </row>
    <row r="263" spans="1:7" ht="12.75">
      <c r="A263" s="18" t="s">
        <v>32</v>
      </c>
      <c r="B263" s="17">
        <f>SUM(B261:B262)</f>
        <v>2521</v>
      </c>
      <c r="C263" s="4">
        <f>SUM(C261:C262)</f>
        <v>1</v>
      </c>
      <c r="D263" s="4"/>
      <c r="G263" s="34"/>
    </row>
    <row r="264" spans="1:7" ht="12.75">
      <c r="A264" s="18"/>
      <c r="B264" s="17"/>
      <c r="C264" s="4"/>
      <c r="D264" s="3"/>
      <c r="G264" s="34"/>
    </row>
    <row r="265" spans="1:7" ht="12.75">
      <c r="A265" s="14" t="s">
        <v>130</v>
      </c>
      <c r="B265" s="50">
        <v>3054</v>
      </c>
      <c r="C265" s="3">
        <f>B265/$B$267</f>
        <v>1</v>
      </c>
      <c r="D265" s="3"/>
      <c r="G265" s="34"/>
    </row>
    <row r="266" spans="1:7" ht="12.75">
      <c r="A266" s="62" t="s">
        <v>135</v>
      </c>
      <c r="B266" s="49">
        <v>0</v>
      </c>
      <c r="C266" s="3">
        <f>B266/$B$267</f>
        <v>0</v>
      </c>
      <c r="D266" s="4"/>
      <c r="F266" s="11"/>
      <c r="G266" s="34"/>
    </row>
    <row r="267" spans="1:7" ht="12.75">
      <c r="A267" s="18" t="s">
        <v>32</v>
      </c>
      <c r="B267" s="15">
        <f>SUM(B265:B266)</f>
        <v>3054</v>
      </c>
      <c r="C267" s="4">
        <f>SUM(C265:C266)</f>
        <v>1</v>
      </c>
      <c r="D267" s="4"/>
      <c r="F267" s="11"/>
      <c r="G267" s="34"/>
    </row>
    <row r="268" spans="1:7" ht="12.75">
      <c r="A268" s="18"/>
      <c r="B268" s="15"/>
      <c r="C268" s="4"/>
      <c r="D268" s="3"/>
      <c r="F268" s="11"/>
      <c r="G268" s="34"/>
    </row>
    <row r="269" spans="1:7" ht="12.75">
      <c r="A269" s="14" t="s">
        <v>26</v>
      </c>
      <c r="B269" s="50">
        <v>1798</v>
      </c>
      <c r="C269" s="3">
        <f>B269/$B$273</f>
        <v>0.9173469387755102</v>
      </c>
      <c r="D269" s="3"/>
      <c r="F269" s="11"/>
      <c r="G269" s="34"/>
    </row>
    <row r="270" spans="1:7" ht="12.75">
      <c r="A270" s="14" t="s">
        <v>109</v>
      </c>
      <c r="B270" s="49">
        <v>12</v>
      </c>
      <c r="C270" s="3">
        <f>B270/$B$273</f>
        <v>0.006122448979591836</v>
      </c>
      <c r="D270" s="4"/>
      <c r="F270" s="11"/>
      <c r="G270" s="34"/>
    </row>
    <row r="271" spans="1:7" ht="12.75">
      <c r="A271" s="14" t="s">
        <v>53</v>
      </c>
      <c r="B271" s="49">
        <v>8</v>
      </c>
      <c r="C271" s="3">
        <f>B271/$B$273</f>
        <v>0.004081632653061225</v>
      </c>
      <c r="D271" s="4"/>
      <c r="G271" s="34"/>
    </row>
    <row r="272" spans="1:7" ht="12.75">
      <c r="A272" s="54" t="s">
        <v>27</v>
      </c>
      <c r="B272" s="47">
        <v>142</v>
      </c>
      <c r="C272" s="3">
        <f>B272/$B$273</f>
        <v>0.07244897959183673</v>
      </c>
      <c r="D272" s="3"/>
      <c r="G272" s="34"/>
    </row>
    <row r="273" spans="1:7" ht="12.75">
      <c r="A273" s="18" t="s">
        <v>32</v>
      </c>
      <c r="B273" s="15">
        <f>SUM(B269:B272)</f>
        <v>1960</v>
      </c>
      <c r="C273" s="4">
        <f>SUM(C269:C272)</f>
        <v>1</v>
      </c>
      <c r="D273" s="3"/>
      <c r="G273" s="34"/>
    </row>
    <row r="274" spans="1:7" ht="12.75">
      <c r="A274" s="18"/>
      <c r="B274" s="15"/>
      <c r="C274" s="4"/>
      <c r="D274" s="3"/>
      <c r="G274" s="34"/>
    </row>
    <row r="275" spans="1:7" ht="12.75">
      <c r="A275" s="18"/>
      <c r="B275" s="15"/>
      <c r="C275" s="4"/>
      <c r="D275" s="13"/>
      <c r="E275" s="61"/>
      <c r="G275" s="34"/>
    </row>
    <row r="276" spans="1:7" ht="12.75">
      <c r="A276" s="14" t="s">
        <v>125</v>
      </c>
      <c r="B276" s="50">
        <v>1070</v>
      </c>
      <c r="C276" s="3">
        <f>B276/$B$278</f>
        <v>0.9944237918215614</v>
      </c>
      <c r="D276" s="4"/>
      <c r="G276" s="34"/>
    </row>
    <row r="277" spans="1:7" ht="12.75">
      <c r="A277" s="14" t="s">
        <v>126</v>
      </c>
      <c r="B277" s="49">
        <v>6</v>
      </c>
      <c r="C277" s="3">
        <f>B277/$B$278</f>
        <v>0.0055762081784386614</v>
      </c>
      <c r="D277" s="4"/>
      <c r="G277" s="34"/>
    </row>
    <row r="278" spans="1:7" ht="12.75">
      <c r="A278" s="18" t="s">
        <v>32</v>
      </c>
      <c r="B278" s="15">
        <f>SUM(B276:B277)</f>
        <v>1076</v>
      </c>
      <c r="C278" s="4">
        <f>SUM(C276:C277)</f>
        <v>1</v>
      </c>
      <c r="D278" s="4"/>
      <c r="G278" s="34"/>
    </row>
    <row r="279" spans="1:7" ht="12.75">
      <c r="A279" s="18"/>
      <c r="B279" s="15"/>
      <c r="C279" s="4"/>
      <c r="D279" s="3"/>
      <c r="G279" s="34"/>
    </row>
    <row r="280" spans="1:7" ht="12.75">
      <c r="A280" s="18" t="s">
        <v>1</v>
      </c>
      <c r="B280" s="19"/>
      <c r="C280" s="6"/>
      <c r="D280" s="3"/>
      <c r="G280" s="34"/>
    </row>
    <row r="281" spans="1:7" ht="12.75">
      <c r="A281" s="14" t="s">
        <v>28</v>
      </c>
      <c r="B281" s="48">
        <v>712</v>
      </c>
      <c r="C281" s="3">
        <f>B281/$B$283</f>
        <v>0.6080273270708796</v>
      </c>
      <c r="D281" s="4"/>
      <c r="G281" s="34"/>
    </row>
    <row r="282" spans="1:7" ht="12.75">
      <c r="A282" s="14" t="s">
        <v>29</v>
      </c>
      <c r="B282" s="47">
        <v>459</v>
      </c>
      <c r="C282" s="3">
        <f>B282/$B$283</f>
        <v>0.3919726729291204</v>
      </c>
      <c r="D282" s="4"/>
      <c r="G282" s="34"/>
    </row>
    <row r="283" spans="1:7" ht="12.75">
      <c r="A283" s="18" t="s">
        <v>32</v>
      </c>
      <c r="B283" s="17">
        <f>SUM(B281:B282)</f>
        <v>1171</v>
      </c>
      <c r="C283" s="4">
        <f>SUM(C281:C282)</f>
        <v>1</v>
      </c>
      <c r="D283" s="6"/>
      <c r="G283" s="34"/>
    </row>
    <row r="284" spans="1:7" ht="12.75">
      <c r="A284" s="18" t="s">
        <v>1</v>
      </c>
      <c r="B284" s="19"/>
      <c r="C284" s="6"/>
      <c r="D284" s="3"/>
      <c r="G284" s="34"/>
    </row>
    <row r="285" spans="1:7" ht="12.75">
      <c r="A285" s="14" t="s">
        <v>30</v>
      </c>
      <c r="B285" s="48">
        <v>723</v>
      </c>
      <c r="C285" s="3">
        <f>B285/$B$287</f>
        <v>0.551487414187643</v>
      </c>
      <c r="D285" s="3"/>
      <c r="G285" s="34"/>
    </row>
    <row r="286" spans="1:7" ht="12.75">
      <c r="A286" s="14" t="s">
        <v>31</v>
      </c>
      <c r="B286" s="47">
        <v>588</v>
      </c>
      <c r="C286" s="3">
        <f>B286/$B$287</f>
        <v>0.448512585812357</v>
      </c>
      <c r="D286" s="4"/>
      <c r="G286" s="34"/>
    </row>
    <row r="287" spans="1:7" ht="12.75">
      <c r="A287" s="18" t="s">
        <v>32</v>
      </c>
      <c r="B287" s="17">
        <f>SUM(B285:B286)</f>
        <v>1311</v>
      </c>
      <c r="C287" s="4">
        <f>SUM(C285:C286)</f>
        <v>1</v>
      </c>
      <c r="D287" s="6"/>
      <c r="G287" s="34"/>
    </row>
    <row r="288" spans="1:7" ht="12.75">
      <c r="A288" s="18"/>
      <c r="B288" s="17"/>
      <c r="C288" s="4"/>
      <c r="D288" s="3"/>
      <c r="G288" s="34"/>
    </row>
    <row r="289" spans="1:7" ht="12.75">
      <c r="A289" s="62" t="s">
        <v>110</v>
      </c>
      <c r="B289" s="47"/>
      <c r="C289" s="3" t="e">
        <f>B289/$B$290</f>
        <v>#DIV/0!</v>
      </c>
      <c r="D289" s="3"/>
      <c r="G289" s="34"/>
    </row>
    <row r="290" spans="1:7" ht="12.75">
      <c r="A290" s="18" t="s">
        <v>32</v>
      </c>
      <c r="B290" s="15">
        <f>SUM(B289:B289)</f>
        <v>0</v>
      </c>
      <c r="C290" s="4" t="e">
        <f>SUM(C289:C289)</f>
        <v>#DIV/0!</v>
      </c>
      <c r="D290" s="4"/>
      <c r="G290" s="34"/>
    </row>
    <row r="291" spans="1:7" ht="12.75">
      <c r="A291" s="24"/>
      <c r="B291" s="19"/>
      <c r="D291" s="4"/>
      <c r="G291" s="34"/>
    </row>
    <row r="292" spans="4:7" ht="12.75">
      <c r="D292" s="3"/>
      <c r="G292" s="34"/>
    </row>
    <row r="293" spans="1:7" ht="12.75">
      <c r="A293" s="1" t="s">
        <v>114</v>
      </c>
      <c r="D293" s="4"/>
      <c r="G293" s="34"/>
    </row>
    <row r="294" spans="1:7" ht="12.75">
      <c r="A294" s="5" t="s">
        <v>128</v>
      </c>
      <c r="B294" s="58"/>
      <c r="G294" s="34"/>
    </row>
    <row r="295" spans="1:7" ht="12.75">
      <c r="A295" s="5" t="s">
        <v>117</v>
      </c>
      <c r="B295" s="53"/>
      <c r="G295" s="34"/>
    </row>
    <row r="296" spans="1:7" ht="12.75">
      <c r="A296" s="5" t="s">
        <v>64</v>
      </c>
      <c r="B296" s="58"/>
      <c r="G296" s="34"/>
    </row>
    <row r="297" spans="1:2" ht="12.75">
      <c r="A297" s="27" t="s">
        <v>139</v>
      </c>
      <c r="B297" s="58"/>
    </row>
    <row r="298" ht="12.75">
      <c r="A298" s="5" t="s">
        <v>118</v>
      </c>
    </row>
    <row r="299" ht="12.75">
      <c r="A299" s="5" t="s">
        <v>119</v>
      </c>
    </row>
    <row r="300" spans="1:2" ht="12.75">
      <c r="A300" s="5" t="s">
        <v>120</v>
      </c>
      <c r="B300" s="58"/>
    </row>
  </sheetData>
  <sheetProtection/>
  <printOptions/>
  <pageMargins left="0.25" right="0.25" top="0.5" bottom="0.5" header="0.5" footer="0.5"/>
  <pageSetup fitToHeight="0" fitToWidth="1" horizontalDpi="600" verticalDpi="600" orientation="portrait" r:id="rId1"/>
  <headerFooter alignWithMargins="0">
    <oddFooter xml:space="preserve">&amp;C                     
Page &amp;P&amp;R]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4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3.5" thickBot="1"/>
    <row r="2" spans="1:8" ht="12.75">
      <c r="A2" s="37" t="s">
        <v>165</v>
      </c>
      <c r="B2" s="38"/>
      <c r="H2" s="39"/>
    </row>
    <row r="3" spans="1:8" ht="12.75">
      <c r="A3" s="40" t="s">
        <v>157</v>
      </c>
      <c r="B3" s="41"/>
      <c r="H3" s="42"/>
    </row>
    <row r="4" spans="1:8" ht="13.5" thickBot="1">
      <c r="A4" s="43" t="s">
        <v>158</v>
      </c>
      <c r="B4" s="44"/>
      <c r="H4" s="45"/>
    </row>
  </sheetData>
  <sheetProtection/>
  <hyperlinks>
    <hyperlink ref="A4" r:id="rId1" display="http://www.maine.gov/education/enroll/attending/statefallpub.htm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Maine</dc:creator>
  <cp:keywords/>
  <dc:description/>
  <cp:lastModifiedBy>Lomonte, Charles</cp:lastModifiedBy>
  <cp:lastPrinted>2017-05-31T15:08:09Z</cp:lastPrinted>
  <dcterms:created xsi:type="dcterms:W3CDTF">2003-01-24T15:48:40Z</dcterms:created>
  <dcterms:modified xsi:type="dcterms:W3CDTF">2017-06-12T18:28:41Z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