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96" windowWidth="22692" windowHeight="10584"/>
  </bookViews>
  <sheets>
    <sheet name="Web Posting" sheetId="1" r:id="rId1"/>
  </sheets>
  <definedNames>
    <definedName name="_xlnm.Print_Area" localSheetId="0">'Web Posting'!$A$1:$T$267</definedName>
    <definedName name="_xlnm.Print_Titles" localSheetId="0">'Web Posting'!$1:$14</definedName>
  </definedNames>
  <calcPr calcId="145621"/>
</workbook>
</file>

<file path=xl/calcChain.xml><?xml version="1.0" encoding="utf-8"?>
<calcChain xmlns="http://schemas.openxmlformats.org/spreadsheetml/2006/main">
  <c r="T267" i="1" l="1"/>
  <c r="T266" i="1"/>
  <c r="T265" i="1"/>
  <c r="T263" i="1"/>
  <c r="T262" i="1"/>
  <c r="T261" i="1"/>
  <c r="T260" i="1"/>
  <c r="T259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29" i="1"/>
  <c r="T228" i="1"/>
  <c r="T227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6" i="1"/>
  <c r="N260" i="1" l="1"/>
  <c r="N261" i="1"/>
  <c r="N262" i="1"/>
  <c r="N263" i="1"/>
  <c r="N264" i="1"/>
  <c r="N265" i="1"/>
  <c r="N266" i="1"/>
  <c r="N267" i="1"/>
  <c r="N259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31" i="1"/>
  <c r="N228" i="1"/>
  <c r="N229" i="1"/>
  <c r="N227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174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6" i="1"/>
  <c r="A268" i="1" l="1"/>
</calcChain>
</file>

<file path=xl/sharedStrings.xml><?xml version="1.0" encoding="utf-8"?>
<sst xmlns="http://schemas.openxmlformats.org/spreadsheetml/2006/main" count="324" uniqueCount="286">
  <si>
    <t>2016-17 General Purpose for Local Schools - LD 1858</t>
  </si>
  <si>
    <t>Amounts do not include Miscellaneous Adjustments - Section 5B</t>
  </si>
  <si>
    <t>Gain or</t>
  </si>
  <si>
    <t>Adjusted</t>
  </si>
  <si>
    <t>(Loss)</t>
  </si>
  <si>
    <t>SAU has been reorganized or withdrawn from another SAU</t>
  </si>
  <si>
    <t>State Share</t>
  </si>
  <si>
    <t>MEDMS</t>
  </si>
  <si>
    <t>UNIX</t>
  </si>
  <si>
    <t>AOS</t>
  </si>
  <si>
    <t>SAUs - UNIX Order</t>
  </si>
  <si>
    <t>(ED 279 Section 5A)</t>
  </si>
  <si>
    <t>Municipal School Units</t>
  </si>
  <si>
    <t>Acton</t>
  </si>
  <si>
    <t>Alexander</t>
  </si>
  <si>
    <t>Andover</t>
  </si>
  <si>
    <t>Appleton</t>
  </si>
  <si>
    <t>Athens</t>
  </si>
  <si>
    <t>Auburn</t>
  </si>
  <si>
    <t>Augusta</t>
  </si>
  <si>
    <t>Baileyville</t>
  </si>
  <si>
    <t>Bangor</t>
  </si>
  <si>
    <t>Bar Harbor</t>
  </si>
  <si>
    <t>Beals</t>
  </si>
  <si>
    <t>Beddington</t>
  </si>
  <si>
    <t>Biddeford</t>
  </si>
  <si>
    <t>Blue Hill</t>
  </si>
  <si>
    <t>Bowerbank</t>
  </si>
  <si>
    <t>Bremen</t>
  </si>
  <si>
    <t>Brewer</t>
  </si>
  <si>
    <t>Bridgewater</t>
  </si>
  <si>
    <t>Brighton Plt.</t>
  </si>
  <si>
    <t>Bristol</t>
  </si>
  <si>
    <t>Brooklin</t>
  </si>
  <si>
    <t>Brooksville</t>
  </si>
  <si>
    <t>Brunswick</t>
  </si>
  <si>
    <t>Calais</t>
  </si>
  <si>
    <t>Cape Elizabeth</t>
  </si>
  <si>
    <t>Caratunk</t>
  </si>
  <si>
    <t>Carroll Plt.</t>
  </si>
  <si>
    <t>Cary Plt.</t>
  </si>
  <si>
    <t>Castine</t>
  </si>
  <si>
    <t>Caswell</t>
  </si>
  <si>
    <t>Charlotte</t>
  </si>
  <si>
    <t>Cherryfield</t>
  </si>
  <si>
    <t>Cooper</t>
  </si>
  <si>
    <t>Coplin Plt.</t>
  </si>
  <si>
    <t>Cranberry Isles</t>
  </si>
  <si>
    <t>Crawford</t>
  </si>
  <si>
    <t>Cutler</t>
  </si>
  <si>
    <t>Damariscotta</t>
  </si>
  <si>
    <t>Dayton</t>
  </si>
  <si>
    <t>Deblois</t>
  </si>
  <si>
    <t>Dedham</t>
  </si>
  <si>
    <t>Dennistown Plt.</t>
  </si>
  <si>
    <t>Dennysville</t>
  </si>
  <si>
    <t>Drew Plt.</t>
  </si>
  <si>
    <t>East Machias</t>
  </si>
  <si>
    <t>East Millinocket</t>
  </si>
  <si>
    <t>Easton</t>
  </si>
  <si>
    <t>Eastport</t>
  </si>
  <si>
    <t>Edgecomb</t>
  </si>
  <si>
    <t>Ellsworth</t>
  </si>
  <si>
    <t>Eustis</t>
  </si>
  <si>
    <t>Falmouth</t>
  </si>
  <si>
    <t>Fayette</t>
  </si>
  <si>
    <t>Georgetown</t>
  </si>
  <si>
    <t>Gilead</t>
  </si>
  <si>
    <t>Glenburn</t>
  </si>
  <si>
    <t>Glenwood Plt.</t>
  </si>
  <si>
    <t>Gorham</t>
  </si>
  <si>
    <t>Grand Isle</t>
  </si>
  <si>
    <t>Gr Lake Str Plt.</t>
  </si>
  <si>
    <t>Greenbush</t>
  </si>
  <si>
    <t>Greenville</t>
  </si>
  <si>
    <t>Hancock</t>
  </si>
  <si>
    <t>Harmony</t>
  </si>
  <si>
    <t>Hermon</t>
  </si>
  <si>
    <t>Highland Plt.</t>
  </si>
  <si>
    <t>Hope</t>
  </si>
  <si>
    <t>Isle Au Haut</t>
  </si>
  <si>
    <t>Islesboro</t>
  </si>
  <si>
    <t>Jefferson</t>
  </si>
  <si>
    <t>Jonesboro</t>
  </si>
  <si>
    <t>Jonesport</t>
  </si>
  <si>
    <t>Kingsbury Plt.</t>
  </si>
  <si>
    <t>Kittery</t>
  </si>
  <si>
    <t>Lake View Plt.</t>
  </si>
  <si>
    <t>Lakeville</t>
  </si>
  <si>
    <t>Lamoine</t>
  </si>
  <si>
    <t>Lewiston</t>
  </si>
  <si>
    <t>Lincoln Plt.</t>
  </si>
  <si>
    <t>Lincolnville</t>
  </si>
  <si>
    <t>Lisbon</t>
  </si>
  <si>
    <t>Frenchboro</t>
  </si>
  <si>
    <t>Lowell</t>
  </si>
  <si>
    <t>Machias</t>
  </si>
  <si>
    <t>Machiasport</t>
  </si>
  <si>
    <t>Macwahoc Plt.</t>
  </si>
  <si>
    <t>Madawaska</t>
  </si>
  <si>
    <t>Marshfield</t>
  </si>
  <si>
    <t>Meddybemps</t>
  </si>
  <si>
    <t>Medway</t>
  </si>
  <si>
    <t>Milford</t>
  </si>
  <si>
    <t>Millinocket</t>
  </si>
  <si>
    <t>Monhegan Plt</t>
  </si>
  <si>
    <t>Mount Desert</t>
  </si>
  <si>
    <t>Nashville Plt.</t>
  </si>
  <si>
    <t>Newcastle</t>
  </si>
  <si>
    <t>New Sweden</t>
  </si>
  <si>
    <t>Nobleboro</t>
  </si>
  <si>
    <t>Northfield</t>
  </si>
  <si>
    <t>Northport</t>
  </si>
  <si>
    <t>Orient</t>
  </si>
  <si>
    <t>Orrington</t>
  </si>
  <si>
    <t>Otis</t>
  </si>
  <si>
    <t>Pembroke</t>
  </si>
  <si>
    <t>Penobscot</t>
  </si>
  <si>
    <t>Perry</t>
  </si>
  <si>
    <t>Pleasant Rdge Pl</t>
  </si>
  <si>
    <t>Portage Lake</t>
  </si>
  <si>
    <t>Portland</t>
  </si>
  <si>
    <t>Long Island</t>
  </si>
  <si>
    <t>Princeton</t>
  </si>
  <si>
    <t>Reed Plt.</t>
  </si>
  <si>
    <t>Robbinston</t>
  </si>
  <si>
    <t>Roque Bluffs</t>
  </si>
  <si>
    <t>Saco</t>
  </si>
  <si>
    <t>Saint George</t>
  </si>
  <si>
    <t>Sanford</t>
  </si>
  <si>
    <t>Scarborough</t>
  </si>
  <si>
    <t>Seboeis Plt.</t>
  </si>
  <si>
    <t>Sedgwick</t>
  </si>
  <si>
    <t>Shirley</t>
  </si>
  <si>
    <t>South Bristol</t>
  </si>
  <si>
    <t>Southport</t>
  </si>
  <si>
    <t>South Portland</t>
  </si>
  <si>
    <t>Southwest Harbor</t>
  </si>
  <si>
    <t>Surry</t>
  </si>
  <si>
    <t>Talmadge</t>
  </si>
  <si>
    <t>The Forks Plt.</t>
  </si>
  <si>
    <t>Tremont</t>
  </si>
  <si>
    <t>Trenton</t>
  </si>
  <si>
    <t>Upton</t>
  </si>
  <si>
    <t>Vanceboro</t>
  </si>
  <si>
    <t>Vassalboro</t>
  </si>
  <si>
    <t>Veazie</t>
  </si>
  <si>
    <t>Waite</t>
  </si>
  <si>
    <t>Waterville</t>
  </si>
  <si>
    <t>Wesley</t>
  </si>
  <si>
    <t>West Bath</t>
  </si>
  <si>
    <t>Westbrook</t>
  </si>
  <si>
    <t>West Forks</t>
  </si>
  <si>
    <t>Westmanland</t>
  </si>
  <si>
    <t>Whiting</t>
  </si>
  <si>
    <t>Whitneyville</t>
  </si>
  <si>
    <t>Willimantic</t>
  </si>
  <si>
    <t>Winslow</t>
  </si>
  <si>
    <t>Winterville Plt.</t>
  </si>
  <si>
    <t>Winthrop</t>
  </si>
  <si>
    <t>Wiscasset</t>
  </si>
  <si>
    <t>Woodland</t>
  </si>
  <si>
    <t>Woodville</t>
  </si>
  <si>
    <t>Yarmouth</t>
  </si>
  <si>
    <t>York</t>
  </si>
  <si>
    <t>Baring Plt.</t>
  </si>
  <si>
    <t>Medford</t>
  </si>
  <si>
    <t>Carrabassett Val</t>
  </si>
  <si>
    <t>Beaver Cove</t>
  </si>
  <si>
    <t>Chebeague Island</t>
  </si>
  <si>
    <t>School Administrative Districts - Reformulated Regional School Units</t>
  </si>
  <si>
    <t>RSU 79/MSAD 01</t>
  </si>
  <si>
    <t>RSU 03/MSAD 03</t>
  </si>
  <si>
    <t>RSU 80/MSAD 04</t>
  </si>
  <si>
    <t>RSU 06/MSAD 06</t>
  </si>
  <si>
    <t>RSU 07/MSAD 07</t>
  </si>
  <si>
    <t>RSU 08/MSAD 08</t>
  </si>
  <si>
    <t>MSAD 10</t>
  </si>
  <si>
    <t>RSU 11/MSAD 11</t>
  </si>
  <si>
    <t>RSU 82/MSAD 12</t>
  </si>
  <si>
    <t>RSU 83/MSAD 13</t>
  </si>
  <si>
    <t>RSU 84/MSAD 14</t>
  </si>
  <si>
    <t>RSU 15/MSAD 15</t>
  </si>
  <si>
    <t>RSU 17/MSAD 17</t>
  </si>
  <si>
    <t>RSU 85/MSAD 19</t>
  </si>
  <si>
    <t>RSU 86/MSAD 20</t>
  </si>
  <si>
    <t>RSU 87/MSAD 23</t>
  </si>
  <si>
    <t>RSU 88/MSAD 24</t>
  </si>
  <si>
    <t>MSAD 27</t>
  </si>
  <si>
    <t>RSU 28/MSAD 28</t>
  </si>
  <si>
    <t>RSU 29/MSAD 29</t>
  </si>
  <si>
    <t>RSU 30/MSAD 30</t>
  </si>
  <si>
    <t>RSU 31/MSAD 31</t>
  </si>
  <si>
    <t>RSU 32/MSAD 32</t>
  </si>
  <si>
    <t>RSU 33/MSAD 33</t>
  </si>
  <si>
    <t>RSU 35/MSAD 35</t>
  </si>
  <si>
    <t>RSU 37/MSAD 37</t>
  </si>
  <si>
    <t>RSU 40/MSAD 40</t>
  </si>
  <si>
    <t>RSU 41/MSAD 41</t>
  </si>
  <si>
    <t>RSU 42/MSAD 42</t>
  </si>
  <si>
    <t>RSU 44/MSAD 44</t>
  </si>
  <si>
    <t>RSU 45/MSAD 45</t>
  </si>
  <si>
    <t>MSAD 46</t>
  </si>
  <si>
    <t>RSU 49/MSAD 49</t>
  </si>
  <si>
    <t>RSU 51/MSAD 51</t>
  </si>
  <si>
    <t>RSU 52/MSAD 52</t>
  </si>
  <si>
    <t>RSU 53/MSAD 53</t>
  </si>
  <si>
    <t>RSU 54/MSAD 54</t>
  </si>
  <si>
    <t>RSU 55/MSAD 55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</si>
  <si>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</si>
  <si>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</si>
  <si>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</si>
  <si>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</si>
  <si>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</si>
  <si>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</si>
  <si>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</si>
  <si>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65/MSAD 65</t>
  </si>
  <si>
    <t>RSU 68/MSAD 68</t>
  </si>
  <si>
    <t>RSU 70/MSAD 70</t>
  </si>
  <si>
    <t>RSU 72/MSAD 72</t>
  </si>
  <si>
    <t>RSU 74/MSAD 74</t>
  </si>
  <si>
    <t>RSU 75/MSAD 75</t>
  </si>
  <si>
    <t>MSAD 76</t>
  </si>
  <si>
    <t>Maine Indian Education</t>
  </si>
  <si>
    <t>Indian Island</t>
  </si>
  <si>
    <t>Indian Township</t>
  </si>
  <si>
    <t>Pleasant Point</t>
  </si>
  <si>
    <t>Regional School Units</t>
  </si>
  <si>
    <t>RSU 01 - LKRSU</t>
  </si>
  <si>
    <t>RSU 02</t>
  </si>
  <si>
    <t>RSU 04</t>
  </si>
  <si>
    <t>RSU 05</t>
  </si>
  <si>
    <t>RSU 09</t>
  </si>
  <si>
    <t>RSU 10</t>
  </si>
  <si>
    <t>RSU 12</t>
  </si>
  <si>
    <t>RSU 13</t>
  </si>
  <si>
    <t>RSU 14</t>
  </si>
  <si>
    <t>RSU 16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</si>
  <si>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</si>
  <si>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</si>
  <si>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</si>
  <si>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</si>
  <si>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</si>
  <si>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</si>
  <si>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</si>
  <si>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</si>
  <si>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</si>
  <si>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34</t>
  </si>
  <si>
    <t>RSU 38</t>
  </si>
  <si>
    <t>RSU 39</t>
  </si>
  <si>
    <t>RSU 50</t>
  </si>
  <si>
    <t>RSU 67</t>
  </si>
  <si>
    <t>RSU 71</t>
  </si>
  <si>
    <t>RSU 73</t>
  </si>
  <si>
    <t>RSU 78</t>
  </si>
  <si>
    <t>Community School Districts</t>
  </si>
  <si>
    <t>Boothbay-Boothbay Hbr CSD</t>
  </si>
  <si>
    <t>Mt Desert CSD</t>
  </si>
  <si>
    <t>Airline CSD</t>
  </si>
  <si>
    <t>East Range CSD</t>
  </si>
  <si>
    <t>Deer Isle-Stonington CSD</t>
  </si>
  <si>
    <t>Great Salt Bay CSD</t>
  </si>
  <si>
    <t>Moosabec CSD</t>
  </si>
  <si>
    <t>Wells-Ogunquit CSD</t>
  </si>
  <si>
    <t>Five Town CSD</t>
  </si>
  <si>
    <t>Original Posted</t>
  </si>
  <si>
    <t>Corrected</t>
  </si>
  <si>
    <t>Original</t>
  </si>
  <si>
    <t xml:space="preserve">Adjusted </t>
  </si>
  <si>
    <t>Additional</t>
  </si>
  <si>
    <t>Appropriation</t>
  </si>
  <si>
    <t>Additional Approp</t>
  </si>
  <si>
    <t>compared to</t>
  </si>
  <si>
    <t>FY 2016-17</t>
  </si>
  <si>
    <t>FY 2015-16</t>
  </si>
  <si>
    <t>(1)</t>
  </si>
  <si>
    <t>(2)</t>
  </si>
  <si>
    <t>(3)</t>
  </si>
  <si>
    <t>(4)</t>
  </si>
  <si>
    <t>(5)</t>
  </si>
  <si>
    <t>(6)</t>
  </si>
  <si>
    <t>(7)</t>
  </si>
  <si>
    <t>(8)</t>
  </si>
  <si>
    <t>(Column 6 minus 3)</t>
  </si>
  <si>
    <t>(Column 3 minus 1)</t>
  </si>
  <si>
    <t>Comparison Original to Corrected and Corrected to Additional Appropriation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</si>
</sst>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8" formatCode="&quot;$&quot;#,##0.00_);[Red]\(&quot;$&quot;#,##0.00\)"/>
    <numFmt numFmtId="164" formatCode="0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164" fontId="3" fillId="5" borderId="0" xfId="0" applyNumberFormat="1" applyFont="1" applyFill="1" applyAlignment="1">
      <alignment horizontal="left"/>
    </xf>
    <xf numFmtId="164" fontId="3" fillId="5" borderId="0" xfId="0" applyNumberFormat="1" applyFont="1" applyFill="1" applyAlignment="1">
      <alignment horizontal="center"/>
    </xf>
    <xf numFmtId="0" fontId="7" fillId="5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6" borderId="1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5" fillId="6" borderId="2" xfId="0" applyFont="1" applyFill="1" applyBorder="1"/>
    <xf numFmtId="164" fontId="7" fillId="0" borderId="0" xfId="1" applyNumberFormat="1" applyFont="1" applyAlignment="1">
      <alignment horizontal="center"/>
    </xf>
    <xf numFmtId="0" fontId="7" fillId="0" borderId="0" xfId="1" applyFont="1" applyFill="1"/>
    <xf numFmtId="164" fontId="7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left"/>
    </xf>
    <xf numFmtId="0" fontId="7" fillId="0" borderId="0" xfId="1" applyFont="1"/>
    <xf numFmtId="164" fontId="7" fillId="5" borderId="0" xfId="1" applyNumberFormat="1" applyFont="1" applyFill="1" applyAlignment="1">
      <alignment horizontal="center"/>
    </xf>
    <xf numFmtId="0" fontId="7" fillId="5" borderId="0" xfId="1" applyFont="1" applyFill="1"/>
    <xf numFmtId="164" fontId="7" fillId="0" borderId="0" xfId="1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7" fillId="0" borderId="0" xfId="0" applyFont="1" applyFill="1"/>
    <xf numFmtId="164" fontId="5" fillId="3" borderId="1" xfId="0" applyNumberFormat="1" applyFont="1" applyFill="1" applyBorder="1" applyAlignment="1">
      <alignment horizontal="left"/>
    </xf>
    <xf numFmtId="164" fontId="5" fillId="3" borderId="2" xfId="0" applyNumberFormat="1" applyFont="1" applyFill="1" applyBorder="1" applyAlignment="1">
      <alignment horizontal="left"/>
    </xf>
    <xf numFmtId="0" fontId="7" fillId="3" borderId="2" xfId="0" applyFont="1" applyFill="1" applyBorder="1"/>
    <xf numFmtId="0" fontId="5" fillId="6" borderId="1" xfId="0" applyFont="1" applyFill="1" applyBorder="1"/>
    <xf numFmtId="164" fontId="5" fillId="6" borderId="2" xfId="0" applyNumberFormat="1" applyFont="1" applyFill="1" applyBorder="1" applyAlignment="1">
      <alignment horizontal="left"/>
    </xf>
    <xf numFmtId="0" fontId="7" fillId="4" borderId="1" xfId="0" applyFont="1" applyFill="1" applyBorder="1"/>
    <xf numFmtId="164" fontId="5" fillId="4" borderId="2" xfId="0" applyNumberFormat="1" applyFont="1" applyFill="1" applyBorder="1" applyAlignment="1">
      <alignment horizontal="left"/>
    </xf>
    <xf numFmtId="0" fontId="7" fillId="4" borderId="2" xfId="0" applyFont="1" applyFill="1" applyBorder="1"/>
    <xf numFmtId="0" fontId="7" fillId="7" borderId="1" xfId="0" applyFont="1" applyFill="1" applyBorder="1"/>
    <xf numFmtId="164" fontId="5" fillId="7" borderId="2" xfId="0" applyNumberFormat="1" applyFont="1" applyFill="1" applyBorder="1" applyAlignment="1">
      <alignment horizontal="left"/>
    </xf>
    <xf numFmtId="0" fontId="7" fillId="7" borderId="2" xfId="0" applyFont="1" applyFill="1" applyBorder="1"/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0" fillId="8" borderId="0" xfId="0" applyFill="1"/>
    <xf numFmtId="0" fontId="0" fillId="9" borderId="0" xfId="0" applyFill="1"/>
    <xf numFmtId="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Border="1"/>
    <xf numFmtId="0" fontId="2" fillId="10" borderId="0" xfId="0" applyFont="1" applyFill="1" applyAlignment="1"/>
    <xf numFmtId="0" fontId="4" fillId="10" borderId="0" xfId="0" applyFont="1" applyFill="1" applyAlignment="1">
      <alignment wrapText="1"/>
    </xf>
    <xf numFmtId="0" fontId="0" fillId="10" borderId="0" xfId="0" applyFill="1"/>
    <xf numFmtId="0" fontId="6" fillId="10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15" fontId="2" fillId="10" borderId="0" xfId="0" applyNumberFormat="1" applyFont="1" applyFill="1" applyAlignment="1">
      <alignment horizontal="center"/>
    </xf>
    <xf numFmtId="4" fontId="2" fillId="10" borderId="0" xfId="0" applyNumberFormat="1" applyFont="1" applyFill="1" applyAlignment="1">
      <alignment horizontal="center"/>
    </xf>
    <xf numFmtId="0" fontId="3" fillId="10" borderId="0" xfId="0" applyFont="1" applyFill="1" applyBorder="1" applyAlignment="1">
      <alignment horizontal="center"/>
    </xf>
    <xf numFmtId="7" fontId="0" fillId="10" borderId="0" xfId="0" applyNumberFormat="1" applyFill="1"/>
    <xf numFmtId="8" fontId="0" fillId="10" borderId="0" xfId="0" applyNumberFormat="1" applyFill="1"/>
    <xf numFmtId="0" fontId="3" fillId="10" borderId="0" xfId="0" applyFont="1" applyFill="1" applyAlignment="1">
      <alignment horizontal="center"/>
    </xf>
    <xf numFmtId="0" fontId="2" fillId="8" borderId="0" xfId="0" applyFont="1" applyFill="1" applyAlignment="1">
      <alignment wrapText="1"/>
    </xf>
    <xf numFmtId="0" fontId="4" fillId="8" borderId="0" xfId="0" applyFont="1" applyFill="1" applyAlignment="1">
      <alignment wrapText="1"/>
    </xf>
    <xf numFmtId="0" fontId="6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15" fontId="2" fillId="8" borderId="0" xfId="0" applyNumberFormat="1" applyFont="1" applyFill="1" applyAlignment="1">
      <alignment horizontal="center"/>
    </xf>
    <xf numFmtId="4" fontId="2" fillId="8" borderId="0" xfId="0" applyNumberFormat="1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0" xfId="0" applyFont="1" applyFill="1" applyBorder="1" applyAlignment="1">
      <alignment horizontal="center"/>
    </xf>
    <xf numFmtId="7" fontId="0" fillId="8" borderId="0" xfId="0" applyNumberFormat="1" applyFill="1"/>
    <xf numFmtId="0" fontId="2" fillId="8" borderId="0" xfId="0" applyFont="1" applyFill="1" applyAlignment="1"/>
    <xf numFmtId="8" fontId="0" fillId="8" borderId="0" xfId="0" applyNumberFormat="1" applyFill="1"/>
    <xf numFmtId="0" fontId="2" fillId="9" borderId="0" xfId="0" applyFont="1" applyFill="1" applyAlignment="1">
      <alignment horizontal="center"/>
    </xf>
    <xf numFmtId="0" fontId="3" fillId="9" borderId="0" xfId="0" applyFont="1" applyFill="1" applyBorder="1" applyAlignment="1">
      <alignment horizontal="center"/>
    </xf>
    <xf numFmtId="8" fontId="0" fillId="9" borderId="0" xfId="0" applyNumberFormat="1" applyFill="1"/>
    <xf numFmtId="0" fontId="0" fillId="0" borderId="3" xfId="0" applyBorder="1"/>
    <xf numFmtId="0" fontId="0" fillId="0" borderId="4" xfId="0" applyFill="1" applyBorder="1"/>
    <xf numFmtId="0" fontId="2" fillId="0" borderId="4" xfId="0" applyFont="1" applyFill="1" applyBorder="1" applyAlignment="1">
      <alignment horizontal="center"/>
    </xf>
    <xf numFmtId="0" fontId="5" fillId="6" borderId="5" xfId="0" applyFont="1" applyFill="1" applyBorder="1"/>
    <xf numFmtId="0" fontId="7" fillId="3" borderId="5" xfId="0" applyFont="1" applyFill="1" applyBorder="1"/>
    <xf numFmtId="0" fontId="7" fillId="4" borderId="5" xfId="0" applyFont="1" applyFill="1" applyBorder="1"/>
    <xf numFmtId="0" fontId="7" fillId="7" borderId="5" xfId="0" applyFont="1" applyFill="1" applyBorder="1"/>
    <xf numFmtId="0" fontId="2" fillId="2" borderId="0" xfId="0" applyFont="1" applyFill="1" applyAlignment="1">
      <alignment horizontal="left" wrapText="1"/>
    </xf>
    <xf numFmtId="0" fontId="2" fillId="11" borderId="0" xfId="0" applyFont="1" applyFill="1" applyAlignment="1">
      <alignment wrapText="1"/>
    </xf>
    <xf numFmtId="0" fontId="4" fillId="11" borderId="0" xfId="0" applyFont="1" applyFill="1" applyAlignment="1">
      <alignment wrapText="1"/>
    </xf>
    <xf numFmtId="0" fontId="0" fillId="11" borderId="0" xfId="0" applyFill="1"/>
    <xf numFmtId="0" fontId="2" fillId="11" borderId="0" xfId="0" applyFont="1" applyFill="1" applyAlignment="1">
      <alignment horizontal="center"/>
    </xf>
    <xf numFmtId="15" fontId="2" fillId="11" borderId="0" xfId="0" applyNumberFormat="1" applyFont="1" applyFill="1" applyAlignment="1">
      <alignment horizontal="center"/>
    </xf>
    <xf numFmtId="4" fontId="2" fillId="11" borderId="0" xfId="0" applyNumberFormat="1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11" borderId="0" xfId="0" applyFont="1" applyFill="1" applyBorder="1" applyAlignment="1">
      <alignment horizontal="center"/>
    </xf>
    <xf numFmtId="7" fontId="0" fillId="11" borderId="0" xfId="0" applyNumberFormat="1" applyFill="1"/>
    <xf numFmtId="0" fontId="2" fillId="11" borderId="0" xfId="0" applyFont="1" applyFill="1" applyAlignment="1"/>
    <xf numFmtId="8" fontId="0" fillId="11" borderId="0" xfId="0" applyNumberFormat="1" applyFill="1"/>
    <xf numFmtId="0" fontId="2" fillId="10" borderId="0" xfId="0" quotePrefix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8" borderId="0" xfId="0" quotePrefix="1" applyFont="1" applyFill="1" applyAlignment="1">
      <alignment horizontal="center" wrapText="1"/>
    </xf>
    <xf numFmtId="0" fontId="2" fillId="8" borderId="0" xfId="0" quotePrefix="1" applyFont="1" applyFill="1" applyAlignment="1">
      <alignment horizontal="center"/>
    </xf>
    <xf numFmtId="0" fontId="2" fillId="9" borderId="0" xfId="0" quotePrefix="1" applyFont="1" applyFill="1" applyAlignment="1">
      <alignment horizontal="center"/>
    </xf>
    <xf numFmtId="0" fontId="2" fillId="11" borderId="0" xfId="0" quotePrefix="1" applyFont="1" applyFill="1" applyAlignment="1">
      <alignment horizontal="center" wrapText="1"/>
    </xf>
    <xf numFmtId="0" fontId="2" fillId="11" borderId="0" xfId="0" quotePrefix="1" applyFont="1" applyFill="1" applyAlignment="1">
      <alignment horizontal="center"/>
    </xf>
    <xf numFmtId="0" fontId="2" fillId="2" borderId="0" xfId="0" applyFont="1" applyFill="1" applyAlignment="1">
      <alignment horizontal="left" wrapText="1"/>
    </xf>
  </cellXfs>
  <cellStyles count="11">
    <cellStyle name="Normal" xfId="0" builtinId="0"/>
    <cellStyle name="Normal 2" xfId="2"/>
    <cellStyle name="Normal 2 2" xfId="3"/>
    <cellStyle name="Normal 2_Revised GPA" xfId="4"/>
    <cellStyle name="Normal 3" xfId="5"/>
    <cellStyle name="Normal 3 2" xfId="6"/>
    <cellStyle name="Normal 3_Revised GPA" xfId="7"/>
    <cellStyle name="Normal 4" xfId="8"/>
    <cellStyle name="Normal 5" xfId="9"/>
    <cellStyle name="Normal 6" xfId="1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268"/>
  <sheetViews>
    <sheetView tabSelected="1" zoomScaleNormal="100" workbookViewId="0">
      <pane xSplit="4" ySplit="15" topLeftCell="E16" activePane="bottomRight" state="frozen"/>
      <selection pane="topRight" activeCell="E1" sqref="E1"/>
      <selection pane="bottomLeft" activeCell="A18" sqref="A18"/>
      <selection pane="bottomRight" activeCell="H3" sqref="H3"/>
    </sheetView>
  </sheetViews>
  <sheetFormatPr defaultColWidth="9.109375" defaultRowHeight="13.2" x14ac:dyDescent="0.25"/>
  <cols>
    <col min="1" max="1" width="6.6640625" bestFit="1" customWidth="1"/>
    <col min="2" max="2" width="5" style="5" bestFit="1" customWidth="1"/>
    <col min="3" max="3" width="5" style="5" customWidth="1"/>
    <col min="4" max="4" width="28.77734375" customWidth="1"/>
    <col min="5" max="5" width="1.6640625" style="1" customWidth="1"/>
    <col min="6" max="6" width="15.88671875" style="48" customWidth="1"/>
    <col min="7" max="7" width="1.6640625" style="1" customWidth="1"/>
    <col min="8" max="8" width="16.33203125" style="48" customWidth="1"/>
    <col min="9" max="9" width="1.6640625" style="72" customWidth="1"/>
    <col min="10" max="10" width="15.88671875" style="38" customWidth="1"/>
    <col min="11" max="11" width="1.6640625" style="1" customWidth="1"/>
    <col min="12" max="12" width="16.44140625" style="38" customWidth="1"/>
    <col min="13" max="13" width="1.6640625" style="72" customWidth="1"/>
    <col min="14" max="14" width="16.33203125" style="39" customWidth="1"/>
    <col min="15" max="15" width="1.6640625" style="71" customWidth="1"/>
    <col min="16" max="16" width="15.88671875" style="81" customWidth="1"/>
    <col min="17" max="17" width="1.6640625" style="1" customWidth="1"/>
    <col min="18" max="18" width="16.44140625" style="81" customWidth="1"/>
    <col min="19" max="19" width="1.6640625" style="72" customWidth="1"/>
    <col min="20" max="20" width="16.33203125" style="39" customWidth="1"/>
  </cols>
  <sheetData>
    <row r="1" spans="1:20" ht="12.75" customHeight="1" x14ac:dyDescent="0.25">
      <c r="B1" s="99" t="s">
        <v>0</v>
      </c>
      <c r="C1" s="99"/>
      <c r="D1" s="99"/>
      <c r="F1" s="46" t="s">
        <v>285</v>
      </c>
      <c r="H1" s="46"/>
      <c r="J1" s="57"/>
      <c r="L1" s="66"/>
      <c r="P1" s="79"/>
      <c r="R1" s="88"/>
    </row>
    <row r="2" spans="1:20" ht="9" customHeight="1" x14ac:dyDescent="0.25">
      <c r="B2" s="78"/>
      <c r="C2" s="78"/>
      <c r="D2" s="78"/>
      <c r="F2" s="46"/>
      <c r="H2" s="46"/>
      <c r="J2" s="57"/>
      <c r="L2" s="66"/>
      <c r="P2" s="79"/>
      <c r="R2" s="88"/>
    </row>
    <row r="3" spans="1:20" s="92" customFormat="1" ht="12.75" customHeight="1" x14ac:dyDescent="0.25">
      <c r="B3" s="91"/>
      <c r="C3" s="91"/>
      <c r="D3" s="91"/>
      <c r="E3" s="43"/>
      <c r="F3" s="90" t="s">
        <v>275</v>
      </c>
      <c r="G3" s="43"/>
      <c r="H3" s="90" t="s">
        <v>276</v>
      </c>
      <c r="I3" s="73"/>
      <c r="J3" s="94" t="s">
        <v>277</v>
      </c>
      <c r="K3" s="43"/>
      <c r="L3" s="95" t="s">
        <v>278</v>
      </c>
      <c r="M3" s="73"/>
      <c r="N3" s="96" t="s">
        <v>279</v>
      </c>
      <c r="O3" s="93"/>
      <c r="P3" s="97" t="s">
        <v>280</v>
      </c>
      <c r="Q3" s="43"/>
      <c r="R3" s="98" t="s">
        <v>281</v>
      </c>
      <c r="S3" s="73"/>
      <c r="T3" s="96" t="s">
        <v>282</v>
      </c>
    </row>
    <row r="4" spans="1:20" s="92" customFormat="1" ht="9" customHeight="1" x14ac:dyDescent="0.25">
      <c r="B4" s="91"/>
      <c r="C4" s="91"/>
      <c r="D4" s="91"/>
      <c r="E4" s="43"/>
      <c r="F4" s="90"/>
      <c r="G4" s="43"/>
      <c r="H4" s="90"/>
      <c r="I4" s="73"/>
      <c r="J4" s="94"/>
      <c r="K4" s="43"/>
      <c r="L4" s="95"/>
      <c r="M4" s="73"/>
      <c r="N4" s="96"/>
      <c r="O4" s="93"/>
      <c r="P4" s="97"/>
      <c r="Q4" s="43"/>
      <c r="R4" s="98"/>
      <c r="S4" s="73"/>
      <c r="T4" s="96"/>
    </row>
    <row r="5" spans="1:20" ht="12.75" customHeight="1" x14ac:dyDescent="0.25">
      <c r="B5" s="2"/>
      <c r="C5" s="2"/>
      <c r="D5" s="2"/>
      <c r="F5" s="47"/>
      <c r="H5" s="46"/>
      <c r="J5" s="58"/>
      <c r="L5" s="66"/>
      <c r="N5" s="68" t="s">
        <v>268</v>
      </c>
      <c r="P5" s="80"/>
      <c r="R5" s="88"/>
      <c r="T5" s="68" t="s">
        <v>271</v>
      </c>
    </row>
    <row r="6" spans="1:20" x14ac:dyDescent="0.25">
      <c r="B6" s="3"/>
      <c r="C6" s="3"/>
      <c r="D6" s="4" t="s">
        <v>1</v>
      </c>
      <c r="H6" s="50"/>
      <c r="L6" s="60"/>
      <c r="N6" s="68" t="s">
        <v>6</v>
      </c>
      <c r="R6" s="82"/>
      <c r="T6" s="68" t="s">
        <v>273</v>
      </c>
    </row>
    <row r="7" spans="1:20" x14ac:dyDescent="0.25">
      <c r="B7" s="40"/>
      <c r="C7" s="41"/>
      <c r="D7" s="42"/>
      <c r="F7" s="49"/>
      <c r="J7" s="59"/>
      <c r="N7" s="68" t="s">
        <v>267</v>
      </c>
      <c r="P7" s="82" t="s">
        <v>269</v>
      </c>
      <c r="R7" s="82" t="s">
        <v>269</v>
      </c>
      <c r="T7" s="68" t="s">
        <v>272</v>
      </c>
    </row>
    <row r="8" spans="1:20" x14ac:dyDescent="0.25">
      <c r="F8" s="50" t="s">
        <v>265</v>
      </c>
      <c r="H8" s="50" t="s">
        <v>267</v>
      </c>
      <c r="I8" s="73"/>
      <c r="J8" s="60" t="s">
        <v>266</v>
      </c>
      <c r="K8" s="43"/>
      <c r="L8" s="60" t="s">
        <v>266</v>
      </c>
      <c r="M8" s="73"/>
      <c r="N8" s="68" t="s">
        <v>273</v>
      </c>
      <c r="P8" s="82" t="s">
        <v>270</v>
      </c>
      <c r="Q8" s="43"/>
      <c r="R8" s="82" t="s">
        <v>270</v>
      </c>
      <c r="S8" s="73"/>
      <c r="T8" s="68" t="s">
        <v>266</v>
      </c>
    </row>
    <row r="9" spans="1:20" x14ac:dyDescent="0.25">
      <c r="B9"/>
      <c r="C9"/>
      <c r="F9" s="51">
        <v>42398</v>
      </c>
      <c r="H9" s="50" t="s">
        <v>273</v>
      </c>
      <c r="J9" s="61">
        <v>42431</v>
      </c>
      <c r="L9" s="60" t="s">
        <v>273</v>
      </c>
      <c r="N9" s="68" t="s">
        <v>272</v>
      </c>
      <c r="P9" s="83">
        <v>42439</v>
      </c>
      <c r="R9" s="82" t="s">
        <v>273</v>
      </c>
      <c r="T9" s="68" t="s">
        <v>273</v>
      </c>
    </row>
    <row r="10" spans="1:20" x14ac:dyDescent="0.25">
      <c r="B10"/>
      <c r="C10"/>
      <c r="F10" s="52" t="s">
        <v>273</v>
      </c>
      <c r="H10" s="50" t="s">
        <v>272</v>
      </c>
      <c r="J10" s="62" t="s">
        <v>273</v>
      </c>
      <c r="L10" s="60" t="s">
        <v>272</v>
      </c>
      <c r="N10" s="68" t="s">
        <v>266</v>
      </c>
      <c r="P10" s="84" t="s">
        <v>273</v>
      </c>
      <c r="R10" s="82" t="s">
        <v>272</v>
      </c>
      <c r="T10" s="68" t="s">
        <v>3</v>
      </c>
    </row>
    <row r="11" spans="1:20" x14ac:dyDescent="0.25">
      <c r="B11" s="6" t="s">
        <v>5</v>
      </c>
      <c r="C11" s="7"/>
      <c r="D11" s="8"/>
      <c r="F11" s="50" t="s">
        <v>3</v>
      </c>
      <c r="H11" s="50" t="s">
        <v>274</v>
      </c>
      <c r="J11" s="60" t="s">
        <v>3</v>
      </c>
      <c r="L11" s="60" t="s">
        <v>274</v>
      </c>
      <c r="N11" s="68" t="s">
        <v>273</v>
      </c>
      <c r="P11" s="82" t="s">
        <v>3</v>
      </c>
      <c r="R11" s="82" t="s">
        <v>274</v>
      </c>
      <c r="T11" s="68" t="s">
        <v>6</v>
      </c>
    </row>
    <row r="12" spans="1:20" x14ac:dyDescent="0.25">
      <c r="B12"/>
      <c r="C12"/>
      <c r="F12" s="50" t="s">
        <v>6</v>
      </c>
      <c r="H12" s="50" t="s">
        <v>2</v>
      </c>
      <c r="J12" s="60" t="s">
        <v>6</v>
      </c>
      <c r="L12" s="60" t="s">
        <v>2</v>
      </c>
      <c r="N12" s="68" t="s">
        <v>2</v>
      </c>
      <c r="P12" s="82" t="s">
        <v>6</v>
      </c>
      <c r="R12" s="82" t="s">
        <v>2</v>
      </c>
      <c r="T12" s="68" t="s">
        <v>2</v>
      </c>
    </row>
    <row r="13" spans="1:20" x14ac:dyDescent="0.25">
      <c r="B13"/>
      <c r="C13"/>
      <c r="E13" s="44"/>
      <c r="F13" s="56"/>
      <c r="H13" s="50" t="s">
        <v>4</v>
      </c>
      <c r="J13" s="63"/>
      <c r="L13" s="60" t="s">
        <v>4</v>
      </c>
      <c r="N13" s="68" t="s">
        <v>4</v>
      </c>
      <c r="P13" s="85"/>
      <c r="R13" s="82" t="s">
        <v>4</v>
      </c>
      <c r="T13" s="68" t="s">
        <v>4</v>
      </c>
    </row>
    <row r="14" spans="1:20" x14ac:dyDescent="0.25">
      <c r="A14" s="9" t="s">
        <v>7</v>
      </c>
      <c r="B14" s="9" t="s">
        <v>8</v>
      </c>
      <c r="C14" s="9" t="s">
        <v>9</v>
      </c>
      <c r="D14" s="10" t="s">
        <v>10</v>
      </c>
      <c r="E14" s="45"/>
      <c r="F14" s="53" t="s">
        <v>11</v>
      </c>
      <c r="H14" s="53"/>
      <c r="J14" s="64" t="s">
        <v>11</v>
      </c>
      <c r="L14" s="64"/>
      <c r="N14" s="69" t="s">
        <v>284</v>
      </c>
      <c r="P14" s="86" t="s">
        <v>11</v>
      </c>
      <c r="R14" s="86"/>
      <c r="T14" s="69" t="s">
        <v>283</v>
      </c>
    </row>
    <row r="15" spans="1:20" ht="12.6" customHeight="1" x14ac:dyDescent="0.25">
      <c r="A15" s="11"/>
      <c r="B15" s="12" t="s">
        <v>12</v>
      </c>
      <c r="C15" s="12"/>
      <c r="D15" s="13"/>
      <c r="E15" s="13"/>
      <c r="F15" s="13"/>
      <c r="G15" s="13"/>
      <c r="H15" s="13"/>
      <c r="I15" s="74"/>
      <c r="J15" s="13"/>
      <c r="K15" s="13"/>
      <c r="L15" s="13"/>
      <c r="M15" s="74"/>
      <c r="N15" s="13"/>
      <c r="O15" s="13"/>
      <c r="P15" s="13"/>
      <c r="Q15" s="13"/>
      <c r="R15" s="13"/>
      <c r="S15" s="13"/>
      <c r="T15" s="13"/>
    </row>
    <row r="16" spans="1:20" ht="13.2" customHeight="1" x14ac:dyDescent="0.25">
      <c r="A16" s="14">
        <v>1000</v>
      </c>
      <c r="B16" s="14">
        <v>2</v>
      </c>
      <c r="C16" s="14"/>
      <c r="D16" s="15" t="s">
        <v>13</v>
      </c>
      <c r="F16" s="54">
        <v>189790.22999999998</v>
      </c>
      <c r="H16" s="55">
        <v>-170031.81999999983</v>
      </c>
      <c r="J16" s="65">
        <v>189790.2200000002</v>
      </c>
      <c r="L16" s="67">
        <v>-170031.82999999961</v>
      </c>
      <c r="N16" s="70">
        <f t="shared" ref="N16:N47" si="0">J16-F16</f>
        <v>-9.9999997764825821E-3</v>
      </c>
      <c r="P16" s="87">
        <v>189790.2200000002</v>
      </c>
      <c r="R16" s="89">
        <v>-170031.82999999961</v>
      </c>
      <c r="T16" s="70">
        <f>P16-J16</f>
        <v>0</v>
      </c>
    </row>
    <row r="17" spans="1:20" ht="13.2" customHeight="1" x14ac:dyDescent="0.25">
      <c r="A17" s="14">
        <v>1001</v>
      </c>
      <c r="B17" s="14">
        <v>5</v>
      </c>
      <c r="C17" s="14">
        <v>877</v>
      </c>
      <c r="D17" s="15" t="s">
        <v>14</v>
      </c>
      <c r="F17" s="54">
        <v>131122.10000000003</v>
      </c>
      <c r="H17" s="55">
        <v>-127558.42999999993</v>
      </c>
      <c r="J17" s="65">
        <v>127378.03999999998</v>
      </c>
      <c r="L17" s="67">
        <v>-131302.49</v>
      </c>
      <c r="N17" s="70">
        <f t="shared" si="0"/>
        <v>-3744.0600000000559</v>
      </c>
      <c r="P17" s="87">
        <v>134471.36999999994</v>
      </c>
      <c r="R17" s="89">
        <v>-124209.16000000003</v>
      </c>
      <c r="T17" s="70">
        <f t="shared" ref="T17:T80" si="1">P17-J17</f>
        <v>7093.3299999999581</v>
      </c>
    </row>
    <row r="18" spans="1:20" ht="13.2" customHeight="1" x14ac:dyDescent="0.25">
      <c r="A18" s="16">
        <v>3238</v>
      </c>
      <c r="B18" s="16">
        <v>12</v>
      </c>
      <c r="C18" s="17"/>
      <c r="D18" s="18" t="s">
        <v>15</v>
      </c>
      <c r="F18" s="54">
        <v>192001.13</v>
      </c>
      <c r="H18" s="55">
        <v>-36290.469999999972</v>
      </c>
      <c r="J18" s="65">
        <v>193771.51</v>
      </c>
      <c r="L18" s="67">
        <v>-34520.089999999967</v>
      </c>
      <c r="N18" s="70">
        <f t="shared" si="0"/>
        <v>1770.3800000000047</v>
      </c>
      <c r="P18" s="87">
        <v>204782.51</v>
      </c>
      <c r="R18" s="89">
        <v>-23509.089999999967</v>
      </c>
      <c r="T18" s="70">
        <f t="shared" si="1"/>
        <v>11011</v>
      </c>
    </row>
    <row r="19" spans="1:20" ht="13.2" customHeight="1" x14ac:dyDescent="0.25">
      <c r="A19" s="14">
        <v>1004</v>
      </c>
      <c r="B19" s="14">
        <v>14</v>
      </c>
      <c r="C19" s="14"/>
      <c r="D19" s="15" t="s">
        <v>16</v>
      </c>
      <c r="F19" s="54">
        <v>699292.23</v>
      </c>
      <c r="H19" s="55">
        <v>26806.15000000014</v>
      </c>
      <c r="J19" s="65">
        <v>700322.7</v>
      </c>
      <c r="L19" s="67">
        <v>27836.620000000112</v>
      </c>
      <c r="N19" s="70">
        <f t="shared" si="0"/>
        <v>1030.4699999999721</v>
      </c>
      <c r="P19" s="87">
        <v>712392.72</v>
      </c>
      <c r="R19" s="89">
        <v>39906.64000000013</v>
      </c>
      <c r="T19" s="70">
        <f t="shared" si="1"/>
        <v>12070.020000000019</v>
      </c>
    </row>
    <row r="20" spans="1:20" ht="13.2" customHeight="1" x14ac:dyDescent="0.25">
      <c r="A20" s="14">
        <v>3231</v>
      </c>
      <c r="B20" s="14">
        <v>18</v>
      </c>
      <c r="C20" s="14"/>
      <c r="D20" s="15" t="s">
        <v>17</v>
      </c>
      <c r="F20" s="54">
        <v>1127355.08</v>
      </c>
      <c r="H20" s="55">
        <v>-153937.68999999994</v>
      </c>
      <c r="J20" s="65">
        <v>1120296.04</v>
      </c>
      <c r="L20" s="67">
        <v>-160996.72999999998</v>
      </c>
      <c r="N20" s="70">
        <f t="shared" si="0"/>
        <v>-7059.0400000000373</v>
      </c>
      <c r="P20" s="87">
        <v>1128997.04</v>
      </c>
      <c r="R20" s="89">
        <v>-152295.72999999998</v>
      </c>
      <c r="T20" s="70">
        <f t="shared" si="1"/>
        <v>8701</v>
      </c>
    </row>
    <row r="21" spans="1:20" ht="13.2" customHeight="1" x14ac:dyDescent="0.25">
      <c r="A21" s="14">
        <v>1007</v>
      </c>
      <c r="B21" s="14">
        <v>20</v>
      </c>
      <c r="C21" s="14"/>
      <c r="D21" s="15" t="s">
        <v>18</v>
      </c>
      <c r="F21" s="54">
        <v>20949364.670000002</v>
      </c>
      <c r="H21" s="55">
        <v>-393711.51999999583</v>
      </c>
      <c r="J21" s="65">
        <v>21100610.079999998</v>
      </c>
      <c r="L21" s="67">
        <v>-242466.1099999994</v>
      </c>
      <c r="N21" s="70">
        <f t="shared" si="0"/>
        <v>151245.40999999642</v>
      </c>
      <c r="P21" s="87">
        <v>21373337.079999998</v>
      </c>
      <c r="R21" s="89">
        <v>30260.890000000596</v>
      </c>
      <c r="T21" s="70">
        <f t="shared" si="1"/>
        <v>272727</v>
      </c>
    </row>
    <row r="22" spans="1:20" ht="13.2" customHeight="1" x14ac:dyDescent="0.25">
      <c r="A22" s="14">
        <v>1008</v>
      </c>
      <c r="B22" s="14">
        <v>21</v>
      </c>
      <c r="C22" s="14"/>
      <c r="D22" s="15" t="s">
        <v>19</v>
      </c>
      <c r="F22" s="54">
        <v>12552083.360000001</v>
      </c>
      <c r="H22" s="55">
        <v>-23425.76999999769</v>
      </c>
      <c r="J22" s="65">
        <v>12560273.08</v>
      </c>
      <c r="L22" s="67">
        <v>-15236.049999998882</v>
      </c>
      <c r="N22" s="70">
        <f t="shared" si="0"/>
        <v>8189.7199999988079</v>
      </c>
      <c r="P22" s="87">
        <v>12769554.41</v>
      </c>
      <c r="R22" s="89">
        <v>194045.28000000119</v>
      </c>
      <c r="T22" s="70">
        <f t="shared" si="1"/>
        <v>209281.33000000007</v>
      </c>
    </row>
    <row r="23" spans="1:20" ht="13.2" customHeight="1" x14ac:dyDescent="0.25">
      <c r="A23" s="14">
        <v>1009</v>
      </c>
      <c r="B23" s="14">
        <v>24</v>
      </c>
      <c r="C23" s="14">
        <v>890</v>
      </c>
      <c r="D23" s="15" t="s">
        <v>20</v>
      </c>
      <c r="F23" s="54">
        <v>565076.41000000015</v>
      </c>
      <c r="H23" s="55">
        <v>52868.410000000149</v>
      </c>
      <c r="J23" s="65">
        <v>565076.4299999997</v>
      </c>
      <c r="L23" s="67">
        <v>52868.429999999702</v>
      </c>
      <c r="N23" s="70">
        <f t="shared" si="0"/>
        <v>1.9999999552965164E-2</v>
      </c>
      <c r="P23" s="87">
        <v>592668.09999999986</v>
      </c>
      <c r="R23" s="89">
        <v>80460.09999999986</v>
      </c>
      <c r="T23" s="70">
        <f t="shared" si="1"/>
        <v>27591.670000000158</v>
      </c>
    </row>
    <row r="24" spans="1:20" ht="13.2" customHeight="1" x14ac:dyDescent="0.25">
      <c r="A24" s="14">
        <v>1011</v>
      </c>
      <c r="B24" s="14">
        <v>27</v>
      </c>
      <c r="C24" s="14"/>
      <c r="D24" s="15" t="s">
        <v>21</v>
      </c>
      <c r="F24" s="54">
        <v>16253443.170000002</v>
      </c>
      <c r="H24" s="55">
        <v>-744428.61999999732</v>
      </c>
      <c r="J24" s="65">
        <v>16208405.449999996</v>
      </c>
      <c r="L24" s="67">
        <v>-789466.34000000358</v>
      </c>
      <c r="N24" s="70">
        <f t="shared" si="0"/>
        <v>-45037.720000006258</v>
      </c>
      <c r="P24" s="87">
        <v>16554116.779999997</v>
      </c>
      <c r="R24" s="89">
        <v>-443755.01000000164</v>
      </c>
      <c r="T24" s="70">
        <f t="shared" si="1"/>
        <v>345711.33000000194</v>
      </c>
    </row>
    <row r="25" spans="1:20" ht="13.2" customHeight="1" x14ac:dyDescent="0.25">
      <c r="A25" s="14">
        <v>1012</v>
      </c>
      <c r="B25" s="14">
        <v>28</v>
      </c>
      <c r="C25" s="14">
        <v>891</v>
      </c>
      <c r="D25" s="19" t="s">
        <v>22</v>
      </c>
      <c r="F25" s="54">
        <v>290473.53000000026</v>
      </c>
      <c r="H25" s="55">
        <v>43457.970000000205</v>
      </c>
      <c r="J25" s="65">
        <v>290473.5299999998</v>
      </c>
      <c r="L25" s="67">
        <v>43457.969999999739</v>
      </c>
      <c r="N25" s="70">
        <f t="shared" si="0"/>
        <v>-4.6566128730773926E-10</v>
      </c>
      <c r="P25" s="87">
        <v>290473.5299999998</v>
      </c>
      <c r="R25" s="89">
        <v>43457.969999999739</v>
      </c>
      <c r="T25" s="70">
        <f t="shared" si="1"/>
        <v>0</v>
      </c>
    </row>
    <row r="26" spans="1:20" ht="13.2" customHeight="1" x14ac:dyDescent="0.25">
      <c r="A26" s="14">
        <v>1014</v>
      </c>
      <c r="B26" s="14">
        <v>31</v>
      </c>
      <c r="C26" s="14"/>
      <c r="D26" s="15" t="s">
        <v>23</v>
      </c>
      <c r="F26" s="54">
        <v>32520.840000000026</v>
      </c>
      <c r="H26" s="55">
        <v>-40721.369999999937</v>
      </c>
      <c r="J26" s="65">
        <v>31406.660000000033</v>
      </c>
      <c r="L26" s="67">
        <v>-41835.54999999993</v>
      </c>
      <c r="N26" s="70">
        <f t="shared" si="0"/>
        <v>-1114.179999999993</v>
      </c>
      <c r="P26" s="87">
        <v>35032.989999999991</v>
      </c>
      <c r="R26" s="89">
        <v>-38209.219999999972</v>
      </c>
      <c r="T26" s="70">
        <f t="shared" si="1"/>
        <v>3626.3299999999581</v>
      </c>
    </row>
    <row r="27" spans="1:20" ht="13.2" customHeight="1" x14ac:dyDescent="0.25">
      <c r="A27" s="14">
        <v>1015</v>
      </c>
      <c r="B27" s="14">
        <v>32</v>
      </c>
      <c r="C27" s="14"/>
      <c r="D27" s="15" t="s">
        <v>24</v>
      </c>
      <c r="F27" s="54">
        <v>284.94000000000233</v>
      </c>
      <c r="H27" s="55">
        <v>-85.639999999999418</v>
      </c>
      <c r="J27" s="65">
        <v>286.55999999999767</v>
      </c>
      <c r="L27" s="67">
        <v>-84.020000000004075</v>
      </c>
      <c r="N27" s="70">
        <f t="shared" si="0"/>
        <v>1.6199999999953434</v>
      </c>
      <c r="P27" s="87">
        <v>286.55999999999767</v>
      </c>
      <c r="R27" s="89">
        <v>-84.020000000004075</v>
      </c>
      <c r="T27" s="70">
        <f t="shared" si="1"/>
        <v>0</v>
      </c>
    </row>
    <row r="28" spans="1:20" ht="13.2" customHeight="1" x14ac:dyDescent="0.25">
      <c r="A28" s="14">
        <v>1016</v>
      </c>
      <c r="B28" s="14">
        <v>40</v>
      </c>
      <c r="C28" s="14"/>
      <c r="D28" s="15" t="s">
        <v>25</v>
      </c>
      <c r="F28" s="54">
        <v>10288088.389999997</v>
      </c>
      <c r="H28" s="55">
        <v>-175186.52000000328</v>
      </c>
      <c r="J28" s="65">
        <v>10328652.419999998</v>
      </c>
      <c r="L28" s="67">
        <v>-134622.49000000209</v>
      </c>
      <c r="N28" s="70">
        <f t="shared" si="0"/>
        <v>40564.030000001192</v>
      </c>
      <c r="P28" s="87">
        <v>10644669.75</v>
      </c>
      <c r="R28" s="89">
        <v>181394.83999999985</v>
      </c>
      <c r="T28" s="70">
        <f t="shared" si="1"/>
        <v>316017.33000000194</v>
      </c>
    </row>
    <row r="29" spans="1:20" ht="13.2" customHeight="1" x14ac:dyDescent="0.25">
      <c r="A29" s="14">
        <v>1017</v>
      </c>
      <c r="B29" s="14">
        <v>44</v>
      </c>
      <c r="C29" s="14"/>
      <c r="D29" s="15" t="s">
        <v>26</v>
      </c>
      <c r="F29" s="54">
        <v>153207.62999999989</v>
      </c>
      <c r="H29" s="55">
        <v>4096.8300000000745</v>
      </c>
      <c r="J29" s="65">
        <v>153207.62999999989</v>
      </c>
      <c r="L29" s="67">
        <v>4096.8300000000745</v>
      </c>
      <c r="N29" s="70">
        <f t="shared" si="0"/>
        <v>0</v>
      </c>
      <c r="P29" s="87">
        <v>153207.62999999989</v>
      </c>
      <c r="R29" s="89">
        <v>4096.8300000000745</v>
      </c>
      <c r="T29" s="70">
        <f t="shared" si="1"/>
        <v>0</v>
      </c>
    </row>
    <row r="30" spans="1:20" ht="13.2" customHeight="1" x14ac:dyDescent="0.25">
      <c r="A30" s="14">
        <v>1018</v>
      </c>
      <c r="B30" s="14">
        <v>49</v>
      </c>
      <c r="C30" s="14"/>
      <c r="D30" s="15" t="s">
        <v>27</v>
      </c>
      <c r="F30" s="54">
        <v>1173.8700000000026</v>
      </c>
      <c r="H30" s="55">
        <v>-105.51000000000204</v>
      </c>
      <c r="J30" s="65">
        <v>1176.239999999998</v>
      </c>
      <c r="L30" s="67">
        <v>-103.14000000000669</v>
      </c>
      <c r="N30" s="70">
        <f t="shared" si="0"/>
        <v>2.3699999999953434</v>
      </c>
      <c r="P30" s="87">
        <v>1176.239999999998</v>
      </c>
      <c r="R30" s="89">
        <v>-103.14000000000669</v>
      </c>
      <c r="T30" s="70">
        <f t="shared" si="1"/>
        <v>0</v>
      </c>
    </row>
    <row r="31" spans="1:20" ht="13.2" customHeight="1" x14ac:dyDescent="0.25">
      <c r="A31" s="14">
        <v>1020</v>
      </c>
      <c r="B31" s="14">
        <v>52</v>
      </c>
      <c r="C31" s="14">
        <v>893</v>
      </c>
      <c r="D31" s="19" t="s">
        <v>28</v>
      </c>
      <c r="F31" s="54">
        <v>15787.340000000026</v>
      </c>
      <c r="H31" s="55">
        <v>3668.2400000000489</v>
      </c>
      <c r="J31" s="65">
        <v>15787.340000000026</v>
      </c>
      <c r="L31" s="67">
        <v>3668.2400000000489</v>
      </c>
      <c r="N31" s="70">
        <f t="shared" si="0"/>
        <v>0</v>
      </c>
      <c r="P31" s="87">
        <v>15787.340000000026</v>
      </c>
      <c r="R31" s="89">
        <v>3668.2400000000489</v>
      </c>
      <c r="T31" s="70">
        <f t="shared" si="1"/>
        <v>0</v>
      </c>
    </row>
    <row r="32" spans="1:20" ht="13.2" customHeight="1" x14ac:dyDescent="0.25">
      <c r="A32" s="14">
        <v>1021</v>
      </c>
      <c r="B32" s="14">
        <v>53</v>
      </c>
      <c r="C32" s="14"/>
      <c r="D32" s="15" t="s">
        <v>29</v>
      </c>
      <c r="F32" s="54">
        <v>9737785.8499999996</v>
      </c>
      <c r="H32" s="55">
        <v>-245087.95000000112</v>
      </c>
      <c r="J32" s="65">
        <v>9770845.6099999994</v>
      </c>
      <c r="L32" s="67">
        <v>-212028.19000000134</v>
      </c>
      <c r="N32" s="70">
        <f t="shared" si="0"/>
        <v>33059.759999999776</v>
      </c>
      <c r="P32" s="87">
        <v>9870672.6099999994</v>
      </c>
      <c r="R32" s="89">
        <v>-112201.19000000134</v>
      </c>
      <c r="T32" s="70">
        <f t="shared" si="1"/>
        <v>99827</v>
      </c>
    </row>
    <row r="33" spans="1:20" ht="13.2" customHeight="1" x14ac:dyDescent="0.25">
      <c r="A33" s="14">
        <v>1022</v>
      </c>
      <c r="B33" s="14">
        <v>54</v>
      </c>
      <c r="C33" s="14"/>
      <c r="D33" s="15" t="s">
        <v>30</v>
      </c>
      <c r="F33" s="54">
        <v>285519.01999999996</v>
      </c>
      <c r="H33" s="55">
        <v>40615.739999999932</v>
      </c>
      <c r="J33" s="65">
        <v>283342.88000000006</v>
      </c>
      <c r="L33" s="67">
        <v>38439.600000000035</v>
      </c>
      <c r="N33" s="70">
        <f t="shared" si="0"/>
        <v>-2176.1399999998976</v>
      </c>
      <c r="P33" s="87">
        <v>288294.21000000002</v>
      </c>
      <c r="R33" s="89">
        <v>43390.929999999993</v>
      </c>
      <c r="T33" s="70">
        <f t="shared" si="1"/>
        <v>4951.3299999999581</v>
      </c>
    </row>
    <row r="34" spans="1:20" ht="13.2" customHeight="1" x14ac:dyDescent="0.25">
      <c r="A34" s="14">
        <v>3235</v>
      </c>
      <c r="B34" s="14">
        <v>56</v>
      </c>
      <c r="C34" s="14"/>
      <c r="D34" s="15" t="s">
        <v>31</v>
      </c>
      <c r="F34" s="54">
        <v>5066.7700000000041</v>
      </c>
      <c r="H34" s="55">
        <v>881.08000000000175</v>
      </c>
      <c r="J34" s="65">
        <v>4854.4100000000035</v>
      </c>
      <c r="L34" s="67">
        <v>668.72000000000116</v>
      </c>
      <c r="N34" s="70">
        <f t="shared" si="0"/>
        <v>-212.36000000000058</v>
      </c>
      <c r="P34" s="87">
        <v>6490.0800000000017</v>
      </c>
      <c r="R34" s="89">
        <v>2304.3899999999994</v>
      </c>
      <c r="T34" s="70">
        <f t="shared" si="1"/>
        <v>1635.6699999999983</v>
      </c>
    </row>
    <row r="35" spans="1:20" ht="13.2" customHeight="1" x14ac:dyDescent="0.25">
      <c r="A35" s="14">
        <v>1023</v>
      </c>
      <c r="B35" s="14">
        <v>57</v>
      </c>
      <c r="C35" s="14">
        <v>893</v>
      </c>
      <c r="D35" s="19" t="s">
        <v>32</v>
      </c>
      <c r="F35" s="54">
        <v>270852.54000000004</v>
      </c>
      <c r="H35" s="55">
        <v>144549.4700000002</v>
      </c>
      <c r="J35" s="65">
        <v>270879.64999999991</v>
      </c>
      <c r="L35" s="67">
        <v>144576.58000000007</v>
      </c>
      <c r="N35" s="70">
        <f t="shared" si="0"/>
        <v>27.109999999869615</v>
      </c>
      <c r="P35" s="87">
        <v>270879.64999999991</v>
      </c>
      <c r="R35" s="89">
        <v>144576.58000000007</v>
      </c>
      <c r="T35" s="70">
        <f t="shared" si="1"/>
        <v>0</v>
      </c>
    </row>
    <row r="36" spans="1:20" ht="13.2" customHeight="1" x14ac:dyDescent="0.25">
      <c r="A36" s="14">
        <v>1024</v>
      </c>
      <c r="B36" s="14">
        <v>58</v>
      </c>
      <c r="C36" s="14"/>
      <c r="D36" s="15" t="s">
        <v>33</v>
      </c>
      <c r="F36" s="54">
        <v>37486.170000000042</v>
      </c>
      <c r="H36" s="55">
        <v>-15484.229999999981</v>
      </c>
      <c r="J36" s="65">
        <v>37486.180000000051</v>
      </c>
      <c r="L36" s="67">
        <v>-15484.219999999972</v>
      </c>
      <c r="N36" s="70">
        <f t="shared" si="0"/>
        <v>1.0000000009313226E-2</v>
      </c>
      <c r="P36" s="87">
        <v>37486.180000000051</v>
      </c>
      <c r="R36" s="89">
        <v>-15484.219999999972</v>
      </c>
      <c r="T36" s="70">
        <f t="shared" si="1"/>
        <v>0</v>
      </c>
    </row>
    <row r="37" spans="1:20" ht="13.2" customHeight="1" x14ac:dyDescent="0.25">
      <c r="A37" s="14">
        <v>1025</v>
      </c>
      <c r="B37" s="14">
        <v>60</v>
      </c>
      <c r="C37" s="14"/>
      <c r="D37" s="15" t="s">
        <v>34</v>
      </c>
      <c r="F37" s="54">
        <v>40290.300000000047</v>
      </c>
      <c r="H37" s="55">
        <v>-2254.6899999999441</v>
      </c>
      <c r="J37" s="65">
        <v>39408.900000000023</v>
      </c>
      <c r="L37" s="67">
        <v>-3136.0899999999674</v>
      </c>
      <c r="N37" s="70">
        <f t="shared" si="0"/>
        <v>-881.40000000002328</v>
      </c>
      <c r="P37" s="87">
        <v>39408.900000000023</v>
      </c>
      <c r="R37" s="89">
        <v>-3136.0899999999674</v>
      </c>
      <c r="T37" s="70">
        <f t="shared" si="1"/>
        <v>0</v>
      </c>
    </row>
    <row r="38" spans="1:20" ht="13.2" customHeight="1" x14ac:dyDescent="0.25">
      <c r="A38" s="14">
        <v>1026</v>
      </c>
      <c r="B38" s="14">
        <v>63</v>
      </c>
      <c r="C38" s="14"/>
      <c r="D38" s="15" t="s">
        <v>35</v>
      </c>
      <c r="F38" s="54">
        <v>10706253.52</v>
      </c>
      <c r="H38" s="55">
        <v>377758.36000000127</v>
      </c>
      <c r="J38" s="65">
        <v>10696551.619999997</v>
      </c>
      <c r="L38" s="67">
        <v>368056.45999999903</v>
      </c>
      <c r="N38" s="70">
        <f t="shared" si="0"/>
        <v>-9701.9000000022352</v>
      </c>
      <c r="P38" s="87">
        <v>10977022.949999999</v>
      </c>
      <c r="R38" s="89">
        <v>648527.79000000097</v>
      </c>
      <c r="T38" s="70">
        <f t="shared" si="1"/>
        <v>280471.33000000194</v>
      </c>
    </row>
    <row r="39" spans="1:20" ht="13.2" customHeight="1" x14ac:dyDescent="0.25">
      <c r="A39" s="14">
        <v>1028</v>
      </c>
      <c r="B39" s="14">
        <v>70</v>
      </c>
      <c r="C39" s="14"/>
      <c r="D39" s="15" t="s">
        <v>36</v>
      </c>
      <c r="F39" s="54">
        <v>3824120.3899999997</v>
      </c>
      <c r="H39" s="55">
        <v>-360420.02000000048</v>
      </c>
      <c r="J39" s="65">
        <v>3815636.3100000005</v>
      </c>
      <c r="L39" s="67">
        <v>-368904.09999999963</v>
      </c>
      <c r="N39" s="70">
        <f t="shared" si="0"/>
        <v>-8484.0799999991432</v>
      </c>
      <c r="P39" s="87">
        <v>3839697.6400000006</v>
      </c>
      <c r="R39" s="89">
        <v>-344842.76999999955</v>
      </c>
      <c r="T39" s="70">
        <f t="shared" si="1"/>
        <v>24061.330000000075</v>
      </c>
    </row>
    <row r="40" spans="1:20" ht="13.2" customHeight="1" x14ac:dyDescent="0.25">
      <c r="A40" s="14">
        <v>1029</v>
      </c>
      <c r="B40" s="14">
        <v>75</v>
      </c>
      <c r="C40" s="14"/>
      <c r="D40" s="15" t="s">
        <v>37</v>
      </c>
      <c r="F40" s="54">
        <v>2429313.41</v>
      </c>
      <c r="H40" s="55">
        <v>-974369.43000000156</v>
      </c>
      <c r="J40" s="65">
        <v>2387236.2300000004</v>
      </c>
      <c r="L40" s="67">
        <v>-1016446.6100000013</v>
      </c>
      <c r="N40" s="70">
        <f t="shared" si="0"/>
        <v>-42077.179999999702</v>
      </c>
      <c r="P40" s="87">
        <v>2624953.9000000004</v>
      </c>
      <c r="R40" s="89">
        <v>-778728.94000000134</v>
      </c>
      <c r="T40" s="70">
        <f t="shared" si="1"/>
        <v>237717.66999999993</v>
      </c>
    </row>
    <row r="41" spans="1:20" ht="13.2" customHeight="1" x14ac:dyDescent="0.25">
      <c r="A41" s="14">
        <v>3131</v>
      </c>
      <c r="B41" s="14">
        <v>76</v>
      </c>
      <c r="C41" s="14"/>
      <c r="D41" s="15" t="s">
        <v>38</v>
      </c>
      <c r="F41" s="54">
        <v>429.93000000000029</v>
      </c>
      <c r="H41" s="55">
        <v>2.6700000000018917</v>
      </c>
      <c r="J41" s="65">
        <v>429.93000000000029</v>
      </c>
      <c r="L41" s="67">
        <v>2.6700000000018917</v>
      </c>
      <c r="N41" s="70">
        <f t="shared" si="0"/>
        <v>0</v>
      </c>
      <c r="P41" s="87">
        <v>429.93000000000029</v>
      </c>
      <c r="R41" s="89">
        <v>2.6700000000018917</v>
      </c>
      <c r="T41" s="70">
        <f t="shared" si="1"/>
        <v>0</v>
      </c>
    </row>
    <row r="42" spans="1:20" ht="13.2" customHeight="1" x14ac:dyDescent="0.25">
      <c r="A42" s="14">
        <v>1031</v>
      </c>
      <c r="B42" s="14">
        <v>79</v>
      </c>
      <c r="C42" s="14">
        <v>890</v>
      </c>
      <c r="D42" s="15" t="s">
        <v>39</v>
      </c>
      <c r="F42" s="54">
        <v>10898.399999999994</v>
      </c>
      <c r="H42" s="55">
        <v>2883</v>
      </c>
      <c r="J42" s="65">
        <v>10680.899999999994</v>
      </c>
      <c r="L42" s="67">
        <v>2665.5</v>
      </c>
      <c r="N42" s="70">
        <f t="shared" si="0"/>
        <v>-217.5</v>
      </c>
      <c r="P42" s="87">
        <v>10680.899999999994</v>
      </c>
      <c r="R42" s="89">
        <v>2665.5</v>
      </c>
      <c r="T42" s="70">
        <f t="shared" si="1"/>
        <v>0</v>
      </c>
    </row>
    <row r="43" spans="1:20" ht="13.2" customHeight="1" x14ac:dyDescent="0.25">
      <c r="A43" s="20">
        <v>3244</v>
      </c>
      <c r="B43" s="20">
        <v>81</v>
      </c>
      <c r="C43" s="20"/>
      <c r="D43" s="21" t="s">
        <v>40</v>
      </c>
      <c r="F43" s="54">
        <v>101039.90999999999</v>
      </c>
      <c r="H43" s="55">
        <v>101039.90999999999</v>
      </c>
      <c r="J43" s="65">
        <v>100855.25000000001</v>
      </c>
      <c r="L43" s="67">
        <v>100855.25000000001</v>
      </c>
      <c r="N43" s="70">
        <f t="shared" si="0"/>
        <v>-184.65999999997439</v>
      </c>
      <c r="P43" s="87">
        <v>102467.58000000002</v>
      </c>
      <c r="R43" s="89">
        <v>102467.58000000002</v>
      </c>
      <c r="T43" s="70">
        <f t="shared" si="1"/>
        <v>1612.3300000000017</v>
      </c>
    </row>
    <row r="44" spans="1:20" ht="13.2" customHeight="1" x14ac:dyDescent="0.25">
      <c r="A44" s="14">
        <v>1032</v>
      </c>
      <c r="B44" s="22">
        <v>83</v>
      </c>
      <c r="C44" s="22"/>
      <c r="D44" s="15" t="s">
        <v>41</v>
      </c>
      <c r="F44" s="54">
        <v>44226.150000000023</v>
      </c>
      <c r="H44" s="55">
        <v>1623.5999999999767</v>
      </c>
      <c r="J44" s="65">
        <v>44226.160000000033</v>
      </c>
      <c r="L44" s="67">
        <v>1623.609999999986</v>
      </c>
      <c r="N44" s="70">
        <f t="shared" si="0"/>
        <v>1.0000000009313226E-2</v>
      </c>
      <c r="P44" s="87">
        <v>44226.160000000033</v>
      </c>
      <c r="R44" s="89">
        <v>1623.609999999986</v>
      </c>
      <c r="T44" s="70">
        <f t="shared" si="1"/>
        <v>0</v>
      </c>
    </row>
    <row r="45" spans="1:20" ht="13.2" customHeight="1" x14ac:dyDescent="0.25">
      <c r="A45" s="14">
        <v>1033</v>
      </c>
      <c r="B45" s="22">
        <v>85</v>
      </c>
      <c r="C45" s="22"/>
      <c r="D45" s="15" t="s">
        <v>42</v>
      </c>
      <c r="F45" s="54">
        <v>335812.46</v>
      </c>
      <c r="H45" s="55">
        <v>34817.47000000003</v>
      </c>
      <c r="J45" s="65">
        <v>334046.21000000002</v>
      </c>
      <c r="L45" s="67">
        <v>33051.22000000003</v>
      </c>
      <c r="N45" s="70">
        <f t="shared" si="0"/>
        <v>-1766.25</v>
      </c>
      <c r="P45" s="87">
        <v>336489.21</v>
      </c>
      <c r="R45" s="89">
        <v>35494.22000000003</v>
      </c>
      <c r="T45" s="70">
        <f t="shared" si="1"/>
        <v>2443</v>
      </c>
    </row>
    <row r="46" spans="1:20" ht="13.2" customHeight="1" x14ac:dyDescent="0.25">
      <c r="A46" s="14">
        <v>1035</v>
      </c>
      <c r="B46" s="22">
        <v>89</v>
      </c>
      <c r="C46" s="22">
        <v>877</v>
      </c>
      <c r="D46" s="15" t="s">
        <v>43</v>
      </c>
      <c r="F46" s="54">
        <v>370147.63</v>
      </c>
      <c r="H46" s="55">
        <v>77665.859999999986</v>
      </c>
      <c r="J46" s="65">
        <v>367686.69999999995</v>
      </c>
      <c r="L46" s="67">
        <v>75204.929999999935</v>
      </c>
      <c r="N46" s="70">
        <f t="shared" si="0"/>
        <v>-2460.9300000000512</v>
      </c>
      <c r="P46" s="87">
        <v>371340.69999999995</v>
      </c>
      <c r="R46" s="89">
        <v>78858.929999999935</v>
      </c>
      <c r="T46" s="70">
        <f t="shared" si="1"/>
        <v>3654</v>
      </c>
    </row>
    <row r="47" spans="1:20" ht="13.2" customHeight="1" x14ac:dyDescent="0.25">
      <c r="A47" s="14">
        <v>3230</v>
      </c>
      <c r="B47" s="22">
        <v>91</v>
      </c>
      <c r="C47" s="22"/>
      <c r="D47" s="15" t="s">
        <v>44</v>
      </c>
      <c r="F47" s="54">
        <v>448659.07000000007</v>
      </c>
      <c r="H47" s="55">
        <v>3647.7399999999907</v>
      </c>
      <c r="J47" s="65">
        <v>449782.56000000006</v>
      </c>
      <c r="L47" s="67">
        <v>4771.2299999999814</v>
      </c>
      <c r="N47" s="70">
        <f t="shared" si="0"/>
        <v>1123.4899999999907</v>
      </c>
      <c r="P47" s="87">
        <v>461717.56000000006</v>
      </c>
      <c r="R47" s="89">
        <v>16706.229999999981</v>
      </c>
      <c r="T47" s="70">
        <f t="shared" si="1"/>
        <v>11935</v>
      </c>
    </row>
    <row r="48" spans="1:20" ht="13.2" customHeight="1" x14ac:dyDescent="0.25">
      <c r="A48" s="14">
        <v>1038</v>
      </c>
      <c r="B48" s="22">
        <v>100</v>
      </c>
      <c r="C48" s="22">
        <v>890</v>
      </c>
      <c r="D48" s="15" t="s">
        <v>45</v>
      </c>
      <c r="F48" s="54">
        <v>4463.3999999999942</v>
      </c>
      <c r="H48" s="55">
        <v>-752.39999999999418</v>
      </c>
      <c r="J48" s="65">
        <v>4327.7999999999884</v>
      </c>
      <c r="L48" s="67">
        <v>-888</v>
      </c>
      <c r="N48" s="70">
        <f t="shared" ref="N48:N79" si="2">J48-F48</f>
        <v>-135.60000000000582</v>
      </c>
      <c r="P48" s="87">
        <v>4327.7999999999884</v>
      </c>
      <c r="R48" s="89">
        <v>-888</v>
      </c>
      <c r="T48" s="70">
        <f t="shared" si="1"/>
        <v>0</v>
      </c>
    </row>
    <row r="49" spans="1:20" ht="13.2" customHeight="1" x14ac:dyDescent="0.25">
      <c r="A49" s="14">
        <v>1039</v>
      </c>
      <c r="B49" s="22">
        <v>101</v>
      </c>
      <c r="C49" s="22"/>
      <c r="D49" s="15" t="s">
        <v>46</v>
      </c>
      <c r="F49" s="54">
        <v>6603.6000000000058</v>
      </c>
      <c r="H49" s="55">
        <v>4383.5400000000081</v>
      </c>
      <c r="J49" s="65">
        <v>6472.1999999999971</v>
      </c>
      <c r="L49" s="67">
        <v>4252.1399999999994</v>
      </c>
      <c r="N49" s="70">
        <f t="shared" si="2"/>
        <v>-131.40000000000873</v>
      </c>
      <c r="P49" s="87">
        <v>6472.1999999999971</v>
      </c>
      <c r="R49" s="89">
        <v>4252.1399999999994</v>
      </c>
      <c r="T49" s="70">
        <f t="shared" si="1"/>
        <v>0</v>
      </c>
    </row>
    <row r="50" spans="1:20" ht="13.2" customHeight="1" x14ac:dyDescent="0.25">
      <c r="A50" s="14">
        <v>1040</v>
      </c>
      <c r="B50" s="22">
        <v>106</v>
      </c>
      <c r="C50" s="22">
        <v>891</v>
      </c>
      <c r="D50" s="15" t="s">
        <v>47</v>
      </c>
      <c r="F50" s="54">
        <v>21096.329999999987</v>
      </c>
      <c r="H50" s="55">
        <v>7619.0099999999802</v>
      </c>
      <c r="J50" s="65">
        <v>20915.51999999999</v>
      </c>
      <c r="L50" s="67">
        <v>7438.1999999999825</v>
      </c>
      <c r="N50" s="70">
        <f t="shared" si="2"/>
        <v>-180.80999999999767</v>
      </c>
      <c r="P50" s="87">
        <v>20915.51999999999</v>
      </c>
      <c r="R50" s="89">
        <v>7438.1999999999825</v>
      </c>
      <c r="T50" s="70">
        <f t="shared" si="1"/>
        <v>0</v>
      </c>
    </row>
    <row r="51" spans="1:20" ht="13.2" customHeight="1" x14ac:dyDescent="0.25">
      <c r="A51" s="14">
        <v>1041</v>
      </c>
      <c r="B51" s="22">
        <v>107</v>
      </c>
      <c r="C51" s="22">
        <v>877</v>
      </c>
      <c r="D51" s="15" t="s">
        <v>48</v>
      </c>
      <c r="F51" s="54">
        <v>1097.0299999999988</v>
      </c>
      <c r="H51" s="55">
        <v>-77.399999999994179</v>
      </c>
      <c r="J51" s="65">
        <v>1091.6000000000058</v>
      </c>
      <c r="L51" s="67">
        <v>-82.829999999987194</v>
      </c>
      <c r="N51" s="70">
        <f t="shared" si="2"/>
        <v>-5.4299999999930151</v>
      </c>
      <c r="P51" s="87">
        <v>1091.6000000000058</v>
      </c>
      <c r="R51" s="89">
        <v>-82.829999999987194</v>
      </c>
      <c r="T51" s="70">
        <f t="shared" si="1"/>
        <v>0</v>
      </c>
    </row>
    <row r="52" spans="1:20" ht="13.2" customHeight="1" x14ac:dyDescent="0.25">
      <c r="A52" s="14">
        <v>3136</v>
      </c>
      <c r="B52" s="22">
        <v>111</v>
      </c>
      <c r="C52" s="22">
        <v>896</v>
      </c>
      <c r="D52" s="15" t="s">
        <v>49</v>
      </c>
      <c r="F52" s="54">
        <v>270495.04000000004</v>
      </c>
      <c r="H52" s="55">
        <v>-37515.089999999967</v>
      </c>
      <c r="J52" s="65">
        <v>270567.09999999998</v>
      </c>
      <c r="L52" s="67">
        <v>-37443.030000000028</v>
      </c>
      <c r="N52" s="70">
        <f t="shared" si="2"/>
        <v>72.059999999939464</v>
      </c>
      <c r="P52" s="87">
        <v>280507.09999999998</v>
      </c>
      <c r="R52" s="89">
        <v>-27503.030000000028</v>
      </c>
      <c r="T52" s="70">
        <f t="shared" si="1"/>
        <v>9940</v>
      </c>
    </row>
    <row r="53" spans="1:20" ht="13.2" customHeight="1" x14ac:dyDescent="0.25">
      <c r="A53" s="14">
        <v>1043</v>
      </c>
      <c r="B53" s="22">
        <v>114</v>
      </c>
      <c r="C53" s="22">
        <v>893</v>
      </c>
      <c r="D53" s="15" t="s">
        <v>50</v>
      </c>
      <c r="F53" s="54">
        <v>51409.199999999953</v>
      </c>
      <c r="H53" s="55">
        <v>4689.1699999999255</v>
      </c>
      <c r="J53" s="65">
        <v>50381.399999999907</v>
      </c>
      <c r="L53" s="67">
        <v>3661.3699999998789</v>
      </c>
      <c r="N53" s="70">
        <f t="shared" si="2"/>
        <v>-1027.8000000000466</v>
      </c>
      <c r="P53" s="87">
        <v>50381.399999999907</v>
      </c>
      <c r="R53" s="89">
        <v>3661.3699999998789</v>
      </c>
      <c r="T53" s="70">
        <f t="shared" si="1"/>
        <v>0</v>
      </c>
    </row>
    <row r="54" spans="1:20" ht="13.2" customHeight="1" x14ac:dyDescent="0.25">
      <c r="A54" s="23">
        <v>1044</v>
      </c>
      <c r="B54" s="23">
        <v>116</v>
      </c>
      <c r="C54" s="23"/>
      <c r="D54" s="24" t="s">
        <v>51</v>
      </c>
      <c r="F54" s="54">
        <v>1979556.71</v>
      </c>
      <c r="H54" s="55">
        <v>131174.79000000004</v>
      </c>
      <c r="J54" s="65">
        <v>1980052.8399999999</v>
      </c>
      <c r="L54" s="67">
        <v>131670.91999999993</v>
      </c>
      <c r="N54" s="70">
        <f t="shared" si="2"/>
        <v>496.12999999988824</v>
      </c>
      <c r="P54" s="87">
        <v>2007576.8399999999</v>
      </c>
      <c r="R54" s="89">
        <v>159194.91999999993</v>
      </c>
      <c r="T54" s="70">
        <f t="shared" si="1"/>
        <v>27524</v>
      </c>
    </row>
    <row r="55" spans="1:20" ht="13.2" customHeight="1" x14ac:dyDescent="0.25">
      <c r="A55" s="14">
        <v>1045</v>
      </c>
      <c r="B55" s="22">
        <v>117</v>
      </c>
      <c r="C55" s="22"/>
      <c r="D55" s="15" t="s">
        <v>52</v>
      </c>
      <c r="F55" s="54">
        <v>3234.3000000000029</v>
      </c>
      <c r="H55" s="55">
        <v>-2456.0999999999913</v>
      </c>
      <c r="J55" s="65">
        <v>3182.1000000000058</v>
      </c>
      <c r="L55" s="67">
        <v>-2508.2999999999884</v>
      </c>
      <c r="N55" s="70">
        <f t="shared" si="2"/>
        <v>-52.19999999999709</v>
      </c>
      <c r="P55" s="87">
        <v>3182.1000000000058</v>
      </c>
      <c r="R55" s="89">
        <v>-2508.2999999999884</v>
      </c>
      <c r="T55" s="70">
        <f t="shared" si="1"/>
        <v>0</v>
      </c>
    </row>
    <row r="56" spans="1:20" ht="13.2" customHeight="1" x14ac:dyDescent="0.25">
      <c r="A56" s="14">
        <v>1046</v>
      </c>
      <c r="B56" s="22">
        <v>118</v>
      </c>
      <c r="C56" s="22">
        <v>847</v>
      </c>
      <c r="D56" s="15" t="s">
        <v>53</v>
      </c>
      <c r="F56" s="54">
        <v>289478.87000000011</v>
      </c>
      <c r="H56" s="55">
        <v>-51444.379999999888</v>
      </c>
      <c r="J56" s="65">
        <v>290168.39000000013</v>
      </c>
      <c r="L56" s="67">
        <v>-50754.85999999987</v>
      </c>
      <c r="N56" s="70">
        <f t="shared" si="2"/>
        <v>689.52000000001863</v>
      </c>
      <c r="P56" s="87">
        <v>322814.06000000029</v>
      </c>
      <c r="R56" s="89">
        <v>-18109.189999999711</v>
      </c>
      <c r="T56" s="70">
        <f t="shared" si="1"/>
        <v>32645.670000000158</v>
      </c>
    </row>
    <row r="57" spans="1:20" ht="13.2" customHeight="1" x14ac:dyDescent="0.25">
      <c r="A57" s="14">
        <v>1047</v>
      </c>
      <c r="B57" s="22">
        <v>121</v>
      </c>
      <c r="C57" s="22"/>
      <c r="D57" s="15" t="s">
        <v>54</v>
      </c>
      <c r="F57" s="54">
        <v>3123.5999999999985</v>
      </c>
      <c r="H57" s="55">
        <v>2251.5</v>
      </c>
      <c r="J57" s="65">
        <v>3062.6999999999971</v>
      </c>
      <c r="L57" s="67">
        <v>2190.5999999999985</v>
      </c>
      <c r="N57" s="70">
        <f t="shared" si="2"/>
        <v>-60.900000000001455</v>
      </c>
      <c r="P57" s="87">
        <v>3062.6999999999971</v>
      </c>
      <c r="R57" s="89">
        <v>2190.5999999999985</v>
      </c>
      <c r="T57" s="70">
        <f t="shared" si="1"/>
        <v>0</v>
      </c>
    </row>
    <row r="58" spans="1:20" ht="13.2" customHeight="1" x14ac:dyDescent="0.25">
      <c r="A58" s="14">
        <v>1048</v>
      </c>
      <c r="B58" s="22">
        <v>122</v>
      </c>
      <c r="C58" s="22">
        <v>877</v>
      </c>
      <c r="D58" s="15" t="s">
        <v>55</v>
      </c>
      <c r="F58" s="54">
        <v>183609.62</v>
      </c>
      <c r="H58" s="55">
        <v>-37434.73000000001</v>
      </c>
      <c r="J58" s="65">
        <v>183001.09999999998</v>
      </c>
      <c r="L58" s="67">
        <v>-38043.250000000029</v>
      </c>
      <c r="N58" s="70">
        <f t="shared" si="2"/>
        <v>-608.52000000001863</v>
      </c>
      <c r="P58" s="87">
        <v>185668.09999999998</v>
      </c>
      <c r="R58" s="89">
        <v>-35376.250000000029</v>
      </c>
      <c r="T58" s="70">
        <f t="shared" si="1"/>
        <v>2667</v>
      </c>
    </row>
    <row r="59" spans="1:20" ht="13.2" customHeight="1" x14ac:dyDescent="0.25">
      <c r="A59" s="14">
        <v>1050</v>
      </c>
      <c r="B59" s="22">
        <v>129</v>
      </c>
      <c r="C59" s="22">
        <v>890</v>
      </c>
      <c r="D59" s="15" t="s">
        <v>56</v>
      </c>
      <c r="F59" s="54">
        <v>6621</v>
      </c>
      <c r="H59" s="55">
        <v>-395.47000000000116</v>
      </c>
      <c r="J59" s="65">
        <v>6227.8899999999994</v>
      </c>
      <c r="L59" s="67">
        <v>-788.58000000000175</v>
      </c>
      <c r="N59" s="70">
        <f t="shared" si="2"/>
        <v>-393.11000000000058</v>
      </c>
      <c r="P59" s="87">
        <v>6911.5599999999977</v>
      </c>
      <c r="R59" s="89">
        <v>-104.91000000000349</v>
      </c>
      <c r="T59" s="70">
        <f t="shared" si="1"/>
        <v>683.66999999999825</v>
      </c>
    </row>
    <row r="60" spans="1:20" ht="13.2" customHeight="1" x14ac:dyDescent="0.25">
      <c r="A60" s="14">
        <v>3129</v>
      </c>
      <c r="B60" s="22">
        <v>135</v>
      </c>
      <c r="C60" s="22">
        <v>896</v>
      </c>
      <c r="D60" s="15" t="s">
        <v>57</v>
      </c>
      <c r="F60" s="54">
        <v>1389096.33</v>
      </c>
      <c r="H60" s="55">
        <v>146825.62999999989</v>
      </c>
      <c r="J60" s="65">
        <v>1383578.4699999997</v>
      </c>
      <c r="L60" s="67">
        <v>141307.76999999955</v>
      </c>
      <c r="N60" s="70">
        <f t="shared" si="2"/>
        <v>-5517.8600000003353</v>
      </c>
      <c r="P60" s="87">
        <v>1395903.1399999997</v>
      </c>
      <c r="R60" s="89">
        <v>153632.43999999948</v>
      </c>
      <c r="T60" s="70">
        <f t="shared" si="1"/>
        <v>12324.669999999925</v>
      </c>
    </row>
    <row r="61" spans="1:20" ht="13.2" customHeight="1" x14ac:dyDescent="0.25">
      <c r="A61" s="14">
        <v>1052</v>
      </c>
      <c r="B61" s="22">
        <v>136</v>
      </c>
      <c r="C61" s="22"/>
      <c r="D61" s="15" t="s">
        <v>58</v>
      </c>
      <c r="F61" s="54">
        <v>1407627.0100000002</v>
      </c>
      <c r="H61" s="55">
        <v>-839.95999999949709</v>
      </c>
      <c r="J61" s="65">
        <v>1425139.58</v>
      </c>
      <c r="L61" s="67">
        <v>16672.610000000335</v>
      </c>
      <c r="N61" s="70">
        <f t="shared" si="2"/>
        <v>17512.569999999832</v>
      </c>
      <c r="P61" s="87">
        <v>1438833.9100000001</v>
      </c>
      <c r="R61" s="89">
        <v>30366.94000000041</v>
      </c>
      <c r="T61" s="70">
        <f t="shared" si="1"/>
        <v>13694.330000000075</v>
      </c>
    </row>
    <row r="62" spans="1:20" ht="13.2" customHeight="1" x14ac:dyDescent="0.25">
      <c r="A62" s="14">
        <v>1053</v>
      </c>
      <c r="B62" s="22">
        <v>137</v>
      </c>
      <c r="C62" s="22"/>
      <c r="D62" s="15" t="s">
        <v>59</v>
      </c>
      <c r="F62" s="54">
        <v>174159.64999999991</v>
      </c>
      <c r="H62" s="55">
        <v>102499.59999999986</v>
      </c>
      <c r="J62" s="65">
        <v>174231.3600000001</v>
      </c>
      <c r="L62" s="67">
        <v>102571.31000000006</v>
      </c>
      <c r="N62" s="70">
        <f t="shared" si="2"/>
        <v>71.710000000195578</v>
      </c>
      <c r="P62" s="87">
        <v>174231.3600000001</v>
      </c>
      <c r="R62" s="89">
        <v>102571.31000000006</v>
      </c>
      <c r="T62" s="70">
        <f t="shared" si="1"/>
        <v>0</v>
      </c>
    </row>
    <row r="63" spans="1:20" ht="13.2" customHeight="1" x14ac:dyDescent="0.25">
      <c r="A63" s="14">
        <v>1054</v>
      </c>
      <c r="B63" s="22">
        <v>138</v>
      </c>
      <c r="C63" s="22">
        <v>877</v>
      </c>
      <c r="D63" s="15" t="s">
        <v>60</v>
      </c>
      <c r="F63" s="54">
        <v>110373.92999999993</v>
      </c>
      <c r="H63" s="55">
        <v>-187944.30000000005</v>
      </c>
      <c r="J63" s="65">
        <v>149691.29000000004</v>
      </c>
      <c r="L63" s="67">
        <v>-148626.93999999994</v>
      </c>
      <c r="N63" s="70">
        <f t="shared" si="2"/>
        <v>39317.360000000102</v>
      </c>
      <c r="P63" s="87">
        <v>168213.29000000004</v>
      </c>
      <c r="R63" s="89">
        <v>-130104.93999999994</v>
      </c>
      <c r="T63" s="70">
        <f t="shared" si="1"/>
        <v>18522</v>
      </c>
    </row>
    <row r="64" spans="1:20" ht="13.2" customHeight="1" x14ac:dyDescent="0.25">
      <c r="A64" s="14">
        <v>1055</v>
      </c>
      <c r="B64" s="22">
        <v>140</v>
      </c>
      <c r="C64" s="22">
        <v>898</v>
      </c>
      <c r="D64" s="15" t="s">
        <v>61</v>
      </c>
      <c r="F64" s="54">
        <v>71632.320000000065</v>
      </c>
      <c r="H64" s="55">
        <v>-191157.34999999986</v>
      </c>
      <c r="J64" s="65">
        <v>256747.53000000003</v>
      </c>
      <c r="L64" s="67">
        <v>-6042.1399999998976</v>
      </c>
      <c r="N64" s="70">
        <f t="shared" si="2"/>
        <v>185115.20999999996</v>
      </c>
      <c r="P64" s="87">
        <v>256747.53000000009</v>
      </c>
      <c r="R64" s="89">
        <v>-6042.1399999998393</v>
      </c>
      <c r="T64" s="70">
        <f t="shared" si="1"/>
        <v>0</v>
      </c>
    </row>
    <row r="65" spans="1:20" ht="13.2" customHeight="1" x14ac:dyDescent="0.25">
      <c r="A65" s="23">
        <v>1056</v>
      </c>
      <c r="B65" s="23">
        <v>144</v>
      </c>
      <c r="C65" s="23"/>
      <c r="D65" s="24" t="s">
        <v>62</v>
      </c>
      <c r="F65" s="54">
        <v>5570841.5500000007</v>
      </c>
      <c r="H65" s="55">
        <v>481253.75</v>
      </c>
      <c r="J65" s="65">
        <v>5564295.1799999997</v>
      </c>
      <c r="L65" s="67">
        <v>474707.37999999896</v>
      </c>
      <c r="N65" s="70">
        <f t="shared" si="2"/>
        <v>-6546.3700000010431</v>
      </c>
      <c r="P65" s="87">
        <v>5709248.8499999996</v>
      </c>
      <c r="R65" s="89">
        <v>619661.04999999888</v>
      </c>
      <c r="T65" s="70">
        <f t="shared" si="1"/>
        <v>144953.66999999993</v>
      </c>
    </row>
    <row r="66" spans="1:20" ht="13.2" customHeight="1" x14ac:dyDescent="0.25">
      <c r="A66" s="14">
        <v>3229</v>
      </c>
      <c r="B66" s="22">
        <v>148</v>
      </c>
      <c r="C66" s="22"/>
      <c r="D66" s="15" t="s">
        <v>63</v>
      </c>
      <c r="F66" s="54">
        <v>100692.08999999997</v>
      </c>
      <c r="H66" s="55">
        <v>7660.5100000000093</v>
      </c>
      <c r="J66" s="65">
        <v>100673.92999999993</v>
      </c>
      <c r="L66" s="67">
        <v>7642.3499999999767</v>
      </c>
      <c r="N66" s="70">
        <f t="shared" si="2"/>
        <v>-18.160000000032596</v>
      </c>
      <c r="P66" s="87">
        <v>100673.92999999993</v>
      </c>
      <c r="R66" s="89">
        <v>7642.3499999999767</v>
      </c>
      <c r="T66" s="70">
        <f t="shared" si="1"/>
        <v>0</v>
      </c>
    </row>
    <row r="67" spans="1:20" ht="13.2" customHeight="1" x14ac:dyDescent="0.25">
      <c r="A67" s="14">
        <v>1057</v>
      </c>
      <c r="B67" s="22">
        <v>151</v>
      </c>
      <c r="C67" s="22"/>
      <c r="D67" s="15" t="s">
        <v>64</v>
      </c>
      <c r="F67" s="54">
        <v>8678502.2900000028</v>
      </c>
      <c r="H67" s="55">
        <v>-27530.300000000745</v>
      </c>
      <c r="J67" s="65">
        <v>8700064.7600000016</v>
      </c>
      <c r="L67" s="67">
        <v>-5967.8300000019372</v>
      </c>
      <c r="N67" s="70">
        <f t="shared" si="2"/>
        <v>21562.469999998808</v>
      </c>
      <c r="P67" s="87">
        <v>8995525.4299999997</v>
      </c>
      <c r="R67" s="89">
        <v>289492.83999999613</v>
      </c>
      <c r="T67" s="70">
        <f t="shared" si="1"/>
        <v>295460.66999999806</v>
      </c>
    </row>
    <row r="68" spans="1:20" ht="13.2" customHeight="1" x14ac:dyDescent="0.25">
      <c r="A68" s="14">
        <v>1058</v>
      </c>
      <c r="B68" s="22">
        <v>154</v>
      </c>
      <c r="C68" s="22">
        <v>897</v>
      </c>
      <c r="D68" s="15" t="s">
        <v>65</v>
      </c>
      <c r="F68" s="54">
        <v>32694.479999999981</v>
      </c>
      <c r="H68" s="55">
        <v>-36459.130000000121</v>
      </c>
      <c r="J68" s="65">
        <v>32694.479999999981</v>
      </c>
      <c r="L68" s="67">
        <v>-36459.130000000121</v>
      </c>
      <c r="N68" s="70">
        <f t="shared" si="2"/>
        <v>0</v>
      </c>
      <c r="P68" s="87">
        <v>32694.479999999981</v>
      </c>
      <c r="R68" s="89">
        <v>-36459.130000000121</v>
      </c>
      <c r="T68" s="70">
        <f t="shared" si="1"/>
        <v>0</v>
      </c>
    </row>
    <row r="69" spans="1:20" ht="13.2" customHeight="1" x14ac:dyDescent="0.25">
      <c r="A69" s="14">
        <v>1061</v>
      </c>
      <c r="B69" s="22">
        <v>167</v>
      </c>
      <c r="C69" s="22">
        <v>898</v>
      </c>
      <c r="D69" s="15" t="s">
        <v>66</v>
      </c>
      <c r="F69" s="54">
        <v>73826.040000000037</v>
      </c>
      <c r="H69" s="55">
        <v>-540.16999999992549</v>
      </c>
      <c r="J69" s="65">
        <v>73826.030000000028</v>
      </c>
      <c r="L69" s="67">
        <v>-540.17999999993481</v>
      </c>
      <c r="N69" s="70">
        <f t="shared" si="2"/>
        <v>-1.0000000009313226E-2</v>
      </c>
      <c r="P69" s="87">
        <v>73826.030000000028</v>
      </c>
      <c r="R69" s="89">
        <v>-540.17999999993481</v>
      </c>
      <c r="T69" s="70">
        <f t="shared" si="1"/>
        <v>0</v>
      </c>
    </row>
    <row r="70" spans="1:20" ht="13.2" customHeight="1" x14ac:dyDescent="0.25">
      <c r="A70" s="14">
        <v>1062</v>
      </c>
      <c r="B70" s="22">
        <v>168</v>
      </c>
      <c r="C70" s="22"/>
      <c r="D70" s="15" t="s">
        <v>67</v>
      </c>
      <c r="F70" s="54">
        <v>33714.710000000021</v>
      </c>
      <c r="H70" s="55">
        <v>-5468.1799999999639</v>
      </c>
      <c r="J70" s="65">
        <v>33706.070000000007</v>
      </c>
      <c r="L70" s="67">
        <v>-5476.8199999999779</v>
      </c>
      <c r="N70" s="70">
        <f t="shared" si="2"/>
        <v>-8.6400000000139698</v>
      </c>
      <c r="P70" s="87">
        <v>38011.070000000007</v>
      </c>
      <c r="R70" s="89">
        <v>-1171.8199999999779</v>
      </c>
      <c r="T70" s="70">
        <f t="shared" si="1"/>
        <v>4305</v>
      </c>
    </row>
    <row r="71" spans="1:20" ht="13.2" customHeight="1" x14ac:dyDescent="0.25">
      <c r="A71" s="14">
        <v>1063</v>
      </c>
      <c r="B71" s="22">
        <v>169</v>
      </c>
      <c r="C71" s="22"/>
      <c r="D71" s="15" t="s">
        <v>68</v>
      </c>
      <c r="F71" s="54">
        <v>3960386.5599999996</v>
      </c>
      <c r="H71" s="55">
        <v>-151832.87000000011</v>
      </c>
      <c r="J71" s="65">
        <v>3973683.0300000003</v>
      </c>
      <c r="L71" s="67">
        <v>-138536.39999999944</v>
      </c>
      <c r="N71" s="70">
        <f t="shared" si="2"/>
        <v>13296.470000000671</v>
      </c>
      <c r="P71" s="87">
        <v>4013303.0300000003</v>
      </c>
      <c r="R71" s="89">
        <v>-98916.399999999441</v>
      </c>
      <c r="T71" s="70">
        <f t="shared" si="1"/>
        <v>39620</v>
      </c>
    </row>
    <row r="72" spans="1:20" ht="13.2" customHeight="1" x14ac:dyDescent="0.25">
      <c r="A72" s="14">
        <v>1064</v>
      </c>
      <c r="B72" s="22">
        <v>170</v>
      </c>
      <c r="C72" s="22"/>
      <c r="D72" s="15" t="s">
        <v>69</v>
      </c>
      <c r="F72" s="54">
        <v>0</v>
      </c>
      <c r="H72" s="55">
        <v>0</v>
      </c>
      <c r="J72" s="65">
        <v>0</v>
      </c>
      <c r="L72" s="67">
        <v>0</v>
      </c>
      <c r="N72" s="70">
        <f t="shared" si="2"/>
        <v>0</v>
      </c>
      <c r="P72" s="87">
        <v>0</v>
      </c>
      <c r="R72" s="89">
        <v>0</v>
      </c>
      <c r="T72" s="70">
        <f t="shared" si="1"/>
        <v>0</v>
      </c>
    </row>
    <row r="73" spans="1:20" ht="13.2" customHeight="1" x14ac:dyDescent="0.25">
      <c r="A73" s="14">
        <v>1065</v>
      </c>
      <c r="B73" s="22">
        <v>171</v>
      </c>
      <c r="C73" s="22"/>
      <c r="D73" s="15" t="s">
        <v>70</v>
      </c>
      <c r="F73" s="54">
        <v>18309832.030000001</v>
      </c>
      <c r="H73" s="55">
        <v>-168113.14999999851</v>
      </c>
      <c r="J73" s="65">
        <v>18344211.350000001</v>
      </c>
      <c r="L73" s="67">
        <v>-133733.82999999821</v>
      </c>
      <c r="N73" s="70">
        <f t="shared" si="2"/>
        <v>34379.320000000298</v>
      </c>
      <c r="P73" s="87">
        <v>18544789.350000001</v>
      </c>
      <c r="R73" s="89">
        <v>66844.170000001788</v>
      </c>
      <c r="T73" s="70">
        <f t="shared" si="1"/>
        <v>200578</v>
      </c>
    </row>
    <row r="74" spans="1:20" ht="13.2" customHeight="1" x14ac:dyDescent="0.25">
      <c r="A74" s="14">
        <v>1067</v>
      </c>
      <c r="B74" s="22">
        <v>174</v>
      </c>
      <c r="C74" s="22"/>
      <c r="D74" s="15" t="s">
        <v>71</v>
      </c>
      <c r="F74" s="54">
        <v>199974.93000000002</v>
      </c>
      <c r="H74" s="55">
        <v>13155.779999999999</v>
      </c>
      <c r="J74" s="65">
        <v>196263.37000000002</v>
      </c>
      <c r="L74" s="67">
        <v>9444.2200000000012</v>
      </c>
      <c r="N74" s="70">
        <f t="shared" si="2"/>
        <v>-3711.5599999999977</v>
      </c>
      <c r="P74" s="87">
        <v>198907.04</v>
      </c>
      <c r="R74" s="89">
        <v>12087.889999999985</v>
      </c>
      <c r="T74" s="70">
        <f t="shared" si="1"/>
        <v>2643.6699999999837</v>
      </c>
    </row>
    <row r="75" spans="1:20" ht="13.2" customHeight="1" x14ac:dyDescent="0.25">
      <c r="A75" s="14">
        <v>1068</v>
      </c>
      <c r="B75" s="22">
        <v>175</v>
      </c>
      <c r="C75" s="22">
        <v>890</v>
      </c>
      <c r="D75" s="15" t="s">
        <v>72</v>
      </c>
      <c r="F75" s="54">
        <v>1773.3000000000029</v>
      </c>
      <c r="H75" s="55">
        <v>-1104.3000000000029</v>
      </c>
      <c r="J75" s="65">
        <v>1731</v>
      </c>
      <c r="L75" s="67">
        <v>-1146.6000000000058</v>
      </c>
      <c r="N75" s="70">
        <f t="shared" si="2"/>
        <v>-42.30000000000291</v>
      </c>
      <c r="P75" s="87">
        <v>1731</v>
      </c>
      <c r="R75" s="89">
        <v>-1146.6000000000058</v>
      </c>
      <c r="T75" s="70">
        <f t="shared" si="1"/>
        <v>0</v>
      </c>
    </row>
    <row r="76" spans="1:20" ht="13.2" customHeight="1" x14ac:dyDescent="0.25">
      <c r="A76" s="14">
        <v>1069</v>
      </c>
      <c r="B76" s="22">
        <v>177</v>
      </c>
      <c r="C76" s="22"/>
      <c r="D76" s="15" t="s">
        <v>73</v>
      </c>
      <c r="F76" s="54">
        <v>1593955.32</v>
      </c>
      <c r="H76" s="55">
        <v>-90419.530000000028</v>
      </c>
      <c r="J76" s="65">
        <v>1592137.36</v>
      </c>
      <c r="L76" s="67">
        <v>-92237.489999999991</v>
      </c>
      <c r="N76" s="70">
        <f t="shared" si="2"/>
        <v>-1817.9599999999627</v>
      </c>
      <c r="P76" s="87">
        <v>1599837.36</v>
      </c>
      <c r="R76" s="89">
        <v>-84537.489999999991</v>
      </c>
      <c r="T76" s="70">
        <f t="shared" si="1"/>
        <v>7700</v>
      </c>
    </row>
    <row r="77" spans="1:20" ht="13.2" customHeight="1" x14ac:dyDescent="0.25">
      <c r="A77" s="14">
        <v>1070</v>
      </c>
      <c r="B77" s="22">
        <v>180</v>
      </c>
      <c r="C77" s="22"/>
      <c r="D77" s="15" t="s">
        <v>74</v>
      </c>
      <c r="F77" s="54">
        <v>115770.98999999999</v>
      </c>
      <c r="H77" s="55">
        <v>481.57000000006519</v>
      </c>
      <c r="J77" s="65">
        <v>115770.97999999998</v>
      </c>
      <c r="L77" s="67">
        <v>481.56000000005588</v>
      </c>
      <c r="N77" s="70">
        <f t="shared" si="2"/>
        <v>-1.0000000009313226E-2</v>
      </c>
      <c r="P77" s="87">
        <v>115770.97999999998</v>
      </c>
      <c r="R77" s="89">
        <v>481.56000000005588</v>
      </c>
      <c r="T77" s="70">
        <f t="shared" si="1"/>
        <v>0</v>
      </c>
    </row>
    <row r="78" spans="1:20" ht="13.2" customHeight="1" x14ac:dyDescent="0.25">
      <c r="A78" s="23">
        <v>1071</v>
      </c>
      <c r="B78" s="23">
        <v>187</v>
      </c>
      <c r="C78" s="23"/>
      <c r="D78" s="24" t="s">
        <v>75</v>
      </c>
      <c r="F78" s="54">
        <v>242071.3900000006</v>
      </c>
      <c r="H78" s="55">
        <v>-37922.41999999946</v>
      </c>
      <c r="J78" s="65">
        <v>234349.83000000007</v>
      </c>
      <c r="L78" s="67">
        <v>-45643.979999999981</v>
      </c>
      <c r="N78" s="70">
        <f t="shared" si="2"/>
        <v>-7721.5600000005215</v>
      </c>
      <c r="P78" s="87">
        <v>234349.83000000007</v>
      </c>
      <c r="R78" s="89">
        <v>-45643.979999999981</v>
      </c>
      <c r="T78" s="70">
        <f t="shared" si="1"/>
        <v>0</v>
      </c>
    </row>
    <row r="79" spans="1:20" ht="13.2" customHeight="1" x14ac:dyDescent="0.25">
      <c r="A79" s="14">
        <v>1073</v>
      </c>
      <c r="B79" s="22">
        <v>189</v>
      </c>
      <c r="C79" s="22">
        <v>894</v>
      </c>
      <c r="D79" s="15" t="s">
        <v>76</v>
      </c>
      <c r="F79" s="54">
        <v>881934.29</v>
      </c>
      <c r="H79" s="55">
        <v>23209.460000000196</v>
      </c>
      <c r="J79" s="65">
        <v>882401.31999999983</v>
      </c>
      <c r="L79" s="67">
        <v>23676.489999999991</v>
      </c>
      <c r="N79" s="70">
        <f t="shared" si="2"/>
        <v>467.02999999979511</v>
      </c>
      <c r="P79" s="87">
        <v>890028.99</v>
      </c>
      <c r="R79" s="89">
        <v>31304.160000000149</v>
      </c>
      <c r="T79" s="70">
        <f t="shared" si="1"/>
        <v>7627.6700000001583</v>
      </c>
    </row>
    <row r="80" spans="1:20" ht="13.2" customHeight="1" x14ac:dyDescent="0.25">
      <c r="A80" s="14">
        <v>1074</v>
      </c>
      <c r="B80" s="22">
        <v>197</v>
      </c>
      <c r="C80" s="22"/>
      <c r="D80" s="15" t="s">
        <v>77</v>
      </c>
      <c r="F80" s="54">
        <v>5265053.59</v>
      </c>
      <c r="H80" s="55">
        <v>64418.959999999031</v>
      </c>
      <c r="J80" s="65">
        <v>5248371.76</v>
      </c>
      <c r="L80" s="67">
        <v>47737.129999998957</v>
      </c>
      <c r="N80" s="70">
        <f t="shared" ref="N80:N111" si="3">J80-F80</f>
        <v>-16681.830000000075</v>
      </c>
      <c r="P80" s="87">
        <v>5311325.09</v>
      </c>
      <c r="R80" s="89">
        <v>110690.45999999903</v>
      </c>
      <c r="T80" s="70">
        <f t="shared" si="1"/>
        <v>62953.330000000075</v>
      </c>
    </row>
    <row r="81" spans="1:20" ht="13.2" customHeight="1" x14ac:dyDescent="0.25">
      <c r="A81" s="14">
        <v>1076</v>
      </c>
      <c r="B81" s="22">
        <v>199</v>
      </c>
      <c r="C81" s="22"/>
      <c r="D81" s="15" t="s">
        <v>78</v>
      </c>
      <c r="F81" s="54">
        <v>4065.3000000000029</v>
      </c>
      <c r="H81" s="55">
        <v>992.69999999999709</v>
      </c>
      <c r="J81" s="65">
        <v>4086.3000000000029</v>
      </c>
      <c r="L81" s="67">
        <v>1013.6999999999971</v>
      </c>
      <c r="N81" s="70">
        <f t="shared" si="3"/>
        <v>21</v>
      </c>
      <c r="P81" s="87">
        <v>4086.3000000000029</v>
      </c>
      <c r="R81" s="89">
        <v>1013.6999999999971</v>
      </c>
      <c r="T81" s="70">
        <f t="shared" ref="T81:T144" si="4">P81-J81</f>
        <v>0</v>
      </c>
    </row>
    <row r="82" spans="1:20" ht="13.2" customHeight="1" x14ac:dyDescent="0.25">
      <c r="A82" s="14">
        <v>1077</v>
      </c>
      <c r="B82" s="22">
        <v>204</v>
      </c>
      <c r="C82" s="22"/>
      <c r="D82" s="15" t="s">
        <v>79</v>
      </c>
      <c r="F82" s="54">
        <v>583685.39000000013</v>
      </c>
      <c r="H82" s="55">
        <v>-43268.039999999804</v>
      </c>
      <c r="J82" s="65">
        <v>571497.53</v>
      </c>
      <c r="L82" s="67">
        <v>-55455.899999999907</v>
      </c>
      <c r="N82" s="70">
        <f t="shared" si="3"/>
        <v>-12187.860000000102</v>
      </c>
      <c r="P82" s="87">
        <v>589745.10999999987</v>
      </c>
      <c r="R82" s="89">
        <v>-37208.320000000065</v>
      </c>
      <c r="T82" s="70">
        <f t="shared" si="4"/>
        <v>18247.579999999842</v>
      </c>
    </row>
    <row r="83" spans="1:20" ht="13.2" customHeight="1" x14ac:dyDescent="0.25">
      <c r="A83" s="14">
        <v>1078</v>
      </c>
      <c r="B83" s="22">
        <v>210</v>
      </c>
      <c r="C83" s="22"/>
      <c r="D83" s="15" t="s">
        <v>80</v>
      </c>
      <c r="F83" s="54">
        <v>10154.37000000001</v>
      </c>
      <c r="H83" s="55">
        <v>1153.0200000000186</v>
      </c>
      <c r="J83" s="65">
        <v>10154.37000000001</v>
      </c>
      <c r="L83" s="67">
        <v>1153.0200000000186</v>
      </c>
      <c r="N83" s="70">
        <f t="shared" si="3"/>
        <v>0</v>
      </c>
      <c r="P83" s="87">
        <v>10154.37000000001</v>
      </c>
      <c r="R83" s="89">
        <v>1153.0200000000186</v>
      </c>
      <c r="T83" s="70">
        <f t="shared" si="4"/>
        <v>0</v>
      </c>
    </row>
    <row r="84" spans="1:20" ht="13.2" customHeight="1" x14ac:dyDescent="0.25">
      <c r="A84" s="14">
        <v>1079</v>
      </c>
      <c r="B84" s="22">
        <v>211</v>
      </c>
      <c r="C84" s="22"/>
      <c r="D84" s="15" t="s">
        <v>81</v>
      </c>
      <c r="F84" s="54">
        <v>57463.140000000014</v>
      </c>
      <c r="H84" s="55">
        <v>8518.8800000000047</v>
      </c>
      <c r="J84" s="65">
        <v>57463.140000000014</v>
      </c>
      <c r="L84" s="67">
        <v>8518.8800000000047</v>
      </c>
      <c r="N84" s="70">
        <f t="shared" si="3"/>
        <v>0</v>
      </c>
      <c r="P84" s="87">
        <v>57463.140000000014</v>
      </c>
      <c r="R84" s="89">
        <v>8518.8800000000047</v>
      </c>
      <c r="T84" s="70">
        <f t="shared" si="4"/>
        <v>0</v>
      </c>
    </row>
    <row r="85" spans="1:20" ht="13.2" customHeight="1" x14ac:dyDescent="0.25">
      <c r="A85" s="14">
        <v>1081</v>
      </c>
      <c r="B85" s="22">
        <v>215</v>
      </c>
      <c r="C85" s="22">
        <v>893</v>
      </c>
      <c r="D85" s="15" t="s">
        <v>82</v>
      </c>
      <c r="F85" s="54">
        <v>1764220.75</v>
      </c>
      <c r="H85" s="55">
        <v>68389.669999999925</v>
      </c>
      <c r="J85" s="65">
        <v>1766800.75</v>
      </c>
      <c r="L85" s="67">
        <v>70969.669999999925</v>
      </c>
      <c r="N85" s="70">
        <f t="shared" si="3"/>
        <v>2580</v>
      </c>
      <c r="P85" s="87">
        <v>1812046.42</v>
      </c>
      <c r="R85" s="89">
        <v>116215.33999999985</v>
      </c>
      <c r="T85" s="70">
        <f t="shared" si="4"/>
        <v>45245.669999999925</v>
      </c>
    </row>
    <row r="86" spans="1:20" ht="13.2" customHeight="1" x14ac:dyDescent="0.25">
      <c r="A86" s="14">
        <v>1082</v>
      </c>
      <c r="B86" s="22">
        <v>216</v>
      </c>
      <c r="C86" s="22">
        <v>896</v>
      </c>
      <c r="D86" s="15" t="s">
        <v>83</v>
      </c>
      <c r="F86" s="54">
        <v>286923.7699999999</v>
      </c>
      <c r="H86" s="55">
        <v>6724.6799999998766</v>
      </c>
      <c r="J86" s="65">
        <v>286866.76</v>
      </c>
      <c r="L86" s="67">
        <v>6667.6699999999837</v>
      </c>
      <c r="N86" s="70">
        <f t="shared" si="3"/>
        <v>-57.009999999892898</v>
      </c>
      <c r="P86" s="87">
        <v>295633.09000000003</v>
      </c>
      <c r="R86" s="89">
        <v>15434</v>
      </c>
      <c r="T86" s="70">
        <f t="shared" si="4"/>
        <v>8766.3300000000163</v>
      </c>
    </row>
    <row r="87" spans="1:20" ht="13.2" customHeight="1" x14ac:dyDescent="0.25">
      <c r="A87" s="14">
        <v>1083</v>
      </c>
      <c r="B87" s="22">
        <v>217</v>
      </c>
      <c r="C87" s="22"/>
      <c r="D87" s="15" t="s">
        <v>84</v>
      </c>
      <c r="F87" s="54">
        <v>106132.95000000007</v>
      </c>
      <c r="H87" s="55">
        <v>8748.7900000000373</v>
      </c>
      <c r="J87" s="65">
        <v>107049.45999999996</v>
      </c>
      <c r="L87" s="67">
        <v>9665.2999999999302</v>
      </c>
      <c r="N87" s="70">
        <f t="shared" si="3"/>
        <v>916.5099999998929</v>
      </c>
      <c r="P87" s="87">
        <v>107049.45999999996</v>
      </c>
      <c r="R87" s="89">
        <v>9665.2999999999302</v>
      </c>
      <c r="T87" s="70">
        <f t="shared" si="4"/>
        <v>0</v>
      </c>
    </row>
    <row r="88" spans="1:20" ht="13.2" customHeight="1" x14ac:dyDescent="0.25">
      <c r="A88" s="14">
        <v>1084</v>
      </c>
      <c r="B88" s="22">
        <v>222</v>
      </c>
      <c r="C88" s="22"/>
      <c r="D88" s="15" t="s">
        <v>85</v>
      </c>
      <c r="F88" s="54">
        <v>0</v>
      </c>
      <c r="H88" s="55">
        <v>0</v>
      </c>
      <c r="J88" s="65">
        <v>0</v>
      </c>
      <c r="L88" s="67">
        <v>0</v>
      </c>
      <c r="N88" s="70">
        <f t="shared" si="3"/>
        <v>0</v>
      </c>
      <c r="P88" s="87">
        <v>0</v>
      </c>
      <c r="R88" s="89">
        <v>0</v>
      </c>
      <c r="T88" s="70">
        <f t="shared" si="4"/>
        <v>0</v>
      </c>
    </row>
    <row r="89" spans="1:20" ht="13.2" customHeight="1" x14ac:dyDescent="0.25">
      <c r="A89" s="14">
        <v>1085</v>
      </c>
      <c r="B89" s="22">
        <v>223</v>
      </c>
      <c r="C89" s="22"/>
      <c r="D89" s="15" t="s">
        <v>86</v>
      </c>
      <c r="F89" s="54">
        <v>702461.69999999925</v>
      </c>
      <c r="H89" s="55">
        <v>15599.959999999031</v>
      </c>
      <c r="J89" s="65">
        <v>702461.76999999955</v>
      </c>
      <c r="L89" s="67">
        <v>15600.029999999329</v>
      </c>
      <c r="N89" s="70">
        <f t="shared" si="3"/>
        <v>7.0000000298023224E-2</v>
      </c>
      <c r="P89" s="87">
        <v>702461.76999999955</v>
      </c>
      <c r="R89" s="89">
        <v>15600.029999999329</v>
      </c>
      <c r="T89" s="70">
        <f t="shared" si="4"/>
        <v>0</v>
      </c>
    </row>
    <row r="90" spans="1:20" ht="13.2" customHeight="1" x14ac:dyDescent="0.25">
      <c r="A90" s="14">
        <v>3104</v>
      </c>
      <c r="B90" s="22">
        <v>226</v>
      </c>
      <c r="C90" s="22"/>
      <c r="D90" s="15" t="s">
        <v>87</v>
      </c>
      <c r="F90" s="54">
        <v>98.329999999999927</v>
      </c>
      <c r="H90" s="55">
        <v>-183.89999999999964</v>
      </c>
      <c r="J90" s="65">
        <v>98.329999999999927</v>
      </c>
      <c r="L90" s="67">
        <v>-183.89999999999964</v>
      </c>
      <c r="N90" s="70">
        <f t="shared" si="3"/>
        <v>0</v>
      </c>
      <c r="P90" s="87">
        <v>98.329999999999927</v>
      </c>
      <c r="R90" s="89">
        <v>-183.89999999999964</v>
      </c>
      <c r="T90" s="70">
        <f t="shared" si="4"/>
        <v>0</v>
      </c>
    </row>
    <row r="91" spans="1:20" ht="13.2" customHeight="1" x14ac:dyDescent="0.25">
      <c r="A91" s="14">
        <v>1086</v>
      </c>
      <c r="B91" s="22">
        <v>227</v>
      </c>
      <c r="C91" s="22">
        <v>890</v>
      </c>
      <c r="D91" s="15" t="s">
        <v>88</v>
      </c>
      <c r="F91" s="54">
        <v>715.19999999999709</v>
      </c>
      <c r="H91" s="55">
        <v>-2495.4000000000015</v>
      </c>
      <c r="J91" s="65">
        <v>697.20000000000073</v>
      </c>
      <c r="L91" s="67">
        <v>-2513.3999999999978</v>
      </c>
      <c r="N91" s="70">
        <f t="shared" si="3"/>
        <v>-17.999999999996362</v>
      </c>
      <c r="P91" s="87">
        <v>697.20000000000073</v>
      </c>
      <c r="R91" s="89">
        <v>-2513.3999999999978</v>
      </c>
      <c r="T91" s="70">
        <f t="shared" si="4"/>
        <v>0</v>
      </c>
    </row>
    <row r="92" spans="1:20" ht="13.2" customHeight="1" x14ac:dyDescent="0.25">
      <c r="A92" s="23">
        <v>1087</v>
      </c>
      <c r="B92" s="23">
        <v>228</v>
      </c>
      <c r="C92" s="23"/>
      <c r="D92" s="24" t="s">
        <v>89</v>
      </c>
      <c r="F92" s="54">
        <v>85018.199999999953</v>
      </c>
      <c r="H92" s="55">
        <v>-1855.5500000000466</v>
      </c>
      <c r="J92" s="65">
        <v>85018.189999999944</v>
      </c>
      <c r="L92" s="67">
        <v>-1855.5600000000559</v>
      </c>
      <c r="N92" s="70">
        <f t="shared" si="3"/>
        <v>-1.0000000009313226E-2</v>
      </c>
      <c r="P92" s="87">
        <v>85018.189999999944</v>
      </c>
      <c r="R92" s="89">
        <v>-1855.5600000000559</v>
      </c>
      <c r="T92" s="70">
        <f t="shared" si="4"/>
        <v>0</v>
      </c>
    </row>
    <row r="93" spans="1:20" ht="13.2" customHeight="1" x14ac:dyDescent="0.25">
      <c r="A93" s="14">
        <v>1088</v>
      </c>
      <c r="B93" s="22">
        <v>233</v>
      </c>
      <c r="C93" s="22"/>
      <c r="D93" s="15" t="s">
        <v>90</v>
      </c>
      <c r="F93" s="54">
        <v>45903787.879999995</v>
      </c>
      <c r="H93" s="55">
        <v>341911.30999999493</v>
      </c>
      <c r="J93" s="65">
        <v>45704763.129999995</v>
      </c>
      <c r="L93" s="67">
        <v>142886.55999999493</v>
      </c>
      <c r="N93" s="70">
        <f t="shared" si="3"/>
        <v>-199024.75</v>
      </c>
      <c r="P93" s="87">
        <v>46009433.459999993</v>
      </c>
      <c r="R93" s="89">
        <v>447556.88999999315</v>
      </c>
      <c r="T93" s="70">
        <f t="shared" si="4"/>
        <v>304670.32999999821</v>
      </c>
    </row>
    <row r="94" spans="1:20" ht="13.2" customHeight="1" x14ac:dyDescent="0.25">
      <c r="A94" s="14">
        <v>1090</v>
      </c>
      <c r="B94" s="22">
        <v>239</v>
      </c>
      <c r="C94" s="22"/>
      <c r="D94" s="15" t="s">
        <v>91</v>
      </c>
      <c r="F94" s="54">
        <v>0</v>
      </c>
      <c r="H94" s="55">
        <v>0</v>
      </c>
      <c r="J94" s="65">
        <v>0</v>
      </c>
      <c r="L94" s="67">
        <v>0</v>
      </c>
      <c r="N94" s="70">
        <f t="shared" si="3"/>
        <v>0</v>
      </c>
      <c r="P94" s="87">
        <v>0</v>
      </c>
      <c r="R94" s="89">
        <v>0</v>
      </c>
      <c r="T94" s="70">
        <f t="shared" si="4"/>
        <v>0</v>
      </c>
    </row>
    <row r="95" spans="1:20" ht="13.2" customHeight="1" x14ac:dyDescent="0.25">
      <c r="A95" s="14">
        <v>1091</v>
      </c>
      <c r="B95" s="22">
        <v>240</v>
      </c>
      <c r="C95" s="22"/>
      <c r="D95" s="15" t="s">
        <v>92</v>
      </c>
      <c r="F95" s="54">
        <v>456352.92999999993</v>
      </c>
      <c r="H95" s="55">
        <v>-25983.959999999963</v>
      </c>
      <c r="J95" s="65">
        <v>456352.91999999993</v>
      </c>
      <c r="L95" s="67">
        <v>-25983.969999999972</v>
      </c>
      <c r="N95" s="70">
        <f t="shared" si="3"/>
        <v>-1.0000000009313226E-2</v>
      </c>
      <c r="P95" s="87">
        <v>456352.91999999993</v>
      </c>
      <c r="R95" s="89">
        <v>-25983.969999999972</v>
      </c>
      <c r="T95" s="70">
        <f t="shared" si="4"/>
        <v>0</v>
      </c>
    </row>
    <row r="96" spans="1:20" ht="13.2" customHeight="1" x14ac:dyDescent="0.25">
      <c r="A96" s="14">
        <v>1092</v>
      </c>
      <c r="B96" s="22">
        <v>242</v>
      </c>
      <c r="C96" s="22"/>
      <c r="D96" s="15" t="s">
        <v>93</v>
      </c>
      <c r="F96" s="54">
        <v>8579686</v>
      </c>
      <c r="H96" s="55">
        <v>-478387.5</v>
      </c>
      <c r="J96" s="65">
        <v>8573572.1999999993</v>
      </c>
      <c r="L96" s="67">
        <v>-484501.30000000075</v>
      </c>
      <c r="N96" s="70">
        <f t="shared" si="3"/>
        <v>-6113.8000000007451</v>
      </c>
      <c r="P96" s="87">
        <v>8647457.1999999993</v>
      </c>
      <c r="R96" s="89">
        <v>-410616.30000000075</v>
      </c>
      <c r="T96" s="70">
        <f t="shared" si="4"/>
        <v>73885</v>
      </c>
    </row>
    <row r="97" spans="1:20" ht="13.2" customHeight="1" x14ac:dyDescent="0.25">
      <c r="A97" s="14">
        <v>1094</v>
      </c>
      <c r="B97" s="22">
        <v>247</v>
      </c>
      <c r="C97" s="22">
        <v>891</v>
      </c>
      <c r="D97" s="15" t="s">
        <v>94</v>
      </c>
      <c r="F97" s="54">
        <v>6626.3999999999942</v>
      </c>
      <c r="H97" s="55">
        <v>-2550.0599999999977</v>
      </c>
      <c r="J97" s="65">
        <v>6550.8000000000029</v>
      </c>
      <c r="L97" s="67">
        <v>-2625.6599999999889</v>
      </c>
      <c r="N97" s="70">
        <f t="shared" si="3"/>
        <v>-75.599999999991269</v>
      </c>
      <c r="P97" s="87">
        <v>6550.8000000000029</v>
      </c>
      <c r="R97" s="89">
        <v>-2625.6599999999889</v>
      </c>
      <c r="T97" s="70">
        <f t="shared" si="4"/>
        <v>0</v>
      </c>
    </row>
    <row r="98" spans="1:20" ht="13.2" customHeight="1" x14ac:dyDescent="0.25">
      <c r="A98" s="14">
        <v>3130</v>
      </c>
      <c r="B98" s="22">
        <v>249</v>
      </c>
      <c r="C98" s="22"/>
      <c r="D98" s="15" t="s">
        <v>95</v>
      </c>
      <c r="F98" s="54">
        <v>21446.399999999965</v>
      </c>
      <c r="H98" s="55">
        <v>-1281.3600000000442</v>
      </c>
      <c r="J98" s="65">
        <v>21061.200000000012</v>
      </c>
      <c r="L98" s="67">
        <v>-1666.5599999999977</v>
      </c>
      <c r="N98" s="70">
        <f t="shared" si="3"/>
        <v>-385.19999999995343</v>
      </c>
      <c r="P98" s="87">
        <v>21061.200000000012</v>
      </c>
      <c r="R98" s="89">
        <v>-1666.5599999999977</v>
      </c>
      <c r="T98" s="70">
        <f t="shared" si="4"/>
        <v>0</v>
      </c>
    </row>
    <row r="99" spans="1:20" ht="13.2" customHeight="1" x14ac:dyDescent="0.25">
      <c r="A99" s="14">
        <v>1095</v>
      </c>
      <c r="B99" s="22">
        <v>253</v>
      </c>
      <c r="C99" s="22">
        <v>896</v>
      </c>
      <c r="D99" s="15" t="s">
        <v>96</v>
      </c>
      <c r="F99" s="54">
        <v>1783152.71</v>
      </c>
      <c r="H99" s="55">
        <v>45454.35999999987</v>
      </c>
      <c r="J99" s="65">
        <v>1805093.6</v>
      </c>
      <c r="L99" s="67">
        <v>67395.25</v>
      </c>
      <c r="N99" s="70">
        <f t="shared" si="3"/>
        <v>21940.89000000013</v>
      </c>
      <c r="P99" s="87">
        <v>1823748.6</v>
      </c>
      <c r="R99" s="89">
        <v>86050.25</v>
      </c>
      <c r="T99" s="70">
        <f t="shared" si="4"/>
        <v>18655</v>
      </c>
    </row>
    <row r="100" spans="1:20" ht="13.2" customHeight="1" x14ac:dyDescent="0.25">
      <c r="A100" s="14">
        <v>3137</v>
      </c>
      <c r="B100" s="22">
        <v>254</v>
      </c>
      <c r="C100" s="22">
        <v>896</v>
      </c>
      <c r="D100" s="15" t="s">
        <v>97</v>
      </c>
      <c r="F100" s="54">
        <v>95702.710000000079</v>
      </c>
      <c r="H100" s="55">
        <v>-19892.459999999963</v>
      </c>
      <c r="J100" s="65">
        <v>95718.219999999972</v>
      </c>
      <c r="L100" s="67">
        <v>-19876.95000000007</v>
      </c>
      <c r="N100" s="70">
        <f t="shared" si="3"/>
        <v>15.509999999892898</v>
      </c>
      <c r="P100" s="87">
        <v>95718.219999999972</v>
      </c>
      <c r="R100" s="89">
        <v>-19876.95000000007</v>
      </c>
      <c r="T100" s="70">
        <f t="shared" si="4"/>
        <v>0</v>
      </c>
    </row>
    <row r="101" spans="1:20" ht="13.2" customHeight="1" x14ac:dyDescent="0.25">
      <c r="A101" s="14">
        <v>1096</v>
      </c>
      <c r="B101" s="22">
        <v>255</v>
      </c>
      <c r="C101" s="22">
        <v>890</v>
      </c>
      <c r="D101" s="15" t="s">
        <v>98</v>
      </c>
      <c r="F101" s="54">
        <v>54232.31</v>
      </c>
      <c r="H101" s="55">
        <v>20297.149999999994</v>
      </c>
      <c r="J101" s="65">
        <v>53740.91</v>
      </c>
      <c r="L101" s="67">
        <v>19805.75</v>
      </c>
      <c r="N101" s="70">
        <f t="shared" si="3"/>
        <v>-491.39999999999418</v>
      </c>
      <c r="P101" s="87">
        <v>54776.91</v>
      </c>
      <c r="R101" s="89">
        <v>20841.75</v>
      </c>
      <c r="T101" s="70">
        <f t="shared" si="4"/>
        <v>1036</v>
      </c>
    </row>
    <row r="102" spans="1:20" ht="13.2" customHeight="1" x14ac:dyDescent="0.25">
      <c r="A102" s="14">
        <v>1097</v>
      </c>
      <c r="B102" s="22">
        <v>256</v>
      </c>
      <c r="C102" s="22"/>
      <c r="D102" s="15" t="s">
        <v>99</v>
      </c>
      <c r="F102" s="54">
        <v>2529721.1100000003</v>
      </c>
      <c r="H102" s="55">
        <v>-145669.91999999993</v>
      </c>
      <c r="J102" s="65">
        <v>2551028.1100000003</v>
      </c>
      <c r="L102" s="67">
        <v>-124362.91999999993</v>
      </c>
      <c r="N102" s="70">
        <f t="shared" si="3"/>
        <v>21307</v>
      </c>
      <c r="P102" s="87">
        <v>2593613.7800000003</v>
      </c>
      <c r="R102" s="89">
        <v>-81777.25</v>
      </c>
      <c r="T102" s="70">
        <f t="shared" si="4"/>
        <v>42585.669999999925</v>
      </c>
    </row>
    <row r="103" spans="1:20" ht="13.2" customHeight="1" x14ac:dyDescent="0.25">
      <c r="A103" s="14">
        <v>1102</v>
      </c>
      <c r="B103" s="22">
        <v>263</v>
      </c>
      <c r="C103" s="22">
        <v>896</v>
      </c>
      <c r="D103" s="15" t="s">
        <v>100</v>
      </c>
      <c r="F103" s="54">
        <v>303050.93</v>
      </c>
      <c r="H103" s="55">
        <v>50411.369999999937</v>
      </c>
      <c r="J103" s="65">
        <v>300900.02999999997</v>
      </c>
      <c r="L103" s="67">
        <v>48260.469999999914</v>
      </c>
      <c r="N103" s="70">
        <f t="shared" si="3"/>
        <v>-2150.9000000000233</v>
      </c>
      <c r="P103" s="87">
        <v>306222.35999999993</v>
      </c>
      <c r="R103" s="89">
        <v>53582.799999999872</v>
      </c>
      <c r="T103" s="70">
        <f t="shared" si="4"/>
        <v>5322.3299999999581</v>
      </c>
    </row>
    <row r="104" spans="1:20" ht="13.2" customHeight="1" x14ac:dyDescent="0.25">
      <c r="A104" s="14">
        <v>1104</v>
      </c>
      <c r="B104" s="22">
        <v>270</v>
      </c>
      <c r="C104" s="22">
        <v>890</v>
      </c>
      <c r="D104" s="15" t="s">
        <v>101</v>
      </c>
      <c r="F104" s="54">
        <v>1191.6000000000058</v>
      </c>
      <c r="H104" s="55">
        <v>-378.70999999999185</v>
      </c>
      <c r="J104" s="65">
        <v>1191.7200000000012</v>
      </c>
      <c r="L104" s="67">
        <v>-378.58999999999651</v>
      </c>
      <c r="N104" s="70">
        <f t="shared" si="3"/>
        <v>0.11999999999534339</v>
      </c>
      <c r="P104" s="87">
        <v>1191.7200000000012</v>
      </c>
      <c r="R104" s="89">
        <v>-378.58999999999651</v>
      </c>
      <c r="T104" s="70">
        <f t="shared" si="4"/>
        <v>0</v>
      </c>
    </row>
    <row r="105" spans="1:20" ht="13.2" customHeight="1" x14ac:dyDescent="0.25">
      <c r="A105" s="14">
        <v>1105</v>
      </c>
      <c r="B105" s="22">
        <v>271</v>
      </c>
      <c r="C105" s="22">
        <v>866</v>
      </c>
      <c r="D105" s="15" t="s">
        <v>102</v>
      </c>
      <c r="F105" s="54">
        <v>1112901.75</v>
      </c>
      <c r="H105" s="55">
        <v>-13883.060000000056</v>
      </c>
      <c r="J105" s="65">
        <v>1144307.6099999999</v>
      </c>
      <c r="L105" s="67">
        <v>17522.799999999814</v>
      </c>
      <c r="N105" s="70">
        <f t="shared" si="3"/>
        <v>31405.85999999987</v>
      </c>
      <c r="P105" s="87">
        <v>1152635.28</v>
      </c>
      <c r="R105" s="89">
        <v>25850.469999999972</v>
      </c>
      <c r="T105" s="70">
        <f t="shared" si="4"/>
        <v>8327.6700000001583</v>
      </c>
    </row>
    <row r="106" spans="1:20" ht="13.2" customHeight="1" x14ac:dyDescent="0.25">
      <c r="A106" s="14">
        <v>1106</v>
      </c>
      <c r="B106" s="22">
        <v>276</v>
      </c>
      <c r="C106" s="22"/>
      <c r="D106" s="15" t="s">
        <v>103</v>
      </c>
      <c r="F106" s="54">
        <v>2628556.7799999998</v>
      </c>
      <c r="H106" s="55">
        <v>-155944.63000000035</v>
      </c>
      <c r="J106" s="65">
        <v>2627416.39</v>
      </c>
      <c r="L106" s="67">
        <v>-157085.02000000002</v>
      </c>
      <c r="N106" s="70">
        <f t="shared" si="3"/>
        <v>-1140.3899999996647</v>
      </c>
      <c r="P106" s="87">
        <v>2652376.0600000005</v>
      </c>
      <c r="R106" s="89">
        <v>-132125.34999999963</v>
      </c>
      <c r="T106" s="70">
        <f t="shared" si="4"/>
        <v>24959.670000000391</v>
      </c>
    </row>
    <row r="107" spans="1:20" ht="13.2" customHeight="1" x14ac:dyDescent="0.25">
      <c r="A107" s="14">
        <v>1107</v>
      </c>
      <c r="B107" s="22">
        <v>277</v>
      </c>
      <c r="C107" s="22"/>
      <c r="D107" s="15" t="s">
        <v>104</v>
      </c>
      <c r="F107" s="54">
        <v>3069079.7800000003</v>
      </c>
      <c r="H107" s="55">
        <v>148181.53000000026</v>
      </c>
      <c r="J107" s="65">
        <v>3073100.7800000003</v>
      </c>
      <c r="L107" s="67">
        <v>152202.53000000026</v>
      </c>
      <c r="N107" s="70">
        <f t="shared" si="3"/>
        <v>4021</v>
      </c>
      <c r="P107" s="87">
        <v>3099208.45</v>
      </c>
      <c r="R107" s="89">
        <v>178310.20000000019</v>
      </c>
      <c r="T107" s="70">
        <f t="shared" si="4"/>
        <v>26107.669999999925</v>
      </c>
    </row>
    <row r="108" spans="1:20" ht="13.2" customHeight="1" x14ac:dyDescent="0.25">
      <c r="A108" s="14">
        <v>1109</v>
      </c>
      <c r="B108" s="22">
        <v>280</v>
      </c>
      <c r="C108" s="22"/>
      <c r="D108" s="15" t="s">
        <v>105</v>
      </c>
      <c r="F108" s="54">
        <v>4103.4100000000035</v>
      </c>
      <c r="H108" s="55">
        <v>-324.48999999999796</v>
      </c>
      <c r="J108" s="65">
        <v>4103.4100000000035</v>
      </c>
      <c r="L108" s="67">
        <v>-324.48999999999796</v>
      </c>
      <c r="N108" s="70">
        <f t="shared" si="3"/>
        <v>0</v>
      </c>
      <c r="P108" s="87">
        <v>4103.4100000000035</v>
      </c>
      <c r="R108" s="89">
        <v>-324.48999999999796</v>
      </c>
      <c r="T108" s="70">
        <f t="shared" si="4"/>
        <v>0</v>
      </c>
    </row>
    <row r="109" spans="1:20" ht="13.2" customHeight="1" x14ac:dyDescent="0.25">
      <c r="A109" s="14">
        <v>1112</v>
      </c>
      <c r="B109" s="22">
        <v>291</v>
      </c>
      <c r="C109" s="22">
        <v>891</v>
      </c>
      <c r="D109" s="15" t="s">
        <v>106</v>
      </c>
      <c r="F109" s="54">
        <v>199935.14999999991</v>
      </c>
      <c r="H109" s="55">
        <v>30023.34999999986</v>
      </c>
      <c r="J109" s="65">
        <v>199935.14000000013</v>
      </c>
      <c r="L109" s="67">
        <v>30023.340000000084</v>
      </c>
      <c r="N109" s="70">
        <f t="shared" si="3"/>
        <v>-9.9999997764825821E-3</v>
      </c>
      <c r="P109" s="87">
        <v>199935.14000000013</v>
      </c>
      <c r="R109" s="89">
        <v>30023.340000000084</v>
      </c>
      <c r="T109" s="70">
        <f t="shared" si="4"/>
        <v>0</v>
      </c>
    </row>
    <row r="110" spans="1:20" ht="13.2" customHeight="1" x14ac:dyDescent="0.25">
      <c r="A110" s="14">
        <v>1114</v>
      </c>
      <c r="B110" s="22">
        <v>294</v>
      </c>
      <c r="C110" s="22"/>
      <c r="D110" s="15" t="s">
        <v>107</v>
      </c>
      <c r="F110" s="54">
        <v>3262.8000000000029</v>
      </c>
      <c r="H110" s="55">
        <v>2131.260000000002</v>
      </c>
      <c r="J110" s="65">
        <v>3209.6999999999971</v>
      </c>
      <c r="L110" s="67">
        <v>2078.1599999999962</v>
      </c>
      <c r="N110" s="70">
        <f t="shared" si="3"/>
        <v>-53.100000000005821</v>
      </c>
      <c r="P110" s="87">
        <v>3209.6999999999971</v>
      </c>
      <c r="R110" s="89">
        <v>2078.1599999999962</v>
      </c>
      <c r="T110" s="70">
        <f t="shared" si="4"/>
        <v>0</v>
      </c>
    </row>
    <row r="111" spans="1:20" ht="13.2" customHeight="1" x14ac:dyDescent="0.25">
      <c r="A111" s="14">
        <v>1115</v>
      </c>
      <c r="B111" s="22">
        <v>297</v>
      </c>
      <c r="C111" s="22">
        <v>893</v>
      </c>
      <c r="D111" s="15" t="s">
        <v>108</v>
      </c>
      <c r="F111" s="54">
        <v>40097.400000000023</v>
      </c>
      <c r="H111" s="55">
        <v>2407.6100000001024</v>
      </c>
      <c r="J111" s="65">
        <v>40397.160000000033</v>
      </c>
      <c r="L111" s="67">
        <v>2707.3700000001118</v>
      </c>
      <c r="N111" s="70">
        <f t="shared" si="3"/>
        <v>299.76000000000931</v>
      </c>
      <c r="P111" s="87">
        <v>53761.630000000005</v>
      </c>
      <c r="R111" s="89">
        <v>16071.840000000084</v>
      </c>
      <c r="T111" s="70">
        <f t="shared" si="4"/>
        <v>13364.469999999972</v>
      </c>
    </row>
    <row r="112" spans="1:20" ht="13.2" customHeight="1" x14ac:dyDescent="0.25">
      <c r="A112" s="14">
        <v>1116</v>
      </c>
      <c r="B112" s="22">
        <v>305</v>
      </c>
      <c r="C112" s="22"/>
      <c r="D112" s="15" t="s">
        <v>109</v>
      </c>
      <c r="F112" s="54">
        <v>340143.62999999995</v>
      </c>
      <c r="H112" s="55">
        <v>-53231.030000000086</v>
      </c>
      <c r="J112" s="65">
        <v>335780.89999999997</v>
      </c>
      <c r="L112" s="67">
        <v>-57593.760000000068</v>
      </c>
      <c r="N112" s="70">
        <f t="shared" ref="N112:N143" si="5">J112-F112</f>
        <v>-4362.7299999999814</v>
      </c>
      <c r="P112" s="87">
        <v>340804.57</v>
      </c>
      <c r="R112" s="89">
        <v>-52570.090000000026</v>
      </c>
      <c r="T112" s="70">
        <f t="shared" si="4"/>
        <v>5023.6700000000419</v>
      </c>
    </row>
    <row r="113" spans="1:20" ht="13.2" customHeight="1" x14ac:dyDescent="0.25">
      <c r="A113" s="14">
        <v>1117</v>
      </c>
      <c r="B113" s="22">
        <v>307</v>
      </c>
      <c r="C113" s="22">
        <v>893</v>
      </c>
      <c r="D113" s="15" t="s">
        <v>110</v>
      </c>
      <c r="F113" s="54">
        <v>132780.57000000007</v>
      </c>
      <c r="H113" s="55">
        <v>-74350.969999999972</v>
      </c>
      <c r="J113" s="65">
        <v>132780.58000000007</v>
      </c>
      <c r="L113" s="67">
        <v>-74350.959999999963</v>
      </c>
      <c r="N113" s="70">
        <f t="shared" si="5"/>
        <v>1.0000000009313226E-2</v>
      </c>
      <c r="P113" s="87">
        <v>132780.58000000007</v>
      </c>
      <c r="R113" s="89">
        <v>-74350.959999999963</v>
      </c>
      <c r="T113" s="70">
        <f t="shared" si="4"/>
        <v>0</v>
      </c>
    </row>
    <row r="114" spans="1:20" ht="13.2" customHeight="1" x14ac:dyDescent="0.25">
      <c r="A114" s="14">
        <v>1118</v>
      </c>
      <c r="B114" s="22">
        <v>310</v>
      </c>
      <c r="C114" s="22">
        <v>896</v>
      </c>
      <c r="D114" s="15" t="s">
        <v>111</v>
      </c>
      <c r="F114" s="54">
        <v>6413.8500000000058</v>
      </c>
      <c r="H114" s="55">
        <v>1259.25</v>
      </c>
      <c r="J114" s="65">
        <v>6413.8500000000058</v>
      </c>
      <c r="L114" s="67">
        <v>1259.25</v>
      </c>
      <c r="N114" s="70">
        <f t="shared" si="5"/>
        <v>0</v>
      </c>
      <c r="P114" s="87">
        <v>6413.8500000000058</v>
      </c>
      <c r="R114" s="89">
        <v>1259.25</v>
      </c>
      <c r="T114" s="70">
        <f t="shared" si="4"/>
        <v>0</v>
      </c>
    </row>
    <row r="115" spans="1:20" ht="13.2" customHeight="1" x14ac:dyDescent="0.25">
      <c r="A115" s="16">
        <v>3239</v>
      </c>
      <c r="B115" s="16">
        <v>312</v>
      </c>
      <c r="C115" s="17"/>
      <c r="D115" s="18" t="s">
        <v>112</v>
      </c>
      <c r="F115" s="54">
        <v>56292.090000000084</v>
      </c>
      <c r="H115" s="55">
        <v>-140569.99999999977</v>
      </c>
      <c r="J115" s="65">
        <v>76110.75</v>
      </c>
      <c r="L115" s="67">
        <v>-120751.33999999985</v>
      </c>
      <c r="N115" s="70">
        <f t="shared" si="5"/>
        <v>19818.659999999916</v>
      </c>
      <c r="P115" s="87">
        <v>76110.75</v>
      </c>
      <c r="R115" s="89">
        <v>-120751.33999999985</v>
      </c>
      <c r="T115" s="70">
        <f t="shared" si="4"/>
        <v>0</v>
      </c>
    </row>
    <row r="116" spans="1:20" ht="13.2" customHeight="1" x14ac:dyDescent="0.25">
      <c r="A116" s="14">
        <v>1121</v>
      </c>
      <c r="B116" s="22">
        <v>322</v>
      </c>
      <c r="C116" s="22"/>
      <c r="D116" s="15" t="s">
        <v>113</v>
      </c>
      <c r="F116" s="54">
        <v>11829.600000000006</v>
      </c>
      <c r="H116" s="55">
        <v>2360.7000000000116</v>
      </c>
      <c r="J116" s="65">
        <v>11654.100000000006</v>
      </c>
      <c r="L116" s="67">
        <v>2185.2000000000116</v>
      </c>
      <c r="N116" s="70">
        <f t="shared" si="5"/>
        <v>-175.5</v>
      </c>
      <c r="P116" s="87">
        <v>11654.100000000006</v>
      </c>
      <c r="R116" s="89">
        <v>2185.2000000000116</v>
      </c>
      <c r="T116" s="70">
        <f t="shared" si="4"/>
        <v>0</v>
      </c>
    </row>
    <row r="117" spans="1:20" ht="13.2" customHeight="1" x14ac:dyDescent="0.25">
      <c r="A117" s="14">
        <v>1124</v>
      </c>
      <c r="B117" s="22">
        <v>325</v>
      </c>
      <c r="C117" s="22">
        <v>847</v>
      </c>
      <c r="D117" s="15" t="s">
        <v>114</v>
      </c>
      <c r="F117" s="54">
        <v>2614887.4699999997</v>
      </c>
      <c r="H117" s="55">
        <v>-477932.10000000056</v>
      </c>
      <c r="J117" s="65">
        <v>2617432.7199999997</v>
      </c>
      <c r="L117" s="67">
        <v>-475386.85000000056</v>
      </c>
      <c r="N117" s="70">
        <f t="shared" si="5"/>
        <v>2545.25</v>
      </c>
      <c r="P117" s="87">
        <v>2664953.3899999997</v>
      </c>
      <c r="R117" s="89">
        <v>-427866.18000000063</v>
      </c>
      <c r="T117" s="70">
        <f t="shared" si="4"/>
        <v>47520.669999999925</v>
      </c>
    </row>
    <row r="118" spans="1:20" ht="13.2" customHeight="1" x14ac:dyDescent="0.25">
      <c r="A118" s="14">
        <v>1125</v>
      </c>
      <c r="B118" s="22">
        <v>327</v>
      </c>
      <c r="C118" s="22"/>
      <c r="D118" s="15" t="s">
        <v>115</v>
      </c>
      <c r="F118" s="54">
        <v>69419.900000000023</v>
      </c>
      <c r="H118" s="55">
        <v>25203.5</v>
      </c>
      <c r="J118" s="65">
        <v>68746.460000000079</v>
      </c>
      <c r="L118" s="67">
        <v>24530.060000000056</v>
      </c>
      <c r="N118" s="70">
        <f t="shared" si="5"/>
        <v>-673.43999999994412</v>
      </c>
      <c r="P118" s="87">
        <v>68746.460000000079</v>
      </c>
      <c r="R118" s="89">
        <v>24530.060000000056</v>
      </c>
      <c r="T118" s="70">
        <f t="shared" si="4"/>
        <v>0</v>
      </c>
    </row>
    <row r="119" spans="1:20" ht="13.2" customHeight="1" x14ac:dyDescent="0.25">
      <c r="A119" s="14">
        <v>1127</v>
      </c>
      <c r="B119" s="22">
        <v>339</v>
      </c>
      <c r="C119" s="22">
        <v>877</v>
      </c>
      <c r="D119" s="15" t="s">
        <v>116</v>
      </c>
      <c r="F119" s="54">
        <v>578733.56999999995</v>
      </c>
      <c r="H119" s="55">
        <v>80243.669999999925</v>
      </c>
      <c r="J119" s="65">
        <v>580032.2699999999</v>
      </c>
      <c r="L119" s="67">
        <v>81542.369999999879</v>
      </c>
      <c r="N119" s="70">
        <f t="shared" si="5"/>
        <v>1298.6999999999534</v>
      </c>
      <c r="P119" s="87">
        <v>590408.6</v>
      </c>
      <c r="R119" s="89">
        <v>91918.699999999953</v>
      </c>
      <c r="T119" s="70">
        <f t="shared" si="4"/>
        <v>10376.330000000075</v>
      </c>
    </row>
    <row r="120" spans="1:20" ht="13.2" customHeight="1" x14ac:dyDescent="0.25">
      <c r="A120" s="14">
        <v>1128</v>
      </c>
      <c r="B120" s="22">
        <v>340</v>
      </c>
      <c r="C120" s="22"/>
      <c r="D120" s="15" t="s">
        <v>117</v>
      </c>
      <c r="F120" s="54">
        <v>89579.280000000028</v>
      </c>
      <c r="H120" s="55">
        <v>775.81000000017229</v>
      </c>
      <c r="J120" s="65">
        <v>89588.900000000023</v>
      </c>
      <c r="L120" s="67">
        <v>785.43000000016764</v>
      </c>
      <c r="N120" s="70">
        <f t="shared" si="5"/>
        <v>9.6199999999953434</v>
      </c>
      <c r="P120" s="87">
        <v>89588.900000000023</v>
      </c>
      <c r="R120" s="89">
        <v>785.43000000016764</v>
      </c>
      <c r="T120" s="70">
        <f t="shared" si="4"/>
        <v>0</v>
      </c>
    </row>
    <row r="121" spans="1:20" ht="13.2" customHeight="1" x14ac:dyDescent="0.25">
      <c r="A121" s="14">
        <v>1129</v>
      </c>
      <c r="B121" s="22">
        <v>342</v>
      </c>
      <c r="C121" s="22">
        <v>877</v>
      </c>
      <c r="D121" s="15" t="s">
        <v>118</v>
      </c>
      <c r="F121" s="54">
        <v>456176.27</v>
      </c>
      <c r="H121" s="55">
        <v>75421.13</v>
      </c>
      <c r="J121" s="65">
        <v>469361.03</v>
      </c>
      <c r="L121" s="67">
        <v>88605.890000000014</v>
      </c>
      <c r="N121" s="70">
        <f t="shared" si="5"/>
        <v>13184.760000000009</v>
      </c>
      <c r="P121" s="87">
        <v>483228.03</v>
      </c>
      <c r="R121" s="89">
        <v>102472.89000000001</v>
      </c>
      <c r="T121" s="70">
        <f t="shared" si="4"/>
        <v>13867</v>
      </c>
    </row>
    <row r="122" spans="1:20" ht="13.2" customHeight="1" x14ac:dyDescent="0.25">
      <c r="A122" s="14">
        <v>1132</v>
      </c>
      <c r="B122" s="22">
        <v>348</v>
      </c>
      <c r="C122" s="22"/>
      <c r="D122" s="15" t="s">
        <v>119</v>
      </c>
      <c r="F122" s="54">
        <v>3969</v>
      </c>
      <c r="H122" s="55">
        <v>646.19999999999709</v>
      </c>
      <c r="J122" s="65">
        <v>3891.9000000000015</v>
      </c>
      <c r="L122" s="67">
        <v>569.09999999999854</v>
      </c>
      <c r="N122" s="70">
        <f t="shared" si="5"/>
        <v>-77.099999999998545</v>
      </c>
      <c r="P122" s="87">
        <v>3891.9000000000015</v>
      </c>
      <c r="R122" s="89">
        <v>569.09999999999854</v>
      </c>
      <c r="T122" s="70">
        <f t="shared" si="4"/>
        <v>0</v>
      </c>
    </row>
    <row r="123" spans="1:20" ht="13.2" customHeight="1" x14ac:dyDescent="0.25">
      <c r="A123" s="14">
        <v>3208</v>
      </c>
      <c r="B123" s="22">
        <v>351</v>
      </c>
      <c r="C123" s="22"/>
      <c r="D123" s="15" t="s">
        <v>120</v>
      </c>
      <c r="F123" s="54">
        <v>21137.339999999967</v>
      </c>
      <c r="H123" s="55">
        <v>-194050.29000000004</v>
      </c>
      <c r="J123" s="65">
        <v>209665.65999999992</v>
      </c>
      <c r="L123" s="67">
        <v>-5521.9700000000885</v>
      </c>
      <c r="N123" s="70">
        <f t="shared" si="5"/>
        <v>188528.31999999995</v>
      </c>
      <c r="P123" s="87">
        <v>209665.65999999997</v>
      </c>
      <c r="R123" s="89">
        <v>-5521.9700000000303</v>
      </c>
      <c r="T123" s="70">
        <f t="shared" si="4"/>
        <v>0</v>
      </c>
    </row>
    <row r="124" spans="1:20" ht="13.2" customHeight="1" x14ac:dyDescent="0.25">
      <c r="A124" s="14">
        <v>1134</v>
      </c>
      <c r="B124" s="22">
        <v>353</v>
      </c>
      <c r="C124" s="22"/>
      <c r="D124" s="15" t="s">
        <v>121</v>
      </c>
      <c r="F124" s="54">
        <v>14216819.640000001</v>
      </c>
      <c r="H124" s="55">
        <v>-2693437.6299999952</v>
      </c>
      <c r="J124" s="65">
        <v>14492217.659999996</v>
      </c>
      <c r="L124" s="67">
        <v>-2418039.6099999994</v>
      </c>
      <c r="N124" s="70">
        <f t="shared" si="5"/>
        <v>275398.01999999583</v>
      </c>
      <c r="P124" s="87">
        <v>15556721.659999996</v>
      </c>
      <c r="R124" s="89">
        <v>-1353535.6099999994</v>
      </c>
      <c r="T124" s="70">
        <f t="shared" si="4"/>
        <v>1064504</v>
      </c>
    </row>
    <row r="125" spans="1:20" ht="13.2" customHeight="1" x14ac:dyDescent="0.25">
      <c r="A125" s="14">
        <v>1135</v>
      </c>
      <c r="B125" s="22">
        <v>355</v>
      </c>
      <c r="C125" s="22"/>
      <c r="D125" s="15" t="s">
        <v>122</v>
      </c>
      <c r="F125" s="54">
        <v>6332.3099999999977</v>
      </c>
      <c r="H125" s="55">
        <v>-2534.4899999999907</v>
      </c>
      <c r="J125" s="65">
        <v>6335.1900000000023</v>
      </c>
      <c r="L125" s="67">
        <v>-2531.609999999986</v>
      </c>
      <c r="N125" s="70">
        <f t="shared" si="5"/>
        <v>2.8800000000046566</v>
      </c>
      <c r="P125" s="87">
        <v>6335.1900000000023</v>
      </c>
      <c r="R125" s="89">
        <v>-2531.609999999986</v>
      </c>
      <c r="T125" s="70">
        <f t="shared" si="4"/>
        <v>0</v>
      </c>
    </row>
    <row r="126" spans="1:20" ht="13.2" customHeight="1" x14ac:dyDescent="0.25">
      <c r="A126" s="14">
        <v>1136</v>
      </c>
      <c r="B126" s="22">
        <v>357</v>
      </c>
      <c r="C126" s="22">
        <v>890</v>
      </c>
      <c r="D126" s="15" t="s">
        <v>123</v>
      </c>
      <c r="F126" s="54">
        <v>459924.14</v>
      </c>
      <c r="H126" s="55">
        <v>-31583.969999999972</v>
      </c>
      <c r="J126" s="65">
        <v>459924.14</v>
      </c>
      <c r="L126" s="67">
        <v>-31583.969999999972</v>
      </c>
      <c r="N126" s="70">
        <f t="shared" si="5"/>
        <v>0</v>
      </c>
      <c r="P126" s="87">
        <v>468268.14</v>
      </c>
      <c r="R126" s="89">
        <v>-23239.969999999972</v>
      </c>
      <c r="T126" s="70">
        <f t="shared" si="4"/>
        <v>8344</v>
      </c>
    </row>
    <row r="127" spans="1:20" ht="13.2" customHeight="1" x14ac:dyDescent="0.25">
      <c r="A127" s="14">
        <v>1141</v>
      </c>
      <c r="B127" s="22">
        <v>364</v>
      </c>
      <c r="C127" s="22">
        <v>890</v>
      </c>
      <c r="D127" s="15" t="s">
        <v>124</v>
      </c>
      <c r="F127" s="54">
        <v>66394.42</v>
      </c>
      <c r="H127" s="55">
        <v>-2258.179999999993</v>
      </c>
      <c r="J127" s="65">
        <v>65790.39</v>
      </c>
      <c r="L127" s="67">
        <v>-2862.2099999999919</v>
      </c>
      <c r="N127" s="70">
        <f t="shared" si="5"/>
        <v>-604.02999999999884</v>
      </c>
      <c r="P127" s="87">
        <v>67346.720000000001</v>
      </c>
      <c r="R127" s="89">
        <v>-1305.8799999999901</v>
      </c>
      <c r="T127" s="70">
        <f t="shared" si="4"/>
        <v>1556.3300000000017</v>
      </c>
    </row>
    <row r="128" spans="1:20" ht="13.2" customHeight="1" x14ac:dyDescent="0.25">
      <c r="A128" s="14">
        <v>1143</v>
      </c>
      <c r="B128" s="22">
        <v>367</v>
      </c>
      <c r="C128" s="22">
        <v>877</v>
      </c>
      <c r="D128" s="15" t="s">
        <v>125</v>
      </c>
      <c r="F128" s="54">
        <v>244230.41999999998</v>
      </c>
      <c r="H128" s="55">
        <v>-55174.94</v>
      </c>
      <c r="J128" s="65">
        <v>246323.09000000003</v>
      </c>
      <c r="L128" s="67">
        <v>-53082.26999999996</v>
      </c>
      <c r="N128" s="70">
        <f t="shared" si="5"/>
        <v>2092.6700000000419</v>
      </c>
      <c r="P128" s="87">
        <v>253150.41999999998</v>
      </c>
      <c r="R128" s="89">
        <v>-46254.94</v>
      </c>
      <c r="T128" s="70">
        <f t="shared" si="4"/>
        <v>6827.3299999999581</v>
      </c>
    </row>
    <row r="129" spans="1:20" ht="13.2" customHeight="1" x14ac:dyDescent="0.25">
      <c r="A129" s="14">
        <v>1145</v>
      </c>
      <c r="B129" s="22">
        <v>371</v>
      </c>
      <c r="C129" s="22">
        <v>896</v>
      </c>
      <c r="D129" s="15" t="s">
        <v>126</v>
      </c>
      <c r="F129" s="54">
        <v>40879.799999999988</v>
      </c>
      <c r="H129" s="55">
        <v>6676.6499999999651</v>
      </c>
      <c r="J129" s="65">
        <v>40879.789999999979</v>
      </c>
      <c r="L129" s="67">
        <v>6676.6399999999558</v>
      </c>
      <c r="N129" s="70">
        <f t="shared" si="5"/>
        <v>-1.0000000009313226E-2</v>
      </c>
      <c r="P129" s="87">
        <v>40879.789999999979</v>
      </c>
      <c r="R129" s="89">
        <v>6676.6399999999558</v>
      </c>
      <c r="T129" s="70">
        <f t="shared" si="4"/>
        <v>0</v>
      </c>
    </row>
    <row r="130" spans="1:20" ht="13.2" customHeight="1" x14ac:dyDescent="0.25">
      <c r="A130" s="23">
        <v>1146</v>
      </c>
      <c r="B130" s="23">
        <v>374</v>
      </c>
      <c r="C130" s="23"/>
      <c r="D130" s="24" t="s">
        <v>127</v>
      </c>
      <c r="F130" s="54">
        <v>10810229.140000001</v>
      </c>
      <c r="H130" s="55">
        <v>-1342963.709999999</v>
      </c>
      <c r="J130" s="65">
        <v>10775826.590000004</v>
      </c>
      <c r="L130" s="67">
        <v>-1377366.2599999961</v>
      </c>
      <c r="N130" s="70">
        <f t="shared" si="5"/>
        <v>-34402.54999999702</v>
      </c>
      <c r="P130" s="87">
        <v>11059044.260000002</v>
      </c>
      <c r="R130" s="89">
        <v>-1094148.589999998</v>
      </c>
      <c r="T130" s="70">
        <f t="shared" si="4"/>
        <v>283217.66999999806</v>
      </c>
    </row>
    <row r="131" spans="1:20" ht="13.2" customHeight="1" x14ac:dyDescent="0.25">
      <c r="A131" s="16">
        <v>3240</v>
      </c>
      <c r="B131" s="16">
        <v>378</v>
      </c>
      <c r="C131" s="17"/>
      <c r="D131" s="18" t="s">
        <v>128</v>
      </c>
      <c r="F131" s="54">
        <v>150827.87999999989</v>
      </c>
      <c r="H131" s="55">
        <v>-136908.20000000019</v>
      </c>
      <c r="J131" s="65">
        <v>150827.87999999989</v>
      </c>
      <c r="L131" s="67">
        <v>-136908.20000000019</v>
      </c>
      <c r="N131" s="70">
        <f t="shared" si="5"/>
        <v>0</v>
      </c>
      <c r="P131" s="87">
        <v>150827.87999999989</v>
      </c>
      <c r="R131" s="89">
        <v>-136908.20000000019</v>
      </c>
      <c r="T131" s="70">
        <f t="shared" si="4"/>
        <v>0</v>
      </c>
    </row>
    <row r="132" spans="1:20" ht="13.2" customHeight="1" x14ac:dyDescent="0.25">
      <c r="A132" s="14">
        <v>1148</v>
      </c>
      <c r="B132" s="22">
        <v>381</v>
      </c>
      <c r="C132" s="22"/>
      <c r="D132" s="15" t="s">
        <v>129</v>
      </c>
      <c r="F132" s="54">
        <v>21692733.450000003</v>
      </c>
      <c r="H132" s="55">
        <v>860366.01000000536</v>
      </c>
      <c r="J132" s="65">
        <v>21706214.899999999</v>
      </c>
      <c r="L132" s="67">
        <v>873847.46000000089</v>
      </c>
      <c r="N132" s="70">
        <f t="shared" si="5"/>
        <v>13481.44999999553</v>
      </c>
      <c r="P132" s="87">
        <v>21898747.57</v>
      </c>
      <c r="R132" s="89">
        <v>1066380.1300000027</v>
      </c>
      <c r="T132" s="70">
        <f t="shared" si="4"/>
        <v>192532.67000000179</v>
      </c>
    </row>
    <row r="133" spans="1:20" ht="13.2" customHeight="1" x14ac:dyDescent="0.25">
      <c r="A133" s="14">
        <v>1149</v>
      </c>
      <c r="B133" s="22">
        <v>383</v>
      </c>
      <c r="C133" s="22"/>
      <c r="D133" s="15" t="s">
        <v>130</v>
      </c>
      <c r="F133" s="54">
        <v>3087697.8299999982</v>
      </c>
      <c r="H133" s="55">
        <v>-1557480.7400000021</v>
      </c>
      <c r="J133" s="65">
        <v>3088448.9099999964</v>
      </c>
      <c r="L133" s="67">
        <v>-1556729.6600000039</v>
      </c>
      <c r="N133" s="70">
        <f t="shared" si="5"/>
        <v>751.07999999821186</v>
      </c>
      <c r="P133" s="87">
        <v>3589147.2399999984</v>
      </c>
      <c r="R133" s="89">
        <v>-1056031.3300000019</v>
      </c>
      <c r="T133" s="70">
        <f t="shared" si="4"/>
        <v>500698.33000000194</v>
      </c>
    </row>
    <row r="134" spans="1:20" ht="13.2" customHeight="1" x14ac:dyDescent="0.25">
      <c r="A134" s="14">
        <v>3109</v>
      </c>
      <c r="B134" s="22">
        <v>388</v>
      </c>
      <c r="C134" s="22"/>
      <c r="D134" s="15" t="s">
        <v>131</v>
      </c>
      <c r="F134" s="54">
        <v>259.70000000000073</v>
      </c>
      <c r="H134" s="55">
        <v>-418.29999999999927</v>
      </c>
      <c r="J134" s="65">
        <v>259.70000000000073</v>
      </c>
      <c r="L134" s="67">
        <v>-418.29999999999927</v>
      </c>
      <c r="N134" s="70">
        <f t="shared" si="5"/>
        <v>0</v>
      </c>
      <c r="P134" s="87">
        <v>259.70000000000073</v>
      </c>
      <c r="R134" s="89">
        <v>-418.29999999999927</v>
      </c>
      <c r="T134" s="70">
        <f t="shared" si="4"/>
        <v>0</v>
      </c>
    </row>
    <row r="135" spans="1:20" ht="13.2" customHeight="1" x14ac:dyDescent="0.25">
      <c r="A135" s="14">
        <v>1150</v>
      </c>
      <c r="B135" s="14">
        <v>389</v>
      </c>
      <c r="C135" s="14"/>
      <c r="D135" s="15" t="s">
        <v>132</v>
      </c>
      <c r="F135" s="54">
        <v>176160.78000000003</v>
      </c>
      <c r="H135" s="55">
        <v>4291.589999999851</v>
      </c>
      <c r="J135" s="65">
        <v>176145.81000000006</v>
      </c>
      <c r="L135" s="67">
        <v>4276.6199999998789</v>
      </c>
      <c r="N135" s="70">
        <f t="shared" si="5"/>
        <v>-14.96999999997206</v>
      </c>
      <c r="P135" s="87">
        <v>176145.81000000006</v>
      </c>
      <c r="R135" s="89">
        <v>4276.6199999998789</v>
      </c>
      <c r="T135" s="70">
        <f t="shared" si="4"/>
        <v>0</v>
      </c>
    </row>
    <row r="136" spans="1:20" ht="13.2" customHeight="1" x14ac:dyDescent="0.25">
      <c r="A136" s="14">
        <v>1151</v>
      </c>
      <c r="B136" s="14">
        <v>392</v>
      </c>
      <c r="C136" s="14"/>
      <c r="D136" s="15" t="s">
        <v>133</v>
      </c>
      <c r="F136" s="54">
        <v>3228.6000000000058</v>
      </c>
      <c r="H136" s="55">
        <v>1406.820000000007</v>
      </c>
      <c r="J136" s="65">
        <v>3241.1999999999971</v>
      </c>
      <c r="L136" s="67">
        <v>1419.4199999999983</v>
      </c>
      <c r="N136" s="70">
        <f t="shared" si="5"/>
        <v>12.599999999991269</v>
      </c>
      <c r="P136" s="87">
        <v>3241.1999999999971</v>
      </c>
      <c r="R136" s="89">
        <v>1419.4199999999983</v>
      </c>
      <c r="T136" s="70">
        <f t="shared" si="4"/>
        <v>0</v>
      </c>
    </row>
    <row r="137" spans="1:20" ht="13.2" customHeight="1" x14ac:dyDescent="0.25">
      <c r="A137" s="14">
        <v>1153</v>
      </c>
      <c r="B137" s="14">
        <v>401</v>
      </c>
      <c r="C137" s="14">
        <v>893</v>
      </c>
      <c r="D137" s="19" t="s">
        <v>134</v>
      </c>
      <c r="F137" s="54">
        <v>41911.410000000033</v>
      </c>
      <c r="H137" s="55">
        <v>4925.9100000000326</v>
      </c>
      <c r="J137" s="65">
        <v>41911.410000000033</v>
      </c>
      <c r="L137" s="67">
        <v>4925.9100000000326</v>
      </c>
      <c r="N137" s="70">
        <f t="shared" si="5"/>
        <v>0</v>
      </c>
      <c r="P137" s="87">
        <v>41911.410000000033</v>
      </c>
      <c r="R137" s="89">
        <v>4925.9100000000326</v>
      </c>
      <c r="T137" s="70">
        <f t="shared" si="4"/>
        <v>0</v>
      </c>
    </row>
    <row r="138" spans="1:20" ht="13.2" customHeight="1" x14ac:dyDescent="0.25">
      <c r="A138" s="14">
        <v>1154</v>
      </c>
      <c r="B138" s="14">
        <v>402</v>
      </c>
      <c r="C138" s="14">
        <v>898</v>
      </c>
      <c r="D138" s="15" t="s">
        <v>135</v>
      </c>
      <c r="F138" s="54">
        <v>21258.760000000009</v>
      </c>
      <c r="H138" s="55">
        <v>-3577.1199999999953</v>
      </c>
      <c r="J138" s="65">
        <v>21258.760000000009</v>
      </c>
      <c r="L138" s="67">
        <v>-3577.1199999999953</v>
      </c>
      <c r="N138" s="70">
        <f t="shared" si="5"/>
        <v>0</v>
      </c>
      <c r="P138" s="87">
        <v>21258.760000000009</v>
      </c>
      <c r="R138" s="89">
        <v>-3577.1199999999953</v>
      </c>
      <c r="T138" s="70">
        <f t="shared" si="4"/>
        <v>0</v>
      </c>
    </row>
    <row r="139" spans="1:20" ht="13.2" customHeight="1" x14ac:dyDescent="0.25">
      <c r="A139" s="14">
        <v>1155</v>
      </c>
      <c r="B139" s="14">
        <v>403</v>
      </c>
      <c r="C139" s="14"/>
      <c r="D139" s="15" t="s">
        <v>136</v>
      </c>
      <c r="F139" s="54">
        <v>5775424.7100000009</v>
      </c>
      <c r="H139" s="55">
        <v>-291480.82999999821</v>
      </c>
      <c r="J139" s="65">
        <v>5781913.9600000009</v>
      </c>
      <c r="L139" s="67">
        <v>-284991.57999999821</v>
      </c>
      <c r="N139" s="70">
        <f t="shared" si="5"/>
        <v>6489.25</v>
      </c>
      <c r="P139" s="87">
        <v>6278169.629999999</v>
      </c>
      <c r="R139" s="89">
        <v>211264.08999999985</v>
      </c>
      <c r="T139" s="70">
        <f t="shared" si="4"/>
        <v>496255.66999999806</v>
      </c>
    </row>
    <row r="140" spans="1:20" ht="13.2" customHeight="1" x14ac:dyDescent="0.25">
      <c r="A140" s="14">
        <v>1156</v>
      </c>
      <c r="B140" s="14">
        <v>405</v>
      </c>
      <c r="C140" s="14">
        <v>891</v>
      </c>
      <c r="D140" s="19" t="s">
        <v>137</v>
      </c>
      <c r="F140" s="54">
        <v>183747.24</v>
      </c>
      <c r="H140" s="55">
        <v>35856.459999999963</v>
      </c>
      <c r="J140" s="65">
        <v>183747.24</v>
      </c>
      <c r="L140" s="67">
        <v>35856.459999999963</v>
      </c>
      <c r="N140" s="70">
        <f t="shared" si="5"/>
        <v>0</v>
      </c>
      <c r="P140" s="87">
        <v>183747.24</v>
      </c>
      <c r="R140" s="89">
        <v>35856.459999999963</v>
      </c>
      <c r="T140" s="70">
        <f t="shared" si="4"/>
        <v>0</v>
      </c>
    </row>
    <row r="141" spans="1:20" ht="13.2" customHeight="1" x14ac:dyDescent="0.25">
      <c r="A141" s="14">
        <v>1159</v>
      </c>
      <c r="B141" s="14">
        <v>420</v>
      </c>
      <c r="C141" s="14"/>
      <c r="D141" s="15" t="s">
        <v>138</v>
      </c>
      <c r="F141" s="54">
        <v>63873.239999999991</v>
      </c>
      <c r="H141" s="55">
        <v>-95238.320000000065</v>
      </c>
      <c r="J141" s="65">
        <v>63873.239999999991</v>
      </c>
      <c r="L141" s="67">
        <v>-95238.320000000065</v>
      </c>
      <c r="N141" s="70">
        <f t="shared" si="5"/>
        <v>0</v>
      </c>
      <c r="P141" s="87">
        <v>63873.239999999991</v>
      </c>
      <c r="R141" s="89">
        <v>-95238.320000000065</v>
      </c>
      <c r="T141" s="70">
        <f t="shared" si="4"/>
        <v>0</v>
      </c>
    </row>
    <row r="142" spans="1:20" ht="13.2" customHeight="1" x14ac:dyDescent="0.25">
      <c r="A142" s="14">
        <v>1160</v>
      </c>
      <c r="B142" s="14">
        <v>424</v>
      </c>
      <c r="C142" s="14"/>
      <c r="D142" s="15" t="s">
        <v>139</v>
      </c>
      <c r="F142" s="54">
        <v>33933.369999999995</v>
      </c>
      <c r="H142" s="55">
        <v>435.41999999999825</v>
      </c>
      <c r="J142" s="65">
        <v>33164.31</v>
      </c>
      <c r="L142" s="67">
        <v>-333.63999999999942</v>
      </c>
      <c r="N142" s="70">
        <f t="shared" si="5"/>
        <v>-769.05999999999767</v>
      </c>
      <c r="P142" s="87">
        <v>34102.31</v>
      </c>
      <c r="R142" s="89">
        <v>604.36000000000058</v>
      </c>
      <c r="T142" s="70">
        <f t="shared" si="4"/>
        <v>938</v>
      </c>
    </row>
    <row r="143" spans="1:20" ht="13.2" customHeight="1" x14ac:dyDescent="0.25">
      <c r="A143" s="14">
        <v>1161</v>
      </c>
      <c r="B143" s="14">
        <v>426</v>
      </c>
      <c r="C143" s="14"/>
      <c r="D143" s="15" t="s">
        <v>140</v>
      </c>
      <c r="F143" s="54">
        <v>578.61000000000058</v>
      </c>
      <c r="H143" s="55">
        <v>-9.7799999999988358</v>
      </c>
      <c r="J143" s="65">
        <v>578.61000000000058</v>
      </c>
      <c r="L143" s="67">
        <v>-9.7799999999988358</v>
      </c>
      <c r="N143" s="70">
        <f t="shared" si="5"/>
        <v>0</v>
      </c>
      <c r="P143" s="87">
        <v>578.61000000000058</v>
      </c>
      <c r="R143" s="89">
        <v>-9.7799999999988358</v>
      </c>
      <c r="T143" s="70">
        <f t="shared" si="4"/>
        <v>0</v>
      </c>
    </row>
    <row r="144" spans="1:20" ht="13.2" customHeight="1" x14ac:dyDescent="0.25">
      <c r="A144" s="14">
        <v>1162</v>
      </c>
      <c r="B144" s="14">
        <v>430</v>
      </c>
      <c r="C144" s="14">
        <v>891</v>
      </c>
      <c r="D144" s="19" t="s">
        <v>141</v>
      </c>
      <c r="F144" s="54">
        <v>99978.239999999991</v>
      </c>
      <c r="H144" s="55">
        <v>7344.6099999998696</v>
      </c>
      <c r="J144" s="65">
        <v>99978.229999999981</v>
      </c>
      <c r="L144" s="67">
        <v>7344.5999999998603</v>
      </c>
      <c r="N144" s="70">
        <f t="shared" ref="N144:N172" si="6">J144-F144</f>
        <v>-1.0000000009313226E-2</v>
      </c>
      <c r="P144" s="87">
        <v>99978.229999999981</v>
      </c>
      <c r="R144" s="89">
        <v>7344.5999999998603</v>
      </c>
      <c r="T144" s="70">
        <f t="shared" si="4"/>
        <v>0</v>
      </c>
    </row>
    <row r="145" spans="1:20" ht="13.2" customHeight="1" x14ac:dyDescent="0.25">
      <c r="A145" s="14">
        <v>1163</v>
      </c>
      <c r="B145" s="14">
        <v>431</v>
      </c>
      <c r="C145" s="14">
        <v>891</v>
      </c>
      <c r="D145" s="19" t="s">
        <v>142</v>
      </c>
      <c r="F145" s="54">
        <v>86434.949999999953</v>
      </c>
      <c r="H145" s="55">
        <v>-91924.840000000084</v>
      </c>
      <c r="J145" s="65">
        <v>86434.949999999953</v>
      </c>
      <c r="L145" s="67">
        <v>-91924.840000000084</v>
      </c>
      <c r="N145" s="70">
        <f t="shared" si="6"/>
        <v>0</v>
      </c>
      <c r="P145" s="87">
        <v>86434.949999999953</v>
      </c>
      <c r="R145" s="89">
        <v>-91924.840000000084</v>
      </c>
      <c r="T145" s="70">
        <f t="shared" ref="T145:T208" si="7">P145-J145</f>
        <v>0</v>
      </c>
    </row>
    <row r="146" spans="1:20" ht="13.2" customHeight="1" x14ac:dyDescent="0.25">
      <c r="A146" s="14">
        <v>1164</v>
      </c>
      <c r="B146" s="14">
        <v>436</v>
      </c>
      <c r="C146" s="14"/>
      <c r="D146" s="15" t="s">
        <v>143</v>
      </c>
      <c r="F146" s="54">
        <v>301.08000000000175</v>
      </c>
      <c r="H146" s="55">
        <v>-199.04999999999563</v>
      </c>
      <c r="J146" s="65">
        <v>302.05999999999767</v>
      </c>
      <c r="L146" s="67">
        <v>-198.06999999999971</v>
      </c>
      <c r="N146" s="70">
        <f t="shared" si="6"/>
        <v>0.97999999999592546</v>
      </c>
      <c r="P146" s="87">
        <v>302.05999999999767</v>
      </c>
      <c r="R146" s="89">
        <v>-198.06999999999971</v>
      </c>
      <c r="T146" s="70">
        <f t="shared" si="7"/>
        <v>0</v>
      </c>
    </row>
    <row r="147" spans="1:20" ht="13.2" customHeight="1" x14ac:dyDescent="0.25">
      <c r="A147" s="14">
        <v>1165</v>
      </c>
      <c r="B147" s="14">
        <v>438</v>
      </c>
      <c r="C147" s="14"/>
      <c r="D147" s="15" t="s">
        <v>144</v>
      </c>
      <c r="F147" s="54">
        <v>45681.7</v>
      </c>
      <c r="H147" s="55">
        <v>-35839.300000000017</v>
      </c>
      <c r="J147" s="65">
        <v>44526.039999999994</v>
      </c>
      <c r="L147" s="67">
        <v>-36994.960000000021</v>
      </c>
      <c r="N147" s="70">
        <f t="shared" si="6"/>
        <v>-1155.6600000000035</v>
      </c>
      <c r="P147" s="87">
        <v>45877.039999999994</v>
      </c>
      <c r="R147" s="89">
        <v>-35643.960000000021</v>
      </c>
      <c r="T147" s="70">
        <f t="shared" si="7"/>
        <v>1351</v>
      </c>
    </row>
    <row r="148" spans="1:20" ht="13.2" customHeight="1" x14ac:dyDescent="0.25">
      <c r="A148" s="14">
        <v>1166</v>
      </c>
      <c r="B148" s="14">
        <v>439</v>
      </c>
      <c r="C148" s="14">
        <v>892</v>
      </c>
      <c r="D148" s="19" t="s">
        <v>145</v>
      </c>
      <c r="F148" s="54">
        <v>3840939.0200000005</v>
      </c>
      <c r="H148" s="55">
        <v>34137.560000000522</v>
      </c>
      <c r="J148" s="65">
        <v>3848630.29</v>
      </c>
      <c r="L148" s="67">
        <v>41828.830000000075</v>
      </c>
      <c r="N148" s="70">
        <f t="shared" si="6"/>
        <v>7691.269999999553</v>
      </c>
      <c r="P148" s="87">
        <v>3893334.62</v>
      </c>
      <c r="R148" s="89">
        <v>86533.160000000149</v>
      </c>
      <c r="T148" s="70">
        <f t="shared" si="7"/>
        <v>44704.330000000075</v>
      </c>
    </row>
    <row r="149" spans="1:20" ht="13.2" customHeight="1" x14ac:dyDescent="0.25">
      <c r="A149" s="14">
        <v>1167</v>
      </c>
      <c r="B149" s="14">
        <v>440</v>
      </c>
      <c r="C149" s="14"/>
      <c r="D149" s="19" t="s">
        <v>146</v>
      </c>
      <c r="F149" s="54">
        <v>1085927.9500000002</v>
      </c>
      <c r="H149" s="55">
        <v>93182.630000000354</v>
      </c>
      <c r="J149" s="65">
        <v>1070037.4100000001</v>
      </c>
      <c r="L149" s="67">
        <v>77292.090000000317</v>
      </c>
      <c r="N149" s="70">
        <f t="shared" si="6"/>
        <v>-15890.540000000037</v>
      </c>
      <c r="P149" s="87">
        <v>1101719.4100000001</v>
      </c>
      <c r="R149" s="89">
        <v>108974.09000000032</v>
      </c>
      <c r="T149" s="70">
        <f t="shared" si="7"/>
        <v>31682</v>
      </c>
    </row>
    <row r="150" spans="1:20" ht="13.2" customHeight="1" x14ac:dyDescent="0.25">
      <c r="A150" s="14">
        <v>1168</v>
      </c>
      <c r="B150" s="14">
        <v>445</v>
      </c>
      <c r="C150" s="14"/>
      <c r="D150" s="15" t="s">
        <v>147</v>
      </c>
      <c r="F150" s="54">
        <v>40172.31</v>
      </c>
      <c r="H150" s="55">
        <v>-8213.5999999999913</v>
      </c>
      <c r="J150" s="65">
        <v>39430.599999999991</v>
      </c>
      <c r="L150" s="67">
        <v>-8955.3099999999977</v>
      </c>
      <c r="N150" s="70">
        <f t="shared" si="6"/>
        <v>-741.7100000000064</v>
      </c>
      <c r="P150" s="87">
        <v>40884.26999999999</v>
      </c>
      <c r="R150" s="89">
        <v>-7501.6399999999994</v>
      </c>
      <c r="T150" s="70">
        <f t="shared" si="7"/>
        <v>1453.6699999999983</v>
      </c>
    </row>
    <row r="151" spans="1:20" ht="13.2" customHeight="1" x14ac:dyDescent="0.25">
      <c r="A151" s="14">
        <v>1170</v>
      </c>
      <c r="B151" s="14">
        <v>456</v>
      </c>
      <c r="C151" s="14">
        <v>892</v>
      </c>
      <c r="D151" s="19" t="s">
        <v>148</v>
      </c>
      <c r="F151" s="54">
        <v>12598247.470000001</v>
      </c>
      <c r="H151" s="55">
        <v>92025.800000000745</v>
      </c>
      <c r="J151" s="65">
        <v>12589918.029999999</v>
      </c>
      <c r="L151" s="67">
        <v>83696.359999999404</v>
      </c>
      <c r="N151" s="70">
        <f t="shared" si="6"/>
        <v>-8329.4400000013411</v>
      </c>
      <c r="P151" s="87">
        <v>12696168.699999999</v>
      </c>
      <c r="R151" s="89">
        <v>189947.02999999933</v>
      </c>
      <c r="T151" s="70">
        <f t="shared" si="7"/>
        <v>106250.66999999993</v>
      </c>
    </row>
    <row r="152" spans="1:20" ht="13.2" customHeight="1" x14ac:dyDescent="0.25">
      <c r="A152" s="14">
        <v>1173</v>
      </c>
      <c r="B152" s="14">
        <v>463</v>
      </c>
      <c r="C152" s="14">
        <v>896</v>
      </c>
      <c r="D152" s="15" t="s">
        <v>149</v>
      </c>
      <c r="F152" s="54">
        <v>9228.9899999999907</v>
      </c>
      <c r="H152" s="55">
        <v>-1167.6000000000058</v>
      </c>
      <c r="J152" s="65">
        <v>9130.2300000000105</v>
      </c>
      <c r="L152" s="67">
        <v>-1266.359999999986</v>
      </c>
      <c r="N152" s="70">
        <f t="shared" si="6"/>
        <v>-98.759999999980209</v>
      </c>
      <c r="P152" s="87">
        <v>9130.2300000000105</v>
      </c>
      <c r="R152" s="89">
        <v>-1266.359999999986</v>
      </c>
      <c r="T152" s="70">
        <f t="shared" si="7"/>
        <v>0</v>
      </c>
    </row>
    <row r="153" spans="1:20" ht="13.2" customHeight="1" x14ac:dyDescent="0.25">
      <c r="A153" s="16">
        <v>1174</v>
      </c>
      <c r="B153" s="16">
        <v>464</v>
      </c>
      <c r="C153" s="17"/>
      <c r="D153" s="18" t="s">
        <v>150</v>
      </c>
      <c r="F153" s="54">
        <v>112558.94999999995</v>
      </c>
      <c r="H153" s="55">
        <v>-22602.690000000177</v>
      </c>
      <c r="J153" s="65">
        <v>112558.94999999995</v>
      </c>
      <c r="L153" s="67">
        <v>-22602.690000000177</v>
      </c>
      <c r="N153" s="70">
        <f t="shared" si="6"/>
        <v>0</v>
      </c>
      <c r="P153" s="87">
        <v>112558.94999999995</v>
      </c>
      <c r="R153" s="89">
        <v>-22602.690000000177</v>
      </c>
      <c r="T153" s="70">
        <f t="shared" si="7"/>
        <v>0</v>
      </c>
    </row>
    <row r="154" spans="1:20" ht="13.2" customHeight="1" x14ac:dyDescent="0.25">
      <c r="A154" s="14">
        <v>1175</v>
      </c>
      <c r="B154" s="14">
        <v>465</v>
      </c>
      <c r="C154" s="14"/>
      <c r="D154" s="15" t="s">
        <v>151</v>
      </c>
      <c r="F154" s="54">
        <v>14165942.219999999</v>
      </c>
      <c r="H154" s="55">
        <v>-489553.50000000186</v>
      </c>
      <c r="J154" s="65">
        <v>14265856.699999999</v>
      </c>
      <c r="L154" s="67">
        <v>-389639.02000000142</v>
      </c>
      <c r="N154" s="70">
        <f t="shared" si="6"/>
        <v>99914.480000000447</v>
      </c>
      <c r="P154" s="87">
        <v>14520362.699999999</v>
      </c>
      <c r="R154" s="89">
        <v>-135133.02000000142</v>
      </c>
      <c r="T154" s="70">
        <f t="shared" si="7"/>
        <v>254506</v>
      </c>
    </row>
    <row r="155" spans="1:20" ht="13.2" customHeight="1" x14ac:dyDescent="0.25">
      <c r="A155" s="14">
        <v>3106</v>
      </c>
      <c r="B155" s="22">
        <v>467</v>
      </c>
      <c r="C155" s="22"/>
      <c r="D155" s="15" t="s">
        <v>152</v>
      </c>
      <c r="F155" s="54">
        <v>201.15000000000146</v>
      </c>
      <c r="H155" s="55">
        <v>-512.09999999999854</v>
      </c>
      <c r="J155" s="65">
        <v>201.15000000000146</v>
      </c>
      <c r="L155" s="67">
        <v>-512.09999999999854</v>
      </c>
      <c r="N155" s="70">
        <f t="shared" si="6"/>
        <v>0</v>
      </c>
      <c r="P155" s="87">
        <v>201.15000000000146</v>
      </c>
      <c r="R155" s="89">
        <v>-512.09999999999854</v>
      </c>
      <c r="T155" s="70">
        <f t="shared" si="7"/>
        <v>0</v>
      </c>
    </row>
    <row r="156" spans="1:20" ht="13.2" customHeight="1" x14ac:dyDescent="0.25">
      <c r="A156" s="14">
        <v>1176</v>
      </c>
      <c r="B156" s="14">
        <v>469</v>
      </c>
      <c r="C156" s="14"/>
      <c r="D156" s="15" t="s">
        <v>153</v>
      </c>
      <c r="F156" s="54">
        <v>737.06999999999971</v>
      </c>
      <c r="H156" s="55">
        <v>-308.12999999999738</v>
      </c>
      <c r="J156" s="65">
        <v>728.94000000000233</v>
      </c>
      <c r="L156" s="67">
        <v>-316.25999999999476</v>
      </c>
      <c r="N156" s="70">
        <f t="shared" si="6"/>
        <v>-8.1299999999973807</v>
      </c>
      <c r="P156" s="87">
        <v>728.94000000000233</v>
      </c>
      <c r="R156" s="89">
        <v>-316.25999999999476</v>
      </c>
      <c r="T156" s="70">
        <f t="shared" si="7"/>
        <v>0</v>
      </c>
    </row>
    <row r="157" spans="1:20" ht="13.2" customHeight="1" x14ac:dyDescent="0.25">
      <c r="A157" s="14">
        <v>3138</v>
      </c>
      <c r="B157" s="14">
        <v>474</v>
      </c>
      <c r="C157" s="14">
        <v>896</v>
      </c>
      <c r="D157" s="15" t="s">
        <v>154</v>
      </c>
      <c r="F157" s="54">
        <v>36300.450000000012</v>
      </c>
      <c r="H157" s="55">
        <v>5037.9199999999837</v>
      </c>
      <c r="J157" s="65">
        <v>36303.69</v>
      </c>
      <c r="L157" s="67">
        <v>5041.1599999999744</v>
      </c>
      <c r="N157" s="70">
        <f t="shared" si="6"/>
        <v>3.2399999999906868</v>
      </c>
      <c r="P157" s="87">
        <v>36303.69</v>
      </c>
      <c r="R157" s="89">
        <v>5041.1599999999744</v>
      </c>
      <c r="T157" s="70">
        <f t="shared" si="7"/>
        <v>0</v>
      </c>
    </row>
    <row r="158" spans="1:20" ht="13.2" customHeight="1" x14ac:dyDescent="0.25">
      <c r="A158" s="14">
        <v>1179</v>
      </c>
      <c r="B158" s="14">
        <v>475</v>
      </c>
      <c r="C158" s="14">
        <v>896</v>
      </c>
      <c r="D158" s="15" t="s">
        <v>155</v>
      </c>
      <c r="F158" s="54">
        <v>172651.69</v>
      </c>
      <c r="H158" s="55">
        <v>42522.180000000008</v>
      </c>
      <c r="J158" s="65">
        <v>171180.96999999997</v>
      </c>
      <c r="L158" s="67">
        <v>41051.459999999977</v>
      </c>
      <c r="N158" s="70">
        <f t="shared" si="6"/>
        <v>-1470.7200000000303</v>
      </c>
      <c r="P158" s="87">
        <v>173035.96999999997</v>
      </c>
      <c r="R158" s="89">
        <v>42906.459999999977</v>
      </c>
      <c r="T158" s="70">
        <f t="shared" si="7"/>
        <v>1855</v>
      </c>
    </row>
    <row r="159" spans="1:20" ht="13.2" customHeight="1" x14ac:dyDescent="0.25">
      <c r="A159" s="14">
        <v>1180</v>
      </c>
      <c r="B159" s="14">
        <v>476</v>
      </c>
      <c r="C159" s="14"/>
      <c r="D159" s="15" t="s">
        <v>156</v>
      </c>
      <c r="F159" s="54">
        <v>9772.2000000000116</v>
      </c>
      <c r="H159" s="55">
        <v>3995.1000000000058</v>
      </c>
      <c r="J159" s="65">
        <v>9552.6000000000058</v>
      </c>
      <c r="L159" s="67">
        <v>3775.5</v>
      </c>
      <c r="N159" s="70">
        <f t="shared" si="6"/>
        <v>-219.60000000000582</v>
      </c>
      <c r="P159" s="87">
        <v>9552.6000000000058</v>
      </c>
      <c r="R159" s="89">
        <v>3775.5</v>
      </c>
      <c r="T159" s="70">
        <f t="shared" si="7"/>
        <v>0</v>
      </c>
    </row>
    <row r="160" spans="1:20" ht="13.2" customHeight="1" x14ac:dyDescent="0.25">
      <c r="A160" s="14">
        <v>1183</v>
      </c>
      <c r="B160" s="14">
        <v>481</v>
      </c>
      <c r="C160" s="14">
        <v>892</v>
      </c>
      <c r="D160" s="19" t="s">
        <v>157</v>
      </c>
      <c r="F160" s="54">
        <v>6870710.709999999</v>
      </c>
      <c r="H160" s="55">
        <v>156181.8599999994</v>
      </c>
      <c r="J160" s="65">
        <v>6854460.7300000004</v>
      </c>
      <c r="L160" s="67">
        <v>139931.88000000082</v>
      </c>
      <c r="N160" s="70">
        <f t="shared" si="6"/>
        <v>-16249.979999998584</v>
      </c>
      <c r="P160" s="87">
        <v>6934636.4000000004</v>
      </c>
      <c r="R160" s="89">
        <v>220107.55000000075</v>
      </c>
      <c r="T160" s="70">
        <f t="shared" si="7"/>
        <v>80175.669999999925</v>
      </c>
    </row>
    <row r="161" spans="1:20" ht="13.2" customHeight="1" x14ac:dyDescent="0.25">
      <c r="A161" s="16">
        <v>3242</v>
      </c>
      <c r="B161" s="16">
        <v>484</v>
      </c>
      <c r="C161" s="17"/>
      <c r="D161" s="18" t="s">
        <v>158</v>
      </c>
      <c r="F161" s="54">
        <v>11922.369999999995</v>
      </c>
      <c r="H161" s="55">
        <v>1041.0499999999884</v>
      </c>
      <c r="J161" s="65">
        <v>11922.369999999995</v>
      </c>
      <c r="L161" s="67">
        <v>1041.0499999999884</v>
      </c>
      <c r="N161" s="70">
        <f t="shared" si="6"/>
        <v>0</v>
      </c>
      <c r="P161" s="87">
        <v>11922.369999999995</v>
      </c>
      <c r="R161" s="89">
        <v>1041.0499999999884</v>
      </c>
      <c r="T161" s="70">
        <f t="shared" si="7"/>
        <v>0</v>
      </c>
    </row>
    <row r="162" spans="1:20" ht="13.2" customHeight="1" x14ac:dyDescent="0.25">
      <c r="A162" s="14">
        <v>1185</v>
      </c>
      <c r="B162" s="14">
        <v>485</v>
      </c>
      <c r="C162" s="14"/>
      <c r="D162" s="15" t="s">
        <v>159</v>
      </c>
      <c r="F162" s="54">
        <v>4441182.9800000004</v>
      </c>
      <c r="H162" s="55">
        <v>146281.72000000067</v>
      </c>
      <c r="J162" s="65">
        <v>4440527.3499999996</v>
      </c>
      <c r="L162" s="67">
        <v>145626.08999999985</v>
      </c>
      <c r="N162" s="70">
        <f t="shared" si="6"/>
        <v>-655.63000000081956</v>
      </c>
      <c r="P162" s="87">
        <v>4525516.68</v>
      </c>
      <c r="R162" s="89">
        <v>230615.41999999993</v>
      </c>
      <c r="T162" s="70">
        <f t="shared" si="7"/>
        <v>84989.330000000075</v>
      </c>
    </row>
    <row r="163" spans="1:20" ht="13.2" customHeight="1" x14ac:dyDescent="0.25">
      <c r="A163" s="23">
        <v>1186</v>
      </c>
      <c r="B163" s="23">
        <v>486</v>
      </c>
      <c r="C163" s="23"/>
      <c r="D163" s="24" t="s">
        <v>160</v>
      </c>
      <c r="F163" s="54">
        <v>1640239.4900000002</v>
      </c>
      <c r="H163" s="55">
        <v>214199.90000000037</v>
      </c>
      <c r="J163" s="65">
        <v>1646362.9100000001</v>
      </c>
      <c r="L163" s="67">
        <v>220323.3200000003</v>
      </c>
      <c r="N163" s="70">
        <f t="shared" si="6"/>
        <v>6123.4199999999255</v>
      </c>
      <c r="P163" s="87">
        <v>1706044.9100000001</v>
      </c>
      <c r="R163" s="89">
        <v>280005.3200000003</v>
      </c>
      <c r="T163" s="70">
        <f t="shared" si="7"/>
        <v>59682</v>
      </c>
    </row>
    <row r="164" spans="1:20" ht="13.2" customHeight="1" x14ac:dyDescent="0.25">
      <c r="A164" s="14">
        <v>1187</v>
      </c>
      <c r="B164" s="14">
        <v>487</v>
      </c>
      <c r="C164" s="14"/>
      <c r="D164" s="15" t="s">
        <v>161</v>
      </c>
      <c r="F164" s="54">
        <v>769191.58000000007</v>
      </c>
      <c r="H164" s="55">
        <v>-423426.98</v>
      </c>
      <c r="J164" s="65">
        <v>766279.8</v>
      </c>
      <c r="L164" s="67">
        <v>-426338.76</v>
      </c>
      <c r="N164" s="70">
        <f t="shared" si="6"/>
        <v>-2911.7800000000279</v>
      </c>
      <c r="P164" s="87">
        <v>774406.8</v>
      </c>
      <c r="R164" s="89">
        <v>-418211.76</v>
      </c>
      <c r="T164" s="70">
        <f t="shared" si="7"/>
        <v>8127</v>
      </c>
    </row>
    <row r="165" spans="1:20" ht="13.2" customHeight="1" x14ac:dyDescent="0.25">
      <c r="A165" s="14">
        <v>1188</v>
      </c>
      <c r="B165" s="14">
        <v>489</v>
      </c>
      <c r="C165" s="14"/>
      <c r="D165" s="15" t="s">
        <v>162</v>
      </c>
      <c r="F165" s="54">
        <v>147224.6</v>
      </c>
      <c r="H165" s="55">
        <v>-18090.309999999969</v>
      </c>
      <c r="J165" s="65">
        <v>147975.71</v>
      </c>
      <c r="L165" s="67">
        <v>-17339.199999999983</v>
      </c>
      <c r="N165" s="70">
        <f t="shared" si="6"/>
        <v>751.10999999998603</v>
      </c>
      <c r="P165" s="87">
        <v>150379.04</v>
      </c>
      <c r="R165" s="89">
        <v>-14935.869999999966</v>
      </c>
      <c r="T165" s="70">
        <f t="shared" si="7"/>
        <v>2403.3300000000163</v>
      </c>
    </row>
    <row r="166" spans="1:20" ht="13.2" customHeight="1" x14ac:dyDescent="0.25">
      <c r="A166" s="14">
        <v>1190</v>
      </c>
      <c r="B166" s="14">
        <v>491</v>
      </c>
      <c r="C166" s="14"/>
      <c r="D166" s="15" t="s">
        <v>163</v>
      </c>
      <c r="F166" s="54">
        <v>3917444.1799999997</v>
      </c>
      <c r="H166" s="55">
        <v>164461.33000000007</v>
      </c>
      <c r="J166" s="65">
        <v>3943433.6999999993</v>
      </c>
      <c r="L166" s="67">
        <v>190450.84999999963</v>
      </c>
      <c r="N166" s="70">
        <f t="shared" si="6"/>
        <v>25989.519999999553</v>
      </c>
      <c r="P166" s="87">
        <v>4144200.6999999993</v>
      </c>
      <c r="R166" s="89">
        <v>391217.84999999963</v>
      </c>
      <c r="T166" s="70">
        <f t="shared" si="7"/>
        <v>200767</v>
      </c>
    </row>
    <row r="167" spans="1:20" ht="13.2" customHeight="1" x14ac:dyDescent="0.25">
      <c r="A167" s="14">
        <v>1191</v>
      </c>
      <c r="B167" s="14">
        <v>492</v>
      </c>
      <c r="C167" s="14"/>
      <c r="D167" s="15" t="s">
        <v>164</v>
      </c>
      <c r="F167" s="54">
        <v>1200012.6000000015</v>
      </c>
      <c r="H167" s="55">
        <v>89541.790000002831</v>
      </c>
      <c r="J167" s="65">
        <v>1200012.6000000015</v>
      </c>
      <c r="L167" s="67">
        <v>89541.790000002831</v>
      </c>
      <c r="N167" s="70">
        <f t="shared" si="6"/>
        <v>0</v>
      </c>
      <c r="P167" s="87">
        <v>1200012.6000000015</v>
      </c>
      <c r="R167" s="89">
        <v>89541.790000002831</v>
      </c>
      <c r="T167" s="70">
        <f t="shared" si="7"/>
        <v>0</v>
      </c>
    </row>
    <row r="168" spans="1:20" ht="13.2" customHeight="1" x14ac:dyDescent="0.25">
      <c r="A168" s="14">
        <v>1192</v>
      </c>
      <c r="B168" s="14">
        <v>493</v>
      </c>
      <c r="C168" s="14">
        <v>877</v>
      </c>
      <c r="D168" s="15" t="s">
        <v>165</v>
      </c>
      <c r="F168" s="54">
        <v>127295.8</v>
      </c>
      <c r="H168" s="55">
        <v>-41192.739999999976</v>
      </c>
      <c r="J168" s="65">
        <v>127385.09999999999</v>
      </c>
      <c r="L168" s="67">
        <v>-41103.439999999988</v>
      </c>
      <c r="N168" s="70">
        <f t="shared" si="6"/>
        <v>89.299999999988358</v>
      </c>
      <c r="P168" s="87">
        <v>129251.76999999999</v>
      </c>
      <c r="R168" s="89">
        <v>-39236.76999999999</v>
      </c>
      <c r="T168" s="70">
        <f t="shared" si="7"/>
        <v>1866.6699999999983</v>
      </c>
    </row>
    <row r="169" spans="1:20" ht="13.2" customHeight="1" x14ac:dyDescent="0.25">
      <c r="A169" s="14">
        <v>1193</v>
      </c>
      <c r="B169" s="14">
        <v>495</v>
      </c>
      <c r="C169" s="14"/>
      <c r="D169" s="15" t="s">
        <v>166</v>
      </c>
      <c r="F169" s="54">
        <v>157535.45000000001</v>
      </c>
      <c r="H169" s="55">
        <v>-4749.5400000000081</v>
      </c>
      <c r="J169" s="65">
        <v>156435.52000000002</v>
      </c>
      <c r="L169" s="67">
        <v>-5849.4700000000012</v>
      </c>
      <c r="N169" s="70">
        <f t="shared" si="6"/>
        <v>-1099.929999999993</v>
      </c>
      <c r="P169" s="87">
        <v>158955.52000000002</v>
      </c>
      <c r="R169" s="89">
        <v>-3329.4700000000012</v>
      </c>
      <c r="T169" s="70">
        <f t="shared" si="7"/>
        <v>2520</v>
      </c>
    </row>
    <row r="170" spans="1:20" ht="13.2" customHeight="1" x14ac:dyDescent="0.25">
      <c r="A170" s="14">
        <v>1194</v>
      </c>
      <c r="B170" s="14">
        <v>496</v>
      </c>
      <c r="C170" s="14"/>
      <c r="D170" s="15" t="s">
        <v>167</v>
      </c>
      <c r="F170" s="54">
        <v>16614</v>
      </c>
      <c r="H170" s="55">
        <v>-11707.199999999953</v>
      </c>
      <c r="J170" s="65">
        <v>16419</v>
      </c>
      <c r="L170" s="67">
        <v>-11902.199999999953</v>
      </c>
      <c r="N170" s="70">
        <f t="shared" si="6"/>
        <v>-195</v>
      </c>
      <c r="P170" s="87">
        <v>16419</v>
      </c>
      <c r="R170" s="89">
        <v>-11902.199999999953</v>
      </c>
      <c r="T170" s="70">
        <f t="shared" si="7"/>
        <v>0</v>
      </c>
    </row>
    <row r="171" spans="1:20" ht="13.2" customHeight="1" x14ac:dyDescent="0.25">
      <c r="A171" s="14">
        <v>1195</v>
      </c>
      <c r="B171" s="14">
        <v>497</v>
      </c>
      <c r="C171" s="14"/>
      <c r="D171" s="15" t="s">
        <v>168</v>
      </c>
      <c r="F171" s="54">
        <v>2703.5999999999985</v>
      </c>
      <c r="H171" s="55">
        <v>-233.70000000000437</v>
      </c>
      <c r="J171" s="65">
        <v>2717.4000000000015</v>
      </c>
      <c r="L171" s="67">
        <v>-219.90000000000146</v>
      </c>
      <c r="N171" s="70">
        <f t="shared" si="6"/>
        <v>13.80000000000291</v>
      </c>
      <c r="P171" s="87">
        <v>2717.4000000000015</v>
      </c>
      <c r="R171" s="89">
        <v>-219.90000000000146</v>
      </c>
      <c r="T171" s="70">
        <f t="shared" si="7"/>
        <v>0</v>
      </c>
    </row>
    <row r="172" spans="1:20" ht="13.2" customHeight="1" x14ac:dyDescent="0.25">
      <c r="A172" s="14">
        <v>3149</v>
      </c>
      <c r="B172" s="14">
        <v>499</v>
      </c>
      <c r="C172" s="14"/>
      <c r="D172" s="15" t="s">
        <v>169</v>
      </c>
      <c r="F172" s="54">
        <v>75993.109999999986</v>
      </c>
      <c r="H172" s="55">
        <v>-132.8399999999674</v>
      </c>
      <c r="J172" s="65">
        <v>75707.510000000009</v>
      </c>
      <c r="L172" s="67">
        <v>-418.43999999994412</v>
      </c>
      <c r="N172" s="70">
        <f t="shared" si="6"/>
        <v>-285.59999999997672</v>
      </c>
      <c r="P172" s="87">
        <v>75707.510000000009</v>
      </c>
      <c r="R172" s="89">
        <v>-418.43999999994412</v>
      </c>
      <c r="T172" s="70">
        <f t="shared" si="7"/>
        <v>0</v>
      </c>
    </row>
    <row r="173" spans="1:20" ht="13.2" customHeight="1" x14ac:dyDescent="0.25">
      <c r="A173" s="25"/>
      <c r="B173" s="26" t="s">
        <v>170</v>
      </c>
      <c r="C173" s="26"/>
      <c r="D173" s="27"/>
      <c r="E173" s="27"/>
      <c r="F173" s="27"/>
      <c r="G173" s="27"/>
      <c r="H173" s="27"/>
      <c r="I173" s="75"/>
      <c r="J173" s="27"/>
      <c r="K173" s="27"/>
      <c r="L173" s="27"/>
      <c r="M173" s="75"/>
      <c r="N173" s="27"/>
      <c r="O173" s="27"/>
      <c r="P173" s="27"/>
      <c r="Q173" s="27"/>
      <c r="R173" s="27"/>
      <c r="S173" s="75"/>
      <c r="T173" s="27"/>
    </row>
    <row r="174" spans="1:20" ht="13.2" customHeight="1" x14ac:dyDescent="0.25">
      <c r="A174" s="14">
        <v>1196</v>
      </c>
      <c r="B174" s="14">
        <v>501</v>
      </c>
      <c r="C174" s="14"/>
      <c r="D174" s="19" t="s">
        <v>171</v>
      </c>
      <c r="F174" s="54">
        <v>11987143.109999999</v>
      </c>
      <c r="H174" s="55">
        <v>124431.62000000104</v>
      </c>
      <c r="J174" s="65">
        <v>12032176.719999999</v>
      </c>
      <c r="L174" s="67">
        <v>169465.23000000045</v>
      </c>
      <c r="N174" s="70">
        <f t="shared" ref="N174:N205" si="8">J174-F174</f>
        <v>45033.609999999404</v>
      </c>
      <c r="P174" s="87">
        <v>12141103.719999999</v>
      </c>
      <c r="R174" s="89">
        <v>278392.23000000045</v>
      </c>
      <c r="T174" s="70">
        <f t="shared" si="7"/>
        <v>108927</v>
      </c>
    </row>
    <row r="175" spans="1:20" ht="13.2" customHeight="1" x14ac:dyDescent="0.25">
      <c r="A175" s="14">
        <v>1197</v>
      </c>
      <c r="B175" s="14">
        <v>503</v>
      </c>
      <c r="C175" s="14"/>
      <c r="D175" s="19" t="s">
        <v>172</v>
      </c>
      <c r="F175" s="54">
        <v>10978156.889999999</v>
      </c>
      <c r="H175" s="55">
        <v>15265.439999997616</v>
      </c>
      <c r="J175" s="65">
        <v>10989531.610000001</v>
      </c>
      <c r="L175" s="67">
        <v>26640.160000000149</v>
      </c>
      <c r="N175" s="70">
        <f t="shared" si="8"/>
        <v>11374.720000002533</v>
      </c>
      <c r="P175" s="87">
        <v>11098232.260000002</v>
      </c>
      <c r="R175" s="89">
        <v>135340.81000000052</v>
      </c>
      <c r="T175" s="70">
        <f t="shared" si="7"/>
        <v>108700.65000000037</v>
      </c>
    </row>
    <row r="176" spans="1:20" ht="13.2" customHeight="1" x14ac:dyDescent="0.25">
      <c r="A176" s="14">
        <v>1198</v>
      </c>
      <c r="B176" s="14">
        <v>504</v>
      </c>
      <c r="C176" s="14"/>
      <c r="D176" s="19" t="s">
        <v>173</v>
      </c>
      <c r="F176" s="54">
        <v>2802881.09</v>
      </c>
      <c r="H176" s="55">
        <v>-212341.00000000047</v>
      </c>
      <c r="J176" s="65">
        <v>2746896.6399999997</v>
      </c>
      <c r="L176" s="67">
        <v>-268325.45000000065</v>
      </c>
      <c r="N176" s="70">
        <f t="shared" si="8"/>
        <v>-55984.450000000186</v>
      </c>
      <c r="P176" s="87">
        <v>2800497.98</v>
      </c>
      <c r="R176" s="89">
        <v>-214724.11000000034</v>
      </c>
      <c r="T176" s="70">
        <f t="shared" si="7"/>
        <v>53601.340000000317</v>
      </c>
    </row>
    <row r="177" spans="1:20" ht="13.2" customHeight="1" x14ac:dyDescent="0.25">
      <c r="A177" s="14">
        <v>1200</v>
      </c>
      <c r="B177" s="14">
        <v>506</v>
      </c>
      <c r="C177" s="14"/>
      <c r="D177" s="19" t="s">
        <v>174</v>
      </c>
      <c r="F177" s="54">
        <v>21440416.18</v>
      </c>
      <c r="H177" s="55">
        <v>-53261.519999995828</v>
      </c>
      <c r="J177" s="65">
        <v>21445935.630000003</v>
      </c>
      <c r="L177" s="67">
        <v>-47742.069999992847</v>
      </c>
      <c r="N177" s="70">
        <f t="shared" si="8"/>
        <v>5519.4500000029802</v>
      </c>
      <c r="P177" s="87">
        <v>21782269.300000001</v>
      </c>
      <c r="R177" s="89">
        <v>288591.60000000522</v>
      </c>
      <c r="T177" s="70">
        <f t="shared" si="7"/>
        <v>336333.66999999806</v>
      </c>
    </row>
    <row r="178" spans="1:20" ht="13.2" customHeight="1" x14ac:dyDescent="0.25">
      <c r="A178" s="14">
        <v>1201</v>
      </c>
      <c r="B178" s="14">
        <v>507</v>
      </c>
      <c r="C178" s="14"/>
      <c r="D178" s="19" t="s">
        <v>175</v>
      </c>
      <c r="F178" s="54">
        <v>64278.690000000061</v>
      </c>
      <c r="H178" s="55">
        <v>16602.440000000061</v>
      </c>
      <c r="J178" s="65">
        <v>64278.680000000051</v>
      </c>
      <c r="L178" s="67">
        <v>16602.430000000051</v>
      </c>
      <c r="N178" s="70">
        <f t="shared" si="8"/>
        <v>-1.0000000009313226E-2</v>
      </c>
      <c r="P178" s="87">
        <v>64278.680000000051</v>
      </c>
      <c r="R178" s="89">
        <v>16602.430000000051</v>
      </c>
      <c r="T178" s="70">
        <f t="shared" si="7"/>
        <v>0</v>
      </c>
    </row>
    <row r="179" spans="1:20" ht="13.2" customHeight="1" x14ac:dyDescent="0.25">
      <c r="A179" s="14">
        <v>1202</v>
      </c>
      <c r="B179" s="14">
        <v>508</v>
      </c>
      <c r="C179" s="14"/>
      <c r="D179" s="19" t="s">
        <v>176</v>
      </c>
      <c r="F179" s="54">
        <v>751710.42333333334</v>
      </c>
      <c r="H179" s="55">
        <v>-40365.536666666623</v>
      </c>
      <c r="J179" s="65">
        <v>750470.2200000002</v>
      </c>
      <c r="L179" s="67">
        <v>-41605.739999999758</v>
      </c>
      <c r="N179" s="70">
        <f t="shared" si="8"/>
        <v>-1240.2033333331347</v>
      </c>
      <c r="P179" s="87">
        <v>750470.2200000002</v>
      </c>
      <c r="R179" s="89">
        <v>-41605.739999999758</v>
      </c>
      <c r="T179" s="70">
        <f t="shared" si="7"/>
        <v>0</v>
      </c>
    </row>
    <row r="180" spans="1:20" ht="13.2" customHeight="1" x14ac:dyDescent="0.25">
      <c r="A180" s="14">
        <v>1204</v>
      </c>
      <c r="B180" s="14">
        <v>510</v>
      </c>
      <c r="C180" s="14"/>
      <c r="D180" s="19" t="s">
        <v>177</v>
      </c>
      <c r="F180" s="54">
        <v>6573.6000000000058</v>
      </c>
      <c r="H180" s="55">
        <v>-822.89999999999418</v>
      </c>
      <c r="J180" s="65">
        <v>6421.7999999999884</v>
      </c>
      <c r="L180" s="67">
        <v>-974.70000000001164</v>
      </c>
      <c r="N180" s="70">
        <f t="shared" si="8"/>
        <v>-151.80000000001746</v>
      </c>
      <c r="P180" s="87">
        <v>6421.7999999999884</v>
      </c>
      <c r="R180" s="89">
        <v>-974.70000000001164</v>
      </c>
      <c r="T180" s="70">
        <f t="shared" si="7"/>
        <v>0</v>
      </c>
    </row>
    <row r="181" spans="1:20" ht="13.2" customHeight="1" x14ac:dyDescent="0.25">
      <c r="A181" s="14">
        <v>1205</v>
      </c>
      <c r="B181" s="14">
        <v>511</v>
      </c>
      <c r="C181" s="14"/>
      <c r="D181" s="19" t="s">
        <v>178</v>
      </c>
      <c r="F181" s="54">
        <v>12610264.889999999</v>
      </c>
      <c r="H181" s="55">
        <v>482801.0599999968</v>
      </c>
      <c r="J181" s="65">
        <v>12591320.619999999</v>
      </c>
      <c r="L181" s="67">
        <v>463856.78999999724</v>
      </c>
      <c r="N181" s="70">
        <f t="shared" si="8"/>
        <v>-18944.269999999553</v>
      </c>
      <c r="P181" s="87">
        <v>12712567.629999999</v>
      </c>
      <c r="R181" s="89">
        <v>585103.79999999702</v>
      </c>
      <c r="T181" s="70">
        <f t="shared" si="7"/>
        <v>121247.00999999978</v>
      </c>
    </row>
    <row r="182" spans="1:20" ht="13.2" customHeight="1" x14ac:dyDescent="0.25">
      <c r="A182" s="14">
        <v>1206</v>
      </c>
      <c r="B182" s="14">
        <v>512</v>
      </c>
      <c r="C182" s="14"/>
      <c r="D182" s="19" t="s">
        <v>179</v>
      </c>
      <c r="F182" s="54">
        <v>560499.41</v>
      </c>
      <c r="H182" s="55">
        <v>-48389.489999999991</v>
      </c>
      <c r="J182" s="65">
        <v>560499.44000000006</v>
      </c>
      <c r="L182" s="67">
        <v>-48389.459999999963</v>
      </c>
      <c r="N182" s="70">
        <f t="shared" si="8"/>
        <v>3.0000000027939677E-2</v>
      </c>
      <c r="P182" s="87">
        <v>576422.1</v>
      </c>
      <c r="R182" s="89">
        <v>-32466.800000000047</v>
      </c>
      <c r="T182" s="70">
        <f t="shared" si="7"/>
        <v>15922.659999999916</v>
      </c>
    </row>
    <row r="183" spans="1:20" ht="13.2" customHeight="1" x14ac:dyDescent="0.25">
      <c r="A183" s="14">
        <v>1207</v>
      </c>
      <c r="B183" s="14">
        <v>513</v>
      </c>
      <c r="C183" s="14"/>
      <c r="D183" s="19" t="s">
        <v>180</v>
      </c>
      <c r="F183" s="54">
        <v>855458.53</v>
      </c>
      <c r="H183" s="55">
        <v>-67140.379999999888</v>
      </c>
      <c r="J183" s="65">
        <v>855458.53</v>
      </c>
      <c r="L183" s="67">
        <v>-67140.379999999888</v>
      </c>
      <c r="N183" s="70">
        <f t="shared" si="8"/>
        <v>0</v>
      </c>
      <c r="P183" s="87">
        <v>863305.53</v>
      </c>
      <c r="R183" s="89">
        <v>-59293.379999999888</v>
      </c>
      <c r="T183" s="70">
        <f t="shared" si="7"/>
        <v>7847</v>
      </c>
    </row>
    <row r="184" spans="1:20" ht="13.2" customHeight="1" x14ac:dyDescent="0.25">
      <c r="A184" s="14">
        <v>1208</v>
      </c>
      <c r="B184" s="14">
        <v>514</v>
      </c>
      <c r="C184" s="14"/>
      <c r="D184" s="19" t="s">
        <v>181</v>
      </c>
      <c r="F184" s="54">
        <v>746481.85</v>
      </c>
      <c r="H184" s="55">
        <v>212596.20000000007</v>
      </c>
      <c r="J184" s="65">
        <v>739902.1399999999</v>
      </c>
      <c r="L184" s="67">
        <v>206016.49</v>
      </c>
      <c r="N184" s="70">
        <f t="shared" si="8"/>
        <v>-6579.7100000000792</v>
      </c>
      <c r="P184" s="87">
        <v>747886.80999999994</v>
      </c>
      <c r="R184" s="89">
        <v>214001.16000000003</v>
      </c>
      <c r="T184" s="70">
        <f t="shared" si="7"/>
        <v>7984.6700000000419</v>
      </c>
    </row>
    <row r="185" spans="1:20" ht="13.2" customHeight="1" x14ac:dyDescent="0.25">
      <c r="A185" s="14">
        <v>1209</v>
      </c>
      <c r="B185" s="14">
        <v>515</v>
      </c>
      <c r="C185" s="14"/>
      <c r="D185" s="19" t="s">
        <v>182</v>
      </c>
      <c r="F185" s="54">
        <v>9715657.9900000002</v>
      </c>
      <c r="H185" s="55">
        <v>359349.49000000022</v>
      </c>
      <c r="J185" s="65">
        <v>9695222.3499999996</v>
      </c>
      <c r="L185" s="67">
        <v>338913.84999999963</v>
      </c>
      <c r="N185" s="70">
        <f t="shared" si="8"/>
        <v>-20435.640000000596</v>
      </c>
      <c r="P185" s="87">
        <v>9879534.6799999997</v>
      </c>
      <c r="R185" s="89">
        <v>523226.1799999997</v>
      </c>
      <c r="T185" s="70">
        <f t="shared" si="7"/>
        <v>184312.33000000007</v>
      </c>
    </row>
    <row r="186" spans="1:20" ht="13.2" customHeight="1" x14ac:dyDescent="0.25">
      <c r="A186" s="14">
        <v>1211</v>
      </c>
      <c r="B186" s="14">
        <v>517</v>
      </c>
      <c r="C186" s="14"/>
      <c r="D186" s="19" t="s">
        <v>183</v>
      </c>
      <c r="F186" s="54">
        <v>17823897.439999994</v>
      </c>
      <c r="H186" s="55">
        <v>-212235.49000000581</v>
      </c>
      <c r="J186" s="65">
        <v>17868078.320000004</v>
      </c>
      <c r="L186" s="67">
        <v>-168054.60999999568</v>
      </c>
      <c r="N186" s="70">
        <f t="shared" si="8"/>
        <v>44180.880000010133</v>
      </c>
      <c r="P186" s="87">
        <v>18097428.660000004</v>
      </c>
      <c r="R186" s="89">
        <v>61295.730000004172</v>
      </c>
      <c r="T186" s="70">
        <f t="shared" si="7"/>
        <v>229350.33999999985</v>
      </c>
    </row>
    <row r="187" spans="1:20" ht="13.2" customHeight="1" x14ac:dyDescent="0.25">
      <c r="A187" s="14">
        <v>1213</v>
      </c>
      <c r="B187" s="14">
        <v>519</v>
      </c>
      <c r="C187" s="14">
        <v>877</v>
      </c>
      <c r="D187" s="19" t="s">
        <v>184</v>
      </c>
      <c r="F187" s="54">
        <v>138445.85999999999</v>
      </c>
      <c r="H187" s="55">
        <v>-25150.359999999986</v>
      </c>
      <c r="J187" s="65">
        <v>138874.89000000001</v>
      </c>
      <c r="L187" s="67">
        <v>-24721.329999999958</v>
      </c>
      <c r="N187" s="70">
        <f t="shared" si="8"/>
        <v>429.03000000002794</v>
      </c>
      <c r="P187" s="87">
        <v>138874.89000000001</v>
      </c>
      <c r="R187" s="89">
        <v>-24721.329999999958</v>
      </c>
      <c r="T187" s="70">
        <f t="shared" si="7"/>
        <v>0</v>
      </c>
    </row>
    <row r="188" spans="1:20" ht="13.2" customHeight="1" x14ac:dyDescent="0.25">
      <c r="A188" s="14">
        <v>1214</v>
      </c>
      <c r="B188" s="14">
        <v>520</v>
      </c>
      <c r="C188" s="14"/>
      <c r="D188" s="19" t="s">
        <v>185</v>
      </c>
      <c r="F188" s="54">
        <v>3452195.6799999997</v>
      </c>
      <c r="H188" s="55">
        <v>-291717.87999999989</v>
      </c>
      <c r="J188" s="65">
        <v>3467778.99</v>
      </c>
      <c r="L188" s="67">
        <v>-276134.56999999937</v>
      </c>
      <c r="N188" s="70">
        <f t="shared" si="8"/>
        <v>15583.310000000522</v>
      </c>
      <c r="P188" s="87">
        <v>3492486.66</v>
      </c>
      <c r="R188" s="89">
        <v>-251426.89999999944</v>
      </c>
      <c r="T188" s="70">
        <f t="shared" si="7"/>
        <v>24707.669999999925</v>
      </c>
    </row>
    <row r="189" spans="1:20" ht="13.2" customHeight="1" x14ac:dyDescent="0.25">
      <c r="A189" s="14">
        <v>1217</v>
      </c>
      <c r="B189" s="14">
        <v>523</v>
      </c>
      <c r="C189" s="14"/>
      <c r="D189" s="19" t="s">
        <v>186</v>
      </c>
      <c r="F189" s="54">
        <v>5584800.2000000002</v>
      </c>
      <c r="H189" s="55">
        <v>-174755.38999999966</v>
      </c>
      <c r="J189" s="65">
        <v>5580149.1900000004</v>
      </c>
      <c r="L189" s="67">
        <v>-179406.39999999944</v>
      </c>
      <c r="N189" s="70">
        <f t="shared" si="8"/>
        <v>-4651.0099999997765</v>
      </c>
      <c r="P189" s="87">
        <v>5624195.5200000005</v>
      </c>
      <c r="R189" s="89">
        <v>-135360.06999999937</v>
      </c>
      <c r="T189" s="70">
        <f t="shared" si="7"/>
        <v>44046.330000000075</v>
      </c>
    </row>
    <row r="190" spans="1:20" ht="13.2" customHeight="1" x14ac:dyDescent="0.25">
      <c r="A190" s="14">
        <v>1218</v>
      </c>
      <c r="B190" s="14">
        <v>524</v>
      </c>
      <c r="C190" s="14"/>
      <c r="D190" s="19" t="s">
        <v>187</v>
      </c>
      <c r="F190" s="54">
        <v>2881251.62</v>
      </c>
      <c r="H190" s="55">
        <v>-107813.43999999948</v>
      </c>
      <c r="J190" s="65">
        <v>2895722.91</v>
      </c>
      <c r="L190" s="67">
        <v>-93342.149999999441</v>
      </c>
      <c r="N190" s="70">
        <f t="shared" si="8"/>
        <v>14471.290000000037</v>
      </c>
      <c r="P190" s="87">
        <v>2904850.91</v>
      </c>
      <c r="R190" s="89">
        <v>-84214.149999999441</v>
      </c>
      <c r="T190" s="70">
        <f t="shared" si="7"/>
        <v>9128</v>
      </c>
    </row>
    <row r="191" spans="1:20" ht="13.2" customHeight="1" x14ac:dyDescent="0.25">
      <c r="A191" s="16">
        <v>1221</v>
      </c>
      <c r="B191" s="16">
        <v>527</v>
      </c>
      <c r="C191" s="17"/>
      <c r="D191" s="18" t="s">
        <v>188</v>
      </c>
      <c r="F191" s="54">
        <v>5681268.6500000004</v>
      </c>
      <c r="H191" s="55">
        <v>-113078.69999999925</v>
      </c>
      <c r="J191" s="65">
        <v>5655657.2100000009</v>
      </c>
      <c r="L191" s="67">
        <v>-138690.13999999873</v>
      </c>
      <c r="N191" s="70">
        <f t="shared" si="8"/>
        <v>-25611.439999999478</v>
      </c>
      <c r="P191" s="87">
        <v>5713491.2100000009</v>
      </c>
      <c r="R191" s="89">
        <v>-80856.139999998733</v>
      </c>
      <c r="T191" s="70">
        <f t="shared" si="7"/>
        <v>57834</v>
      </c>
    </row>
    <row r="192" spans="1:20" ht="13.2" customHeight="1" x14ac:dyDescent="0.25">
      <c r="A192" s="14">
        <v>1222</v>
      </c>
      <c r="B192" s="14">
        <v>528</v>
      </c>
      <c r="C192" s="14"/>
      <c r="D192" s="19" t="s">
        <v>189</v>
      </c>
      <c r="F192" s="54">
        <v>470831.70000000019</v>
      </c>
      <c r="H192" s="55">
        <v>48634.839999999851</v>
      </c>
      <c r="J192" s="65">
        <v>470831.71999999974</v>
      </c>
      <c r="L192" s="67">
        <v>48634.859999999404</v>
      </c>
      <c r="N192" s="70">
        <f t="shared" si="8"/>
        <v>1.9999999552965164E-2</v>
      </c>
      <c r="P192" s="87">
        <v>470831.71999999974</v>
      </c>
      <c r="R192" s="89">
        <v>48634.859999999404</v>
      </c>
      <c r="T192" s="70">
        <f t="shared" si="7"/>
        <v>0</v>
      </c>
    </row>
    <row r="193" spans="1:20" ht="13.2" customHeight="1" x14ac:dyDescent="0.25">
      <c r="A193" s="14">
        <v>1223</v>
      </c>
      <c r="B193" s="14">
        <v>529</v>
      </c>
      <c r="C193" s="14"/>
      <c r="D193" s="19" t="s">
        <v>190</v>
      </c>
      <c r="F193" s="54">
        <v>8765754.4399999995</v>
      </c>
      <c r="H193" s="55">
        <v>-269419.69000000134</v>
      </c>
      <c r="J193" s="65">
        <v>8742928.1300000008</v>
      </c>
      <c r="L193" s="67">
        <v>-292246</v>
      </c>
      <c r="N193" s="70">
        <f t="shared" si="8"/>
        <v>-22826.309999998659</v>
      </c>
      <c r="P193" s="87">
        <v>8798162.8000000007</v>
      </c>
      <c r="R193" s="89">
        <v>-237011.33000000007</v>
      </c>
      <c r="T193" s="70">
        <f t="shared" si="7"/>
        <v>55234.669999999925</v>
      </c>
    </row>
    <row r="194" spans="1:20" ht="13.2" customHeight="1" x14ac:dyDescent="0.25">
      <c r="A194" s="14">
        <v>1224</v>
      </c>
      <c r="B194" s="14">
        <v>530</v>
      </c>
      <c r="C194" s="14">
        <v>890</v>
      </c>
      <c r="D194" s="19" t="s">
        <v>191</v>
      </c>
      <c r="F194" s="54">
        <v>1887867.35</v>
      </c>
      <c r="H194" s="55">
        <v>46235.459999999963</v>
      </c>
      <c r="J194" s="65">
        <v>1878824.7199999997</v>
      </c>
      <c r="L194" s="67">
        <v>37192.829999999609</v>
      </c>
      <c r="N194" s="70">
        <f t="shared" si="8"/>
        <v>-9042.6300000003539</v>
      </c>
      <c r="P194" s="87">
        <v>1893312.3899999997</v>
      </c>
      <c r="R194" s="89">
        <v>51680.499999999534</v>
      </c>
      <c r="T194" s="70">
        <f t="shared" si="7"/>
        <v>14487.669999999925</v>
      </c>
    </row>
    <row r="195" spans="1:20" ht="13.2" customHeight="1" x14ac:dyDescent="0.25">
      <c r="A195" s="14">
        <v>1225</v>
      </c>
      <c r="B195" s="14">
        <v>531</v>
      </c>
      <c r="C195" s="14">
        <v>843</v>
      </c>
      <c r="D195" s="19" t="s">
        <v>192</v>
      </c>
      <c r="F195" s="54">
        <v>2810689.0200000005</v>
      </c>
      <c r="H195" s="55">
        <v>-121278.38999999966</v>
      </c>
      <c r="J195" s="65">
        <v>2808157.45</v>
      </c>
      <c r="L195" s="67">
        <v>-123809.95999999996</v>
      </c>
      <c r="N195" s="70">
        <f t="shared" si="8"/>
        <v>-2531.570000000298</v>
      </c>
      <c r="P195" s="87">
        <v>2846918.7800000003</v>
      </c>
      <c r="R195" s="89">
        <v>-85048.629999999888</v>
      </c>
      <c r="T195" s="70">
        <f t="shared" si="7"/>
        <v>38761.330000000075</v>
      </c>
    </row>
    <row r="196" spans="1:20" ht="13.2" customHeight="1" x14ac:dyDescent="0.25">
      <c r="A196" s="14">
        <v>1226</v>
      </c>
      <c r="B196" s="14">
        <v>532</v>
      </c>
      <c r="C196" s="14"/>
      <c r="D196" s="19" t="s">
        <v>193</v>
      </c>
      <c r="F196" s="54">
        <v>3044731.0595666664</v>
      </c>
      <c r="H196" s="55">
        <v>79579.849566666409</v>
      </c>
      <c r="J196" s="65">
        <v>3053615.9400000004</v>
      </c>
      <c r="L196" s="67">
        <v>88464.730000000447</v>
      </c>
      <c r="N196" s="70">
        <f t="shared" si="8"/>
        <v>8884.8804333340377</v>
      </c>
      <c r="P196" s="87">
        <v>3070705.27</v>
      </c>
      <c r="R196" s="89">
        <v>105554.06000000006</v>
      </c>
      <c r="T196" s="70">
        <f t="shared" si="7"/>
        <v>17089.329999999609</v>
      </c>
    </row>
    <row r="197" spans="1:20" ht="13.2" customHeight="1" x14ac:dyDescent="0.25">
      <c r="A197" s="14">
        <v>1227</v>
      </c>
      <c r="B197" s="14">
        <v>533</v>
      </c>
      <c r="C197" s="14"/>
      <c r="D197" s="19" t="s">
        <v>194</v>
      </c>
      <c r="F197" s="54">
        <v>1822976.7799999998</v>
      </c>
      <c r="H197" s="55">
        <v>181466.14999999991</v>
      </c>
      <c r="J197" s="65">
        <v>1815892.9300000002</v>
      </c>
      <c r="L197" s="67">
        <v>174382.30000000028</v>
      </c>
      <c r="N197" s="70">
        <f t="shared" si="8"/>
        <v>-7083.8499999996275</v>
      </c>
      <c r="P197" s="87">
        <v>1831971.9300000002</v>
      </c>
      <c r="R197" s="89">
        <v>190461.30000000028</v>
      </c>
      <c r="T197" s="70">
        <f t="shared" si="7"/>
        <v>16079</v>
      </c>
    </row>
    <row r="198" spans="1:20" ht="13.2" customHeight="1" x14ac:dyDescent="0.25">
      <c r="A198" s="14">
        <v>1229</v>
      </c>
      <c r="B198" s="14">
        <v>535</v>
      </c>
      <c r="C198" s="14"/>
      <c r="D198" s="19" t="s">
        <v>195</v>
      </c>
      <c r="F198" s="54">
        <v>11621408.65</v>
      </c>
      <c r="H198" s="55">
        <v>-1041541.6300000008</v>
      </c>
      <c r="J198" s="65">
        <v>11763075.029999999</v>
      </c>
      <c r="L198" s="67">
        <v>-899875.25000000186</v>
      </c>
      <c r="N198" s="70">
        <f t="shared" si="8"/>
        <v>141666.37999999896</v>
      </c>
      <c r="P198" s="87">
        <v>11969766.359999999</v>
      </c>
      <c r="R198" s="89">
        <v>-693183.92000000179</v>
      </c>
      <c r="T198" s="70">
        <f t="shared" si="7"/>
        <v>206691.33000000007</v>
      </c>
    </row>
    <row r="199" spans="1:20" ht="13.2" customHeight="1" x14ac:dyDescent="0.25">
      <c r="A199" s="14">
        <v>1231</v>
      </c>
      <c r="B199" s="14">
        <v>537</v>
      </c>
      <c r="C199" s="14"/>
      <c r="D199" s="19" t="s">
        <v>196</v>
      </c>
      <c r="F199" s="54">
        <v>1946813.0899999999</v>
      </c>
      <c r="H199" s="55">
        <v>-58208.879999999888</v>
      </c>
      <c r="J199" s="65">
        <v>1944954.2999999998</v>
      </c>
      <c r="L199" s="67">
        <v>-60067.669999999925</v>
      </c>
      <c r="N199" s="70">
        <f t="shared" si="8"/>
        <v>-1858.7900000000373</v>
      </c>
      <c r="P199" s="87">
        <v>2016757.96</v>
      </c>
      <c r="R199" s="89">
        <v>11735.990000000224</v>
      </c>
      <c r="T199" s="70">
        <f t="shared" si="7"/>
        <v>71803.660000000149</v>
      </c>
    </row>
    <row r="200" spans="1:20" ht="13.2" customHeight="1" x14ac:dyDescent="0.25">
      <c r="A200" s="14">
        <v>1234</v>
      </c>
      <c r="B200" s="14">
        <v>540</v>
      </c>
      <c r="C200" s="14"/>
      <c r="D200" s="19" t="s">
        <v>197</v>
      </c>
      <c r="F200" s="54">
        <v>8972110.0599246658</v>
      </c>
      <c r="H200" s="55">
        <v>-32414.910075336695</v>
      </c>
      <c r="J200" s="65">
        <v>8958219.4800000004</v>
      </c>
      <c r="L200" s="67">
        <v>-46305.490000002086</v>
      </c>
      <c r="N200" s="70">
        <f t="shared" si="8"/>
        <v>-13890.579924665391</v>
      </c>
      <c r="P200" s="87">
        <v>9119112.1500000004</v>
      </c>
      <c r="R200" s="89">
        <v>114587.17999999784</v>
      </c>
      <c r="T200" s="70">
        <f t="shared" si="7"/>
        <v>160892.66999999993</v>
      </c>
    </row>
    <row r="201" spans="1:20" ht="13.2" customHeight="1" x14ac:dyDescent="0.25">
      <c r="A201" s="14">
        <v>1235</v>
      </c>
      <c r="B201" s="14">
        <v>541</v>
      </c>
      <c r="C201" s="14">
        <v>843</v>
      </c>
      <c r="D201" s="19" t="s">
        <v>198</v>
      </c>
      <c r="F201" s="54">
        <v>5009892.1100000003</v>
      </c>
      <c r="H201" s="55">
        <v>39544.550000000745</v>
      </c>
      <c r="J201" s="65">
        <v>4971742.05</v>
      </c>
      <c r="L201" s="67">
        <v>1394.4900000002235</v>
      </c>
      <c r="N201" s="70">
        <f t="shared" si="8"/>
        <v>-38150.060000000522</v>
      </c>
      <c r="P201" s="87">
        <v>4998946.38</v>
      </c>
      <c r="R201" s="89">
        <v>28598.820000000298</v>
      </c>
      <c r="T201" s="70">
        <f t="shared" si="7"/>
        <v>27204.330000000075</v>
      </c>
    </row>
    <row r="202" spans="1:20" ht="13.2" customHeight="1" x14ac:dyDescent="0.25">
      <c r="A202" s="14">
        <v>1236</v>
      </c>
      <c r="B202" s="14">
        <v>542</v>
      </c>
      <c r="C202" s="14"/>
      <c r="D202" s="19" t="s">
        <v>199</v>
      </c>
      <c r="F202" s="54">
        <v>2186751.88</v>
      </c>
      <c r="H202" s="55">
        <v>137566.23999999976</v>
      </c>
      <c r="J202" s="65">
        <v>2189120.64</v>
      </c>
      <c r="L202" s="67">
        <v>139935</v>
      </c>
      <c r="N202" s="70">
        <f t="shared" si="8"/>
        <v>2368.7600000002421</v>
      </c>
      <c r="P202" s="87">
        <v>2208167.64</v>
      </c>
      <c r="R202" s="89">
        <v>158982</v>
      </c>
      <c r="T202" s="70">
        <f t="shared" si="7"/>
        <v>19047</v>
      </c>
    </row>
    <row r="203" spans="1:20" ht="13.2" customHeight="1" x14ac:dyDescent="0.25">
      <c r="A203" s="16">
        <v>1238</v>
      </c>
      <c r="B203" s="16">
        <v>544</v>
      </c>
      <c r="C203" s="17"/>
      <c r="D203" s="18" t="s">
        <v>200</v>
      </c>
      <c r="F203" s="54">
        <v>447124.71000000089</v>
      </c>
      <c r="H203" s="55">
        <v>170015.24000000022</v>
      </c>
      <c r="J203" s="65">
        <v>442141.89999999944</v>
      </c>
      <c r="L203" s="67">
        <v>165032.42999999877</v>
      </c>
      <c r="N203" s="70">
        <f t="shared" si="8"/>
        <v>-4982.8100000014529</v>
      </c>
      <c r="P203" s="87">
        <v>442141.89999999921</v>
      </c>
      <c r="R203" s="89">
        <v>165032.42999999854</v>
      </c>
      <c r="T203" s="70">
        <f t="shared" si="7"/>
        <v>0</v>
      </c>
    </row>
    <row r="204" spans="1:20" ht="13.2" customHeight="1" x14ac:dyDescent="0.25">
      <c r="A204" s="22">
        <v>1239</v>
      </c>
      <c r="B204" s="22">
        <v>545</v>
      </c>
      <c r="C204" s="22"/>
      <c r="D204" s="15" t="s">
        <v>201</v>
      </c>
      <c r="F204" s="54">
        <v>2666957.27</v>
      </c>
      <c r="H204" s="55">
        <v>44321.330000000075</v>
      </c>
      <c r="J204" s="65">
        <v>2666957.25</v>
      </c>
      <c r="L204" s="67">
        <v>44321.310000000056</v>
      </c>
      <c r="N204" s="70">
        <f t="shared" si="8"/>
        <v>-2.0000000018626451E-2</v>
      </c>
      <c r="P204" s="87">
        <v>2681444.92</v>
      </c>
      <c r="R204" s="89">
        <v>58808.979999999981</v>
      </c>
      <c r="T204" s="70">
        <f t="shared" si="7"/>
        <v>14487.669999999925</v>
      </c>
    </row>
    <row r="205" spans="1:20" ht="13.2" customHeight="1" x14ac:dyDescent="0.25">
      <c r="A205" s="14">
        <v>1240</v>
      </c>
      <c r="B205" s="14">
        <v>546</v>
      </c>
      <c r="C205" s="14">
        <v>894</v>
      </c>
      <c r="D205" s="19" t="s">
        <v>202</v>
      </c>
      <c r="F205" s="54">
        <v>9507586.4800000004</v>
      </c>
      <c r="H205" s="55">
        <v>779592.80000000075</v>
      </c>
      <c r="J205" s="65">
        <v>9479578.3900000006</v>
      </c>
      <c r="L205" s="67">
        <v>751584.71000000089</v>
      </c>
      <c r="N205" s="70">
        <f t="shared" si="8"/>
        <v>-28008.089999999851</v>
      </c>
      <c r="P205" s="87">
        <v>9529994.7200000007</v>
      </c>
      <c r="R205" s="89">
        <v>802001.04000000097</v>
      </c>
      <c r="T205" s="70">
        <f t="shared" si="7"/>
        <v>50416.330000000075</v>
      </c>
    </row>
    <row r="206" spans="1:20" ht="13.2" customHeight="1" x14ac:dyDescent="0.25">
      <c r="A206" s="14">
        <v>1243</v>
      </c>
      <c r="B206" s="14">
        <v>549</v>
      </c>
      <c r="C206" s="14"/>
      <c r="D206" s="19" t="s">
        <v>203</v>
      </c>
      <c r="F206" s="54">
        <v>14497901.690000001</v>
      </c>
      <c r="H206" s="55">
        <v>-598559.5</v>
      </c>
      <c r="J206" s="65">
        <v>14501122.300000001</v>
      </c>
      <c r="L206" s="67">
        <v>-595338.8900000006</v>
      </c>
      <c r="N206" s="70">
        <f t="shared" ref="N206:N225" si="9">J206-F206</f>
        <v>3220.609999999404</v>
      </c>
      <c r="P206" s="87">
        <v>14619387.300000001</v>
      </c>
      <c r="R206" s="89">
        <v>-477073.8900000006</v>
      </c>
      <c r="T206" s="70">
        <f t="shared" si="7"/>
        <v>118265</v>
      </c>
    </row>
    <row r="207" spans="1:20" ht="13.2" customHeight="1" x14ac:dyDescent="0.25">
      <c r="A207" s="14">
        <v>1245</v>
      </c>
      <c r="B207" s="14">
        <v>551</v>
      </c>
      <c r="C207" s="14"/>
      <c r="D207" s="19" t="s">
        <v>204</v>
      </c>
      <c r="F207" s="54">
        <v>11730770.729999999</v>
      </c>
      <c r="H207" s="55">
        <v>155704.82999999821</v>
      </c>
      <c r="J207" s="65">
        <v>11673286.060000001</v>
      </c>
      <c r="L207" s="67">
        <v>98220.160000000149</v>
      </c>
      <c r="N207" s="70">
        <f t="shared" si="9"/>
        <v>-57484.669999998063</v>
      </c>
      <c r="P207" s="87">
        <v>11883465.73</v>
      </c>
      <c r="R207" s="89">
        <v>308399.83000000007</v>
      </c>
      <c r="T207" s="70">
        <f t="shared" si="7"/>
        <v>210179.66999999993</v>
      </c>
    </row>
    <row r="208" spans="1:20" ht="13.2" customHeight="1" x14ac:dyDescent="0.25">
      <c r="A208" s="14">
        <v>1246</v>
      </c>
      <c r="B208" s="14">
        <v>552</v>
      </c>
      <c r="C208" s="14"/>
      <c r="D208" s="19" t="s">
        <v>205</v>
      </c>
      <c r="F208" s="54">
        <v>13718312.470000001</v>
      </c>
      <c r="H208" s="55">
        <v>-644728.98000000045</v>
      </c>
      <c r="J208" s="65">
        <v>13665449.479999999</v>
      </c>
      <c r="L208" s="67">
        <v>-697591.97000000253</v>
      </c>
      <c r="N208" s="70">
        <f t="shared" si="9"/>
        <v>-52862.990000002086</v>
      </c>
      <c r="P208" s="87">
        <v>13797831.149999999</v>
      </c>
      <c r="R208" s="89">
        <v>-565210.30000000261</v>
      </c>
      <c r="T208" s="70">
        <f t="shared" si="7"/>
        <v>132381.66999999993</v>
      </c>
    </row>
    <row r="209" spans="1:20" ht="13.2" customHeight="1" x14ac:dyDescent="0.25">
      <c r="A209" s="14">
        <v>1247</v>
      </c>
      <c r="B209" s="14">
        <v>553</v>
      </c>
      <c r="C209" s="14"/>
      <c r="D209" s="19" t="s">
        <v>206</v>
      </c>
      <c r="F209" s="54">
        <v>6118292.6999999993</v>
      </c>
      <c r="H209" s="55">
        <v>-163376.5700000003</v>
      </c>
      <c r="J209" s="65">
        <v>6128488.8499999996</v>
      </c>
      <c r="L209" s="67">
        <v>-153180.41999999993</v>
      </c>
      <c r="N209" s="70">
        <f t="shared" si="9"/>
        <v>10196.150000000373</v>
      </c>
      <c r="P209" s="87">
        <v>6183324.5199999996</v>
      </c>
      <c r="R209" s="89">
        <v>-98344.75</v>
      </c>
      <c r="T209" s="70">
        <f t="shared" ref="T209:T267" si="10">P209-J209</f>
        <v>54835.669999999925</v>
      </c>
    </row>
    <row r="210" spans="1:20" ht="13.2" customHeight="1" x14ac:dyDescent="0.25">
      <c r="A210" s="14">
        <v>1248</v>
      </c>
      <c r="B210" s="14">
        <v>554</v>
      </c>
      <c r="C210" s="14"/>
      <c r="D210" s="19" t="s">
        <v>207</v>
      </c>
      <c r="F210" s="54">
        <v>18190739.289999999</v>
      </c>
      <c r="H210" s="55">
        <v>-442833.06000000238</v>
      </c>
      <c r="J210" s="65">
        <v>18264930.200000003</v>
      </c>
      <c r="L210" s="67">
        <v>-368642.14999999851</v>
      </c>
      <c r="N210" s="70">
        <f t="shared" si="9"/>
        <v>74190.910000003874</v>
      </c>
      <c r="P210" s="87">
        <v>18494098.530000001</v>
      </c>
      <c r="R210" s="89">
        <v>-139473.8200000003</v>
      </c>
      <c r="T210" s="70">
        <f t="shared" si="10"/>
        <v>229168.32999999821</v>
      </c>
    </row>
    <row r="211" spans="1:20" ht="13.2" customHeight="1" x14ac:dyDescent="0.25">
      <c r="A211" s="14">
        <v>1249</v>
      </c>
      <c r="B211" s="14">
        <v>555</v>
      </c>
      <c r="C211" s="14"/>
      <c r="D211" s="19" t="s">
        <v>208</v>
      </c>
      <c r="F211" s="54">
        <v>5429173.6099999994</v>
      </c>
      <c r="H211" s="55">
        <v>-124422.1400000006</v>
      </c>
      <c r="J211" s="65">
        <v>5427288.0899999999</v>
      </c>
      <c r="L211" s="67">
        <v>-126307.66000000015</v>
      </c>
      <c r="N211" s="70">
        <f t="shared" si="9"/>
        <v>-1885.519999999553</v>
      </c>
      <c r="P211" s="87">
        <v>5528937.4199999999</v>
      </c>
      <c r="R211" s="89">
        <v>-24658.330000000075</v>
      </c>
      <c r="T211" s="70">
        <f t="shared" si="10"/>
        <v>101649.33000000007</v>
      </c>
    </row>
    <row r="212" spans="1:20" ht="13.2" customHeight="1" x14ac:dyDescent="0.25">
      <c r="A212" s="14">
        <v>1251</v>
      </c>
      <c r="B212" s="14">
        <v>557</v>
      </c>
      <c r="C212" s="14"/>
      <c r="D212" s="19" t="s">
        <v>209</v>
      </c>
      <c r="F212" s="54">
        <v>14081163.879999995</v>
      </c>
      <c r="H212" s="55">
        <v>-480417.88000000641</v>
      </c>
      <c r="J212" s="65">
        <v>14132830.739999995</v>
      </c>
      <c r="L212" s="67">
        <v>-428751.020000007</v>
      </c>
      <c r="N212" s="70">
        <f t="shared" si="9"/>
        <v>51666.859999999404</v>
      </c>
      <c r="P212" s="87">
        <v>14464962.069999997</v>
      </c>
      <c r="R212" s="89">
        <v>-96619.690000005066</v>
      </c>
      <c r="T212" s="70">
        <f t="shared" si="10"/>
        <v>332131.33000000194</v>
      </c>
    </row>
    <row r="213" spans="1:20" ht="13.2" customHeight="1" x14ac:dyDescent="0.25">
      <c r="A213" s="14">
        <v>1252</v>
      </c>
      <c r="B213" s="14">
        <v>558</v>
      </c>
      <c r="C213" s="14"/>
      <c r="D213" s="19" t="s">
        <v>210</v>
      </c>
      <c r="F213" s="54">
        <v>2930069.6500000004</v>
      </c>
      <c r="H213" s="55">
        <v>-8306.7999999998137</v>
      </c>
      <c r="J213" s="65">
        <v>3050848.79</v>
      </c>
      <c r="L213" s="67">
        <v>112472.33999999985</v>
      </c>
      <c r="N213" s="70">
        <f t="shared" si="9"/>
        <v>120779.13999999966</v>
      </c>
      <c r="P213" s="87">
        <v>3097501.46</v>
      </c>
      <c r="R213" s="89">
        <v>159125.00999999978</v>
      </c>
      <c r="T213" s="70">
        <f t="shared" si="10"/>
        <v>46652.669999999925</v>
      </c>
    </row>
    <row r="214" spans="1:20" ht="13.2" customHeight="1" x14ac:dyDescent="0.25">
      <c r="A214" s="14">
        <v>1253</v>
      </c>
      <c r="B214" s="14">
        <v>559</v>
      </c>
      <c r="C214" s="14"/>
      <c r="D214" s="19" t="s">
        <v>211</v>
      </c>
      <c r="F214" s="54">
        <v>3069841.76</v>
      </c>
      <c r="H214" s="55">
        <v>-586553.16999999993</v>
      </c>
      <c r="J214" s="65">
        <v>3100365.87</v>
      </c>
      <c r="L214" s="67">
        <v>-556029.05999999959</v>
      </c>
      <c r="N214" s="70">
        <f t="shared" si="9"/>
        <v>30524.110000000335</v>
      </c>
      <c r="P214" s="87">
        <v>3169780.2</v>
      </c>
      <c r="R214" s="89">
        <v>-486614.72999999952</v>
      </c>
      <c r="T214" s="70">
        <f t="shared" si="10"/>
        <v>69414.330000000075</v>
      </c>
    </row>
    <row r="215" spans="1:20" ht="13.2" customHeight="1" x14ac:dyDescent="0.25">
      <c r="A215" s="14">
        <v>1254</v>
      </c>
      <c r="B215" s="14">
        <v>560</v>
      </c>
      <c r="C215" s="14"/>
      <c r="D215" s="19" t="s">
        <v>212</v>
      </c>
      <c r="F215" s="54">
        <v>19709754.100000001</v>
      </c>
      <c r="H215" s="55">
        <v>-91229.669999998063</v>
      </c>
      <c r="J215" s="65">
        <v>19472919.079999998</v>
      </c>
      <c r="L215" s="67">
        <v>-328064.69000000134</v>
      </c>
      <c r="N215" s="70">
        <f t="shared" si="9"/>
        <v>-236835.02000000328</v>
      </c>
      <c r="P215" s="87">
        <v>19701128.41</v>
      </c>
      <c r="R215" s="89">
        <v>-99855.359999999404</v>
      </c>
      <c r="T215" s="70">
        <f t="shared" si="10"/>
        <v>228209.33000000194</v>
      </c>
    </row>
    <row r="216" spans="1:20" ht="13.2" customHeight="1" x14ac:dyDescent="0.25">
      <c r="A216" s="14">
        <v>1255</v>
      </c>
      <c r="B216" s="14">
        <v>561</v>
      </c>
      <c r="C216" s="14"/>
      <c r="D216" s="19" t="s">
        <v>213</v>
      </c>
      <c r="F216" s="54">
        <v>1817229.2300000004</v>
      </c>
      <c r="H216" s="55">
        <v>198835.1400000006</v>
      </c>
      <c r="J216" s="65">
        <v>1823592.0999999978</v>
      </c>
      <c r="L216" s="67">
        <v>205198.00999999791</v>
      </c>
      <c r="N216" s="70">
        <f t="shared" si="9"/>
        <v>6362.8699999973178</v>
      </c>
      <c r="P216" s="87">
        <v>1823592.0999999996</v>
      </c>
      <c r="R216" s="89">
        <v>205198.00999999978</v>
      </c>
      <c r="T216" s="70">
        <f t="shared" si="10"/>
        <v>1.862645149230957E-9</v>
      </c>
    </row>
    <row r="217" spans="1:20" ht="13.2" customHeight="1" x14ac:dyDescent="0.25">
      <c r="A217" s="14">
        <v>1257</v>
      </c>
      <c r="B217" s="14">
        <v>563</v>
      </c>
      <c r="C217" s="14">
        <v>881</v>
      </c>
      <c r="D217" s="19" t="s">
        <v>214</v>
      </c>
      <c r="F217" s="54">
        <v>4069231.3000000007</v>
      </c>
      <c r="H217" s="55">
        <v>-356327.22999999858</v>
      </c>
      <c r="J217" s="65">
        <v>4074153.8800000008</v>
      </c>
      <c r="L217" s="67">
        <v>-351404.64999999851</v>
      </c>
      <c r="N217" s="70">
        <f t="shared" si="9"/>
        <v>4922.5800000000745</v>
      </c>
      <c r="P217" s="87">
        <v>4145906.2100000009</v>
      </c>
      <c r="R217" s="89">
        <v>-279652.31999999844</v>
      </c>
      <c r="T217" s="70">
        <f t="shared" si="10"/>
        <v>71752.330000000075</v>
      </c>
    </row>
    <row r="218" spans="1:20" ht="13.2" customHeight="1" x14ac:dyDescent="0.25">
      <c r="A218" s="14">
        <v>1258</v>
      </c>
      <c r="B218" s="14">
        <v>564</v>
      </c>
      <c r="C218" s="14"/>
      <c r="D218" s="19" t="s">
        <v>215</v>
      </c>
      <c r="F218" s="54">
        <v>8894540.620000001</v>
      </c>
      <c r="H218" s="55">
        <v>1022079.1400000006</v>
      </c>
      <c r="J218" s="65">
        <v>8895753.4900000002</v>
      </c>
      <c r="L218" s="67">
        <v>1023292.0099999998</v>
      </c>
      <c r="N218" s="70">
        <f t="shared" si="9"/>
        <v>1212.8699999991804</v>
      </c>
      <c r="P218" s="87">
        <v>8957703.4800000004</v>
      </c>
      <c r="R218" s="89">
        <v>1085242</v>
      </c>
      <c r="T218" s="70">
        <f t="shared" si="10"/>
        <v>61949.990000000224</v>
      </c>
    </row>
    <row r="219" spans="1:20" ht="13.2" customHeight="1" x14ac:dyDescent="0.25">
      <c r="A219" s="14">
        <v>1259</v>
      </c>
      <c r="B219" s="14">
        <v>565</v>
      </c>
      <c r="C219" s="14"/>
      <c r="D219" s="19" t="s">
        <v>216</v>
      </c>
      <c r="F219" s="54">
        <v>0</v>
      </c>
      <c r="H219" s="55">
        <v>-201.64999999999964</v>
      </c>
      <c r="J219" s="65">
        <v>0</v>
      </c>
      <c r="L219" s="67">
        <v>-201.64999999999964</v>
      </c>
      <c r="N219" s="70">
        <f t="shared" si="9"/>
        <v>0</v>
      </c>
      <c r="P219" s="87">
        <v>0</v>
      </c>
      <c r="R219" s="89">
        <v>-201.64999999999964</v>
      </c>
      <c r="T219" s="70">
        <f t="shared" si="10"/>
        <v>0</v>
      </c>
    </row>
    <row r="220" spans="1:20" ht="13.2" customHeight="1" x14ac:dyDescent="0.25">
      <c r="A220" s="14">
        <v>1261</v>
      </c>
      <c r="B220" s="14">
        <v>568</v>
      </c>
      <c r="C220" s="14"/>
      <c r="D220" s="19" t="s">
        <v>217</v>
      </c>
      <c r="F220" s="54">
        <v>5217266.16</v>
      </c>
      <c r="H220" s="55">
        <v>92955</v>
      </c>
      <c r="J220" s="65">
        <v>5213593.6099999994</v>
      </c>
      <c r="L220" s="67">
        <v>89282.449999999255</v>
      </c>
      <c r="N220" s="70">
        <f t="shared" si="9"/>
        <v>-3672.5500000007451</v>
      </c>
      <c r="P220" s="87">
        <v>5282727.9399999995</v>
      </c>
      <c r="R220" s="89">
        <v>158416.77999999933</v>
      </c>
      <c r="T220" s="70">
        <f t="shared" si="10"/>
        <v>69134.330000000075</v>
      </c>
    </row>
    <row r="221" spans="1:20" ht="13.2" customHeight="1" x14ac:dyDescent="0.25">
      <c r="A221" s="20">
        <v>1262</v>
      </c>
      <c r="B221" s="20">
        <v>570</v>
      </c>
      <c r="C221" s="20"/>
      <c r="D221" s="21" t="s">
        <v>218</v>
      </c>
      <c r="F221" s="54">
        <v>3166989.9300000006</v>
      </c>
      <c r="H221" s="55">
        <v>-111674.45999999903</v>
      </c>
      <c r="J221" s="65">
        <v>3176926.0199999996</v>
      </c>
      <c r="L221" s="67">
        <v>-101738.37000000011</v>
      </c>
      <c r="N221" s="70">
        <f t="shared" si="9"/>
        <v>9936.0899999989197</v>
      </c>
      <c r="P221" s="87">
        <v>3200658.3499999996</v>
      </c>
      <c r="R221" s="89">
        <v>-78006.040000000037</v>
      </c>
      <c r="T221" s="70">
        <f t="shared" si="10"/>
        <v>23732.330000000075</v>
      </c>
    </row>
    <row r="222" spans="1:20" ht="13.2" customHeight="1" x14ac:dyDescent="0.25">
      <c r="A222" s="14">
        <v>1264</v>
      </c>
      <c r="B222" s="14">
        <v>572</v>
      </c>
      <c r="C222" s="14"/>
      <c r="D222" s="19" t="s">
        <v>219</v>
      </c>
      <c r="F222" s="54">
        <v>3996977.7299999986</v>
      </c>
      <c r="H222" s="55">
        <v>-257348.83000000007</v>
      </c>
      <c r="J222" s="65">
        <v>3989588.66</v>
      </c>
      <c r="L222" s="67">
        <v>-264737.89999999851</v>
      </c>
      <c r="N222" s="70">
        <f t="shared" si="9"/>
        <v>-7389.0699999984354</v>
      </c>
      <c r="P222" s="87">
        <v>4069832</v>
      </c>
      <c r="R222" s="89">
        <v>-184494.55999999866</v>
      </c>
      <c r="T222" s="70">
        <f t="shared" si="10"/>
        <v>80243.339999999851</v>
      </c>
    </row>
    <row r="223" spans="1:20" ht="13.2" customHeight="1" x14ac:dyDescent="0.25">
      <c r="A223" s="14">
        <v>1265</v>
      </c>
      <c r="B223" s="14">
        <v>574</v>
      </c>
      <c r="C223" s="14"/>
      <c r="D223" s="19" t="s">
        <v>220</v>
      </c>
      <c r="F223" s="54">
        <v>4429776.4476223327</v>
      </c>
      <c r="H223" s="55">
        <v>34150.567622332834</v>
      </c>
      <c r="J223" s="65">
        <v>4428589.7699999996</v>
      </c>
      <c r="L223" s="67">
        <v>32963.889999999665</v>
      </c>
      <c r="N223" s="70">
        <f t="shared" si="9"/>
        <v>-1186.677622333169</v>
      </c>
      <c r="P223" s="87">
        <v>4468058.0999999996</v>
      </c>
      <c r="R223" s="89">
        <v>72432.219999999739</v>
      </c>
      <c r="T223" s="70">
        <f t="shared" si="10"/>
        <v>39468.330000000075</v>
      </c>
    </row>
    <row r="224" spans="1:20" ht="13.2" customHeight="1" x14ac:dyDescent="0.25">
      <c r="A224" s="14">
        <v>1266</v>
      </c>
      <c r="B224" s="14">
        <v>575</v>
      </c>
      <c r="C224" s="14"/>
      <c r="D224" s="19" t="s">
        <v>221</v>
      </c>
      <c r="F224" s="54">
        <v>14606911.67</v>
      </c>
      <c r="H224" s="55">
        <v>-459946.11000000127</v>
      </c>
      <c r="J224" s="65">
        <v>14447760.4</v>
      </c>
      <c r="L224" s="67">
        <v>-619097.38000000082</v>
      </c>
      <c r="N224" s="70">
        <f t="shared" si="9"/>
        <v>-159151.26999999955</v>
      </c>
      <c r="P224" s="87">
        <v>14622578.4</v>
      </c>
      <c r="R224" s="89">
        <v>-444279.38000000082</v>
      </c>
      <c r="T224" s="70">
        <f t="shared" si="10"/>
        <v>174818</v>
      </c>
    </row>
    <row r="225" spans="1:20" ht="13.2" customHeight="1" x14ac:dyDescent="0.25">
      <c r="A225" s="14">
        <v>1267</v>
      </c>
      <c r="B225" s="14">
        <v>576</v>
      </c>
      <c r="C225" s="14">
        <v>891</v>
      </c>
      <c r="D225" s="19" t="s">
        <v>222</v>
      </c>
      <c r="F225" s="54">
        <v>30992.520000000019</v>
      </c>
      <c r="H225" s="55">
        <v>-17568.060000000056</v>
      </c>
      <c r="J225" s="65">
        <v>30992.510000000009</v>
      </c>
      <c r="L225" s="67">
        <v>-17568.070000000065</v>
      </c>
      <c r="N225" s="70">
        <f t="shared" si="9"/>
        <v>-1.0000000009313226E-2</v>
      </c>
      <c r="P225" s="87">
        <v>30992.510000000009</v>
      </c>
      <c r="R225" s="89">
        <v>-17568.070000000065</v>
      </c>
      <c r="T225" s="70">
        <f t="shared" si="10"/>
        <v>0</v>
      </c>
    </row>
    <row r="226" spans="1:20" ht="13.2" customHeight="1" x14ac:dyDescent="0.25">
      <c r="A226" s="28"/>
      <c r="B226" s="29" t="s">
        <v>223</v>
      </c>
      <c r="C226" s="29"/>
      <c r="D226" s="13"/>
      <c r="E226" s="13"/>
      <c r="F226" s="13"/>
      <c r="G226" s="13"/>
      <c r="H226" s="13"/>
      <c r="I226" s="74"/>
      <c r="J226" s="13"/>
      <c r="K226" s="13"/>
      <c r="L226" s="13"/>
      <c r="M226" s="74"/>
      <c r="N226" s="13"/>
      <c r="O226" s="13"/>
      <c r="P226" s="13"/>
      <c r="Q226" s="13"/>
      <c r="R226" s="13"/>
      <c r="S226" s="74"/>
      <c r="T226" s="13"/>
    </row>
    <row r="227" spans="1:20" ht="13.2" customHeight="1" x14ac:dyDescent="0.25">
      <c r="A227" s="14">
        <v>1270</v>
      </c>
      <c r="B227" s="22">
        <v>791</v>
      </c>
      <c r="C227" s="22"/>
      <c r="D227" s="15" t="s">
        <v>224</v>
      </c>
      <c r="F227" s="54">
        <v>1077481.72</v>
      </c>
      <c r="H227" s="55">
        <v>-64948.25</v>
      </c>
      <c r="J227" s="65">
        <v>1076930.1599999999</v>
      </c>
      <c r="L227" s="67">
        <v>-65499.810000000056</v>
      </c>
      <c r="N227" s="70">
        <f>J227-F227</f>
        <v>-551.56000000005588</v>
      </c>
      <c r="P227" s="87">
        <v>1078162.1599999999</v>
      </c>
      <c r="R227" s="89">
        <v>-64267.810000000056</v>
      </c>
      <c r="T227" s="70">
        <f t="shared" si="10"/>
        <v>1232</v>
      </c>
    </row>
    <row r="228" spans="1:20" ht="13.2" customHeight="1" x14ac:dyDescent="0.25">
      <c r="A228" s="14">
        <v>1271</v>
      </c>
      <c r="B228" s="22">
        <v>792</v>
      </c>
      <c r="C228" s="22"/>
      <c r="D228" s="15" t="s">
        <v>225</v>
      </c>
      <c r="F228" s="54">
        <v>1788569.42</v>
      </c>
      <c r="H228" s="55">
        <v>109112.86999999988</v>
      </c>
      <c r="J228" s="65">
        <v>1784160.24</v>
      </c>
      <c r="L228" s="67">
        <v>104703.68999999994</v>
      </c>
      <c r="N228" s="70">
        <f>J228-F228</f>
        <v>-4409.1799999999348</v>
      </c>
      <c r="P228" s="87">
        <v>1784573.24</v>
      </c>
      <c r="R228" s="89">
        <v>105116.68999999994</v>
      </c>
      <c r="T228" s="70">
        <f t="shared" si="10"/>
        <v>413</v>
      </c>
    </row>
    <row r="229" spans="1:20" ht="13.2" customHeight="1" x14ac:dyDescent="0.25">
      <c r="A229" s="14">
        <v>1272</v>
      </c>
      <c r="B229" s="22">
        <v>793</v>
      </c>
      <c r="C229" s="22"/>
      <c r="D229" s="15" t="s">
        <v>226</v>
      </c>
      <c r="F229" s="54">
        <v>1643568.4100000001</v>
      </c>
      <c r="H229" s="55">
        <v>173068.27000000025</v>
      </c>
      <c r="J229" s="65">
        <v>1632691.1300000001</v>
      </c>
      <c r="L229" s="67">
        <v>162190.99000000022</v>
      </c>
      <c r="N229" s="70">
        <f>J229-F229</f>
        <v>-10877.280000000028</v>
      </c>
      <c r="P229" s="87">
        <v>1632938.46</v>
      </c>
      <c r="R229" s="89">
        <v>162438.32000000007</v>
      </c>
      <c r="T229" s="70">
        <f t="shared" si="10"/>
        <v>247.32999999984168</v>
      </c>
    </row>
    <row r="230" spans="1:20" ht="13.2" customHeight="1" x14ac:dyDescent="0.25">
      <c r="A230" s="30"/>
      <c r="B230" s="31" t="s">
        <v>227</v>
      </c>
      <c r="C230" s="31"/>
      <c r="D230" s="32"/>
      <c r="E230" s="32"/>
      <c r="F230" s="32"/>
      <c r="G230" s="32"/>
      <c r="H230" s="32"/>
      <c r="I230" s="76"/>
      <c r="J230" s="32"/>
      <c r="K230" s="32"/>
      <c r="L230" s="32"/>
      <c r="M230" s="76"/>
      <c r="N230" s="32"/>
      <c r="O230" s="32"/>
      <c r="P230" s="32"/>
      <c r="Q230" s="32"/>
      <c r="R230" s="32"/>
      <c r="S230" s="76"/>
      <c r="T230" s="32"/>
    </row>
    <row r="231" spans="1:20" ht="13.2" customHeight="1" x14ac:dyDescent="0.25">
      <c r="A231" s="16">
        <v>3152</v>
      </c>
      <c r="B231" s="16">
        <v>801</v>
      </c>
      <c r="C231" s="17"/>
      <c r="D231" s="18" t="s">
        <v>228</v>
      </c>
      <c r="F231" s="54">
        <v>9405205.3399999999</v>
      </c>
      <c r="H231" s="55">
        <v>93661.809999998659</v>
      </c>
      <c r="J231" s="65">
        <v>9395737.5</v>
      </c>
      <c r="L231" s="67">
        <v>84193.969999998808</v>
      </c>
      <c r="N231" s="70">
        <f t="shared" ref="N231:N257" si="11">J231-F231</f>
        <v>-9467.839999999851</v>
      </c>
      <c r="P231" s="87">
        <v>9571033.8399999999</v>
      </c>
      <c r="R231" s="89">
        <v>259490.30999999866</v>
      </c>
      <c r="T231" s="70">
        <f t="shared" si="10"/>
        <v>175296.33999999985</v>
      </c>
    </row>
    <row r="232" spans="1:20" ht="13.2" customHeight="1" x14ac:dyDescent="0.25">
      <c r="A232" s="22">
        <v>3156</v>
      </c>
      <c r="B232" s="22">
        <v>802</v>
      </c>
      <c r="C232" s="22"/>
      <c r="D232" s="15" t="s">
        <v>229</v>
      </c>
      <c r="F232" s="54">
        <v>10417076.24</v>
      </c>
      <c r="H232" s="55">
        <v>-528941.99000000022</v>
      </c>
      <c r="J232" s="65">
        <v>10394395.479999999</v>
      </c>
      <c r="L232" s="67">
        <v>-551622.75000000186</v>
      </c>
      <c r="N232" s="70">
        <f t="shared" si="11"/>
        <v>-22680.760000001639</v>
      </c>
      <c r="P232" s="87">
        <v>10565004.149999999</v>
      </c>
      <c r="R232" s="89">
        <v>-381014.08000000194</v>
      </c>
      <c r="T232" s="70">
        <f t="shared" si="10"/>
        <v>170608.66999999993</v>
      </c>
    </row>
    <row r="233" spans="1:20" ht="13.2" customHeight="1" x14ac:dyDescent="0.25">
      <c r="A233" s="22">
        <v>3157</v>
      </c>
      <c r="B233" s="22">
        <v>804</v>
      </c>
      <c r="C233" s="22"/>
      <c r="D233" s="15" t="s">
        <v>230</v>
      </c>
      <c r="F233" s="54">
        <v>9873410.3399999999</v>
      </c>
      <c r="H233" s="55">
        <v>-523041.46000000089</v>
      </c>
      <c r="J233" s="65">
        <v>9864816.0700000003</v>
      </c>
      <c r="L233" s="67">
        <v>-531635.73000000045</v>
      </c>
      <c r="N233" s="70">
        <f t="shared" si="11"/>
        <v>-8594.269999999553</v>
      </c>
      <c r="P233" s="87">
        <v>9963784.4000000004</v>
      </c>
      <c r="R233" s="89">
        <v>-432667.40000000037</v>
      </c>
      <c r="T233" s="70">
        <f t="shared" si="10"/>
        <v>98968.330000000075</v>
      </c>
    </row>
    <row r="234" spans="1:20" ht="13.2" customHeight="1" x14ac:dyDescent="0.25">
      <c r="A234" s="22">
        <v>3158</v>
      </c>
      <c r="B234" s="22">
        <v>805</v>
      </c>
      <c r="C234" s="22"/>
      <c r="D234" s="15" t="s">
        <v>231</v>
      </c>
      <c r="F234" s="54">
        <v>5764041.3399999999</v>
      </c>
      <c r="H234" s="55">
        <v>99391.389999998733</v>
      </c>
      <c r="J234" s="65">
        <v>5765030.2199999988</v>
      </c>
      <c r="L234" s="67">
        <v>100380.26999999769</v>
      </c>
      <c r="N234" s="70">
        <f t="shared" si="11"/>
        <v>988.87999999895692</v>
      </c>
      <c r="P234" s="87">
        <v>5910257.5599999987</v>
      </c>
      <c r="R234" s="89">
        <v>245607.60999999754</v>
      </c>
      <c r="T234" s="70">
        <f t="shared" si="10"/>
        <v>145227.33999999985</v>
      </c>
    </row>
    <row r="235" spans="1:20" ht="13.2" customHeight="1" x14ac:dyDescent="0.25">
      <c r="A235" s="22">
        <v>3206</v>
      </c>
      <c r="B235" s="22">
        <v>809</v>
      </c>
      <c r="C235" s="22"/>
      <c r="D235" s="15" t="s">
        <v>232</v>
      </c>
      <c r="F235" s="54">
        <v>18594961.128133334</v>
      </c>
      <c r="H235" s="55">
        <v>66891.388133335859</v>
      </c>
      <c r="J235" s="65">
        <v>18624663.659999996</v>
      </c>
      <c r="L235" s="67">
        <v>96593.919999998063</v>
      </c>
      <c r="N235" s="70">
        <f t="shared" si="11"/>
        <v>29702.531866662204</v>
      </c>
      <c r="P235" s="87">
        <v>18792679.989999998</v>
      </c>
      <c r="R235" s="89">
        <v>264610.25</v>
      </c>
      <c r="T235" s="70">
        <f t="shared" si="10"/>
        <v>168016.33000000194</v>
      </c>
    </row>
    <row r="236" spans="1:20" ht="13.2" customHeight="1" x14ac:dyDescent="0.25">
      <c r="A236" s="22">
        <v>3159</v>
      </c>
      <c r="B236" s="22">
        <v>810</v>
      </c>
      <c r="C236" s="22"/>
      <c r="D236" s="15" t="s">
        <v>233</v>
      </c>
      <c r="F236" s="54">
        <v>18793379.130000003</v>
      </c>
      <c r="H236" s="55">
        <v>-497813.82999999821</v>
      </c>
      <c r="J236" s="65">
        <v>18764871.119999997</v>
      </c>
      <c r="L236" s="67">
        <v>-526321.84000000358</v>
      </c>
      <c r="N236" s="70">
        <f t="shared" si="11"/>
        <v>-28508.010000005364</v>
      </c>
      <c r="P236" s="87">
        <v>18950093.449999999</v>
      </c>
      <c r="R236" s="89">
        <v>-341099.51000000164</v>
      </c>
      <c r="T236" s="70">
        <f t="shared" si="10"/>
        <v>185222.33000000194</v>
      </c>
    </row>
    <row r="237" spans="1:20" ht="13.2" customHeight="1" x14ac:dyDescent="0.25">
      <c r="A237" s="22">
        <v>3160</v>
      </c>
      <c r="B237" s="22">
        <v>812</v>
      </c>
      <c r="C237" s="22"/>
      <c r="D237" s="15" t="s">
        <v>234</v>
      </c>
      <c r="F237" s="54">
        <v>9776572.879999999</v>
      </c>
      <c r="H237" s="55">
        <v>198164.54999999702</v>
      </c>
      <c r="J237" s="65">
        <v>9784388.6999999993</v>
      </c>
      <c r="L237" s="67">
        <v>205980.36999999732</v>
      </c>
      <c r="N237" s="70">
        <f t="shared" si="11"/>
        <v>7815.820000000298</v>
      </c>
      <c r="P237" s="87">
        <v>9899284.3699999992</v>
      </c>
      <c r="R237" s="89">
        <v>320876.03999999724</v>
      </c>
      <c r="T237" s="70">
        <f t="shared" si="10"/>
        <v>114895.66999999993</v>
      </c>
    </row>
    <row r="238" spans="1:20" ht="13.2" customHeight="1" x14ac:dyDescent="0.25">
      <c r="A238" s="16">
        <v>3161</v>
      </c>
      <c r="B238" s="16">
        <v>813</v>
      </c>
      <c r="C238" s="17"/>
      <c r="D238" s="18" t="s">
        <v>235</v>
      </c>
      <c r="F238" s="54">
        <v>3290350.1199999992</v>
      </c>
      <c r="H238" s="55">
        <v>371799.02999999933</v>
      </c>
      <c r="J238" s="65">
        <v>3282644.959999999</v>
      </c>
      <c r="L238" s="67">
        <v>364093.86999999918</v>
      </c>
      <c r="N238" s="70">
        <f t="shared" si="11"/>
        <v>-7705.160000000149</v>
      </c>
      <c r="P238" s="87">
        <v>3434663.959999999</v>
      </c>
      <c r="R238" s="89">
        <v>516112.86999999918</v>
      </c>
      <c r="T238" s="70">
        <f t="shared" si="10"/>
        <v>152019</v>
      </c>
    </row>
    <row r="239" spans="1:20" ht="13.2" customHeight="1" x14ac:dyDescent="0.25">
      <c r="A239" s="22">
        <v>3162</v>
      </c>
      <c r="B239" s="22">
        <v>814</v>
      </c>
      <c r="C239" s="22"/>
      <c r="D239" s="15" t="s">
        <v>236</v>
      </c>
      <c r="F239" s="54">
        <v>15178171.903333332</v>
      </c>
      <c r="H239" s="55">
        <v>-562798.48333333805</v>
      </c>
      <c r="J239" s="65">
        <v>15130282.620000001</v>
      </c>
      <c r="L239" s="67">
        <v>-610687.7666666694</v>
      </c>
      <c r="N239" s="70">
        <f t="shared" si="11"/>
        <v>-47889.283333331347</v>
      </c>
      <c r="P239" s="87">
        <v>15375858.950000003</v>
      </c>
      <c r="R239" s="89">
        <v>-365111.43666666746</v>
      </c>
      <c r="T239" s="70">
        <f t="shared" si="10"/>
        <v>245576.33000000194</v>
      </c>
    </row>
    <row r="240" spans="1:20" ht="13.2" customHeight="1" x14ac:dyDescent="0.25">
      <c r="A240" s="22">
        <v>3163</v>
      </c>
      <c r="B240" s="22">
        <v>816</v>
      </c>
      <c r="C240" s="22"/>
      <c r="D240" s="15" t="s">
        <v>237</v>
      </c>
      <c r="F240" s="54">
        <v>10531832.08</v>
      </c>
      <c r="H240" s="55">
        <v>63689.669999999925</v>
      </c>
      <c r="J240" s="65">
        <v>10493428.959999999</v>
      </c>
      <c r="L240" s="67">
        <v>25286.549999998882</v>
      </c>
      <c r="N240" s="70">
        <f t="shared" si="11"/>
        <v>-38403.120000001043</v>
      </c>
      <c r="P240" s="87">
        <v>10630722.289999999</v>
      </c>
      <c r="R240" s="89">
        <v>162579.87999999896</v>
      </c>
      <c r="T240" s="70">
        <f t="shared" si="10"/>
        <v>137293.33000000007</v>
      </c>
    </row>
    <row r="241" spans="1:20" ht="13.2" customHeight="1" x14ac:dyDescent="0.25">
      <c r="A241" s="22">
        <v>3164</v>
      </c>
      <c r="B241" s="22">
        <v>818</v>
      </c>
      <c r="C241" s="22"/>
      <c r="D241" s="15" t="s">
        <v>238</v>
      </c>
      <c r="F241" s="54">
        <v>12806167.509999998</v>
      </c>
      <c r="H241" s="55">
        <v>17429.119999997318</v>
      </c>
      <c r="J241" s="65">
        <v>12806167.91</v>
      </c>
      <c r="L241" s="67">
        <v>17429.519999999553</v>
      </c>
      <c r="N241" s="70">
        <f t="shared" si="11"/>
        <v>0.40000000223517418</v>
      </c>
      <c r="P241" s="87">
        <v>13063994.25</v>
      </c>
      <c r="R241" s="89">
        <v>275255.8599999994</v>
      </c>
      <c r="T241" s="70">
        <f t="shared" si="10"/>
        <v>257826.33999999985</v>
      </c>
    </row>
    <row r="242" spans="1:20" ht="13.2" customHeight="1" x14ac:dyDescent="0.25">
      <c r="A242" s="22">
        <v>3165</v>
      </c>
      <c r="B242" s="22">
        <v>819</v>
      </c>
      <c r="C242" s="22"/>
      <c r="D242" s="15" t="s">
        <v>239</v>
      </c>
      <c r="F242" s="54">
        <v>13244538.16</v>
      </c>
      <c r="H242" s="55">
        <v>-46465.080000000075</v>
      </c>
      <c r="J242" s="65">
        <v>13242632.649999999</v>
      </c>
      <c r="L242" s="67">
        <v>-48370.590000001714</v>
      </c>
      <c r="N242" s="70">
        <f t="shared" si="11"/>
        <v>-1905.5100000016391</v>
      </c>
      <c r="P242" s="87">
        <v>13378931.969999999</v>
      </c>
      <c r="R242" s="89">
        <v>87928.729999998584</v>
      </c>
      <c r="T242" s="70">
        <f t="shared" si="10"/>
        <v>136299.3200000003</v>
      </c>
    </row>
    <row r="243" spans="1:20" ht="13.2" customHeight="1" x14ac:dyDescent="0.25">
      <c r="A243" s="16">
        <v>3166</v>
      </c>
      <c r="B243" s="16">
        <v>820</v>
      </c>
      <c r="C243" s="17"/>
      <c r="D243" s="18" t="s">
        <v>240</v>
      </c>
      <c r="F243" s="54">
        <v>3471000.12</v>
      </c>
      <c r="H243" s="55">
        <v>-356127.62999999989</v>
      </c>
      <c r="J243" s="65">
        <v>3512001.88</v>
      </c>
      <c r="L243" s="67">
        <v>-315125.87000000011</v>
      </c>
      <c r="N243" s="70">
        <f t="shared" si="11"/>
        <v>41001.759999999776</v>
      </c>
      <c r="P243" s="87">
        <v>3575167.55</v>
      </c>
      <c r="R243" s="89">
        <v>-251960.20000000019</v>
      </c>
      <c r="T243" s="70">
        <f t="shared" si="10"/>
        <v>63165.669999999925</v>
      </c>
    </row>
    <row r="244" spans="1:20" ht="13.2" customHeight="1" x14ac:dyDescent="0.25">
      <c r="A244" s="14">
        <v>3167</v>
      </c>
      <c r="B244" s="14">
        <v>821</v>
      </c>
      <c r="C244" s="14"/>
      <c r="D244" s="19" t="s">
        <v>241</v>
      </c>
      <c r="F244" s="54">
        <v>4298649.9000000022</v>
      </c>
      <c r="H244" s="55">
        <v>-875555.93999999762</v>
      </c>
      <c r="J244" s="65">
        <v>4303350.5299999975</v>
      </c>
      <c r="L244" s="67">
        <v>-870855.31000000238</v>
      </c>
      <c r="N244" s="70">
        <f t="shared" si="11"/>
        <v>4700.6299999952316</v>
      </c>
      <c r="P244" s="87">
        <v>4657461.8599999994</v>
      </c>
      <c r="R244" s="89">
        <v>-516743.98000000045</v>
      </c>
      <c r="T244" s="70">
        <f t="shared" si="10"/>
        <v>354111.33000000194</v>
      </c>
    </row>
    <row r="245" spans="1:20" ht="13.2" customHeight="1" x14ac:dyDescent="0.25">
      <c r="A245" s="14">
        <v>3217</v>
      </c>
      <c r="B245" s="14">
        <v>822</v>
      </c>
      <c r="C245" s="14"/>
      <c r="D245" s="19" t="s">
        <v>242</v>
      </c>
      <c r="F245" s="54">
        <v>18121409.810000002</v>
      </c>
      <c r="H245" s="55">
        <v>-325299.94999999553</v>
      </c>
      <c r="J245" s="65">
        <v>18126170.259999998</v>
      </c>
      <c r="L245" s="67">
        <v>-320539.5</v>
      </c>
      <c r="N245" s="70">
        <f t="shared" si="11"/>
        <v>4760.4499999955297</v>
      </c>
      <c r="P245" s="87">
        <v>18269597.93</v>
      </c>
      <c r="R245" s="89">
        <v>-177111.82999999821</v>
      </c>
      <c r="T245" s="70">
        <f t="shared" si="10"/>
        <v>143427.67000000179</v>
      </c>
    </row>
    <row r="246" spans="1:20" ht="13.2" customHeight="1" x14ac:dyDescent="0.25">
      <c r="A246" s="22">
        <v>3168</v>
      </c>
      <c r="B246" s="22">
        <v>823</v>
      </c>
      <c r="C246" s="22"/>
      <c r="D246" s="15" t="s">
        <v>243</v>
      </c>
      <c r="F246" s="54">
        <v>1091564.3100000005</v>
      </c>
      <c r="H246" s="55">
        <v>228405.40000000037</v>
      </c>
      <c r="J246" s="65">
        <v>1091312.9400000004</v>
      </c>
      <c r="L246" s="67">
        <v>228154.03000000026</v>
      </c>
      <c r="N246" s="70">
        <f t="shared" si="11"/>
        <v>-251.37000000011176</v>
      </c>
      <c r="P246" s="87">
        <v>1091312.9400000004</v>
      </c>
      <c r="R246" s="89">
        <v>228154.03000000026</v>
      </c>
      <c r="T246" s="70">
        <f t="shared" si="10"/>
        <v>0</v>
      </c>
    </row>
    <row r="247" spans="1:20" ht="13.2" customHeight="1" x14ac:dyDescent="0.25">
      <c r="A247" s="22">
        <v>3169</v>
      </c>
      <c r="B247" s="22">
        <v>824</v>
      </c>
      <c r="C247" s="22"/>
      <c r="D247" s="15" t="s">
        <v>244</v>
      </c>
      <c r="F247" s="54">
        <v>2117518.1066666655</v>
      </c>
      <c r="H247" s="55">
        <v>-166642.55837333389</v>
      </c>
      <c r="J247" s="65">
        <v>2110410.5199999996</v>
      </c>
      <c r="L247" s="67">
        <v>-173750.14503999986</v>
      </c>
      <c r="N247" s="70">
        <f t="shared" si="11"/>
        <v>-7107.5866666659713</v>
      </c>
      <c r="P247" s="87">
        <v>2194816.16</v>
      </c>
      <c r="R247" s="89">
        <v>-89344.505039999261</v>
      </c>
      <c r="T247" s="70">
        <f t="shared" si="10"/>
        <v>84405.640000000596</v>
      </c>
    </row>
    <row r="248" spans="1:20" ht="13.2" customHeight="1" x14ac:dyDescent="0.25">
      <c r="A248" s="14">
        <v>3170</v>
      </c>
      <c r="B248" s="14">
        <v>825</v>
      </c>
      <c r="C248" s="14"/>
      <c r="D248" s="19" t="s">
        <v>245</v>
      </c>
      <c r="F248" s="54">
        <v>5738202.0399999991</v>
      </c>
      <c r="H248" s="55">
        <v>2053792.959999999</v>
      </c>
      <c r="J248" s="65">
        <v>5511340.75</v>
      </c>
      <c r="L248" s="67">
        <v>1826931.67</v>
      </c>
      <c r="N248" s="70">
        <f t="shared" si="11"/>
        <v>-226861.28999999911</v>
      </c>
      <c r="P248" s="87">
        <v>5616319.75</v>
      </c>
      <c r="R248" s="89">
        <v>1931910.67</v>
      </c>
      <c r="T248" s="70">
        <f t="shared" si="10"/>
        <v>104979</v>
      </c>
    </row>
    <row r="249" spans="1:20" ht="13.2" customHeight="1" x14ac:dyDescent="0.25">
      <c r="A249" s="14">
        <v>3171</v>
      </c>
      <c r="B249" s="14">
        <v>826</v>
      </c>
      <c r="C249" s="14"/>
      <c r="D249" s="19" t="s">
        <v>246</v>
      </c>
      <c r="F249" s="54">
        <v>3653024.3200000003</v>
      </c>
      <c r="H249" s="55">
        <v>-77414.159999999218</v>
      </c>
      <c r="J249" s="65">
        <v>3636448.7199999997</v>
      </c>
      <c r="L249" s="67">
        <v>-93989.759999999776</v>
      </c>
      <c r="N249" s="70">
        <f t="shared" si="11"/>
        <v>-16575.600000000559</v>
      </c>
      <c r="P249" s="87">
        <v>3692577.05</v>
      </c>
      <c r="R249" s="89">
        <v>-37861.429999999702</v>
      </c>
      <c r="T249" s="70">
        <f t="shared" si="10"/>
        <v>56128.330000000075</v>
      </c>
    </row>
    <row r="250" spans="1:20" ht="13.2" customHeight="1" x14ac:dyDescent="0.25">
      <c r="A250" s="14">
        <v>3172</v>
      </c>
      <c r="B250" s="14">
        <v>834</v>
      </c>
      <c r="C250" s="14"/>
      <c r="D250" s="19" t="s">
        <v>247</v>
      </c>
      <c r="F250" s="54">
        <v>8322197.1500000004</v>
      </c>
      <c r="H250" s="55">
        <v>-499531.3599999994</v>
      </c>
      <c r="J250" s="65">
        <v>8316551.5899999999</v>
      </c>
      <c r="L250" s="67">
        <v>-505176.91999999993</v>
      </c>
      <c r="N250" s="70">
        <f t="shared" si="11"/>
        <v>-5645.5600000005215</v>
      </c>
      <c r="P250" s="87">
        <v>8405778.2599999998</v>
      </c>
      <c r="R250" s="89">
        <v>-415950.25</v>
      </c>
      <c r="T250" s="70">
        <f t="shared" si="10"/>
        <v>89226.669999999925</v>
      </c>
    </row>
    <row r="251" spans="1:20" ht="13.2" customHeight="1" x14ac:dyDescent="0.25">
      <c r="A251" s="14">
        <v>3173</v>
      </c>
      <c r="B251" s="14">
        <v>838</v>
      </c>
      <c r="C251" s="14"/>
      <c r="D251" s="19" t="s">
        <v>248</v>
      </c>
      <c r="F251" s="54">
        <v>3334161.8133333325</v>
      </c>
      <c r="H251" s="55">
        <v>-353071.84666666761</v>
      </c>
      <c r="J251" s="65">
        <v>3281137.96</v>
      </c>
      <c r="L251" s="67">
        <v>-406095.70000000019</v>
      </c>
      <c r="N251" s="70">
        <f t="shared" si="11"/>
        <v>-53023.853333332576</v>
      </c>
      <c r="P251" s="87">
        <v>3394829.63</v>
      </c>
      <c r="R251" s="89">
        <v>-292404.03000000026</v>
      </c>
      <c r="T251" s="70">
        <f t="shared" si="10"/>
        <v>113691.66999999993</v>
      </c>
    </row>
    <row r="252" spans="1:20" ht="13.2" customHeight="1" x14ac:dyDescent="0.25">
      <c r="A252" s="14">
        <v>3174</v>
      </c>
      <c r="B252" s="14">
        <v>839</v>
      </c>
      <c r="C252" s="14"/>
      <c r="D252" s="19" t="s">
        <v>249</v>
      </c>
      <c r="F252" s="54">
        <v>10682921.939999999</v>
      </c>
      <c r="H252" s="55">
        <v>-357552.59999999963</v>
      </c>
      <c r="J252" s="65">
        <v>10622069.710000001</v>
      </c>
      <c r="L252" s="67">
        <v>-418404.82999999821</v>
      </c>
      <c r="N252" s="70">
        <f t="shared" si="11"/>
        <v>-60852.229999998584</v>
      </c>
      <c r="P252" s="87">
        <v>10686460.370000001</v>
      </c>
      <c r="R252" s="89">
        <v>-354014.16999999806</v>
      </c>
      <c r="T252" s="70">
        <f t="shared" si="10"/>
        <v>64390.660000000149</v>
      </c>
    </row>
    <row r="253" spans="1:20" ht="13.2" customHeight="1" x14ac:dyDescent="0.25">
      <c r="A253" s="14">
        <v>3199</v>
      </c>
      <c r="B253" s="14">
        <v>850</v>
      </c>
      <c r="C253" s="14"/>
      <c r="D253" s="19" t="s">
        <v>250</v>
      </c>
      <c r="F253" s="54">
        <v>4880233.5199999996</v>
      </c>
      <c r="H253" s="55">
        <v>7201.429999999702</v>
      </c>
      <c r="J253" s="65">
        <v>4852359.63</v>
      </c>
      <c r="L253" s="67">
        <v>-20672.459999999963</v>
      </c>
      <c r="N253" s="70">
        <f t="shared" si="11"/>
        <v>-27873.889999999665</v>
      </c>
      <c r="P253" s="87">
        <v>4890663.63</v>
      </c>
      <c r="R253" s="89">
        <v>17631.540000000037</v>
      </c>
      <c r="T253" s="70">
        <f t="shared" si="10"/>
        <v>38304</v>
      </c>
    </row>
    <row r="254" spans="1:20" ht="13.2" customHeight="1" x14ac:dyDescent="0.25">
      <c r="A254" s="14">
        <v>3175</v>
      </c>
      <c r="B254" s="14">
        <v>867</v>
      </c>
      <c r="C254" s="14"/>
      <c r="D254" s="19" t="s">
        <v>251</v>
      </c>
      <c r="F254" s="54">
        <v>5556482.1199999992</v>
      </c>
      <c r="H254" s="55">
        <v>-297711.94000000134</v>
      </c>
      <c r="J254" s="65">
        <v>5567504.9499999993</v>
      </c>
      <c r="L254" s="67">
        <v>-286689.11000000127</v>
      </c>
      <c r="N254" s="70">
        <f t="shared" si="11"/>
        <v>11022.830000000075</v>
      </c>
      <c r="P254" s="87">
        <v>5626528.9499999993</v>
      </c>
      <c r="R254" s="89">
        <v>-227665.11000000127</v>
      </c>
      <c r="T254" s="70">
        <f t="shared" si="10"/>
        <v>59024</v>
      </c>
    </row>
    <row r="255" spans="1:20" ht="13.2" customHeight="1" x14ac:dyDescent="0.25">
      <c r="A255" s="16">
        <v>3241</v>
      </c>
      <c r="B255" s="16">
        <v>871</v>
      </c>
      <c r="C255" s="16"/>
      <c r="D255" s="18" t="s">
        <v>252</v>
      </c>
      <c r="F255" s="54">
        <v>8593994.2100000009</v>
      </c>
      <c r="H255" s="55">
        <v>868268.58000000007</v>
      </c>
      <c r="J255" s="65">
        <v>8475305.9800000004</v>
      </c>
      <c r="L255" s="67">
        <v>749580.34999999963</v>
      </c>
      <c r="N255" s="70">
        <f t="shared" si="11"/>
        <v>-118688.23000000045</v>
      </c>
      <c r="P255" s="87">
        <v>8647503.6400000006</v>
      </c>
      <c r="R255" s="89">
        <v>921778.00999999978</v>
      </c>
      <c r="T255" s="70">
        <f t="shared" si="10"/>
        <v>172197.66000000015</v>
      </c>
    </row>
    <row r="256" spans="1:20" ht="13.2" customHeight="1" x14ac:dyDescent="0.25">
      <c r="A256" s="14">
        <v>3198</v>
      </c>
      <c r="B256" s="14">
        <v>873</v>
      </c>
      <c r="C256" s="14"/>
      <c r="D256" s="19" t="s">
        <v>253</v>
      </c>
      <c r="F256" s="54">
        <v>5395077.0366666652</v>
      </c>
      <c r="H256" s="55">
        <v>-246639.97666666843</v>
      </c>
      <c r="J256" s="65">
        <v>5357124.3599999994</v>
      </c>
      <c r="L256" s="67">
        <v>-284592.65333333425</v>
      </c>
      <c r="N256" s="70">
        <f t="shared" si="11"/>
        <v>-37952.676666665822</v>
      </c>
      <c r="P256" s="87">
        <v>5404222.6899999995</v>
      </c>
      <c r="R256" s="89">
        <v>-237494.32333333418</v>
      </c>
      <c r="T256" s="70">
        <f t="shared" si="10"/>
        <v>47098.330000000075</v>
      </c>
    </row>
    <row r="257" spans="1:20" ht="13.2" customHeight="1" x14ac:dyDescent="0.25">
      <c r="A257" s="14">
        <v>3184</v>
      </c>
      <c r="B257" s="14">
        <v>878</v>
      </c>
      <c r="C257" s="14"/>
      <c r="D257" s="19" t="s">
        <v>254</v>
      </c>
      <c r="F257" s="54">
        <v>120425.75999999978</v>
      </c>
      <c r="H257" s="55">
        <v>15012.35999999987</v>
      </c>
      <c r="J257" s="65">
        <v>120425.75999999978</v>
      </c>
      <c r="L257" s="67">
        <v>15012.35999999987</v>
      </c>
      <c r="N257" s="70">
        <f t="shared" si="11"/>
        <v>0</v>
      </c>
      <c r="P257" s="87">
        <v>120425.75999999978</v>
      </c>
      <c r="R257" s="89">
        <v>15012.35999999987</v>
      </c>
      <c r="T257" s="70">
        <f t="shared" si="10"/>
        <v>0</v>
      </c>
    </row>
    <row r="258" spans="1:20" ht="13.2" customHeight="1" x14ac:dyDescent="0.25">
      <c r="A258" s="33"/>
      <c r="B258" s="34" t="s">
        <v>255</v>
      </c>
      <c r="C258" s="34"/>
      <c r="D258" s="35"/>
      <c r="E258" s="35"/>
      <c r="F258" s="35"/>
      <c r="G258" s="35"/>
      <c r="H258" s="35"/>
      <c r="I258" s="77"/>
      <c r="J258" s="35"/>
      <c r="K258" s="35"/>
      <c r="L258" s="35"/>
      <c r="M258" s="77"/>
      <c r="N258" s="35"/>
      <c r="O258" s="35"/>
      <c r="P258" s="35"/>
      <c r="Q258" s="35"/>
      <c r="R258" s="35"/>
      <c r="S258" s="77"/>
      <c r="T258" s="35"/>
    </row>
    <row r="259" spans="1:20" ht="13.2" customHeight="1" x14ac:dyDescent="0.25">
      <c r="A259" s="14">
        <v>1281</v>
      </c>
      <c r="B259" s="14">
        <v>903</v>
      </c>
      <c r="C259" s="14">
        <v>898</v>
      </c>
      <c r="D259" s="19" t="s">
        <v>256</v>
      </c>
      <c r="F259" s="54">
        <v>617678.3599999994</v>
      </c>
      <c r="H259" s="55">
        <v>308359.62999999896</v>
      </c>
      <c r="J259" s="65">
        <v>617862.28000000026</v>
      </c>
      <c r="L259" s="67">
        <v>308543.54999999981</v>
      </c>
      <c r="N259" s="70">
        <f t="shared" ref="N259:N267" si="12">J259-F259</f>
        <v>183.92000000085682</v>
      </c>
      <c r="P259" s="87">
        <v>617862.28000000026</v>
      </c>
      <c r="R259" s="89">
        <v>308543.54999999981</v>
      </c>
      <c r="T259" s="70">
        <f t="shared" si="10"/>
        <v>0</v>
      </c>
    </row>
    <row r="260" spans="1:20" ht="13.2" customHeight="1" x14ac:dyDescent="0.25">
      <c r="A260" s="14">
        <v>1283</v>
      </c>
      <c r="B260" s="14">
        <v>907</v>
      </c>
      <c r="C260" s="14">
        <v>891</v>
      </c>
      <c r="D260" s="19" t="s">
        <v>257</v>
      </c>
      <c r="F260" s="54">
        <v>267168.83999999985</v>
      </c>
      <c r="H260" s="55">
        <v>24611.780000000261</v>
      </c>
      <c r="J260" s="65">
        <v>267168.83000000007</v>
      </c>
      <c r="L260" s="67">
        <v>24611.770000000484</v>
      </c>
      <c r="N260" s="70">
        <f t="shared" si="12"/>
        <v>-9.9999997764825821E-3</v>
      </c>
      <c r="P260" s="87">
        <v>267168.83000000007</v>
      </c>
      <c r="R260" s="89">
        <v>24611.770000000484</v>
      </c>
      <c r="T260" s="70">
        <f t="shared" si="10"/>
        <v>0</v>
      </c>
    </row>
    <row r="261" spans="1:20" ht="13.2" customHeight="1" x14ac:dyDescent="0.25">
      <c r="A261" s="14">
        <v>1284</v>
      </c>
      <c r="B261" s="14">
        <v>908</v>
      </c>
      <c r="C261" s="14">
        <v>881</v>
      </c>
      <c r="D261" s="19" t="s">
        <v>258</v>
      </c>
      <c r="F261" s="54">
        <v>156310.28999999998</v>
      </c>
      <c r="H261" s="55">
        <v>9715.3499999999767</v>
      </c>
      <c r="J261" s="65">
        <v>157148.58000000007</v>
      </c>
      <c r="L261" s="67">
        <v>10553.640000000072</v>
      </c>
      <c r="N261" s="70">
        <f t="shared" si="12"/>
        <v>838.29000000009546</v>
      </c>
      <c r="P261" s="87">
        <v>163023.91000000003</v>
      </c>
      <c r="R261" s="89">
        <v>16428.97000000003</v>
      </c>
      <c r="T261" s="70">
        <f t="shared" si="10"/>
        <v>5875.3299999999581</v>
      </c>
    </row>
    <row r="262" spans="1:20" ht="13.2" customHeight="1" x14ac:dyDescent="0.25">
      <c r="A262" s="14">
        <v>1288</v>
      </c>
      <c r="B262" s="14">
        <v>912</v>
      </c>
      <c r="C262" s="14">
        <v>890</v>
      </c>
      <c r="D262" s="19" t="s">
        <v>259</v>
      </c>
      <c r="F262" s="54">
        <v>223198.84</v>
      </c>
      <c r="H262" s="55">
        <v>49280.119999999995</v>
      </c>
      <c r="J262" s="65">
        <v>219567.80000000002</v>
      </c>
      <c r="L262" s="67">
        <v>45649.080000000016</v>
      </c>
      <c r="N262" s="70">
        <f t="shared" si="12"/>
        <v>-3631.039999999979</v>
      </c>
      <c r="P262" s="87">
        <v>222190.47</v>
      </c>
      <c r="R262" s="89">
        <v>48271.75</v>
      </c>
      <c r="T262" s="70">
        <f t="shared" si="10"/>
        <v>2622.6699999999837</v>
      </c>
    </row>
    <row r="263" spans="1:20" ht="13.2" customHeight="1" x14ac:dyDescent="0.25">
      <c r="A263" s="14">
        <v>1289</v>
      </c>
      <c r="B263" s="14">
        <v>913</v>
      </c>
      <c r="C263" s="14"/>
      <c r="D263" s="19" t="s">
        <v>260</v>
      </c>
      <c r="F263" s="54">
        <v>688048.23666666681</v>
      </c>
      <c r="H263" s="55">
        <v>193237.23666666681</v>
      </c>
      <c r="J263" s="65">
        <v>622898.5299999998</v>
      </c>
      <c r="L263" s="67">
        <v>128087.5299999998</v>
      </c>
      <c r="N263" s="70">
        <f t="shared" si="12"/>
        <v>-65149.706666667014</v>
      </c>
      <c r="P263" s="87">
        <v>622898.5299999998</v>
      </c>
      <c r="R263" s="89">
        <v>128087.5299999998</v>
      </c>
      <c r="T263" s="70">
        <f t="shared" si="10"/>
        <v>0</v>
      </c>
    </row>
    <row r="264" spans="1:20" ht="13.2" customHeight="1" x14ac:dyDescent="0.25">
      <c r="A264" s="14">
        <v>1290</v>
      </c>
      <c r="B264" s="14">
        <v>914</v>
      </c>
      <c r="C264" s="14">
        <v>893</v>
      </c>
      <c r="D264" s="19" t="s">
        <v>261</v>
      </c>
      <c r="F264" s="54">
        <v>249974.63</v>
      </c>
      <c r="H264" s="55">
        <v>10022.040000000001</v>
      </c>
      <c r="J264" s="65">
        <v>249974.63000000035</v>
      </c>
      <c r="L264" s="67">
        <v>10022.040000000001</v>
      </c>
      <c r="N264" s="70">
        <f t="shared" si="12"/>
        <v>3.4924596548080444E-10</v>
      </c>
      <c r="P264" s="87">
        <v>249974.62999999989</v>
      </c>
      <c r="R264" s="89">
        <v>10022.040000000037</v>
      </c>
      <c r="T264" s="70">
        <v>0</v>
      </c>
    </row>
    <row r="265" spans="1:20" ht="13.2" customHeight="1" x14ac:dyDescent="0.25">
      <c r="A265" s="14">
        <v>1292</v>
      </c>
      <c r="B265" s="14">
        <v>917</v>
      </c>
      <c r="C265" s="14"/>
      <c r="D265" s="19" t="s">
        <v>262</v>
      </c>
      <c r="F265" s="54">
        <v>387066.95</v>
      </c>
      <c r="H265" s="55">
        <v>125037.45000000007</v>
      </c>
      <c r="J265" s="65">
        <v>384826.95</v>
      </c>
      <c r="L265" s="67">
        <v>122797.45000000007</v>
      </c>
      <c r="N265" s="70">
        <f t="shared" si="12"/>
        <v>-2240</v>
      </c>
      <c r="P265" s="87">
        <v>392387.73000000004</v>
      </c>
      <c r="R265" s="89">
        <v>130358.2300000001</v>
      </c>
      <c r="T265" s="70">
        <f t="shared" si="10"/>
        <v>7560.7800000000279</v>
      </c>
    </row>
    <row r="266" spans="1:20" ht="13.2" customHeight="1" x14ac:dyDescent="0.25">
      <c r="A266" s="14">
        <v>1293</v>
      </c>
      <c r="B266" s="14">
        <v>918</v>
      </c>
      <c r="C266" s="14"/>
      <c r="D266" s="19" t="s">
        <v>263</v>
      </c>
      <c r="F266" s="54">
        <v>965577.30000000075</v>
      </c>
      <c r="H266" s="55">
        <v>80448.730000000447</v>
      </c>
      <c r="J266" s="65">
        <v>965577.26999999955</v>
      </c>
      <c r="L266" s="67">
        <v>80448.699999999255</v>
      </c>
      <c r="N266" s="70">
        <f t="shared" si="12"/>
        <v>-3.0000001192092896E-2</v>
      </c>
      <c r="P266" s="87">
        <v>965577.26999999955</v>
      </c>
      <c r="R266" s="89">
        <v>80448.699999999255</v>
      </c>
      <c r="T266" s="70">
        <f t="shared" si="10"/>
        <v>0</v>
      </c>
    </row>
    <row r="267" spans="1:20" ht="13.2" customHeight="1" x14ac:dyDescent="0.25">
      <c r="A267" s="14">
        <v>1294</v>
      </c>
      <c r="B267" s="14">
        <v>919</v>
      </c>
      <c r="C267" s="14"/>
      <c r="D267" s="19" t="s">
        <v>264</v>
      </c>
      <c r="F267" s="54">
        <v>1893006.6839749999</v>
      </c>
      <c r="H267" s="55">
        <v>623921.29397500027</v>
      </c>
      <c r="J267" s="65">
        <v>1947890.0200000005</v>
      </c>
      <c r="L267" s="67">
        <v>678804.63000000082</v>
      </c>
      <c r="N267" s="70">
        <f t="shared" si="12"/>
        <v>54883.33602500055</v>
      </c>
      <c r="P267" s="87">
        <v>1960991.0869999994</v>
      </c>
      <c r="R267" s="89">
        <v>691905.69699999969</v>
      </c>
      <c r="T267" s="70">
        <f t="shared" si="10"/>
        <v>13101.066999998875</v>
      </c>
    </row>
    <row r="268" spans="1:20" x14ac:dyDescent="0.25">
      <c r="A268" s="36">
        <f>COUNT(A16:A267)</f>
        <v>248</v>
      </c>
      <c r="B268" s="36"/>
      <c r="C268" s="36"/>
      <c r="D268" s="37"/>
      <c r="F268" s="54"/>
      <c r="H268" s="55"/>
      <c r="J268" s="65"/>
      <c r="L268" s="67"/>
      <c r="N268" s="70"/>
      <c r="P268" s="87"/>
      <c r="R268" s="89"/>
      <c r="T268" s="70"/>
    </row>
  </sheetData>
  <mergeCells count="1">
    <mergeCell ref="B1:D1"/>
  </mergeCells>
  <printOptions horizontalCentered="1" gridLines="1"/>
  <pageMargins left="0" right="0" top="0.75" bottom="0.65" header="0.25" footer="0.25"/>
  <pageSetup scale="73" fitToHeight="0" orientation="landscape" r:id="rId1"/>
  <headerFooter alignWithMargins="0">
    <oddHeader xml:space="preserve">&amp;L&amp;"Arial,Bold Italic"&amp;12General Purpose Aid for Local Schools
Preliminary Not Yet Enacted FY 17
&amp;C
&amp;R&amp;D &amp;T
</oddHeader>
    <oddFooter>&amp;L&amp;8&amp;F  &amp;A&amp;RPage &amp;P of &amp;N</oddFooter>
  </headerFooter>
  <ignoredErrors>
    <ignoredError sqref="F3:T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Web Posting</vt:lpstr>
      <vt:lpstr>'Web Posting'!Print_Area</vt:lpstr>
      <vt:lpstr>'Web Posting'!Print_Titles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Gravelle, Paula B</dc:creator>
  <cp:lastModifiedBy>Gravelle, Paula B</cp:lastModifiedBy>
  <cp:lastPrinted>2016-03-15T12:50:01Z</cp:lastPrinted>
  <dcterms:created xsi:type="dcterms:W3CDTF">2016-01-26T21:40:00Z</dcterms:created>
  <dcterms:modified xsi:type="dcterms:W3CDTF">2016-03-15T12:52:45Z</dcterms:modified>
</cp:coreProperties>
</file>