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karen_kusiak_maine_gov/Documents/Desktop/"/>
    </mc:Choice>
  </mc:AlternateContent>
  <xr:revisionPtr revIDLastSave="0" documentId="8_{006F452D-F025-4708-B999-68FF2EE5B019}" xr6:coauthVersionLast="44" xr6:coauthVersionMax="44" xr10:uidLastSave="{00000000-0000-0000-0000-000000000000}"/>
  <bookViews>
    <workbookView xWindow="0" yWindow="0" windowWidth="16050" windowHeight="8930" xr2:uid="{F27C3AEF-C093-42B7-A63F-7AB0236920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4" i="1"/>
  <c r="E25" i="1"/>
  <c r="E27" i="1"/>
  <c r="E28" i="1"/>
  <c r="E33" i="1"/>
  <c r="E34" i="1"/>
  <c r="E37" i="1"/>
  <c r="E38" i="1"/>
  <c r="E39" i="1"/>
  <c r="E40" i="1"/>
  <c r="E44" i="1"/>
  <c r="E46" i="1"/>
  <c r="E47" i="1"/>
  <c r="E49" i="1"/>
  <c r="E50" i="1"/>
  <c r="E52" i="1"/>
  <c r="E54" i="1"/>
  <c r="E57" i="1"/>
  <c r="E58" i="1"/>
  <c r="E59" i="1"/>
  <c r="E74" i="1"/>
  <c r="E76" i="1"/>
  <c r="E78" i="1"/>
  <c r="E80" i="1"/>
  <c r="E82" i="1"/>
  <c r="E89" i="1"/>
  <c r="E91" i="1"/>
  <c r="E92" i="1"/>
  <c r="E93" i="1"/>
  <c r="E94" i="1"/>
  <c r="E98" i="1"/>
  <c r="E100" i="1"/>
  <c r="E101" i="1"/>
  <c r="E105" i="1"/>
  <c r="E108" i="1"/>
  <c r="E109" i="1"/>
  <c r="E112" i="1"/>
  <c r="E118" i="1"/>
  <c r="E119" i="1"/>
  <c r="E120" i="1"/>
  <c r="E124" i="1"/>
  <c r="E127" i="1"/>
  <c r="E130" i="1"/>
  <c r="E131" i="1"/>
  <c r="E132" i="1"/>
  <c r="E134" i="1"/>
  <c r="E136" i="1"/>
  <c r="E141" i="1"/>
  <c r="E143" i="1"/>
  <c r="E144" i="1"/>
  <c r="E147" i="1"/>
  <c r="E148" i="1"/>
  <c r="E149" i="1"/>
  <c r="E156" i="1"/>
  <c r="E208" i="1"/>
  <c r="E233" i="1"/>
  <c r="E235" i="1"/>
  <c r="E238" i="1"/>
  <c r="E242" i="1"/>
  <c r="E243" i="1"/>
  <c r="E246" i="1"/>
  <c r="E247" i="1"/>
  <c r="E250" i="1"/>
  <c r="E253" i="1"/>
  <c r="E255" i="1"/>
  <c r="E257" i="1"/>
  <c r="E259" i="1"/>
  <c r="E260" i="1"/>
  <c r="E262" i="1"/>
  <c r="E266" i="1"/>
  <c r="C270" i="1" l="1"/>
  <c r="D65" i="1" s="1"/>
  <c r="E65" i="1" s="1"/>
  <c r="D266" i="1"/>
  <c r="D262" i="1"/>
  <c r="D260" i="1"/>
  <c r="D259" i="1"/>
  <c r="D257" i="1"/>
  <c r="D255" i="1"/>
  <c r="D254" i="1"/>
  <c r="E254" i="1" s="1"/>
  <c r="D253" i="1"/>
  <c r="D250" i="1"/>
  <c r="D247" i="1"/>
  <c r="D246" i="1"/>
  <c r="D243" i="1"/>
  <c r="D242" i="1"/>
  <c r="D241" i="1"/>
  <c r="E241" i="1" s="1"/>
  <c r="D238" i="1"/>
  <c r="D235" i="1"/>
  <c r="D233" i="1"/>
  <c r="D231" i="1"/>
  <c r="E231" i="1" s="1"/>
  <c r="D217" i="1"/>
  <c r="E217" i="1" s="1"/>
  <c r="D214" i="1"/>
  <c r="E214" i="1" s="1"/>
  <c r="D208" i="1"/>
  <c r="D207" i="1"/>
  <c r="E207" i="1" s="1"/>
  <c r="D203" i="1"/>
  <c r="E203" i="1" s="1"/>
  <c r="D196" i="1"/>
  <c r="E196" i="1" s="1"/>
  <c r="D186" i="1"/>
  <c r="E186" i="1" s="1"/>
  <c r="D185" i="1"/>
  <c r="E185" i="1" s="1"/>
  <c r="D183" i="1"/>
  <c r="E183" i="1" s="1"/>
  <c r="D179" i="1"/>
  <c r="E179" i="1" s="1"/>
  <c r="D178" i="1"/>
  <c r="E178" i="1" s="1"/>
  <c r="D176" i="1"/>
  <c r="E176" i="1" s="1"/>
  <c r="D175" i="1"/>
  <c r="E175" i="1" s="1"/>
  <c r="D172" i="1"/>
  <c r="E172" i="1" s="1"/>
  <c r="D171" i="1"/>
  <c r="E171" i="1" s="1"/>
  <c r="D168" i="1"/>
  <c r="E168" i="1" s="1"/>
  <c r="D165" i="1"/>
  <c r="E165" i="1" s="1"/>
  <c r="D162" i="1"/>
  <c r="E162" i="1" s="1"/>
  <c r="D161" i="1"/>
  <c r="E161" i="1" s="1"/>
  <c r="D159" i="1"/>
  <c r="E159" i="1" s="1"/>
  <c r="D158" i="1"/>
  <c r="E158" i="1" s="1"/>
  <c r="D156" i="1"/>
  <c r="D155" i="1"/>
  <c r="E155" i="1" s="1"/>
  <c r="D152" i="1"/>
  <c r="E152" i="1" s="1"/>
  <c r="D149" i="1"/>
  <c r="D148" i="1"/>
  <c r="D147" i="1"/>
  <c r="D144" i="1"/>
  <c r="D143" i="1"/>
  <c r="D142" i="1"/>
  <c r="E142" i="1" s="1"/>
  <c r="D141" i="1"/>
  <c r="D140" i="1"/>
  <c r="E140" i="1" s="1"/>
  <c r="D137" i="1"/>
  <c r="E137" i="1" s="1"/>
  <c r="D136" i="1"/>
  <c r="D134" i="1"/>
  <c r="D132" i="1"/>
  <c r="D131" i="1"/>
  <c r="D130" i="1"/>
  <c r="D129" i="1"/>
  <c r="E129" i="1" s="1"/>
  <c r="D127" i="1"/>
  <c r="D126" i="1"/>
  <c r="E126" i="1" s="1"/>
  <c r="D124" i="1"/>
  <c r="D123" i="1"/>
  <c r="E123" i="1" s="1"/>
  <c r="D120" i="1"/>
  <c r="D119" i="1"/>
  <c r="D118" i="1"/>
  <c r="D115" i="1"/>
  <c r="E115" i="1" s="1"/>
  <c r="D112" i="1"/>
  <c r="D110" i="1"/>
  <c r="E110" i="1" s="1"/>
  <c r="D109" i="1"/>
  <c r="D108" i="1"/>
  <c r="D107" i="1"/>
  <c r="E107" i="1" s="1"/>
  <c r="D105" i="1"/>
  <c r="D104" i="1"/>
  <c r="E104" i="1" s="1"/>
  <c r="D102" i="1"/>
  <c r="E102" i="1" s="1"/>
  <c r="D101" i="1"/>
  <c r="D100" i="1"/>
  <c r="D99" i="1"/>
  <c r="E99" i="1" s="1"/>
  <c r="D98" i="1"/>
  <c r="D97" i="1"/>
  <c r="E97" i="1" s="1"/>
  <c r="D94" i="1"/>
  <c r="D93" i="1"/>
  <c r="D92" i="1"/>
  <c r="D91" i="1"/>
  <c r="D90" i="1"/>
  <c r="E90" i="1" s="1"/>
  <c r="D89" i="1"/>
  <c r="D87" i="1"/>
  <c r="E87" i="1" s="1"/>
  <c r="D86" i="1"/>
  <c r="E86" i="1" s="1"/>
  <c r="D83" i="1"/>
  <c r="E83" i="1" s="1"/>
  <c r="D82" i="1"/>
  <c r="D80" i="1"/>
  <c r="D78" i="1"/>
  <c r="D77" i="1"/>
  <c r="E77" i="1" s="1"/>
  <c r="D76" i="1"/>
  <c r="D75" i="1"/>
  <c r="E75" i="1" s="1"/>
  <c r="D74" i="1"/>
  <c r="D72" i="1"/>
  <c r="E72" i="1" s="1"/>
  <c r="D71" i="1"/>
  <c r="E71" i="1" s="1"/>
  <c r="D68" i="1"/>
  <c r="E68" i="1" s="1"/>
  <c r="D67" i="1"/>
  <c r="E67" i="1" s="1"/>
  <c r="D64" i="1"/>
  <c r="E64" i="1" s="1"/>
  <c r="D63" i="1"/>
  <c r="E63" i="1" s="1"/>
  <c r="D60" i="1"/>
  <c r="E60" i="1" s="1"/>
  <c r="D59" i="1"/>
  <c r="D58" i="1"/>
  <c r="D57" i="1"/>
  <c r="D55" i="1"/>
  <c r="E55" i="1" s="1"/>
  <c r="D54" i="1"/>
  <c r="D53" i="1"/>
  <c r="E53" i="1" s="1"/>
  <c r="D52" i="1"/>
  <c r="D51" i="1"/>
  <c r="E51" i="1" s="1"/>
  <c r="D50" i="1"/>
  <c r="D49" i="1"/>
  <c r="D47" i="1"/>
  <c r="D46" i="1"/>
  <c r="D44" i="1"/>
  <c r="D41" i="1"/>
  <c r="E41" i="1" s="1"/>
  <c r="D40" i="1"/>
  <c r="D39" i="1"/>
  <c r="D38" i="1"/>
  <c r="D37" i="1"/>
  <c r="D36" i="1"/>
  <c r="E36" i="1" s="1"/>
  <c r="D34" i="1"/>
  <c r="D33" i="1"/>
  <c r="D31" i="1"/>
  <c r="E31" i="1" s="1"/>
  <c r="D28" i="1"/>
  <c r="D27" i="1"/>
  <c r="D26" i="1"/>
  <c r="E26" i="1" s="1"/>
  <c r="D25" i="1"/>
  <c r="D24" i="1"/>
  <c r="D23" i="1"/>
  <c r="E23" i="1" s="1"/>
  <c r="D20" i="1"/>
  <c r="D19" i="1"/>
  <c r="D18" i="1"/>
  <c r="E18" i="1" s="1"/>
  <c r="D17" i="1"/>
  <c r="D16" i="1"/>
  <c r="D13" i="1"/>
  <c r="E13" i="1" s="1"/>
  <c r="D12" i="1"/>
  <c r="E12" i="1" s="1"/>
  <c r="D9" i="1"/>
  <c r="E9" i="1" s="1"/>
  <c r="D8" i="1"/>
  <c r="E8" i="1" s="1"/>
  <c r="D6" i="1"/>
  <c r="E6" i="1" s="1"/>
  <c r="D5" i="1"/>
  <c r="E5" i="1" s="1"/>
  <c r="D182" i="1" l="1"/>
  <c r="E182" i="1" s="1"/>
  <c r="D189" i="1"/>
  <c r="E189" i="1" s="1"/>
  <c r="D221" i="1"/>
  <c r="E221" i="1" s="1"/>
  <c r="D251" i="1"/>
  <c r="E251" i="1" s="1"/>
  <c r="D200" i="1"/>
  <c r="E200" i="1" s="1"/>
  <c r="D210" i="1"/>
  <c r="E210" i="1" s="1"/>
  <c r="D227" i="1"/>
  <c r="E227" i="1" s="1"/>
  <c r="D267" i="1"/>
  <c r="E267" i="1" s="1"/>
  <c r="D190" i="1"/>
  <c r="E190" i="1" s="1"/>
  <c r="D193" i="1"/>
  <c r="E193" i="1" s="1"/>
  <c r="D197" i="1"/>
  <c r="E197" i="1" s="1"/>
  <c r="D204" i="1"/>
  <c r="E204" i="1" s="1"/>
  <c r="D211" i="1"/>
  <c r="E211" i="1" s="1"/>
  <c r="D215" i="1"/>
  <c r="E215" i="1" s="1"/>
  <c r="D218" i="1"/>
  <c r="E218" i="1" s="1"/>
  <c r="D222" i="1"/>
  <c r="E222" i="1" s="1"/>
  <c r="D225" i="1"/>
  <c r="E225" i="1" s="1"/>
  <c r="D228" i="1"/>
  <c r="E228" i="1" s="1"/>
  <c r="D232" i="1"/>
  <c r="E232" i="1" s="1"/>
  <c r="D234" i="1"/>
  <c r="E234" i="1" s="1"/>
  <c r="D236" i="1"/>
  <c r="E236" i="1" s="1"/>
  <c r="D244" i="1"/>
  <c r="E244" i="1" s="1"/>
  <c r="D249" i="1"/>
  <c r="E249" i="1" s="1"/>
  <c r="D252" i="1"/>
  <c r="E252" i="1" s="1"/>
  <c r="D14" i="1"/>
  <c r="E14" i="1" s="1"/>
  <c r="D29" i="1"/>
  <c r="E29" i="1" s="1"/>
  <c r="D45" i="1"/>
  <c r="E45" i="1" s="1"/>
  <c r="D56" i="1"/>
  <c r="E56" i="1" s="1"/>
  <c r="D66" i="1"/>
  <c r="E66" i="1" s="1"/>
  <c r="D73" i="1"/>
  <c r="E73" i="1" s="1"/>
  <c r="D88" i="1"/>
  <c r="E88" i="1" s="1"/>
  <c r="D116" i="1"/>
  <c r="E116" i="1" s="1"/>
  <c r="D121" i="1"/>
  <c r="E121" i="1" s="1"/>
  <c r="D135" i="1"/>
  <c r="E135" i="1" s="1"/>
  <c r="D138" i="1"/>
  <c r="E138" i="1" s="1"/>
  <c r="D145" i="1"/>
  <c r="E145" i="1" s="1"/>
  <c r="D150" i="1"/>
  <c r="E150" i="1" s="1"/>
  <c r="D153" i="1"/>
  <c r="E153" i="1" s="1"/>
  <c r="D160" i="1"/>
  <c r="E160" i="1" s="1"/>
  <c r="D163" i="1"/>
  <c r="E163" i="1" s="1"/>
  <c r="D166" i="1"/>
  <c r="E166" i="1" s="1"/>
  <c r="D169" i="1"/>
  <c r="E169" i="1" s="1"/>
  <c r="D173" i="1"/>
  <c r="E173" i="1" s="1"/>
  <c r="D180" i="1"/>
  <c r="E180" i="1" s="1"/>
  <c r="D184" i="1"/>
  <c r="E184" i="1" s="1"/>
  <c r="D187" i="1"/>
  <c r="E187" i="1" s="1"/>
  <c r="D191" i="1"/>
  <c r="E191" i="1" s="1"/>
  <c r="D194" i="1"/>
  <c r="E194" i="1" s="1"/>
  <c r="D198" i="1"/>
  <c r="E198" i="1" s="1"/>
  <c r="D201" i="1"/>
  <c r="E201" i="1" s="1"/>
  <c r="D205" i="1"/>
  <c r="E205" i="1" s="1"/>
  <c r="D212" i="1"/>
  <c r="E212" i="1" s="1"/>
  <c r="D216" i="1"/>
  <c r="E216" i="1" s="1"/>
  <c r="D219" i="1"/>
  <c r="E219" i="1" s="1"/>
  <c r="D223" i="1"/>
  <c r="E223" i="1" s="1"/>
  <c r="D226" i="1"/>
  <c r="E226" i="1" s="1"/>
  <c r="D229" i="1"/>
  <c r="E229" i="1" s="1"/>
  <c r="D239" i="1"/>
  <c r="E239" i="1" s="1"/>
  <c r="D245" i="1"/>
  <c r="E245" i="1" s="1"/>
  <c r="D258" i="1"/>
  <c r="E258" i="1" s="1"/>
  <c r="D7" i="1"/>
  <c r="E7" i="1" s="1"/>
  <c r="D10" i="1"/>
  <c r="E10" i="1" s="1"/>
  <c r="D21" i="1"/>
  <c r="E21" i="1" s="1"/>
  <c r="D32" i="1"/>
  <c r="E32" i="1" s="1"/>
  <c r="D42" i="1"/>
  <c r="E42" i="1" s="1"/>
  <c r="D61" i="1"/>
  <c r="E61" i="1" s="1"/>
  <c r="D69" i="1"/>
  <c r="E69" i="1" s="1"/>
  <c r="D81" i="1"/>
  <c r="E81" i="1" s="1"/>
  <c r="D84" i="1"/>
  <c r="E84" i="1" s="1"/>
  <c r="D95" i="1"/>
  <c r="E95" i="1" s="1"/>
  <c r="D113" i="1"/>
  <c r="E113" i="1" s="1"/>
  <c r="D4" i="1"/>
  <c r="E4" i="1" s="1"/>
  <c r="D11" i="1"/>
  <c r="E11" i="1" s="1"/>
  <c r="D15" i="1"/>
  <c r="E15" i="1" s="1"/>
  <c r="D22" i="1"/>
  <c r="E22" i="1" s="1"/>
  <c r="D30" i="1"/>
  <c r="E30" i="1" s="1"/>
  <c r="D35" i="1"/>
  <c r="E35" i="1" s="1"/>
  <c r="D43" i="1"/>
  <c r="E43" i="1" s="1"/>
  <c r="D48" i="1"/>
  <c r="E48" i="1" s="1"/>
  <c r="D62" i="1"/>
  <c r="E62" i="1" s="1"/>
  <c r="D70" i="1"/>
  <c r="E70" i="1" s="1"/>
  <c r="D79" i="1"/>
  <c r="E79" i="1" s="1"/>
  <c r="D85" i="1"/>
  <c r="E85" i="1" s="1"/>
  <c r="D96" i="1"/>
  <c r="E96" i="1" s="1"/>
  <c r="D103" i="1"/>
  <c r="E103" i="1" s="1"/>
  <c r="D106" i="1"/>
  <c r="E106" i="1" s="1"/>
  <c r="D111" i="1"/>
  <c r="E111" i="1" s="1"/>
  <c r="D114" i="1"/>
  <c r="E114" i="1" s="1"/>
  <c r="D117" i="1"/>
  <c r="E117" i="1" s="1"/>
  <c r="D122" i="1"/>
  <c r="E122" i="1" s="1"/>
  <c r="D125" i="1"/>
  <c r="E125" i="1" s="1"/>
  <c r="D128" i="1"/>
  <c r="E128" i="1" s="1"/>
  <c r="D133" i="1"/>
  <c r="E133" i="1" s="1"/>
  <c r="D139" i="1"/>
  <c r="E139" i="1" s="1"/>
  <c r="D146" i="1"/>
  <c r="E146" i="1" s="1"/>
  <c r="D151" i="1"/>
  <c r="E151" i="1" s="1"/>
  <c r="D154" i="1"/>
  <c r="E154" i="1" s="1"/>
  <c r="D157" i="1"/>
  <c r="E157" i="1" s="1"/>
  <c r="D164" i="1"/>
  <c r="E164" i="1" s="1"/>
  <c r="D167" i="1"/>
  <c r="E167" i="1" s="1"/>
  <c r="D170" i="1"/>
  <c r="E170" i="1" s="1"/>
  <c r="D174" i="1"/>
  <c r="E174" i="1" s="1"/>
  <c r="D177" i="1"/>
  <c r="E177" i="1" s="1"/>
  <c r="D181" i="1"/>
  <c r="E181" i="1" s="1"/>
  <c r="D188" i="1"/>
  <c r="E188" i="1" s="1"/>
  <c r="D192" i="1"/>
  <c r="E192" i="1" s="1"/>
  <c r="D195" i="1"/>
  <c r="E195" i="1" s="1"/>
  <c r="D199" i="1"/>
  <c r="E199" i="1" s="1"/>
  <c r="D202" i="1"/>
  <c r="E202" i="1" s="1"/>
  <c r="D206" i="1"/>
  <c r="E206" i="1" s="1"/>
  <c r="D209" i="1"/>
  <c r="E209" i="1" s="1"/>
  <c r="D213" i="1"/>
  <c r="E213" i="1" s="1"/>
  <c r="D220" i="1"/>
  <c r="E220" i="1" s="1"/>
  <c r="D224" i="1"/>
  <c r="E224" i="1" s="1"/>
  <c r="D230" i="1"/>
  <c r="E230" i="1" s="1"/>
  <c r="D237" i="1"/>
  <c r="E237" i="1" s="1"/>
  <c r="D240" i="1"/>
  <c r="E240" i="1" s="1"/>
  <c r="D248" i="1"/>
  <c r="E248" i="1" s="1"/>
  <c r="D256" i="1"/>
  <c r="E256" i="1" s="1"/>
  <c r="D261" i="1"/>
  <c r="E261" i="1" s="1"/>
  <c r="D265" i="1"/>
  <c r="E265" i="1" s="1"/>
  <c r="D268" i="1"/>
  <c r="E268" i="1" s="1"/>
  <c r="D263" i="1"/>
  <c r="E263" i="1" s="1"/>
  <c r="D264" i="1"/>
  <c r="E264" i="1" s="1"/>
  <c r="E270" i="1" l="1"/>
</calcChain>
</file>

<file path=xl/sharedStrings.xml><?xml version="1.0" encoding="utf-8"?>
<sst xmlns="http://schemas.openxmlformats.org/spreadsheetml/2006/main" count="271" uniqueCount="271">
  <si>
    <t>ORG ID</t>
  </si>
  <si>
    <t>LEA</t>
  </si>
  <si>
    <t>Percentage of Title I Funds</t>
  </si>
  <si>
    <t>ACADIA ACADEMY</t>
  </si>
  <si>
    <t>ACTON</t>
  </si>
  <si>
    <t>AIRLINE CSD AURORA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</si>
  <si>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</si>
  <si>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</si>
  <si>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</si>
  <si>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</si>
  <si>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</si>
  <si>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</si>
  <si>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</si>
  <si>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</si>
  <si>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</si>
  <si>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BARING PLT</t>
  </si>
  <si>
    <t>BAXTER ACADEMY</t>
  </si>
  <si>
    <t>BEALS</t>
  </si>
  <si>
    <t>BEAVER COVE</t>
  </si>
  <si>
    <t>BEDDINGTON</t>
  </si>
  <si>
    <t>BIDDEFORD</t>
  </si>
  <si>
    <t>BLUE HILL</t>
  </si>
  <si>
    <t>BOOTHBAY-BOOTHBAY HARBOR CSD</t>
  </si>
  <si>
    <t>BOWERBANK</t>
  </si>
  <si>
    <t>BREMEN</t>
  </si>
  <si>
    <t>BREWER</t>
  </si>
  <si>
    <t>BRIDGEWATER</t>
  </si>
  <si>
    <t>BRIGHTON PLT</t>
  </si>
  <si>
    <t>BRISTOL</t>
  </si>
  <si>
    <t>BROOKLIN</t>
  </si>
  <si>
    <t>BROOKSVILLE</t>
  </si>
  <si>
    <t>BRUNSWICK</t>
  </si>
  <si>
    <t>BURLINGTON PUBLIC SCH</t>
  </si>
  <si>
    <t>BYRON PUBLIC SCHOOLS</t>
  </si>
  <si>
    <t>CALAIS</t>
  </si>
  <si>
    <t>CAPE ELIZABETH</t>
  </si>
  <si>
    <t>CARATUNK</t>
  </si>
  <si>
    <t>CARRABASSETT VLY</t>
  </si>
  <si>
    <t>CARROLL PLT</t>
  </si>
  <si>
    <t>CARY PLT</t>
  </si>
  <si>
    <t>CASTINE</t>
  </si>
  <si>
    <t>CASWELL</t>
  </si>
  <si>
    <t>CHARLOTTE</t>
  </si>
  <si>
    <t>CHEBEGUE ISLAND</t>
  </si>
  <si>
    <t>CHERRYFIELD</t>
  </si>
  <si>
    <t>COOPER</t>
  </si>
  <si>
    <t>COPLIN PLT</t>
  </si>
  <si>
    <t>CORNVILLE REGIONAL CHARTER SCHOOL</t>
  </si>
  <si>
    <t>CRANBERRY ISLES</t>
  </si>
  <si>
    <t>CRAWFORD</t>
  </si>
  <si>
    <t>CUTLER</t>
  </si>
  <si>
    <t>DAMARISCOTTA</t>
  </si>
  <si>
    <t>DAYTON</t>
  </si>
  <si>
    <t>DEBLOIS</t>
  </si>
  <si>
    <t>DEDHAM</t>
  </si>
  <si>
    <t>DEER I-STON CSD STONINGTON</t>
  </si>
  <si>
    <t>DENNISTOWN PLT</t>
  </si>
  <si>
    <t>DENNYSVILLE</t>
  </si>
  <si>
    <t>DREW PLT</t>
  </si>
  <si>
    <t>EAST MACHIAS</t>
  </si>
  <si>
    <t>EAST MILLINOCKET</t>
  </si>
  <si>
    <t>EAST RANGE CSD TOPSFIELD</t>
  </si>
  <si>
    <t>EASTON</t>
  </si>
  <si>
    <t>EASTPORT</t>
  </si>
  <si>
    <t>EDGECOMB</t>
  </si>
  <si>
    <t>EDUCATION IN UNORG TERRITORIES</t>
  </si>
  <si>
    <t>ELLSWORTH</t>
  </si>
  <si>
    <t>EUSTIS</t>
  </si>
  <si>
    <t>FALMOUTH</t>
  </si>
  <si>
    <t>FAYETTE</t>
  </si>
  <si>
    <t>FIDDLEHEAD SCHOOL</t>
  </si>
  <si>
    <t>FIVE TOWN COMMUNITY SCHOOL DISTRICT</t>
  </si>
  <si>
    <t>FRENCHBORO</t>
  </si>
  <si>
    <t>GEORGETOWN</t>
  </si>
  <si>
    <t>GILEAD</t>
  </si>
  <si>
    <t>GLENBURN</t>
  </si>
  <si>
    <t>GLENWOOD PLT</t>
  </si>
  <si>
    <t>GORHAM</t>
  </si>
  <si>
    <t>GR LAKE STR PLT</t>
  </si>
  <si>
    <t>GR SLT BAY CSD DAMARISCOTTA</t>
  </si>
  <si>
    <t>GRAND ISLE</t>
  </si>
  <si>
    <t>GREENBUSH</t>
  </si>
  <si>
    <t>GREENVILLE</t>
  </si>
  <si>
    <t>HANCOCK</t>
  </si>
  <si>
    <t>HARMONY</t>
  </si>
  <si>
    <t>HARPSWELL COASTAL</t>
  </si>
  <si>
    <t>HERMON</t>
  </si>
  <si>
    <t>HIGHLAND PLT</t>
  </si>
  <si>
    <t>HOPE</t>
  </si>
  <si>
    <t>INDIAN ISLAND</t>
  </si>
  <si>
    <t>INDIAN TOWNSHIP</t>
  </si>
  <si>
    <t>ISLE AU HAUT</t>
  </si>
  <si>
    <t>ISLESBORO</t>
  </si>
  <si>
    <t>JEFFERSON</t>
  </si>
  <si>
    <t>JONESBORO</t>
  </si>
  <si>
    <t>JONESPORT</t>
  </si>
  <si>
    <t>KINGSBURY PLT</t>
  </si>
  <si>
    <t>KITTERY</t>
  </si>
  <si>
    <t>LAKE VIEW PLT</t>
  </si>
  <si>
    <t>LAKEVILLE</t>
  </si>
  <si>
    <t>LAMOINE</t>
  </si>
  <si>
    <t>LEWISTON</t>
  </si>
  <si>
    <t>LIMESTONE</t>
  </si>
  <si>
    <t>LINCOLN PLT</t>
  </si>
  <si>
    <t>LINCOLNVILLE</t>
  </si>
  <si>
    <t>LISBON</t>
  </si>
  <si>
    <t>LONG ISLAND</t>
  </si>
  <si>
    <t>LOWELL</t>
  </si>
  <si>
    <t>MACHIAS</t>
  </si>
  <si>
    <t>MACHIASPORT</t>
  </si>
  <si>
    <t>MACWAHOC PLT</t>
  </si>
  <si>
    <t>MADAWASKA</t>
  </si>
  <si>
    <t>MAINE ACADEMY OF NATURAL SCIENCE</t>
  </si>
  <si>
    <t>MAINE ARTS ACADEMY</t>
  </si>
  <si>
    <t>MAINE CONNECTIONS ACADEMY</t>
  </si>
  <si>
    <t>MAINE VIRTUAL ACADEMY</t>
  </si>
  <si>
    <t>MARSHFIELD</t>
  </si>
  <si>
    <t>MEDDYBEMPS</t>
  </si>
  <si>
    <t>MEDFORD</t>
  </si>
  <si>
    <t>MEDWAY</t>
  </si>
  <si>
    <t>MILFORD</t>
  </si>
  <si>
    <t>MILLINOCKET</t>
  </si>
  <si>
    <t>MONHEGAN PLT</t>
  </si>
  <si>
    <t>MOOSABEC CSD JONESPORT</t>
  </si>
  <si>
    <t>MOUNT DESERT</t>
  </si>
  <si>
    <t>MSAD 10</t>
  </si>
  <si>
    <t>MSAD 27 FT. KENT</t>
  </si>
  <si>
    <t>MT DESERT CSD BAR HARBOR</t>
  </si>
  <si>
    <t>NASHVILLE PLT</t>
  </si>
  <si>
    <t>NEW SWEDEN</t>
  </si>
  <si>
    <t>NEWCASTLE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</si>
  <si>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</si>
  <si>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</si>
  <si>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</si>
  <si>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</si>
  <si>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</si>
  <si>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</si>
  <si>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</si>
  <si>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</si>
  <si>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PENOBSCOT UNORGANIZED TERRITORY</t>
  </si>
  <si>
    <t>PERRY</t>
  </si>
  <si>
    <t>PLEASANT POINT</t>
  </si>
  <si>
    <t>PLEASANT RDGE PLT</t>
  </si>
  <si>
    <t>PORTLAND</t>
  </si>
  <si>
    <t>PRINCETON</t>
  </si>
  <si>
    <t>REED PLT</t>
  </si>
  <si>
    <t>ROBBINSTON</t>
  </si>
  <si>
    <t>ROQUE BLUFFS</t>
  </si>
  <si>
    <t>RSU 01</t>
  </si>
  <si>
    <t>RSU 02</t>
  </si>
  <si>
    <t>RSU 03/MSAD 03 THORNDIKE</t>
  </si>
  <si>
    <t>RSU 04</t>
  </si>
  <si>
    <t>RSU 05</t>
  </si>
  <si>
    <t>RSU 06/MSAD 06 BUXTON</t>
  </si>
  <si>
    <t>RSU 07/MSAD 07 NORTH HAVEN</t>
  </si>
  <si>
    <t>RSU 08/MSAD 08 VINALHAVEN</t>
  </si>
  <si>
    <t>RSU 09</t>
  </si>
  <si>
    <t>RSU 10</t>
  </si>
  <si>
    <t>RSU 11/MSAD 11 GARDINER</t>
  </si>
  <si>
    <t>RSU 12</t>
  </si>
  <si>
    <t>RSU 13</t>
  </si>
  <si>
    <t>RSU 14</t>
  </si>
  <si>
    <t>RSU 15/MSAD 15 GRAY</t>
  </si>
  <si>
    <t>RSU 16</t>
  </si>
  <si>
    <t>RSU 17/MSAD 17 NORWAY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</si>
  <si>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</si>
  <si>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</si>
  <si>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</si>
  <si>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</si>
  <si>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</si>
  <si>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</si>
  <si>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</si>
  <si>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</si>
  <si>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</si>
  <si>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 CAMDEN</t>
  </si>
  <si>
    <t>RSU 29/MSAD 29 HOULTON</t>
  </si>
  <si>
    <t>RSU 30/MSAD 30 LEE</t>
  </si>
  <si>
    <t>RSU 31/MSAD 31 HOWLAND</t>
  </si>
  <si>
    <t>RSU 32/MSAD 32 ASHLAND</t>
  </si>
  <si>
    <t>RSU 33/MSAD 33 ST. AGATHA</t>
  </si>
  <si>
    <t>RSU 34</t>
  </si>
  <si>
    <t>RSU 35/MSAD 35 ELIOT</t>
  </si>
  <si>
    <t>RSU 37/MSAD 37 HARRINGTON</t>
  </si>
  <si>
    <t>RSU 38</t>
  </si>
  <si>
    <t>RSU 39</t>
  </si>
  <si>
    <t>RSU 40/MSAD 40 WALDOBORO</t>
  </si>
  <si>
    <t>RSU 41/MSAD 41 MILO</t>
  </si>
  <si>
    <t>RSU 42/MSAD 42 MARS HILL</t>
  </si>
  <si>
    <t>RSU 44/MSAD 44 BETHEL</t>
  </si>
  <si>
    <t>RSU 45/MSAD 45 WASHBURN</t>
  </si>
  <si>
    <t>RSU 46/MSAD 46 DEXTER</t>
  </si>
  <si>
    <t>RSU 49/MSAD 49 FAIRFIELD</t>
  </si>
  <si>
    <t>RSU 50</t>
  </si>
  <si>
    <t>RSU 51/MSAD 51 CUMBERLAND</t>
  </si>
  <si>
    <t>RSU 52/MSAD 52 TURNER</t>
  </si>
  <si>
    <t>RSU 53/MSAD 53 PITTSFIELD</t>
  </si>
  <si>
    <t>RSU 54/MSAD 54 SKOWHEGAN</t>
  </si>
  <si>
    <t>RSU 55/MSAD 55 PORTER</t>
  </si>
  <si>
    <t>RSU 56</t>
  </si>
  <si>
    <t>RSU 57/MSAD 57 WATERBORO</t>
  </si>
  <si>
    <t>RSU 58/MSAD 58 KINGFIELD</t>
  </si>
  <si>
    <t>RSU 59/MSAD 59 MADISON</t>
  </si>
  <si>
    <t>RSU 60/MSAD 60 BERWICK</t>
  </si>
  <si>
    <t>RSU 61/MSAD 61 BRIDGTON</t>
  </si>
  <si>
    <t>RSU 63/MSAD 63 EDDINGTON</t>
  </si>
  <si>
    <t>RSU 64/MSAD 64 CORINTH</t>
  </si>
  <si>
    <t>RSU 65/MSAD 65 MATINICUS IS PLT</t>
  </si>
  <si>
    <t>RSU 67</t>
  </si>
  <si>
    <t>RSU 68/MSAD 68 DOVER-FOXCROFT</t>
  </si>
  <si>
    <t>RSU 70/MSAD 70 HODGDON</t>
  </si>
  <si>
    <t>RSU 71</t>
  </si>
  <si>
    <t>RSU 72/MSAD 72 FRYEBURG</t>
  </si>
  <si>
    <t>RSU 73</t>
  </si>
  <si>
    <t>RSU 74/MSAD 74 ANSON</t>
  </si>
  <si>
    <t>RSU 75/MSAD 75 TOPSHAM</t>
  </si>
  <si>
    <t>RSU 76/MSAD 76 SWAN'S ISLAND</t>
  </si>
  <si>
    <t>RSU 78</t>
  </si>
  <si>
    <t>RSU 79/MSAD 01</t>
  </si>
  <si>
    <t xml:space="preserve">RSU 80/MSAD 04 </t>
  </si>
  <si>
    <t>RSU 82/MSAD 12 JACKMAN</t>
  </si>
  <si>
    <t>RSU 83/MSAD 13 BINGHAM</t>
  </si>
  <si>
    <t>RSU 84/MSAD 14 DANFORTH</t>
  </si>
  <si>
    <t>RSU 85/MSAD 19 LUBEC</t>
  </si>
  <si>
    <t>RSU 86/MSAD 20 FT. FAIRFIELD</t>
  </si>
  <si>
    <t>RSU 87/MSAD 23 CARMEL</t>
  </si>
  <si>
    <t>RSU 88/MSAD 24 VAN BUREN</t>
  </si>
  <si>
    <t>RSU 89</t>
  </si>
  <si>
    <t>SACO</t>
  </si>
  <si>
    <t>SANFORD</t>
  </si>
  <si>
    <t>SCARBOROUGH</t>
  </si>
  <si>
    <t>SEBAGO</t>
  </si>
  <si>
    <t>SEBOEIS</t>
  </si>
  <si>
    <t>SEDGWICK</t>
  </si>
  <si>
    <t>SHIRLEY</t>
  </si>
  <si>
    <t>SOUTH BRISTOL</t>
  </si>
  <si>
    <t>SOUTH PORTLAND</t>
  </si>
  <si>
    <t>SOUTHPORT</t>
  </si>
  <si>
    <t>SOUTHWEST HARBOR</t>
  </si>
  <si>
    <t>ST GEORGE</t>
  </si>
  <si>
    <t>SURRY</t>
  </si>
  <si>
    <t>TALMADGE</t>
  </si>
  <si>
    <t>THE FORKS PLT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</si>
  <si>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</si>
  <si>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</si>
  <si>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</si>
  <si>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</si>
  <si>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</si>
  <si>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</si>
  <si>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</si>
  <si>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</si>
  <si>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WELLS-OGNQT CSD WELLS</t>
  </si>
  <si>
    <t>WESLEY</t>
  </si>
  <si>
    <t>WEST BATH</t>
  </si>
  <si>
    <t>WEST FORKS</t>
  </si>
  <si>
    <t>WESTBROOK</t>
  </si>
  <si>
    <t>WESTMANLAND</t>
  </si>
  <si>
    <t>WHITING</t>
  </si>
  <si>
    <t>WHITNEYVILLE</t>
  </si>
  <si>
    <t>WILLIMANTIC</t>
  </si>
  <si>
    <t>WINSLOW</t>
  </si>
  <si>
    <t>WINTERVILLE PLT</t>
  </si>
  <si>
    <t>WINTHROP</t>
  </si>
  <si>
    <t>WISCASSET</t>
  </si>
  <si>
    <t>WOODLAND</t>
  </si>
  <si>
    <t>WOODVILLE</t>
  </si>
  <si>
    <t>YARMOUTH</t>
  </si>
  <si>
    <t>YORK</t>
  </si>
  <si>
    <t>ECOLOGY LEARNING CENTER</t>
  </si>
  <si>
    <t>ELEMENTARY &amp; SECONDARY SCHOOL EMERGENCY RELIEF FUNDS III (ESSERF  III) - March 19, 2021</t>
  </si>
  <si>
    <t>ESSERF III Awards</t>
  </si>
  <si>
    <t xml:space="preserve">Final FY20 Title I Award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</si>
</sst>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/>
    <xf numFmtId="1" fontId="0" fillId="3" borderId="7" xfId="0" applyNumberFormat="1" applyFill="1" applyBorder="1"/>
    <xf numFmtId="44" fontId="0" fillId="3" borderId="7" xfId="1" applyFont="1" applyFill="1" applyBorder="1"/>
    <xf numFmtId="0" fontId="0" fillId="3" borderId="7" xfId="0" applyFill="1" applyBorder="1" applyAlignment="1">
      <alignment wrapText="1"/>
    </xf>
    <xf numFmtId="44" fontId="0" fillId="2" borderId="7" xfId="1" applyFont="1" applyFill="1" applyBorder="1"/>
    <xf numFmtId="1" fontId="0" fillId="0" borderId="0" xfId="0" applyNumberFormat="1"/>
    <xf numFmtId="44" fontId="0" fillId="0" borderId="0" xfId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CD62-EB44-4985-B711-75D6F5AC1961}">
  <dimension ref="A1:E271"/>
  <sheetViews>
    <sheetView tabSelected="1" workbookViewId="0">
      <selection activeCell="G4" sqref="G4:G5"/>
    </sheetView>
  </sheetViews>
  <sheetFormatPr defaultRowHeight="14.5" x14ac:dyDescent="0.35"/>
  <cols>
    <col min="2" max="2" width="26.36328125" customWidth="1"/>
    <col min="3" max="3" width="18" customWidth="1"/>
    <col min="4" max="4" width="15.90625" customWidth="1"/>
    <col min="5" max="5" width="16.54296875" customWidth="1"/>
  </cols>
  <sheetData>
    <row r="1" spans="1:5" ht="15" thickBot="1" x14ac:dyDescent="0.4">
      <c r="A1" s="1"/>
      <c r="B1" s="2"/>
      <c r="C1" s="2"/>
      <c r="D1" s="2"/>
      <c r="E1" s="3"/>
    </row>
    <row r="2" spans="1:5" ht="15" thickBot="1" x14ac:dyDescent="0.4">
      <c r="A2" s="13" t="s">
        <v>268</v>
      </c>
      <c r="B2" s="14"/>
      <c r="C2" s="14"/>
      <c r="D2" s="14"/>
      <c r="E2" s="15"/>
    </row>
    <row r="3" spans="1:5" ht="29" x14ac:dyDescent="0.35">
      <c r="A3" s="4" t="s">
        <v>0</v>
      </c>
      <c r="B3" s="4" t="s">
        <v>1</v>
      </c>
      <c r="C3" s="5" t="s">
        <v>270</v>
      </c>
      <c r="D3" s="5" t="s">
        <v>2</v>
      </c>
      <c r="E3" s="4" t="s">
        <v>269</v>
      </c>
    </row>
    <row r="4" spans="1:5" x14ac:dyDescent="0.35">
      <c r="A4" s="6">
        <v>1761</v>
      </c>
      <c r="B4" s="6" t="s">
        <v>3</v>
      </c>
      <c r="C4" s="7">
        <v>85529.505595553288</v>
      </c>
      <c r="D4" s="6">
        <f t="shared" ref="D4:D68" si="0">IF(C4&gt;0,C4/$C$270,0)</f>
        <v>1.7256124579913287E-3</v>
      </c>
      <c r="E4" s="8">
        <f>IF(C4&gt;0,$D$270* D4,0)</f>
        <v>638775.06103385112</v>
      </c>
    </row>
    <row r="5" spans="1:5" x14ac:dyDescent="0.35">
      <c r="A5" s="6">
        <v>2</v>
      </c>
      <c r="B5" s="6" t="s">
        <v>4</v>
      </c>
      <c r="C5" s="7">
        <v>57687.182733226284</v>
      </c>
      <c r="D5" s="6">
        <f t="shared" si="0"/>
        <v>1.163875793478841E-3</v>
      </c>
      <c r="E5" s="8">
        <f t="shared" ref="E5:E68" si="1">IF(C5&gt;0,$D$270* D5,0)</f>
        <v>430835.34056115651</v>
      </c>
    </row>
    <row r="6" spans="1:5" x14ac:dyDescent="0.35">
      <c r="A6" s="6">
        <v>1038</v>
      </c>
      <c r="B6" s="6" t="s">
        <v>5</v>
      </c>
      <c r="C6" s="7">
        <v>1298.8099949908406</v>
      </c>
      <c r="D6" s="6">
        <f t="shared" si="0"/>
        <v>2.6204322032657382E-5</v>
      </c>
      <c r="E6" s="8">
        <f t="shared" si="1"/>
        <v>9700.1312943960675</v>
      </c>
    </row>
    <row r="7" spans="1:5" x14ac:dyDescent="0.35">
      <c r="A7" s="6">
        <v>4</v>
      </c>
      <c r="B7" s="6" t="s">
        <v>6</v>
      </c>
      <c r="C7" s="7">
        <v>21529.786641755964</v>
      </c>
      <c r="D7" s="6">
        <f t="shared" si="0"/>
        <v>4.3437721039323924E-4</v>
      </c>
      <c r="E7" s="8">
        <f t="shared" si="1"/>
        <v>160794.69512154488</v>
      </c>
    </row>
    <row r="8" spans="1:5" x14ac:dyDescent="0.35">
      <c r="A8" s="6">
        <v>1734</v>
      </c>
      <c r="B8" s="6" t="s">
        <v>7</v>
      </c>
      <c r="C8" s="7">
        <v>1186.5396427204137</v>
      </c>
      <c r="D8" s="6">
        <f t="shared" si="0"/>
        <v>2.3939195896455374E-5</v>
      </c>
      <c r="E8" s="8">
        <f t="shared" si="1"/>
        <v>8861.6428613755634</v>
      </c>
    </row>
    <row r="9" spans="1:5" x14ac:dyDescent="0.35">
      <c r="A9" s="6">
        <v>9</v>
      </c>
      <c r="B9" s="6" t="s">
        <v>8</v>
      </c>
      <c r="C9" s="7">
        <v>21810.135209947726</v>
      </c>
      <c r="D9" s="6">
        <f t="shared" si="0"/>
        <v>4.4003342199510883E-4</v>
      </c>
      <c r="E9" s="8">
        <f t="shared" si="1"/>
        <v>162888.47167865801</v>
      </c>
    </row>
    <row r="10" spans="1:5" x14ac:dyDescent="0.35">
      <c r="A10" s="6">
        <v>1629</v>
      </c>
      <c r="B10" s="6" t="s">
        <v>9</v>
      </c>
      <c r="C10" s="7">
        <v>53878.271910473988</v>
      </c>
      <c r="D10" s="6">
        <f t="shared" si="0"/>
        <v>1.0870285824333338E-3</v>
      </c>
      <c r="E10" s="8">
        <f t="shared" si="1"/>
        <v>402388.58144177968</v>
      </c>
    </row>
    <row r="11" spans="1:5" x14ac:dyDescent="0.35">
      <c r="A11" s="6">
        <v>14</v>
      </c>
      <c r="B11" s="6" t="s">
        <v>10</v>
      </c>
      <c r="C11" s="7">
        <v>1000477.9052316424</v>
      </c>
      <c r="D11" s="6">
        <f t="shared" si="0"/>
        <v>2.0185281385545019E-2</v>
      </c>
      <c r="E11" s="8">
        <f t="shared" si="1"/>
        <v>7472045.2378084129</v>
      </c>
    </row>
    <row r="12" spans="1:5" x14ac:dyDescent="0.35">
      <c r="A12" s="6">
        <v>28</v>
      </c>
      <c r="B12" s="6" t="s">
        <v>11</v>
      </c>
      <c r="C12" s="7">
        <v>923836.74153279711</v>
      </c>
      <c r="D12" s="6">
        <f t="shared" si="0"/>
        <v>1.8638996908009627E-2</v>
      </c>
      <c r="E12" s="8">
        <f t="shared" si="1"/>
        <v>6899652.5450347904</v>
      </c>
    </row>
    <row r="13" spans="1:5" x14ac:dyDescent="0.35">
      <c r="A13" s="6">
        <v>38</v>
      </c>
      <c r="B13" s="6" t="s">
        <v>12</v>
      </c>
      <c r="C13" s="7">
        <v>124502.58712862033</v>
      </c>
      <c r="D13" s="6">
        <f t="shared" si="0"/>
        <v>2.5119192950469704E-3</v>
      </c>
      <c r="E13" s="8">
        <f t="shared" si="1"/>
        <v>929844.58565713465</v>
      </c>
    </row>
    <row r="14" spans="1:5" x14ac:dyDescent="0.35">
      <c r="A14" s="6">
        <v>42</v>
      </c>
      <c r="B14" s="6" t="s">
        <v>13</v>
      </c>
      <c r="C14" s="7">
        <v>1731779.7973449214</v>
      </c>
      <c r="D14" s="6">
        <f t="shared" si="0"/>
        <v>3.493976461090946E-2</v>
      </c>
      <c r="E14" s="8">
        <f t="shared" si="1"/>
        <v>12933755.878085015</v>
      </c>
    </row>
    <row r="15" spans="1:5" x14ac:dyDescent="0.35">
      <c r="A15" s="6">
        <v>53</v>
      </c>
      <c r="B15" s="6" t="s">
        <v>14</v>
      </c>
      <c r="C15" s="7">
        <v>25795.911950479131</v>
      </c>
      <c r="D15" s="6">
        <f t="shared" si="0"/>
        <v>5.204490160096105E-4</v>
      </c>
      <c r="E15" s="8">
        <f t="shared" si="1"/>
        <v>192656.1496626708</v>
      </c>
    </row>
    <row r="16" spans="1:5" x14ac:dyDescent="0.35">
      <c r="A16" s="6">
        <v>547</v>
      </c>
      <c r="B16" s="6" t="s">
        <v>15</v>
      </c>
      <c r="C16" s="7">
        <v>0</v>
      </c>
      <c r="D16" s="6">
        <f t="shared" si="0"/>
        <v>0</v>
      </c>
      <c r="E16" s="8">
        <f t="shared" si="1"/>
        <v>0</v>
      </c>
    </row>
    <row r="17" spans="1:5" x14ac:dyDescent="0.35">
      <c r="A17" s="6">
        <v>1630</v>
      </c>
      <c r="B17" s="6" t="s">
        <v>16</v>
      </c>
      <c r="C17" s="7">
        <v>0</v>
      </c>
      <c r="D17" s="6">
        <f t="shared" si="0"/>
        <v>0</v>
      </c>
      <c r="E17" s="8">
        <f t="shared" si="1"/>
        <v>0</v>
      </c>
    </row>
    <row r="18" spans="1:5" x14ac:dyDescent="0.35">
      <c r="A18" s="6">
        <v>62</v>
      </c>
      <c r="B18" s="6" t="s">
        <v>17</v>
      </c>
      <c r="C18" s="7">
        <v>29160.479513501439</v>
      </c>
      <c r="D18" s="6">
        <f t="shared" si="0"/>
        <v>5.8833131770277824E-4</v>
      </c>
      <c r="E18" s="8">
        <f t="shared" si="1"/>
        <v>217784.34180474991</v>
      </c>
    </row>
    <row r="19" spans="1:5" x14ac:dyDescent="0.35">
      <c r="A19" s="6">
        <v>550</v>
      </c>
      <c r="B19" s="6" t="s">
        <v>18</v>
      </c>
      <c r="C19" s="7">
        <v>0</v>
      </c>
      <c r="D19" s="6">
        <f t="shared" si="0"/>
        <v>0</v>
      </c>
      <c r="E19" s="8">
        <f t="shared" si="1"/>
        <v>0</v>
      </c>
    </row>
    <row r="20" spans="1:5" x14ac:dyDescent="0.35">
      <c r="A20" s="6">
        <v>64</v>
      </c>
      <c r="B20" s="6" t="s">
        <v>19</v>
      </c>
      <c r="C20" s="7">
        <v>0</v>
      </c>
      <c r="D20" s="6">
        <f t="shared" si="0"/>
        <v>0</v>
      </c>
      <c r="E20" s="8">
        <f t="shared" si="1"/>
        <v>0</v>
      </c>
    </row>
    <row r="21" spans="1:5" x14ac:dyDescent="0.35">
      <c r="A21" s="6">
        <v>65</v>
      </c>
      <c r="B21" s="6" t="s">
        <v>20</v>
      </c>
      <c r="C21" s="7">
        <v>699446.35105551488</v>
      </c>
      <c r="D21" s="6">
        <f t="shared" si="0"/>
        <v>1.4111777317940255E-2</v>
      </c>
      <c r="E21" s="8">
        <f t="shared" si="1"/>
        <v>5223798.2959721414</v>
      </c>
    </row>
    <row r="22" spans="1:5" x14ac:dyDescent="0.35">
      <c r="A22" s="6">
        <v>72</v>
      </c>
      <c r="B22" s="6" t="s">
        <v>21</v>
      </c>
      <c r="C22" s="7">
        <v>47854.699557011125</v>
      </c>
      <c r="D22" s="6">
        <f t="shared" si="0"/>
        <v>9.6549915907971553E-4</v>
      </c>
      <c r="E22" s="8">
        <f t="shared" si="1"/>
        <v>357401.67580105423</v>
      </c>
    </row>
    <row r="23" spans="1:5" x14ac:dyDescent="0.35">
      <c r="A23" s="6">
        <v>1031</v>
      </c>
      <c r="B23" s="6" t="s">
        <v>22</v>
      </c>
      <c r="C23" s="7">
        <v>122424.41924137995</v>
      </c>
      <c r="D23" s="6">
        <f t="shared" si="0"/>
        <v>2.4699909292619825E-3</v>
      </c>
      <c r="E23" s="8">
        <f t="shared" si="1"/>
        <v>914323.83863811311</v>
      </c>
    </row>
    <row r="24" spans="1:5" x14ac:dyDescent="0.35">
      <c r="A24" s="6">
        <v>74</v>
      </c>
      <c r="B24" s="6" t="s">
        <v>23</v>
      </c>
      <c r="C24" s="7">
        <v>0</v>
      </c>
      <c r="D24" s="6">
        <f t="shared" si="0"/>
        <v>0</v>
      </c>
      <c r="E24" s="8">
        <f t="shared" si="1"/>
        <v>0</v>
      </c>
    </row>
    <row r="25" spans="1:5" x14ac:dyDescent="0.35">
      <c r="A25" s="6">
        <v>77</v>
      </c>
      <c r="B25" s="6" t="s">
        <v>24</v>
      </c>
      <c r="C25" s="7">
        <v>0</v>
      </c>
      <c r="D25" s="6">
        <f t="shared" si="0"/>
        <v>0</v>
      </c>
      <c r="E25" s="8">
        <f t="shared" si="1"/>
        <v>0</v>
      </c>
    </row>
    <row r="26" spans="1:5" x14ac:dyDescent="0.35">
      <c r="A26" s="6">
        <v>78</v>
      </c>
      <c r="B26" s="6" t="s">
        <v>25</v>
      </c>
      <c r="C26" s="7">
        <v>366540.40947624849</v>
      </c>
      <c r="D26" s="6">
        <f t="shared" si="0"/>
        <v>7.3951871058441096E-3</v>
      </c>
      <c r="E26" s="8">
        <f t="shared" si="1"/>
        <v>2737498.2563530249</v>
      </c>
    </row>
    <row r="27" spans="1:5" x14ac:dyDescent="0.35">
      <c r="A27" s="6">
        <v>0</v>
      </c>
      <c r="B27" s="6" t="s">
        <v>26</v>
      </c>
      <c r="C27" s="7">
        <v>0</v>
      </c>
      <c r="D27" s="6">
        <f t="shared" si="0"/>
        <v>0</v>
      </c>
      <c r="E27" s="8">
        <f t="shared" si="1"/>
        <v>0</v>
      </c>
    </row>
    <row r="28" spans="1:5" x14ac:dyDescent="0.35">
      <c r="A28" s="6">
        <v>1633</v>
      </c>
      <c r="B28" s="6" t="s">
        <v>27</v>
      </c>
      <c r="C28" s="7">
        <v>0</v>
      </c>
      <c r="D28" s="6">
        <f t="shared" si="0"/>
        <v>0</v>
      </c>
      <c r="E28" s="8">
        <f t="shared" si="1"/>
        <v>0</v>
      </c>
    </row>
    <row r="29" spans="1:5" x14ac:dyDescent="0.35">
      <c r="A29" s="6">
        <v>88</v>
      </c>
      <c r="B29" s="6" t="s">
        <v>28</v>
      </c>
      <c r="C29" s="7">
        <v>47921.014625000462</v>
      </c>
      <c r="D29" s="6">
        <f t="shared" si="0"/>
        <v>9.6683710797440536E-4</v>
      </c>
      <c r="E29" s="8">
        <f t="shared" si="1"/>
        <v>357896.94829570258</v>
      </c>
    </row>
    <row r="30" spans="1:5" x14ac:dyDescent="0.35">
      <c r="A30" s="6">
        <v>90</v>
      </c>
      <c r="B30" s="6" t="s">
        <v>29</v>
      </c>
      <c r="C30" s="7">
        <v>17108.951244713237</v>
      </c>
      <c r="D30" s="6">
        <f t="shared" si="0"/>
        <v>3.4518402983237106E-4</v>
      </c>
      <c r="E30" s="8">
        <f t="shared" si="1"/>
        <v>127777.79199667292</v>
      </c>
    </row>
    <row r="31" spans="1:5" x14ac:dyDescent="0.35">
      <c r="A31" s="6">
        <v>92</v>
      </c>
      <c r="B31" s="6" t="s">
        <v>30</v>
      </c>
      <c r="C31" s="7">
        <v>16793.875949805275</v>
      </c>
      <c r="D31" s="6">
        <f t="shared" si="0"/>
        <v>3.3882718431674892E-4</v>
      </c>
      <c r="E31" s="8">
        <f t="shared" si="1"/>
        <v>125424.65971403342</v>
      </c>
    </row>
    <row r="32" spans="1:5" x14ac:dyDescent="0.35">
      <c r="A32" s="6">
        <v>94</v>
      </c>
      <c r="B32" s="6" t="s">
        <v>31</v>
      </c>
      <c r="C32" s="7">
        <v>372660.54431310709</v>
      </c>
      <c r="D32" s="6">
        <f t="shared" si="0"/>
        <v>7.5186647390366838E-3</v>
      </c>
      <c r="E32" s="8">
        <f t="shared" si="1"/>
        <v>2783206.3365848484</v>
      </c>
    </row>
    <row r="33" spans="1:5" x14ac:dyDescent="0.35">
      <c r="A33" s="6"/>
      <c r="B33" s="6" t="s">
        <v>32</v>
      </c>
      <c r="C33" s="7">
        <v>0</v>
      </c>
      <c r="D33" s="6">
        <f t="shared" si="0"/>
        <v>0</v>
      </c>
      <c r="E33" s="8">
        <f t="shared" si="1"/>
        <v>0</v>
      </c>
    </row>
    <row r="34" spans="1:5" x14ac:dyDescent="0.35">
      <c r="A34" s="6"/>
      <c r="B34" s="6" t="s">
        <v>33</v>
      </c>
      <c r="C34" s="7">
        <v>0</v>
      </c>
      <c r="D34" s="6">
        <f t="shared" si="0"/>
        <v>0</v>
      </c>
      <c r="E34" s="8">
        <f t="shared" si="1"/>
        <v>0</v>
      </c>
    </row>
    <row r="35" spans="1:5" x14ac:dyDescent="0.35">
      <c r="A35" s="6">
        <v>108</v>
      </c>
      <c r="B35" s="6" t="s">
        <v>34</v>
      </c>
      <c r="C35" s="7">
        <v>263871.8032133723</v>
      </c>
      <c r="D35" s="6">
        <f t="shared" si="0"/>
        <v>5.323782334143469E-3</v>
      </c>
      <c r="E35" s="8">
        <f t="shared" si="1"/>
        <v>1970720.2330829029</v>
      </c>
    </row>
    <row r="36" spans="1:5" x14ac:dyDescent="0.35">
      <c r="A36" s="6">
        <v>113</v>
      </c>
      <c r="B36" s="6" t="s">
        <v>35</v>
      </c>
      <c r="C36" s="7">
        <v>28721.06789150745</v>
      </c>
      <c r="D36" s="6">
        <f t="shared" si="0"/>
        <v>5.794659072947654E-4</v>
      </c>
      <c r="E36" s="8">
        <f t="shared" si="1"/>
        <v>214502.60664559345</v>
      </c>
    </row>
    <row r="37" spans="1:5" x14ac:dyDescent="0.35">
      <c r="A37" s="6">
        <v>1402</v>
      </c>
      <c r="B37" s="6" t="s">
        <v>36</v>
      </c>
      <c r="C37" s="7">
        <v>0</v>
      </c>
      <c r="D37" s="6">
        <f t="shared" si="0"/>
        <v>0</v>
      </c>
      <c r="E37" s="8">
        <f t="shared" si="1"/>
        <v>0</v>
      </c>
    </row>
    <row r="38" spans="1:5" x14ac:dyDescent="0.35">
      <c r="A38" s="6">
        <v>549</v>
      </c>
      <c r="B38" s="6" t="s">
        <v>37</v>
      </c>
      <c r="C38" s="7">
        <v>0</v>
      </c>
      <c r="D38" s="6">
        <f t="shared" si="0"/>
        <v>0</v>
      </c>
      <c r="E38" s="8">
        <f t="shared" si="1"/>
        <v>0</v>
      </c>
    </row>
    <row r="39" spans="1:5" x14ac:dyDescent="0.35">
      <c r="A39" s="6">
        <v>124</v>
      </c>
      <c r="B39" s="6" t="s">
        <v>38</v>
      </c>
      <c r="C39" s="7">
        <v>0</v>
      </c>
      <c r="D39" s="6">
        <f t="shared" si="0"/>
        <v>0</v>
      </c>
      <c r="E39" s="8">
        <f t="shared" si="1"/>
        <v>0</v>
      </c>
    </row>
    <row r="40" spans="1:5" x14ac:dyDescent="0.35">
      <c r="A40" s="6"/>
      <c r="B40" s="6" t="s">
        <v>39</v>
      </c>
      <c r="C40" s="7">
        <v>0</v>
      </c>
      <c r="D40" s="6">
        <f t="shared" si="0"/>
        <v>0</v>
      </c>
      <c r="E40" s="8">
        <f t="shared" si="1"/>
        <v>0</v>
      </c>
    </row>
    <row r="41" spans="1:5" x14ac:dyDescent="0.35">
      <c r="A41" s="6">
        <v>125</v>
      </c>
      <c r="B41" s="6" t="s">
        <v>40</v>
      </c>
      <c r="C41" s="7">
        <v>836.60960671665021</v>
      </c>
      <c r="D41" s="6">
        <f t="shared" si="0"/>
        <v>1.6879133695127244E-5</v>
      </c>
      <c r="E41" s="8">
        <f t="shared" si="1"/>
        <v>6248.1987808861868</v>
      </c>
    </row>
    <row r="42" spans="1:5" x14ac:dyDescent="0.35">
      <c r="A42" s="6">
        <v>127</v>
      </c>
      <c r="B42" s="6" t="s">
        <v>41</v>
      </c>
      <c r="C42" s="7">
        <v>34314.76312241194</v>
      </c>
      <c r="D42" s="6">
        <f t="shared" si="0"/>
        <v>6.9232228486229E-4</v>
      </c>
      <c r="E42" s="8">
        <f t="shared" si="1"/>
        <v>256278.98530750338</v>
      </c>
    </row>
    <row r="43" spans="1:5" x14ac:dyDescent="0.35">
      <c r="A43" s="6">
        <v>130</v>
      </c>
      <c r="B43" s="6" t="s">
        <v>42</v>
      </c>
      <c r="C43" s="7">
        <v>18826.393051240528</v>
      </c>
      <c r="D43" s="6">
        <f t="shared" si="0"/>
        <v>3.7983451631165577E-4</v>
      </c>
      <c r="E43" s="8">
        <f t="shared" si="1"/>
        <v>140604.46493424679</v>
      </c>
    </row>
    <row r="44" spans="1:5" x14ac:dyDescent="0.35">
      <c r="A44" s="6">
        <v>1433</v>
      </c>
      <c r="B44" s="6" t="s">
        <v>43</v>
      </c>
      <c r="C44" s="7">
        <v>0</v>
      </c>
      <c r="D44" s="6">
        <f t="shared" si="0"/>
        <v>0</v>
      </c>
      <c r="E44" s="8">
        <f t="shared" si="1"/>
        <v>0</v>
      </c>
    </row>
    <row r="45" spans="1:5" x14ac:dyDescent="0.35">
      <c r="A45" s="6">
        <v>1628</v>
      </c>
      <c r="B45" s="6" t="s">
        <v>44</v>
      </c>
      <c r="C45" s="7">
        <v>51176.490052355584</v>
      </c>
      <c r="D45" s="6">
        <f t="shared" si="0"/>
        <v>1.0325184060833088E-3</v>
      </c>
      <c r="E45" s="8">
        <f t="shared" si="1"/>
        <v>382210.38843922998</v>
      </c>
    </row>
    <row r="46" spans="1:5" x14ac:dyDescent="0.35">
      <c r="A46" s="6">
        <v>137</v>
      </c>
      <c r="B46" s="6" t="s">
        <v>45</v>
      </c>
      <c r="C46" s="7">
        <v>0</v>
      </c>
      <c r="D46" s="6">
        <f t="shared" si="0"/>
        <v>0</v>
      </c>
      <c r="E46" s="8">
        <f t="shared" si="1"/>
        <v>0</v>
      </c>
    </row>
    <row r="47" spans="1:5" x14ac:dyDescent="0.35">
      <c r="A47" s="6">
        <v>138</v>
      </c>
      <c r="B47" s="6" t="s">
        <v>46</v>
      </c>
      <c r="C47" s="7">
        <v>0</v>
      </c>
      <c r="D47" s="6">
        <f t="shared" si="0"/>
        <v>0</v>
      </c>
      <c r="E47" s="8">
        <f t="shared" si="1"/>
        <v>0</v>
      </c>
    </row>
    <row r="48" spans="1:5" x14ac:dyDescent="0.35">
      <c r="A48" s="6">
        <v>1510</v>
      </c>
      <c r="B48" s="6" t="s">
        <v>47</v>
      </c>
      <c r="C48" s="7">
        <v>52604.577809106791</v>
      </c>
      <c r="D48" s="6">
        <f t="shared" si="0"/>
        <v>1.0613309896121779E-3</v>
      </c>
      <c r="E48" s="8">
        <f t="shared" si="1"/>
        <v>392876.02759648318</v>
      </c>
    </row>
    <row r="49" spans="1:5" x14ac:dyDescent="0.35">
      <c r="A49" s="6">
        <v>139</v>
      </c>
      <c r="B49" s="6" t="s">
        <v>48</v>
      </c>
      <c r="C49" s="7">
        <v>0</v>
      </c>
      <c r="D49" s="6">
        <f t="shared" si="0"/>
        <v>0</v>
      </c>
      <c r="E49" s="8">
        <f t="shared" si="1"/>
        <v>0</v>
      </c>
    </row>
    <row r="50" spans="1:5" x14ac:dyDescent="0.35">
      <c r="A50" s="6">
        <v>142</v>
      </c>
      <c r="B50" s="6" t="s">
        <v>49</v>
      </c>
      <c r="C50" s="7">
        <v>0</v>
      </c>
      <c r="D50" s="6">
        <f t="shared" si="0"/>
        <v>0</v>
      </c>
      <c r="E50" s="8">
        <f t="shared" si="1"/>
        <v>0</v>
      </c>
    </row>
    <row r="51" spans="1:5" x14ac:dyDescent="0.35">
      <c r="A51" s="6">
        <v>1411</v>
      </c>
      <c r="B51" s="6" t="s">
        <v>50</v>
      </c>
      <c r="C51" s="7">
        <v>16354.849066904624</v>
      </c>
      <c r="D51" s="6">
        <f t="shared" si="0"/>
        <v>3.2996953626592408E-4</v>
      </c>
      <c r="E51" s="8">
        <f t="shared" si="1"/>
        <v>122145.79796956724</v>
      </c>
    </row>
    <row r="52" spans="1:5" x14ac:dyDescent="0.35">
      <c r="A52" s="6">
        <v>144</v>
      </c>
      <c r="B52" s="6" t="s">
        <v>51</v>
      </c>
      <c r="C52" s="7">
        <v>0</v>
      </c>
      <c r="D52" s="6">
        <f t="shared" si="0"/>
        <v>0</v>
      </c>
      <c r="E52" s="8">
        <f t="shared" si="1"/>
        <v>0</v>
      </c>
    </row>
    <row r="53" spans="1:5" x14ac:dyDescent="0.35">
      <c r="A53" s="6">
        <v>1661</v>
      </c>
      <c r="B53" s="6" t="s">
        <v>52</v>
      </c>
      <c r="C53" s="7">
        <v>12952.948811371632</v>
      </c>
      <c r="D53" s="6">
        <f t="shared" si="0"/>
        <v>2.6133402363299693E-4</v>
      </c>
      <c r="E53" s="8">
        <f t="shared" si="1"/>
        <v>96738.787508932292</v>
      </c>
    </row>
    <row r="54" spans="1:5" x14ac:dyDescent="0.35">
      <c r="A54" s="6">
        <v>147</v>
      </c>
      <c r="B54" s="6" t="s">
        <v>53</v>
      </c>
      <c r="C54" s="7">
        <v>0</v>
      </c>
      <c r="D54" s="6">
        <f t="shared" si="0"/>
        <v>0</v>
      </c>
      <c r="E54" s="8">
        <f t="shared" si="1"/>
        <v>0</v>
      </c>
    </row>
    <row r="55" spans="1:5" x14ac:dyDescent="0.35">
      <c r="A55" s="6">
        <v>148</v>
      </c>
      <c r="B55" s="6" t="s">
        <v>54</v>
      </c>
      <c r="C55" s="7">
        <v>22144.669720546368</v>
      </c>
      <c r="D55" s="6">
        <f t="shared" si="0"/>
        <v>4.4678286962838336E-4</v>
      </c>
      <c r="E55" s="8">
        <f t="shared" si="1"/>
        <v>165386.93464693555</v>
      </c>
    </row>
    <row r="56" spans="1:5" x14ac:dyDescent="0.35">
      <c r="A56" s="6">
        <v>1049</v>
      </c>
      <c r="B56" s="6" t="s">
        <v>55</v>
      </c>
      <c r="C56" s="7">
        <v>107639.42687658324</v>
      </c>
      <c r="D56" s="6">
        <f t="shared" si="0"/>
        <v>2.1716942556363333E-3</v>
      </c>
      <c r="E56" s="8">
        <f t="shared" si="1"/>
        <v>803902.47779373266</v>
      </c>
    </row>
    <row r="57" spans="1:5" x14ac:dyDescent="0.35">
      <c r="A57" s="6">
        <v>150</v>
      </c>
      <c r="B57" s="6" t="s">
        <v>56</v>
      </c>
      <c r="C57" s="7">
        <v>0</v>
      </c>
      <c r="D57" s="6">
        <f t="shared" si="0"/>
        <v>0</v>
      </c>
      <c r="E57" s="8">
        <f t="shared" si="1"/>
        <v>0</v>
      </c>
    </row>
    <row r="58" spans="1:5" x14ac:dyDescent="0.35">
      <c r="A58" s="6">
        <v>151</v>
      </c>
      <c r="B58" s="6" t="s">
        <v>57</v>
      </c>
      <c r="C58" s="7">
        <v>0</v>
      </c>
      <c r="D58" s="6">
        <f t="shared" si="0"/>
        <v>0</v>
      </c>
      <c r="E58" s="8">
        <f t="shared" si="1"/>
        <v>0</v>
      </c>
    </row>
    <row r="59" spans="1:5" x14ac:dyDescent="0.35">
      <c r="A59" s="6">
        <v>154</v>
      </c>
      <c r="B59" s="6" t="s">
        <v>58</v>
      </c>
      <c r="C59" s="7">
        <v>0</v>
      </c>
      <c r="D59" s="6">
        <f t="shared" si="0"/>
        <v>0</v>
      </c>
      <c r="E59" s="8">
        <f t="shared" si="1"/>
        <v>0</v>
      </c>
    </row>
    <row r="60" spans="1:5" x14ac:dyDescent="0.35">
      <c r="A60" s="6">
        <v>1400</v>
      </c>
      <c r="B60" s="6" t="s">
        <v>59</v>
      </c>
      <c r="C60" s="7">
        <v>63631.876675175838</v>
      </c>
      <c r="D60" s="6">
        <f t="shared" si="0"/>
        <v>1.2838137944499008E-3</v>
      </c>
      <c r="E60" s="8">
        <f t="shared" si="1"/>
        <v>475233.14467746858</v>
      </c>
    </row>
    <row r="61" spans="1:5" x14ac:dyDescent="0.35">
      <c r="A61" s="6">
        <v>157</v>
      </c>
      <c r="B61" s="6" t="s">
        <v>60</v>
      </c>
      <c r="C61" s="7">
        <v>116085.32472604365</v>
      </c>
      <c r="D61" s="6">
        <f t="shared" si="0"/>
        <v>2.3420956445660127E-3</v>
      </c>
      <c r="E61" s="8">
        <f t="shared" si="1"/>
        <v>866980.46329953498</v>
      </c>
    </row>
    <row r="62" spans="1:5" x14ac:dyDescent="0.35">
      <c r="A62" s="6">
        <v>1047</v>
      </c>
      <c r="B62" s="6" t="s">
        <v>61</v>
      </c>
      <c r="C62" s="7">
        <v>1373.7889598507554</v>
      </c>
      <c r="D62" s="6">
        <f t="shared" si="0"/>
        <v>2.7717070585903898E-5</v>
      </c>
      <c r="E62" s="8">
        <f t="shared" si="1"/>
        <v>10260.109895010557</v>
      </c>
    </row>
    <row r="63" spans="1:5" x14ac:dyDescent="0.35">
      <c r="A63" s="6">
        <v>160</v>
      </c>
      <c r="B63" s="6" t="s">
        <v>62</v>
      </c>
      <c r="C63" s="7">
        <v>59137.879880556051</v>
      </c>
      <c r="D63" s="6">
        <f t="shared" si="0"/>
        <v>1.1931445359177645E-3</v>
      </c>
      <c r="E63" s="8">
        <f t="shared" si="1"/>
        <v>441669.83740963798</v>
      </c>
    </row>
    <row r="64" spans="1:5" x14ac:dyDescent="0.35">
      <c r="A64" s="6">
        <v>163</v>
      </c>
      <c r="B64" s="6" t="s">
        <v>63</v>
      </c>
      <c r="C64" s="7">
        <v>86087.50689600053</v>
      </c>
      <c r="D64" s="6">
        <f t="shared" si="0"/>
        <v>1.7368704909814924E-3</v>
      </c>
      <c r="E64" s="8">
        <f t="shared" si="1"/>
        <v>642942.48036204942</v>
      </c>
    </row>
    <row r="65" spans="1:5" x14ac:dyDescent="0.35">
      <c r="A65" s="6">
        <v>2071</v>
      </c>
      <c r="B65" s="6" t="s">
        <v>267</v>
      </c>
      <c r="C65" s="6">
        <v>12803</v>
      </c>
      <c r="D65" s="6">
        <f>IF(C65&gt;0,C65/$C$270,0)</f>
        <v>2.5830871049500848E-4</v>
      </c>
      <c r="E65" s="8">
        <f t="shared" si="1"/>
        <v>95618.898407868095</v>
      </c>
    </row>
    <row r="66" spans="1:5" x14ac:dyDescent="0.35">
      <c r="A66" s="6">
        <v>166</v>
      </c>
      <c r="B66" s="6" t="s">
        <v>64</v>
      </c>
      <c r="C66" s="7">
        <v>21587.202646759277</v>
      </c>
      <c r="D66" s="6">
        <f t="shared" si="0"/>
        <v>4.3553561500264183E-4</v>
      </c>
      <c r="E66" s="8">
        <f t="shared" si="1"/>
        <v>161223.50517773465</v>
      </c>
    </row>
    <row r="67" spans="1:5" ht="28.25" customHeight="1" x14ac:dyDescent="0.35">
      <c r="A67" s="6">
        <v>1002</v>
      </c>
      <c r="B67" s="9" t="s">
        <v>65</v>
      </c>
      <c r="C67" s="7">
        <v>91529.272267372289</v>
      </c>
      <c r="D67" s="6">
        <f t="shared" si="0"/>
        <v>1.8466615864978113E-3</v>
      </c>
      <c r="E67" s="8">
        <f t="shared" si="1"/>
        <v>683584.17451222136</v>
      </c>
    </row>
    <row r="68" spans="1:5" x14ac:dyDescent="0.35">
      <c r="A68" s="6">
        <v>1663</v>
      </c>
      <c r="B68" s="6" t="s">
        <v>66</v>
      </c>
      <c r="C68" s="7">
        <v>267057.03863671125</v>
      </c>
      <c r="D68" s="6">
        <f t="shared" si="0"/>
        <v>5.3880464952639649E-3</v>
      </c>
      <c r="E68" s="8">
        <f t="shared" si="1"/>
        <v>1994509.087441209</v>
      </c>
    </row>
    <row r="69" spans="1:5" x14ac:dyDescent="0.35">
      <c r="A69" s="6">
        <v>1627</v>
      </c>
      <c r="B69" s="6" t="s">
        <v>67</v>
      </c>
      <c r="C69" s="7">
        <v>28888.345140635007</v>
      </c>
      <c r="D69" s="6">
        <f t="shared" ref="D69:D132" si="2">IF(C69&gt;0,C69/$C$270,0)</f>
        <v>5.8284083274327684E-4</v>
      </c>
      <c r="E69" s="8">
        <f t="shared" ref="E69:E132" si="3">IF(C69&gt;0,$D$270* D69,0)</f>
        <v>215751.9127683987</v>
      </c>
    </row>
    <row r="70" spans="1:5" x14ac:dyDescent="0.35">
      <c r="A70" s="6">
        <v>174</v>
      </c>
      <c r="B70" s="6" t="s">
        <v>68</v>
      </c>
      <c r="C70" s="7">
        <v>28106.724287696135</v>
      </c>
      <c r="D70" s="6">
        <f t="shared" si="2"/>
        <v>5.6707113231223348E-4</v>
      </c>
      <c r="E70" s="8">
        <f t="shared" si="3"/>
        <v>209914.39617614431</v>
      </c>
    </row>
    <row r="71" spans="1:5" x14ac:dyDescent="0.35">
      <c r="A71" s="6">
        <v>180</v>
      </c>
      <c r="B71" s="6" t="s">
        <v>69</v>
      </c>
      <c r="C71" s="7">
        <v>11608.68667420471</v>
      </c>
      <c r="D71" s="6">
        <f t="shared" si="2"/>
        <v>2.3421267557247578E-4</v>
      </c>
      <c r="E71" s="8">
        <f t="shared" si="3"/>
        <v>86699.197980907004</v>
      </c>
    </row>
    <row r="72" spans="1:5" x14ac:dyDescent="0.35">
      <c r="A72" s="6">
        <v>1631</v>
      </c>
      <c r="B72" s="6" t="s">
        <v>70</v>
      </c>
      <c r="C72" s="7">
        <v>20428.60371425097</v>
      </c>
      <c r="D72" s="6">
        <f t="shared" si="2"/>
        <v>4.1216014079838392E-4</v>
      </c>
      <c r="E72" s="8">
        <f t="shared" si="3"/>
        <v>152570.5368403937</v>
      </c>
    </row>
    <row r="73" spans="1:5" x14ac:dyDescent="0.35">
      <c r="A73" s="6">
        <v>1065</v>
      </c>
      <c r="B73" s="6" t="s">
        <v>71</v>
      </c>
      <c r="C73" s="7">
        <v>58432.821316490044</v>
      </c>
      <c r="D73" s="6">
        <f t="shared" si="2"/>
        <v>1.1789195286142145E-3</v>
      </c>
      <c r="E73" s="8">
        <f t="shared" si="3"/>
        <v>436404.1244354113</v>
      </c>
    </row>
    <row r="74" spans="1:5" x14ac:dyDescent="0.35">
      <c r="A74" s="6">
        <v>275</v>
      </c>
      <c r="B74" s="6" t="s">
        <v>72</v>
      </c>
      <c r="C74" s="7">
        <v>0</v>
      </c>
      <c r="D74" s="6">
        <f t="shared" si="2"/>
        <v>0</v>
      </c>
      <c r="E74" s="8">
        <f t="shared" si="3"/>
        <v>0</v>
      </c>
    </row>
    <row r="75" spans="1:5" x14ac:dyDescent="0.35">
      <c r="A75" s="6">
        <v>188</v>
      </c>
      <c r="B75" s="6" t="s">
        <v>73</v>
      </c>
      <c r="C75" s="7">
        <v>1451.7</v>
      </c>
      <c r="D75" s="6">
        <f t="shared" si="2"/>
        <v>2.9288975632711384E-5</v>
      </c>
      <c r="E75" s="8">
        <f t="shared" si="3"/>
        <v>10841.986629594792</v>
      </c>
    </row>
    <row r="76" spans="1:5" x14ac:dyDescent="0.35">
      <c r="A76" s="6">
        <v>190</v>
      </c>
      <c r="B76" s="6" t="s">
        <v>74</v>
      </c>
      <c r="C76" s="7">
        <v>0</v>
      </c>
      <c r="D76" s="6">
        <f t="shared" si="2"/>
        <v>0</v>
      </c>
      <c r="E76" s="8">
        <f t="shared" si="3"/>
        <v>0</v>
      </c>
    </row>
    <row r="77" spans="1:5" x14ac:dyDescent="0.35">
      <c r="A77" s="6">
        <v>191</v>
      </c>
      <c r="B77" s="6" t="s">
        <v>75</v>
      </c>
      <c r="C77" s="7">
        <v>82370.334787650834</v>
      </c>
      <c r="D77" s="6">
        <f t="shared" si="2"/>
        <v>1.6618741671514665E-3</v>
      </c>
      <c r="E77" s="8">
        <f t="shared" si="3"/>
        <v>615180.86963074817</v>
      </c>
    </row>
    <row r="78" spans="1:5" x14ac:dyDescent="0.35">
      <c r="A78" s="6">
        <v>193</v>
      </c>
      <c r="B78" s="6" t="s">
        <v>76</v>
      </c>
      <c r="C78" s="7">
        <v>0</v>
      </c>
      <c r="D78" s="6">
        <f t="shared" si="2"/>
        <v>0</v>
      </c>
      <c r="E78" s="8">
        <f t="shared" si="3"/>
        <v>0</v>
      </c>
    </row>
    <row r="79" spans="1:5" x14ac:dyDescent="0.35">
      <c r="A79" s="6">
        <v>194</v>
      </c>
      <c r="B79" s="6" t="s">
        <v>77</v>
      </c>
      <c r="C79" s="7">
        <v>233792.78809216365</v>
      </c>
      <c r="D79" s="6">
        <f t="shared" si="2"/>
        <v>4.7169189732968499E-3</v>
      </c>
      <c r="E79" s="8">
        <f t="shared" si="3"/>
        <v>1746075.8301239421</v>
      </c>
    </row>
    <row r="80" spans="1:5" x14ac:dyDescent="0.35">
      <c r="A80" s="6">
        <v>207</v>
      </c>
      <c r="B80" s="6" t="s">
        <v>78</v>
      </c>
      <c r="C80" s="7">
        <v>0</v>
      </c>
      <c r="D80" s="6">
        <f t="shared" si="2"/>
        <v>0</v>
      </c>
      <c r="E80" s="8">
        <f t="shared" si="3"/>
        <v>0</v>
      </c>
    </row>
    <row r="81" spans="1:5" x14ac:dyDescent="0.35">
      <c r="A81" s="6">
        <v>1054</v>
      </c>
      <c r="B81" s="6" t="s">
        <v>79</v>
      </c>
      <c r="C81" s="7">
        <v>93725.739426520668</v>
      </c>
      <c r="D81" s="6">
        <f t="shared" si="2"/>
        <v>1.8909767157272305E-3</v>
      </c>
      <c r="E81" s="8">
        <f t="shared" si="3"/>
        <v>699988.43680596713</v>
      </c>
    </row>
    <row r="82" spans="1:5" x14ac:dyDescent="0.35">
      <c r="A82" s="6">
        <v>0</v>
      </c>
      <c r="B82" s="6" t="s">
        <v>80</v>
      </c>
      <c r="C82" s="7">
        <v>0</v>
      </c>
      <c r="D82" s="6">
        <f t="shared" si="2"/>
        <v>0</v>
      </c>
      <c r="E82" s="8">
        <f t="shared" si="3"/>
        <v>0</v>
      </c>
    </row>
    <row r="83" spans="1:5" x14ac:dyDescent="0.35">
      <c r="A83" s="6">
        <v>208</v>
      </c>
      <c r="B83" s="6" t="s">
        <v>81</v>
      </c>
      <c r="C83" s="7">
        <v>77261.991961112566</v>
      </c>
      <c r="D83" s="6">
        <f t="shared" si="2"/>
        <v>1.558810084648184E-3</v>
      </c>
      <c r="E83" s="8">
        <f t="shared" si="3"/>
        <v>577029.33375920833</v>
      </c>
    </row>
    <row r="84" spans="1:5" x14ac:dyDescent="0.35">
      <c r="A84" s="6">
        <v>210</v>
      </c>
      <c r="B84" s="6" t="s">
        <v>82</v>
      </c>
      <c r="C84" s="7">
        <v>55466.42779455422</v>
      </c>
      <c r="D84" s="6">
        <f t="shared" si="2"/>
        <v>1.1190706427693352E-3</v>
      </c>
      <c r="E84" s="8">
        <f t="shared" si="3"/>
        <v>414249.68556860351</v>
      </c>
    </row>
    <row r="85" spans="1:5" x14ac:dyDescent="0.35">
      <c r="A85" s="6">
        <v>1664</v>
      </c>
      <c r="B85" s="6" t="s">
        <v>83</v>
      </c>
      <c r="C85" s="7">
        <v>55896.96173996682</v>
      </c>
      <c r="D85" s="6">
        <f t="shared" si="2"/>
        <v>1.1277569403764474E-3</v>
      </c>
      <c r="E85" s="8">
        <f t="shared" si="3"/>
        <v>417465.1180131514</v>
      </c>
    </row>
    <row r="86" spans="1:5" x14ac:dyDescent="0.35">
      <c r="A86" s="6">
        <v>217</v>
      </c>
      <c r="B86" s="6" t="s">
        <v>84</v>
      </c>
      <c r="C86" s="7">
        <v>37723.053358276098</v>
      </c>
      <c r="D86" s="6">
        <f t="shared" si="2"/>
        <v>7.6108671943378101E-4</v>
      </c>
      <c r="E86" s="8">
        <f t="shared" si="3"/>
        <v>281733.71918297192</v>
      </c>
    </row>
    <row r="87" spans="1:5" x14ac:dyDescent="0.35">
      <c r="A87" s="6">
        <v>1632</v>
      </c>
      <c r="B87" s="6" t="s">
        <v>85</v>
      </c>
      <c r="C87" s="7">
        <v>55892.474386509894</v>
      </c>
      <c r="D87" s="6">
        <f t="shared" si="2"/>
        <v>1.1276664051515005E-3</v>
      </c>
      <c r="E87" s="8">
        <f t="shared" si="3"/>
        <v>417431.60432149173</v>
      </c>
    </row>
    <row r="88" spans="1:5" x14ac:dyDescent="0.35">
      <c r="A88" s="6">
        <v>219</v>
      </c>
      <c r="B88" s="6" t="s">
        <v>86</v>
      </c>
      <c r="C88" s="7">
        <v>149743.08466051545</v>
      </c>
      <c r="D88" s="6">
        <f t="shared" si="2"/>
        <v>3.0211624700619099E-3</v>
      </c>
      <c r="E88" s="8">
        <f t="shared" si="3"/>
        <v>1118352.6360567538</v>
      </c>
    </row>
    <row r="89" spans="1:5" x14ac:dyDescent="0.35">
      <c r="A89" s="6">
        <v>224</v>
      </c>
      <c r="B89" s="6" t="s">
        <v>87</v>
      </c>
      <c r="C89" s="7">
        <v>0</v>
      </c>
      <c r="D89" s="6">
        <f t="shared" si="2"/>
        <v>0</v>
      </c>
      <c r="E89" s="8">
        <f t="shared" si="3"/>
        <v>0</v>
      </c>
    </row>
    <row r="90" spans="1:5" x14ac:dyDescent="0.35">
      <c r="A90" s="6">
        <v>225</v>
      </c>
      <c r="B90" s="6" t="s">
        <v>88</v>
      </c>
      <c r="C90" s="7">
        <v>27203.189073486457</v>
      </c>
      <c r="D90" s="6">
        <f t="shared" si="2"/>
        <v>5.4884173169758587E-4</v>
      </c>
      <c r="E90" s="8">
        <f t="shared" si="3"/>
        <v>203166.36510097081</v>
      </c>
    </row>
    <row r="91" spans="1:5" x14ac:dyDescent="0.35">
      <c r="A91" s="6">
        <v>1009</v>
      </c>
      <c r="B91" s="6" t="s">
        <v>89</v>
      </c>
      <c r="C91" s="7">
        <v>0</v>
      </c>
      <c r="D91" s="6">
        <f t="shared" si="2"/>
        <v>0</v>
      </c>
      <c r="E91" s="8">
        <f t="shared" si="3"/>
        <v>0</v>
      </c>
    </row>
    <row r="92" spans="1:5" x14ac:dyDescent="0.35">
      <c r="A92" s="6">
        <v>1011</v>
      </c>
      <c r="B92" s="6" t="s">
        <v>90</v>
      </c>
      <c r="C92" s="7">
        <v>0</v>
      </c>
      <c r="D92" s="6">
        <f t="shared" si="2"/>
        <v>0</v>
      </c>
      <c r="E92" s="8">
        <f t="shared" si="3"/>
        <v>0</v>
      </c>
    </row>
    <row r="93" spans="1:5" x14ac:dyDescent="0.35">
      <c r="A93" s="6">
        <v>227</v>
      </c>
      <c r="B93" s="6" t="s">
        <v>91</v>
      </c>
      <c r="C93" s="7">
        <v>0</v>
      </c>
      <c r="D93" s="6">
        <f t="shared" si="2"/>
        <v>0</v>
      </c>
      <c r="E93" s="8">
        <f t="shared" si="3"/>
        <v>0</v>
      </c>
    </row>
    <row r="94" spans="1:5" x14ac:dyDescent="0.35">
      <c r="A94" s="6">
        <v>229</v>
      </c>
      <c r="B94" s="6" t="s">
        <v>92</v>
      </c>
      <c r="C94" s="7">
        <v>0</v>
      </c>
      <c r="D94" s="6">
        <f t="shared" si="2"/>
        <v>0</v>
      </c>
      <c r="E94" s="8">
        <f t="shared" si="3"/>
        <v>0</v>
      </c>
    </row>
    <row r="95" spans="1:5" x14ac:dyDescent="0.35">
      <c r="A95" s="6">
        <v>235</v>
      </c>
      <c r="B95" s="6" t="s">
        <v>93</v>
      </c>
      <c r="C95" s="7">
        <v>53567.06908880535</v>
      </c>
      <c r="D95" s="6">
        <f t="shared" si="2"/>
        <v>1.0807498665411498E-3</v>
      </c>
      <c r="E95" s="8">
        <f t="shared" si="3"/>
        <v>400064.37063264317</v>
      </c>
    </row>
    <row r="96" spans="1:5" x14ac:dyDescent="0.35">
      <c r="A96" s="6">
        <v>237</v>
      </c>
      <c r="B96" s="6" t="s">
        <v>94</v>
      </c>
      <c r="C96" s="7">
        <v>25491.582952972876</v>
      </c>
      <c r="D96" s="6">
        <f t="shared" si="2"/>
        <v>5.1430898391462664E-4</v>
      </c>
      <c r="E96" s="8">
        <f t="shared" si="3"/>
        <v>190383.27584441582</v>
      </c>
    </row>
    <row r="97" spans="1:5" x14ac:dyDescent="0.35">
      <c r="A97" s="6">
        <v>239</v>
      </c>
      <c r="B97" s="6" t="s">
        <v>95</v>
      </c>
      <c r="C97" s="7">
        <v>54875.574167598978</v>
      </c>
      <c r="D97" s="6">
        <f t="shared" si="2"/>
        <v>1.1071497930880022E-3</v>
      </c>
      <c r="E97" s="8">
        <f t="shared" si="3"/>
        <v>409836.90942787455</v>
      </c>
    </row>
    <row r="98" spans="1:5" x14ac:dyDescent="0.35">
      <c r="A98" s="6">
        <v>241</v>
      </c>
      <c r="B98" s="6" t="s">
        <v>96</v>
      </c>
      <c r="C98" s="7">
        <v>0</v>
      </c>
      <c r="D98" s="6">
        <f t="shared" si="2"/>
        <v>0</v>
      </c>
      <c r="E98" s="8">
        <f t="shared" si="3"/>
        <v>0</v>
      </c>
    </row>
    <row r="99" spans="1:5" x14ac:dyDescent="0.35">
      <c r="A99" s="6">
        <v>242</v>
      </c>
      <c r="B99" s="6" t="s">
        <v>97</v>
      </c>
      <c r="C99" s="7">
        <v>138843.36716644661</v>
      </c>
      <c r="D99" s="6">
        <f t="shared" si="2"/>
        <v>2.8012537009724147E-3</v>
      </c>
      <c r="E99" s="8">
        <f t="shared" si="3"/>
        <v>1036948.3573923914</v>
      </c>
    </row>
    <row r="100" spans="1:5" x14ac:dyDescent="0.35">
      <c r="A100" s="6">
        <v>0</v>
      </c>
      <c r="B100" s="6" t="s">
        <v>98</v>
      </c>
      <c r="C100" s="7">
        <v>0</v>
      </c>
      <c r="D100" s="6">
        <f t="shared" si="2"/>
        <v>0</v>
      </c>
      <c r="E100" s="8">
        <f t="shared" si="3"/>
        <v>0</v>
      </c>
    </row>
    <row r="101" spans="1:5" x14ac:dyDescent="0.35">
      <c r="A101" s="6">
        <v>247</v>
      </c>
      <c r="B101" s="6" t="s">
        <v>99</v>
      </c>
      <c r="C101" s="7">
        <v>0</v>
      </c>
      <c r="D101" s="6">
        <f t="shared" si="2"/>
        <v>0</v>
      </c>
      <c r="E101" s="8">
        <f t="shared" si="3"/>
        <v>0</v>
      </c>
    </row>
    <row r="102" spans="1:5" x14ac:dyDescent="0.35">
      <c r="A102" s="6">
        <v>1665</v>
      </c>
      <c r="B102" s="6" t="s">
        <v>100</v>
      </c>
      <c r="C102" s="7">
        <v>23510.544246442678</v>
      </c>
      <c r="D102" s="6">
        <f t="shared" si="2"/>
        <v>4.743402614492267E-4</v>
      </c>
      <c r="E102" s="8">
        <f t="shared" si="3"/>
        <v>175587.93578179256</v>
      </c>
    </row>
    <row r="103" spans="1:5" x14ac:dyDescent="0.35">
      <c r="A103" s="6">
        <v>250</v>
      </c>
      <c r="B103" s="6" t="s">
        <v>101</v>
      </c>
      <c r="C103" s="7">
        <v>2747004.434620217</v>
      </c>
      <c r="D103" s="6">
        <f t="shared" si="2"/>
        <v>5.5422570743639626E-2</v>
      </c>
      <c r="E103" s="8">
        <f t="shared" si="3"/>
        <v>20515936.730447058</v>
      </c>
    </row>
    <row r="104" spans="1:5" x14ac:dyDescent="0.35">
      <c r="A104" s="6">
        <v>2040</v>
      </c>
      <c r="B104" s="6" t="s">
        <v>102</v>
      </c>
      <c r="C104" s="7">
        <v>62207.778956298891</v>
      </c>
      <c r="D104" s="6">
        <f t="shared" si="2"/>
        <v>1.2550817124861433E-3</v>
      </c>
      <c r="E104" s="8">
        <f t="shared" si="3"/>
        <v>464597.30502237438</v>
      </c>
    </row>
    <row r="105" spans="1:5" x14ac:dyDescent="0.35">
      <c r="A105" s="6">
        <v>263</v>
      </c>
      <c r="B105" s="6" t="s">
        <v>103</v>
      </c>
      <c r="C105" s="7">
        <v>0</v>
      </c>
      <c r="D105" s="6">
        <f t="shared" si="2"/>
        <v>0</v>
      </c>
      <c r="E105" s="8">
        <f t="shared" si="3"/>
        <v>0</v>
      </c>
    </row>
    <row r="106" spans="1:5" x14ac:dyDescent="0.35">
      <c r="A106" s="6">
        <v>264</v>
      </c>
      <c r="B106" s="6" t="s">
        <v>104</v>
      </c>
      <c r="C106" s="7">
        <v>29146.719751871864</v>
      </c>
      <c r="D106" s="6">
        <f t="shared" si="2"/>
        <v>5.8805370571470862E-4</v>
      </c>
      <c r="E106" s="8">
        <f t="shared" si="3"/>
        <v>217681.57735506038</v>
      </c>
    </row>
    <row r="107" spans="1:5" x14ac:dyDescent="0.35">
      <c r="A107" s="6">
        <v>266</v>
      </c>
      <c r="B107" s="6" t="s">
        <v>105</v>
      </c>
      <c r="C107" s="7">
        <v>348443.19635309064</v>
      </c>
      <c r="D107" s="6">
        <f t="shared" si="2"/>
        <v>7.0300642607768402E-3</v>
      </c>
      <c r="E107" s="8">
        <f t="shared" si="3"/>
        <v>2602339.6542215892</v>
      </c>
    </row>
    <row r="108" spans="1:5" x14ac:dyDescent="0.35">
      <c r="A108" s="6">
        <v>387</v>
      </c>
      <c r="B108" s="6" t="s">
        <v>106</v>
      </c>
      <c r="C108" s="7">
        <v>0</v>
      </c>
      <c r="D108" s="6">
        <f t="shared" si="2"/>
        <v>0</v>
      </c>
      <c r="E108" s="8">
        <f t="shared" si="3"/>
        <v>0</v>
      </c>
    </row>
    <row r="109" spans="1:5" x14ac:dyDescent="0.35">
      <c r="A109" s="6">
        <v>1401</v>
      </c>
      <c r="B109" s="6" t="s">
        <v>107</v>
      </c>
      <c r="C109" s="7">
        <v>0</v>
      </c>
      <c r="D109" s="6">
        <f t="shared" si="2"/>
        <v>0</v>
      </c>
      <c r="E109" s="8">
        <f t="shared" si="3"/>
        <v>0</v>
      </c>
    </row>
    <row r="110" spans="1:5" x14ac:dyDescent="0.35">
      <c r="A110" s="6">
        <v>277</v>
      </c>
      <c r="B110" s="6" t="s">
        <v>108</v>
      </c>
      <c r="C110" s="7">
        <v>237546.0819531687</v>
      </c>
      <c r="D110" s="6">
        <f t="shared" si="2"/>
        <v>4.7926440765808497E-3</v>
      </c>
      <c r="E110" s="8">
        <f t="shared" si="3"/>
        <v>1774107.2152985353</v>
      </c>
    </row>
    <row r="111" spans="1:5" x14ac:dyDescent="0.35">
      <c r="A111" s="6">
        <v>1412</v>
      </c>
      <c r="B111" s="6" t="s">
        <v>109</v>
      </c>
      <c r="C111" s="7">
        <v>39006.551043261352</v>
      </c>
      <c r="D111" s="6">
        <f t="shared" si="2"/>
        <v>7.8698210582227356E-4</v>
      </c>
      <c r="E111" s="8">
        <f t="shared" si="3"/>
        <v>291319.49085737159</v>
      </c>
    </row>
    <row r="112" spans="1:5" x14ac:dyDescent="0.35">
      <c r="A112" s="6">
        <v>281</v>
      </c>
      <c r="B112" s="6" t="s">
        <v>110</v>
      </c>
      <c r="C112" s="7">
        <v>0</v>
      </c>
      <c r="D112" s="6">
        <f t="shared" si="2"/>
        <v>0</v>
      </c>
      <c r="E112" s="8">
        <f t="shared" si="3"/>
        <v>0</v>
      </c>
    </row>
    <row r="113" spans="1:5" x14ac:dyDescent="0.35">
      <c r="A113" s="6">
        <v>282</v>
      </c>
      <c r="B113" s="6" t="s">
        <v>111</v>
      </c>
      <c r="C113" s="7">
        <v>130179.08579031832</v>
      </c>
      <c r="D113" s="6">
        <f t="shared" si="2"/>
        <v>2.6264462847704608E-3</v>
      </c>
      <c r="E113" s="8">
        <f t="shared" si="3"/>
        <v>972239.37975580676</v>
      </c>
    </row>
    <row r="114" spans="1:5" x14ac:dyDescent="0.35">
      <c r="A114" s="6">
        <v>1501</v>
      </c>
      <c r="B114" s="6" t="s">
        <v>112</v>
      </c>
      <c r="C114" s="7">
        <v>44987.734167076022</v>
      </c>
      <c r="D114" s="6">
        <f t="shared" si="2"/>
        <v>9.0765629936652675E-4</v>
      </c>
      <c r="E114" s="8">
        <f t="shared" si="3"/>
        <v>335989.81355321553</v>
      </c>
    </row>
    <row r="115" spans="1:5" x14ac:dyDescent="0.35">
      <c r="A115" s="6">
        <v>1762</v>
      </c>
      <c r="B115" s="6" t="s">
        <v>113</v>
      </c>
      <c r="C115" s="7">
        <v>24614.838540356312</v>
      </c>
      <c r="D115" s="6">
        <f t="shared" si="2"/>
        <v>4.9662010485060349E-4</v>
      </c>
      <c r="E115" s="8">
        <f t="shared" si="3"/>
        <v>183835.33122833763</v>
      </c>
    </row>
    <row r="116" spans="1:5" x14ac:dyDescent="0.35">
      <c r="A116" s="6">
        <v>1672</v>
      </c>
      <c r="B116" s="6" t="s">
        <v>114</v>
      </c>
      <c r="C116" s="7">
        <v>88455.171492109424</v>
      </c>
      <c r="D116" s="6">
        <f t="shared" si="2"/>
        <v>1.7846396379552934E-3</v>
      </c>
      <c r="E116" s="8">
        <f t="shared" si="3"/>
        <v>660625.32660740148</v>
      </c>
    </row>
    <row r="117" spans="1:5" x14ac:dyDescent="0.35">
      <c r="A117" s="6">
        <v>1739</v>
      </c>
      <c r="B117" s="6" t="s">
        <v>115</v>
      </c>
      <c r="C117" s="7">
        <v>114773.20885346348</v>
      </c>
      <c r="D117" s="6">
        <f t="shared" si="2"/>
        <v>2.3156228679459849E-3</v>
      </c>
      <c r="E117" s="8">
        <f t="shared" si="3"/>
        <v>857180.95737751713</v>
      </c>
    </row>
    <row r="118" spans="1:5" x14ac:dyDescent="0.35">
      <c r="A118" s="6">
        <v>290</v>
      </c>
      <c r="B118" s="6" t="s">
        <v>116</v>
      </c>
      <c r="C118" s="7">
        <v>0</v>
      </c>
      <c r="D118" s="6">
        <f t="shared" si="2"/>
        <v>0</v>
      </c>
      <c r="E118" s="8">
        <f t="shared" si="3"/>
        <v>0</v>
      </c>
    </row>
    <row r="119" spans="1:5" x14ac:dyDescent="0.35">
      <c r="A119" s="6">
        <v>293</v>
      </c>
      <c r="B119" s="6" t="s">
        <v>117</v>
      </c>
      <c r="C119" s="7">
        <v>0</v>
      </c>
      <c r="D119" s="6">
        <f t="shared" si="2"/>
        <v>0</v>
      </c>
      <c r="E119" s="8">
        <f t="shared" si="3"/>
        <v>0</v>
      </c>
    </row>
    <row r="120" spans="1:5" x14ac:dyDescent="0.35">
      <c r="A120" s="6">
        <v>548</v>
      </c>
      <c r="B120" s="6" t="s">
        <v>118</v>
      </c>
      <c r="C120" s="7">
        <v>0</v>
      </c>
      <c r="D120" s="6">
        <f t="shared" si="2"/>
        <v>0</v>
      </c>
      <c r="E120" s="8">
        <f t="shared" si="3"/>
        <v>0</v>
      </c>
    </row>
    <row r="121" spans="1:5" x14ac:dyDescent="0.35">
      <c r="A121" s="6">
        <v>294</v>
      </c>
      <c r="B121" s="6" t="s">
        <v>119</v>
      </c>
      <c r="C121" s="7">
        <v>57598.665630028292</v>
      </c>
      <c r="D121" s="6">
        <f t="shared" si="2"/>
        <v>1.162089904329124E-3</v>
      </c>
      <c r="E121" s="8">
        <f t="shared" si="3"/>
        <v>430174.25269908924</v>
      </c>
    </row>
    <row r="122" spans="1:5" x14ac:dyDescent="0.35">
      <c r="A122" s="6">
        <v>296</v>
      </c>
      <c r="B122" s="6" t="s">
        <v>120</v>
      </c>
      <c r="C122" s="7">
        <v>120908.52618736753</v>
      </c>
      <c r="D122" s="6">
        <f t="shared" si="2"/>
        <v>2.4394068177232579E-3</v>
      </c>
      <c r="E122" s="8">
        <f t="shared" si="3"/>
        <v>903002.42772435793</v>
      </c>
    </row>
    <row r="123" spans="1:5" x14ac:dyDescent="0.35">
      <c r="A123" s="6">
        <v>298</v>
      </c>
      <c r="B123" s="6" t="s">
        <v>121</v>
      </c>
      <c r="C123" s="7">
        <v>233025.99135821199</v>
      </c>
      <c r="D123" s="6">
        <f t="shared" si="2"/>
        <v>4.7014483589440546E-3</v>
      </c>
      <c r="E123" s="8">
        <f t="shared" si="3"/>
        <v>1740349.0271087731</v>
      </c>
    </row>
    <row r="124" spans="1:5" x14ac:dyDescent="0.35">
      <c r="A124" s="6">
        <v>304</v>
      </c>
      <c r="B124" s="6" t="s">
        <v>122</v>
      </c>
      <c r="C124" s="7">
        <v>0</v>
      </c>
      <c r="D124" s="6">
        <f t="shared" si="2"/>
        <v>0</v>
      </c>
      <c r="E124" s="8">
        <f t="shared" si="3"/>
        <v>0</v>
      </c>
    </row>
    <row r="125" spans="1:5" x14ac:dyDescent="0.35">
      <c r="A125" s="6">
        <v>1058</v>
      </c>
      <c r="B125" s="6" t="s">
        <v>123</v>
      </c>
      <c r="C125" s="7">
        <v>33220.761053573893</v>
      </c>
      <c r="D125" s="6">
        <f t="shared" si="2"/>
        <v>6.7025009368206455E-4</v>
      </c>
      <c r="E125" s="8">
        <f t="shared" si="3"/>
        <v>248108.45709706657</v>
      </c>
    </row>
    <row r="126" spans="1:5" x14ac:dyDescent="0.35">
      <c r="A126" s="6">
        <v>311</v>
      </c>
      <c r="B126" s="6" t="s">
        <v>124</v>
      </c>
      <c r="C126" s="7">
        <v>7150.2964873402352</v>
      </c>
      <c r="D126" s="6">
        <f t="shared" si="2"/>
        <v>1.4426180311660118E-4</v>
      </c>
      <c r="E126" s="8">
        <f t="shared" si="3"/>
        <v>53401.817809038665</v>
      </c>
    </row>
    <row r="127" spans="1:5" x14ac:dyDescent="0.35">
      <c r="A127" s="6">
        <v>616</v>
      </c>
      <c r="B127" s="6" t="s">
        <v>125</v>
      </c>
      <c r="C127" s="7">
        <v>0</v>
      </c>
      <c r="D127" s="6">
        <f t="shared" si="2"/>
        <v>0</v>
      </c>
      <c r="E127" s="8">
        <f t="shared" si="3"/>
        <v>0</v>
      </c>
    </row>
    <row r="128" spans="1:5" x14ac:dyDescent="0.35">
      <c r="A128" s="6">
        <v>696</v>
      </c>
      <c r="B128" s="6" t="s">
        <v>126</v>
      </c>
      <c r="C128" s="7">
        <v>241579.64111071042</v>
      </c>
      <c r="D128" s="6">
        <f t="shared" si="2"/>
        <v>4.8740237114078379E-3</v>
      </c>
      <c r="E128" s="8">
        <f t="shared" si="3"/>
        <v>1804231.755117883</v>
      </c>
    </row>
    <row r="129" spans="1:5" x14ac:dyDescent="0.35">
      <c r="A129" s="6">
        <v>1036</v>
      </c>
      <c r="B129" s="6" t="s">
        <v>127</v>
      </c>
      <c r="C129" s="7">
        <v>41613.819537249794</v>
      </c>
      <c r="D129" s="6">
        <f t="shared" si="2"/>
        <v>8.3958541462461807E-4</v>
      </c>
      <c r="E129" s="8">
        <f t="shared" si="3"/>
        <v>310791.81306690967</v>
      </c>
    </row>
    <row r="130" spans="1:5" x14ac:dyDescent="0.35">
      <c r="A130" s="6">
        <v>315</v>
      </c>
      <c r="B130" s="6" t="s">
        <v>128</v>
      </c>
      <c r="C130" s="7">
        <v>0</v>
      </c>
      <c r="D130" s="6">
        <f t="shared" si="2"/>
        <v>0</v>
      </c>
      <c r="E130" s="8">
        <f t="shared" si="3"/>
        <v>0</v>
      </c>
    </row>
    <row r="131" spans="1:5" x14ac:dyDescent="0.35">
      <c r="A131" s="6">
        <v>0</v>
      </c>
      <c r="B131" s="6" t="s">
        <v>129</v>
      </c>
      <c r="C131" s="7">
        <v>0</v>
      </c>
      <c r="D131" s="6">
        <f t="shared" si="2"/>
        <v>0</v>
      </c>
      <c r="E131" s="8">
        <f t="shared" si="3"/>
        <v>0</v>
      </c>
    </row>
    <row r="132" spans="1:5" x14ac:dyDescent="0.35">
      <c r="A132" s="6">
        <v>316</v>
      </c>
      <c r="B132" s="6" t="s">
        <v>130</v>
      </c>
      <c r="C132" s="7">
        <v>0</v>
      </c>
      <c r="D132" s="6">
        <f t="shared" si="2"/>
        <v>0</v>
      </c>
      <c r="E132" s="8">
        <f t="shared" si="3"/>
        <v>0</v>
      </c>
    </row>
    <row r="133" spans="1:5" x14ac:dyDescent="0.35">
      <c r="A133" s="6">
        <v>319</v>
      </c>
      <c r="B133" s="6" t="s">
        <v>131</v>
      </c>
      <c r="C133" s="7">
        <v>38426.29357014686</v>
      </c>
      <c r="D133" s="6">
        <f t="shared" ref="D133:D196" si="4">IF(C133&gt;0,C133/$C$270,0)</f>
        <v>7.7527504031924324E-4</v>
      </c>
      <c r="E133" s="8">
        <f t="shared" ref="E133:E196" si="5">IF(C133&gt;0,$D$270* D133,0)</f>
        <v>286985.85183744336</v>
      </c>
    </row>
    <row r="134" spans="1:5" x14ac:dyDescent="0.35">
      <c r="A134" s="6">
        <v>321</v>
      </c>
      <c r="B134" s="6" t="s">
        <v>132</v>
      </c>
      <c r="C134" s="7">
        <v>0</v>
      </c>
      <c r="D134" s="6">
        <f t="shared" si="4"/>
        <v>0</v>
      </c>
      <c r="E134" s="8">
        <f t="shared" si="5"/>
        <v>0</v>
      </c>
    </row>
    <row r="135" spans="1:5" x14ac:dyDescent="0.35">
      <c r="A135" s="6">
        <v>1735</v>
      </c>
      <c r="B135" s="6" t="s">
        <v>133</v>
      </c>
      <c r="C135" s="7">
        <v>31788.441637094951</v>
      </c>
      <c r="D135" s="6">
        <f t="shared" si="4"/>
        <v>6.4135213371271059E-4</v>
      </c>
      <c r="E135" s="8">
        <f t="shared" si="5"/>
        <v>237411.21389063707</v>
      </c>
    </row>
    <row r="136" spans="1:5" x14ac:dyDescent="0.35">
      <c r="A136" s="6">
        <v>335</v>
      </c>
      <c r="B136" s="6" t="s">
        <v>134</v>
      </c>
      <c r="C136" s="7">
        <v>0</v>
      </c>
      <c r="D136" s="6">
        <f t="shared" si="4"/>
        <v>0</v>
      </c>
      <c r="E136" s="8">
        <f t="shared" si="5"/>
        <v>0</v>
      </c>
    </row>
    <row r="137" spans="1:5" x14ac:dyDescent="0.35">
      <c r="A137" s="6">
        <v>342</v>
      </c>
      <c r="B137" s="6" t="s">
        <v>135</v>
      </c>
      <c r="C137" s="7">
        <v>61051.728484105683</v>
      </c>
      <c r="D137" s="6">
        <f t="shared" si="4"/>
        <v>1.2317576550980799E-3</v>
      </c>
      <c r="E137" s="8">
        <f t="shared" si="5"/>
        <v>455963.36979976943</v>
      </c>
    </row>
    <row r="138" spans="1:5" x14ac:dyDescent="0.35">
      <c r="A138" s="6">
        <v>345</v>
      </c>
      <c r="B138" s="6" t="s">
        <v>136</v>
      </c>
      <c r="C138" s="7">
        <v>24552.523992241546</v>
      </c>
      <c r="D138" s="6">
        <f t="shared" si="4"/>
        <v>4.9536286900208324E-4</v>
      </c>
      <c r="E138" s="8">
        <f t="shared" si="5"/>
        <v>183369.93652041617</v>
      </c>
    </row>
    <row r="139" spans="1:5" x14ac:dyDescent="0.35">
      <c r="A139" s="6">
        <v>349</v>
      </c>
      <c r="B139" s="6" t="s">
        <v>137</v>
      </c>
      <c r="C139" s="7">
        <v>44443.261412689208</v>
      </c>
      <c r="D139" s="6">
        <f t="shared" si="4"/>
        <v>8.9667121344249928E-4</v>
      </c>
      <c r="E139" s="8">
        <f t="shared" si="5"/>
        <v>331923.43184677447</v>
      </c>
    </row>
    <row r="140" spans="1:5" x14ac:dyDescent="0.35">
      <c r="A140" s="6">
        <v>351</v>
      </c>
      <c r="B140" s="6" t="s">
        <v>138</v>
      </c>
      <c r="C140" s="7">
        <v>21660.371678425508</v>
      </c>
      <c r="D140" s="6">
        <f t="shared" si="4"/>
        <v>4.3701184699653954E-4</v>
      </c>
      <c r="E140" s="8">
        <f t="shared" si="5"/>
        <v>161769.96633570507</v>
      </c>
    </row>
    <row r="141" spans="1:5" x14ac:dyDescent="0.35">
      <c r="A141" s="6">
        <v>0</v>
      </c>
      <c r="B141" s="6" t="s">
        <v>139</v>
      </c>
      <c r="C141" s="7">
        <v>0</v>
      </c>
      <c r="D141" s="6">
        <f t="shared" si="4"/>
        <v>0</v>
      </c>
      <c r="E141" s="8">
        <f t="shared" si="5"/>
        <v>0</v>
      </c>
    </row>
    <row r="142" spans="1:5" x14ac:dyDescent="0.35">
      <c r="A142" s="6">
        <v>353</v>
      </c>
      <c r="B142" s="6" t="s">
        <v>140</v>
      </c>
      <c r="C142" s="7">
        <v>49468.768241034122</v>
      </c>
      <c r="D142" s="6">
        <f t="shared" si="4"/>
        <v>9.9806402672170222E-4</v>
      </c>
      <c r="E142" s="8">
        <f t="shared" si="5"/>
        <v>369456.30905270745</v>
      </c>
    </row>
    <row r="143" spans="1:5" x14ac:dyDescent="0.35">
      <c r="A143" s="6">
        <v>0</v>
      </c>
      <c r="B143" s="6" t="s">
        <v>141</v>
      </c>
      <c r="C143" s="7">
        <v>0</v>
      </c>
      <c r="D143" s="6">
        <f t="shared" si="4"/>
        <v>0</v>
      </c>
      <c r="E143" s="8">
        <f t="shared" si="5"/>
        <v>0</v>
      </c>
    </row>
    <row r="144" spans="1:5" x14ac:dyDescent="0.35">
      <c r="A144" s="6">
        <v>359</v>
      </c>
      <c r="B144" s="6" t="s">
        <v>142</v>
      </c>
      <c r="C144" s="7">
        <v>0</v>
      </c>
      <c r="D144" s="6">
        <f t="shared" si="4"/>
        <v>0</v>
      </c>
      <c r="E144" s="8">
        <f t="shared" si="5"/>
        <v>0</v>
      </c>
    </row>
    <row r="145" spans="1:5" x14ac:dyDescent="0.35">
      <c r="A145" s="6">
        <v>364</v>
      </c>
      <c r="B145" s="6" t="s">
        <v>143</v>
      </c>
      <c r="C145" s="7">
        <v>2395590.6213718727</v>
      </c>
      <c r="D145" s="6">
        <f t="shared" si="4"/>
        <v>4.8332572387761036E-2</v>
      </c>
      <c r="E145" s="8">
        <f t="shared" si="5"/>
        <v>17891411.095196337</v>
      </c>
    </row>
    <row r="146" spans="1:5" x14ac:dyDescent="0.35">
      <c r="A146" s="6">
        <v>389</v>
      </c>
      <c r="B146" s="6" t="s">
        <v>144</v>
      </c>
      <c r="C146" s="7">
        <v>53910.574737559808</v>
      </c>
      <c r="D146" s="6">
        <f t="shared" si="4"/>
        <v>1.0876803126223429E-3</v>
      </c>
      <c r="E146" s="8">
        <f t="shared" si="5"/>
        <v>402629.83433105616</v>
      </c>
    </row>
    <row r="147" spans="1:5" x14ac:dyDescent="0.35">
      <c r="A147" s="6">
        <v>0</v>
      </c>
      <c r="B147" s="6" t="s">
        <v>145</v>
      </c>
      <c r="C147" s="7">
        <v>0</v>
      </c>
      <c r="D147" s="6">
        <f t="shared" si="4"/>
        <v>0</v>
      </c>
      <c r="E147" s="8">
        <f t="shared" si="5"/>
        <v>0</v>
      </c>
    </row>
    <row r="148" spans="1:5" x14ac:dyDescent="0.35">
      <c r="A148" s="6">
        <v>0</v>
      </c>
      <c r="B148" s="6" t="s">
        <v>146</v>
      </c>
      <c r="C148" s="7">
        <v>0</v>
      </c>
      <c r="D148" s="6">
        <f t="shared" si="4"/>
        <v>0</v>
      </c>
      <c r="E148" s="8">
        <f t="shared" si="5"/>
        <v>0</v>
      </c>
    </row>
    <row r="149" spans="1:5" x14ac:dyDescent="0.35">
      <c r="A149" s="6">
        <v>408</v>
      </c>
      <c r="B149" s="6" t="s">
        <v>147</v>
      </c>
      <c r="C149" s="7">
        <v>0</v>
      </c>
      <c r="D149" s="6">
        <f t="shared" si="4"/>
        <v>0</v>
      </c>
      <c r="E149" s="8">
        <f t="shared" si="5"/>
        <v>0</v>
      </c>
    </row>
    <row r="150" spans="1:5" x14ac:dyDescent="0.35">
      <c r="A150" s="6">
        <v>1438</v>
      </c>
      <c r="B150" s="6" t="s">
        <v>148</v>
      </c>
      <c r="C150" s="7">
        <v>544004.5515396751</v>
      </c>
      <c r="D150" s="6">
        <f t="shared" si="4"/>
        <v>1.0975639632244698E-2</v>
      </c>
      <c r="E150" s="8">
        <f t="shared" si="5"/>
        <v>4062884.9447074938</v>
      </c>
    </row>
    <row r="151" spans="1:5" x14ac:dyDescent="0.35">
      <c r="A151" s="6">
        <v>1445</v>
      </c>
      <c r="B151" s="6" t="s">
        <v>149</v>
      </c>
      <c r="C151" s="7">
        <v>413398.12970798649</v>
      </c>
      <c r="D151" s="6">
        <f t="shared" si="4"/>
        <v>8.3405715696257317E-3</v>
      </c>
      <c r="E151" s="8">
        <f t="shared" si="5"/>
        <v>3087454.0159767736</v>
      </c>
    </row>
    <row r="152" spans="1:5" x14ac:dyDescent="0.35">
      <c r="A152" s="6">
        <v>561</v>
      </c>
      <c r="B152" s="6" t="s">
        <v>150</v>
      </c>
      <c r="C152" s="7">
        <v>588102.15602638933</v>
      </c>
      <c r="D152" s="6">
        <f t="shared" si="4"/>
        <v>1.1865336996212677E-2</v>
      </c>
      <c r="E152" s="8">
        <f t="shared" si="5"/>
        <v>4392226.8460935336</v>
      </c>
    </row>
    <row r="153" spans="1:5" x14ac:dyDescent="0.35">
      <c r="A153" s="6">
        <v>1446</v>
      </c>
      <c r="B153" s="6" t="s">
        <v>151</v>
      </c>
      <c r="C153" s="7">
        <v>480860.80257616733</v>
      </c>
      <c r="D153" s="6">
        <f t="shared" si="4"/>
        <v>9.7016741264582245E-3</v>
      </c>
      <c r="E153" s="8">
        <f t="shared" si="5"/>
        <v>3591297.3701364105</v>
      </c>
    </row>
    <row r="154" spans="1:5" x14ac:dyDescent="0.35">
      <c r="A154" s="6">
        <v>1449</v>
      </c>
      <c r="B154" s="6" t="s">
        <v>152</v>
      </c>
      <c r="C154" s="7">
        <v>176594.34978600807</v>
      </c>
      <c r="D154" s="6">
        <f t="shared" si="4"/>
        <v>3.5629039111089761E-3</v>
      </c>
      <c r="E154" s="8">
        <f t="shared" si="5"/>
        <v>1318890.6655933631</v>
      </c>
    </row>
    <row r="155" spans="1:5" x14ac:dyDescent="0.35">
      <c r="A155" s="6">
        <v>587</v>
      </c>
      <c r="B155" s="6" t="s">
        <v>153</v>
      </c>
      <c r="C155" s="7">
        <v>556696.38708157139</v>
      </c>
      <c r="D155" s="6">
        <f t="shared" si="4"/>
        <v>1.1231705528725362E-2</v>
      </c>
      <c r="E155" s="8">
        <f t="shared" si="5"/>
        <v>4157673.6140263989</v>
      </c>
    </row>
    <row r="156" spans="1:5" x14ac:dyDescent="0.35">
      <c r="A156" s="6">
        <v>601</v>
      </c>
      <c r="B156" s="6" t="s">
        <v>154</v>
      </c>
      <c r="C156" s="7">
        <v>0</v>
      </c>
      <c r="D156" s="6">
        <f t="shared" si="4"/>
        <v>0</v>
      </c>
      <c r="E156" s="8">
        <f t="shared" si="5"/>
        <v>0</v>
      </c>
    </row>
    <row r="157" spans="1:5" x14ac:dyDescent="0.35">
      <c r="A157" s="6">
        <v>603</v>
      </c>
      <c r="B157" s="6" t="s">
        <v>155</v>
      </c>
      <c r="C157" s="7">
        <v>59586.542947180445</v>
      </c>
      <c r="D157" s="6">
        <f t="shared" si="4"/>
        <v>1.2021966001360324E-3</v>
      </c>
      <c r="E157" s="8">
        <f t="shared" si="5"/>
        <v>445020.66676111193</v>
      </c>
    </row>
    <row r="158" spans="1:5" x14ac:dyDescent="0.35">
      <c r="A158" s="6">
        <v>1508</v>
      </c>
      <c r="B158" s="6" t="s">
        <v>156</v>
      </c>
      <c r="C158" s="7">
        <v>724736.76387754269</v>
      </c>
      <c r="D158" s="6">
        <f t="shared" si="4"/>
        <v>1.462202756584656E-2</v>
      </c>
      <c r="E158" s="8">
        <f t="shared" si="5"/>
        <v>5412679.1375188502</v>
      </c>
    </row>
    <row r="159" spans="1:5" x14ac:dyDescent="0.35">
      <c r="A159" s="6">
        <v>1450</v>
      </c>
      <c r="B159" s="6" t="s">
        <v>157</v>
      </c>
      <c r="C159" s="7">
        <v>1135371.699197781</v>
      </c>
      <c r="D159" s="6">
        <f t="shared" si="4"/>
        <v>2.2906849922073379E-2</v>
      </c>
      <c r="E159" s="8">
        <f t="shared" si="5"/>
        <v>8479496.3024885729</v>
      </c>
    </row>
    <row r="160" spans="1:5" x14ac:dyDescent="0.35">
      <c r="A160" s="6">
        <v>617</v>
      </c>
      <c r="B160" s="6" t="s">
        <v>158</v>
      </c>
      <c r="C160" s="7">
        <v>485686.35250422859</v>
      </c>
      <c r="D160" s="6">
        <f t="shared" si="4"/>
        <v>9.799032681433369E-3</v>
      </c>
      <c r="E160" s="8">
        <f t="shared" si="5"/>
        <v>3627336.8740287311</v>
      </c>
    </row>
    <row r="161" spans="1:5" x14ac:dyDescent="0.35">
      <c r="A161" s="6">
        <v>1451</v>
      </c>
      <c r="B161" s="6" t="s">
        <v>159</v>
      </c>
      <c r="C161" s="7">
        <v>323970.67689124506</v>
      </c>
      <c r="D161" s="6">
        <f t="shared" si="4"/>
        <v>6.5363155343257486E-3</v>
      </c>
      <c r="E161" s="8">
        <f t="shared" si="5"/>
        <v>2419567.2296174509</v>
      </c>
    </row>
    <row r="162" spans="1:5" x14ac:dyDescent="0.35">
      <c r="A162" s="6">
        <v>1452</v>
      </c>
      <c r="B162" s="6" t="s">
        <v>160</v>
      </c>
      <c r="C162" s="7">
        <v>752745.21141487896</v>
      </c>
      <c r="D162" s="6">
        <f t="shared" si="4"/>
        <v>1.5187115901887833E-2</v>
      </c>
      <c r="E162" s="8">
        <f t="shared" si="5"/>
        <v>5621859.5561421933</v>
      </c>
    </row>
    <row r="163" spans="1:5" x14ac:dyDescent="0.35">
      <c r="A163" s="6">
        <v>1455</v>
      </c>
      <c r="B163" s="6" t="s">
        <v>161</v>
      </c>
      <c r="C163" s="7">
        <v>417519.1178165102</v>
      </c>
      <c r="D163" s="6">
        <f t="shared" si="4"/>
        <v>8.4237151394357789E-3</v>
      </c>
      <c r="E163" s="8">
        <f t="shared" si="5"/>
        <v>3118231.516819464</v>
      </c>
    </row>
    <row r="164" spans="1:5" x14ac:dyDescent="0.35">
      <c r="A164" s="6">
        <v>635</v>
      </c>
      <c r="B164" s="6" t="s">
        <v>162</v>
      </c>
      <c r="C164" s="7">
        <v>325485.47939799383</v>
      </c>
      <c r="D164" s="6">
        <f t="shared" si="4"/>
        <v>6.5668776433761957E-3</v>
      </c>
      <c r="E164" s="8">
        <f t="shared" si="5"/>
        <v>2430880.4958051248</v>
      </c>
    </row>
    <row r="165" spans="1:5" x14ac:dyDescent="0.35">
      <c r="A165" s="6">
        <v>1456</v>
      </c>
      <c r="B165" s="6" t="s">
        <v>163</v>
      </c>
      <c r="C165" s="7">
        <v>421745.42577802704</v>
      </c>
      <c r="D165" s="6">
        <f t="shared" si="4"/>
        <v>8.5089836046153625E-3</v>
      </c>
      <c r="E165" s="8">
        <f t="shared" si="5"/>
        <v>3149795.5964580369</v>
      </c>
    </row>
    <row r="166" spans="1:5" x14ac:dyDescent="0.35">
      <c r="A166" s="6">
        <v>646</v>
      </c>
      <c r="B166" s="6" t="s">
        <v>164</v>
      </c>
      <c r="C166" s="7">
        <v>956063.02092188934</v>
      </c>
      <c r="D166" s="6">
        <f t="shared" si="4"/>
        <v>1.9289182698296926E-2</v>
      </c>
      <c r="E166" s="8">
        <f t="shared" si="5"/>
        <v>7140333.7396742636</v>
      </c>
    </row>
    <row r="167" spans="1:5" x14ac:dyDescent="0.35">
      <c r="A167" s="6">
        <v>1457</v>
      </c>
      <c r="B167" s="6" t="s">
        <v>165</v>
      </c>
      <c r="C167" s="7">
        <v>655253.17599822558</v>
      </c>
      <c r="D167" s="6">
        <f t="shared" si="4"/>
        <v>1.3220151756608647E-2</v>
      </c>
      <c r="E167" s="8">
        <f t="shared" si="5"/>
        <v>4893742.6280721119</v>
      </c>
    </row>
    <row r="168" spans="1:5" x14ac:dyDescent="0.35">
      <c r="A168" s="6">
        <v>1458</v>
      </c>
      <c r="B168" s="6" t="s">
        <v>166</v>
      </c>
      <c r="C168" s="7">
        <v>864004.67293868959</v>
      </c>
      <c r="D168" s="6">
        <f t="shared" si="4"/>
        <v>1.7431846670971998E-2</v>
      </c>
      <c r="E168" s="8">
        <f t="shared" si="5"/>
        <v>6452798.1758687701</v>
      </c>
    </row>
    <row r="169" spans="1:5" x14ac:dyDescent="0.35">
      <c r="A169" s="6">
        <v>1459</v>
      </c>
      <c r="B169" s="6" t="s">
        <v>167</v>
      </c>
      <c r="C169" s="7">
        <v>247741.50292817334</v>
      </c>
      <c r="D169" s="6">
        <f t="shared" si="4"/>
        <v>4.9983432131119132E-3</v>
      </c>
      <c r="E169" s="8">
        <f t="shared" si="5"/>
        <v>1850251.4723034885</v>
      </c>
    </row>
    <row r="170" spans="1:5" x14ac:dyDescent="0.35">
      <c r="A170" s="6">
        <v>1460</v>
      </c>
      <c r="B170" s="6" t="s">
        <v>168</v>
      </c>
      <c r="C170" s="7">
        <v>193308.68685355963</v>
      </c>
      <c r="D170" s="6">
        <f t="shared" si="4"/>
        <v>3.9001263476237122E-3</v>
      </c>
      <c r="E170" s="8">
        <f t="shared" si="5"/>
        <v>1443721.2910731004</v>
      </c>
    </row>
    <row r="171" spans="1:5" x14ac:dyDescent="0.35">
      <c r="A171" s="6">
        <v>1615</v>
      </c>
      <c r="B171" s="6" t="s">
        <v>169</v>
      </c>
      <c r="C171" s="7">
        <v>333305.01872999081</v>
      </c>
      <c r="D171" s="6">
        <f t="shared" si="4"/>
        <v>6.7246418487587742E-3</v>
      </c>
      <c r="E171" s="8">
        <f t="shared" si="5"/>
        <v>2489280.5377470567</v>
      </c>
    </row>
    <row r="172" spans="1:5" x14ac:dyDescent="0.35">
      <c r="A172" s="6">
        <v>1461</v>
      </c>
      <c r="B172" s="6" t="s">
        <v>170</v>
      </c>
      <c r="C172" s="7">
        <v>263313.43302119436</v>
      </c>
      <c r="D172" s="6">
        <f t="shared" si="4"/>
        <v>5.3125168585267911E-3</v>
      </c>
      <c r="E172" s="8">
        <f t="shared" si="5"/>
        <v>1966550.0586956623</v>
      </c>
    </row>
    <row r="173" spans="1:5" x14ac:dyDescent="0.35">
      <c r="A173" s="6">
        <v>1462</v>
      </c>
      <c r="B173" s="6" t="s">
        <v>171</v>
      </c>
      <c r="C173" s="7">
        <v>407301.61750054598</v>
      </c>
      <c r="D173" s="6">
        <f t="shared" si="4"/>
        <v>8.2175705380846068E-3</v>
      </c>
      <c r="E173" s="8">
        <f t="shared" si="5"/>
        <v>3041922.3607861483</v>
      </c>
    </row>
    <row r="174" spans="1:5" x14ac:dyDescent="0.35">
      <c r="A174" s="6">
        <v>1464</v>
      </c>
      <c r="B174" s="6" t="s">
        <v>172</v>
      </c>
      <c r="C174" s="7">
        <v>359536.00383275811</v>
      </c>
      <c r="D174" s="6">
        <f t="shared" si="4"/>
        <v>7.2538687437763167E-3</v>
      </c>
      <c r="E174" s="8">
        <f t="shared" si="5"/>
        <v>2685186.0208119485</v>
      </c>
    </row>
    <row r="175" spans="1:5" x14ac:dyDescent="0.35">
      <c r="A175" s="6">
        <v>1465</v>
      </c>
      <c r="B175" s="6" t="s">
        <v>173</v>
      </c>
      <c r="C175" s="7">
        <v>117017.8698135148</v>
      </c>
      <c r="D175" s="6">
        <f t="shared" si="4"/>
        <v>2.3609103379209394E-3</v>
      </c>
      <c r="E175" s="8">
        <f t="shared" si="5"/>
        <v>873945.15391733241</v>
      </c>
    </row>
    <row r="176" spans="1:5" x14ac:dyDescent="0.35">
      <c r="A176" s="6">
        <v>703</v>
      </c>
      <c r="B176" s="6" t="s">
        <v>174</v>
      </c>
      <c r="C176" s="7">
        <v>84156.213417858802</v>
      </c>
      <c r="D176" s="6">
        <f t="shared" si="4"/>
        <v>1.6979054103030413E-3</v>
      </c>
      <c r="E176" s="8">
        <f t="shared" si="5"/>
        <v>628518.66134445881</v>
      </c>
    </row>
    <row r="177" spans="1:5" x14ac:dyDescent="0.35">
      <c r="A177" s="6">
        <v>707</v>
      </c>
      <c r="B177" s="6" t="s">
        <v>175</v>
      </c>
      <c r="C177" s="7">
        <v>580588.35464698204</v>
      </c>
      <c r="D177" s="6">
        <f t="shared" si="4"/>
        <v>1.1713741249494697E-2</v>
      </c>
      <c r="E177" s="8">
        <f t="shared" si="5"/>
        <v>4336110.2007171027</v>
      </c>
    </row>
    <row r="178" spans="1:5" x14ac:dyDescent="0.35">
      <c r="A178" s="6">
        <v>713</v>
      </c>
      <c r="B178" s="6" t="s">
        <v>176</v>
      </c>
      <c r="C178" s="7">
        <v>100495.73438239031</v>
      </c>
      <c r="D178" s="6">
        <f t="shared" si="4"/>
        <v>2.027565692303689E-3</v>
      </c>
      <c r="E178" s="8">
        <f t="shared" si="5"/>
        <v>750549.98174911167</v>
      </c>
    </row>
    <row r="179" spans="1:5" x14ac:dyDescent="0.35">
      <c r="A179" s="6">
        <v>718</v>
      </c>
      <c r="B179" s="6" t="s">
        <v>177</v>
      </c>
      <c r="C179" s="7">
        <v>214110.67457846965</v>
      </c>
      <c r="D179" s="6">
        <f t="shared" si="4"/>
        <v>4.3198197495572044E-3</v>
      </c>
      <c r="E179" s="8">
        <f t="shared" si="5"/>
        <v>1599080.4374411306</v>
      </c>
    </row>
    <row r="180" spans="1:5" x14ac:dyDescent="0.35">
      <c r="A180" s="6">
        <v>722</v>
      </c>
      <c r="B180" s="6" t="s">
        <v>178</v>
      </c>
      <c r="C180" s="7">
        <v>92936.572116092706</v>
      </c>
      <c r="D180" s="6">
        <f t="shared" si="4"/>
        <v>1.8750547606915778E-3</v>
      </c>
      <c r="E180" s="8">
        <f t="shared" si="5"/>
        <v>694094.55967696442</v>
      </c>
    </row>
    <row r="181" spans="1:5" x14ac:dyDescent="0.35">
      <c r="A181" s="6">
        <v>726</v>
      </c>
      <c r="B181" s="6" t="s">
        <v>179</v>
      </c>
      <c r="C181" s="7">
        <v>59197.923323166244</v>
      </c>
      <c r="D181" s="6">
        <f t="shared" si="4"/>
        <v>1.1943559507607171E-3</v>
      </c>
      <c r="E181" s="8">
        <f t="shared" si="5"/>
        <v>442118.27042057319</v>
      </c>
    </row>
    <row r="182" spans="1:5" x14ac:dyDescent="0.35">
      <c r="A182" s="6">
        <v>1466</v>
      </c>
      <c r="B182" s="6" t="s">
        <v>180</v>
      </c>
      <c r="C182" s="7">
        <v>522757.93403574708</v>
      </c>
      <c r="D182" s="6">
        <f t="shared" si="4"/>
        <v>1.0546975540249047E-2</v>
      </c>
      <c r="E182" s="8">
        <f t="shared" si="5"/>
        <v>3904205.0914997356</v>
      </c>
    </row>
    <row r="183" spans="1:5" x14ac:dyDescent="0.35">
      <c r="A183" s="6">
        <v>743</v>
      </c>
      <c r="B183" s="6" t="s">
        <v>181</v>
      </c>
      <c r="C183" s="7">
        <v>178212.57617495107</v>
      </c>
      <c r="D183" s="6">
        <f t="shared" si="4"/>
        <v>3.5955526631059193E-3</v>
      </c>
      <c r="E183" s="8">
        <f t="shared" si="5"/>
        <v>1330976.350564485</v>
      </c>
    </row>
    <row r="184" spans="1:5" x14ac:dyDescent="0.35">
      <c r="A184" s="6">
        <v>753</v>
      </c>
      <c r="B184" s="6" t="s">
        <v>182</v>
      </c>
      <c r="C184" s="7">
        <v>266223.38557429984</v>
      </c>
      <c r="D184" s="6">
        <f t="shared" si="4"/>
        <v>5.3712270117404386E-3</v>
      </c>
      <c r="E184" s="8">
        <f t="shared" si="5"/>
        <v>1988282.9695405508</v>
      </c>
    </row>
    <row r="185" spans="1:5" x14ac:dyDescent="0.35">
      <c r="A185" s="6">
        <v>1467</v>
      </c>
      <c r="B185" s="6" t="s">
        <v>183</v>
      </c>
      <c r="C185" s="7">
        <v>200378.77233653958</v>
      </c>
      <c r="D185" s="6">
        <f t="shared" si="4"/>
        <v>4.0427698424450849E-3</v>
      </c>
      <c r="E185" s="8">
        <f t="shared" si="5"/>
        <v>1496524.0549200117</v>
      </c>
    </row>
    <row r="186" spans="1:5" x14ac:dyDescent="0.35">
      <c r="A186" s="6">
        <v>1468</v>
      </c>
      <c r="B186" s="6" t="s">
        <v>184</v>
      </c>
      <c r="C186" s="7">
        <v>456735.80063306354</v>
      </c>
      <c r="D186" s="6">
        <f t="shared" si="4"/>
        <v>9.2149367881302763E-3</v>
      </c>
      <c r="E186" s="8">
        <f t="shared" si="5"/>
        <v>3411120.3717854563</v>
      </c>
    </row>
    <row r="187" spans="1:5" x14ac:dyDescent="0.35">
      <c r="A187" s="6">
        <v>765</v>
      </c>
      <c r="B187" s="6" t="s">
        <v>185</v>
      </c>
      <c r="C187" s="7">
        <v>565088.27360462095</v>
      </c>
      <c r="D187" s="6">
        <f t="shared" si="4"/>
        <v>1.1401017204612996E-2</v>
      </c>
      <c r="E187" s="8">
        <f t="shared" si="5"/>
        <v>4220348.2172364155</v>
      </c>
    </row>
    <row r="188" spans="1:5" x14ac:dyDescent="0.35">
      <c r="A188" s="6">
        <v>774</v>
      </c>
      <c r="B188" s="6" t="s">
        <v>186</v>
      </c>
      <c r="C188" s="7">
        <v>445203.59692072292</v>
      </c>
      <c r="D188" s="6">
        <f t="shared" si="4"/>
        <v>8.982267205212174E-3</v>
      </c>
      <c r="E188" s="8">
        <f t="shared" si="5"/>
        <v>3324992.3849707148</v>
      </c>
    </row>
    <row r="189" spans="1:5" x14ac:dyDescent="0.35">
      <c r="A189" s="6">
        <v>780</v>
      </c>
      <c r="B189" s="6" t="s">
        <v>187</v>
      </c>
      <c r="C189" s="7">
        <v>109333.32567399404</v>
      </c>
      <c r="D189" s="6">
        <f t="shared" si="4"/>
        <v>2.2058697468546593E-3</v>
      </c>
      <c r="E189" s="8">
        <f t="shared" si="5"/>
        <v>816553.32033242146</v>
      </c>
    </row>
    <row r="190" spans="1:5" x14ac:dyDescent="0.35">
      <c r="A190" s="6">
        <v>789</v>
      </c>
      <c r="B190" s="6" t="s">
        <v>188</v>
      </c>
      <c r="C190" s="7">
        <v>228932.34725619142</v>
      </c>
      <c r="D190" s="6">
        <f t="shared" si="4"/>
        <v>4.6188564719473798E-3</v>
      </c>
      <c r="E190" s="8">
        <f t="shared" si="5"/>
        <v>1709775.7443227798</v>
      </c>
    </row>
    <row r="191" spans="1:5" x14ac:dyDescent="0.35">
      <c r="A191" s="6">
        <v>795</v>
      </c>
      <c r="B191" s="6" t="s">
        <v>189</v>
      </c>
      <c r="C191" s="7">
        <v>114230.83460881338</v>
      </c>
      <c r="D191" s="6">
        <f t="shared" si="4"/>
        <v>2.3046801207975611E-3</v>
      </c>
      <c r="E191" s="8">
        <f t="shared" si="5"/>
        <v>853130.24834071007</v>
      </c>
    </row>
    <row r="192" spans="1:5" x14ac:dyDescent="0.35">
      <c r="A192" s="6">
        <v>798</v>
      </c>
      <c r="B192" s="6" t="s">
        <v>190</v>
      </c>
      <c r="C192" s="7">
        <v>579769.47348734038</v>
      </c>
      <c r="D192" s="6">
        <f t="shared" si="4"/>
        <v>1.1697219798553848E-2</v>
      </c>
      <c r="E192" s="8">
        <f t="shared" si="5"/>
        <v>4329994.4064179631</v>
      </c>
    </row>
    <row r="193" spans="1:5" x14ac:dyDescent="0.35">
      <c r="A193" s="6">
        <v>826</v>
      </c>
      <c r="B193" s="6" t="s">
        <v>191</v>
      </c>
      <c r="C193" s="7">
        <v>847801.06802724383</v>
      </c>
      <c r="D193" s="6">
        <f t="shared" si="4"/>
        <v>1.7104928582239189E-2</v>
      </c>
      <c r="E193" s="8">
        <f t="shared" si="5"/>
        <v>6331781.9412465123</v>
      </c>
    </row>
    <row r="194" spans="1:5" x14ac:dyDescent="0.35">
      <c r="A194" s="6">
        <v>1500</v>
      </c>
      <c r="B194" s="6" t="s">
        <v>192</v>
      </c>
      <c r="C194" s="7">
        <v>175230.88374835171</v>
      </c>
      <c r="D194" s="6">
        <f t="shared" si="4"/>
        <v>3.5353951120782215E-3</v>
      </c>
      <c r="E194" s="8">
        <f t="shared" si="5"/>
        <v>1308707.6521951563</v>
      </c>
    </row>
    <row r="195" spans="1:5" x14ac:dyDescent="0.35">
      <c r="A195" s="6">
        <v>839</v>
      </c>
      <c r="B195" s="6" t="s">
        <v>193</v>
      </c>
      <c r="C195" s="7">
        <v>52714.619983711484</v>
      </c>
      <c r="D195" s="6">
        <f t="shared" si="4"/>
        <v>1.0635511608394063E-3</v>
      </c>
      <c r="E195" s="8">
        <f t="shared" si="5"/>
        <v>393697.87493805215</v>
      </c>
    </row>
    <row r="196" spans="1:5" x14ac:dyDescent="0.35">
      <c r="A196" s="6">
        <v>847</v>
      </c>
      <c r="B196" s="6" t="s">
        <v>194</v>
      </c>
      <c r="C196" s="7">
        <v>331121.76785282377</v>
      </c>
      <c r="D196" s="6">
        <f t="shared" si="4"/>
        <v>6.6805933664680515E-3</v>
      </c>
      <c r="E196" s="8">
        <f t="shared" si="5"/>
        <v>2472974.9809382833</v>
      </c>
    </row>
    <row r="197" spans="1:5" x14ac:dyDescent="0.35">
      <c r="A197" s="6">
        <v>854</v>
      </c>
      <c r="B197" s="6" t="s">
        <v>195</v>
      </c>
      <c r="C197" s="7">
        <v>318174.91388256778</v>
      </c>
      <c r="D197" s="6">
        <f t="shared" ref="D197:D260" si="6">IF(C197&gt;0,C197/$C$270,0)</f>
        <v>6.4193823101512506E-3</v>
      </c>
      <c r="E197" s="8">
        <f t="shared" ref="E197:E260" si="7">IF(C197&gt;0,$D$270* D197,0)</f>
        <v>2376281.7126040328</v>
      </c>
    </row>
    <row r="198" spans="1:5" x14ac:dyDescent="0.35">
      <c r="A198" s="6">
        <v>860</v>
      </c>
      <c r="B198" s="6" t="s">
        <v>196</v>
      </c>
      <c r="C198" s="7">
        <v>1389843.6211733217</v>
      </c>
      <c r="D198" s="6">
        <f t="shared" si="6"/>
        <v>2.8040983642505179E-2</v>
      </c>
      <c r="E198" s="8">
        <f t="shared" si="7"/>
        <v>10380013.748011822</v>
      </c>
    </row>
    <row r="199" spans="1:5" x14ac:dyDescent="0.35">
      <c r="A199" s="6">
        <v>874</v>
      </c>
      <c r="B199" s="6" t="s">
        <v>197</v>
      </c>
      <c r="C199" s="7">
        <v>424922.01537031995</v>
      </c>
      <c r="D199" s="6">
        <f t="shared" si="6"/>
        <v>8.5730733305668608E-3</v>
      </c>
      <c r="E199" s="8">
        <f t="shared" si="7"/>
        <v>3173519.8796345536</v>
      </c>
    </row>
    <row r="200" spans="1:5" x14ac:dyDescent="0.35">
      <c r="A200" s="6">
        <v>1826</v>
      </c>
      <c r="B200" s="6" t="s">
        <v>198</v>
      </c>
      <c r="C200" s="7">
        <v>359424.52949307667</v>
      </c>
      <c r="D200" s="6">
        <f t="shared" si="6"/>
        <v>7.2516196777030213E-3</v>
      </c>
      <c r="E200" s="8">
        <f t="shared" si="7"/>
        <v>2684353.4773798552</v>
      </c>
    </row>
    <row r="201" spans="1:5" x14ac:dyDescent="0.35">
      <c r="A201" s="6">
        <v>888</v>
      </c>
      <c r="B201" s="6" t="s">
        <v>199</v>
      </c>
      <c r="C201" s="7">
        <v>477915.22204601759</v>
      </c>
      <c r="D201" s="6">
        <f t="shared" si="6"/>
        <v>9.6422451560292475E-3</v>
      </c>
      <c r="E201" s="8">
        <f t="shared" si="7"/>
        <v>3569298.3725995375</v>
      </c>
    </row>
    <row r="202" spans="1:5" x14ac:dyDescent="0.35">
      <c r="A202" s="6">
        <v>898</v>
      </c>
      <c r="B202" s="6" t="s">
        <v>200</v>
      </c>
      <c r="C202" s="7">
        <v>227859.28230904555</v>
      </c>
      <c r="D202" s="6">
        <f t="shared" si="6"/>
        <v>4.5972067005832741E-3</v>
      </c>
      <c r="E202" s="8">
        <f t="shared" si="7"/>
        <v>1701761.584503504</v>
      </c>
    </row>
    <row r="203" spans="1:5" x14ac:dyDescent="0.35">
      <c r="A203" s="6">
        <v>905</v>
      </c>
      <c r="B203" s="6" t="s">
        <v>201</v>
      </c>
      <c r="C203" s="7">
        <v>312191.18660180375</v>
      </c>
      <c r="D203" s="6">
        <f t="shared" si="6"/>
        <v>6.2986567866139577E-3</v>
      </c>
      <c r="E203" s="8">
        <f t="shared" si="7"/>
        <v>2331592.3889330365</v>
      </c>
    </row>
    <row r="204" spans="1:5" x14ac:dyDescent="0.35">
      <c r="A204" s="6">
        <v>913</v>
      </c>
      <c r="B204" s="6" t="s">
        <v>202</v>
      </c>
      <c r="C204" s="7">
        <v>546917.30612069345</v>
      </c>
      <c r="D204" s="6">
        <f t="shared" si="6"/>
        <v>1.1034406318162942E-2</v>
      </c>
      <c r="E204" s="8">
        <f t="shared" si="7"/>
        <v>4084638.78243064</v>
      </c>
    </row>
    <row r="205" spans="1:5" x14ac:dyDescent="0.35">
      <c r="A205" s="6">
        <v>922</v>
      </c>
      <c r="B205" s="6" t="s">
        <v>203</v>
      </c>
      <c r="C205" s="7">
        <v>587317.75318928459</v>
      </c>
      <c r="D205" s="6">
        <f t="shared" si="6"/>
        <v>1.1849511167472449E-2</v>
      </c>
      <c r="E205" s="8">
        <f t="shared" si="7"/>
        <v>4386368.552319265</v>
      </c>
    </row>
    <row r="206" spans="1:5" x14ac:dyDescent="0.35">
      <c r="A206" s="6">
        <v>932</v>
      </c>
      <c r="B206" s="6" t="s">
        <v>204</v>
      </c>
      <c r="C206" s="7">
        <v>92474.685385705641</v>
      </c>
      <c r="D206" s="6">
        <f t="shared" si="6"/>
        <v>1.8657359006024549E-3</v>
      </c>
      <c r="E206" s="8">
        <f t="shared" si="7"/>
        <v>690644.96970986109</v>
      </c>
    </row>
    <row r="207" spans="1:5" x14ac:dyDescent="0.35">
      <c r="A207" s="6">
        <v>936</v>
      </c>
      <c r="B207" s="6" t="s">
        <v>205</v>
      </c>
      <c r="C207" s="7">
        <v>372831.47620270913</v>
      </c>
      <c r="D207" s="6">
        <f t="shared" si="6"/>
        <v>7.5221133991933333E-3</v>
      </c>
      <c r="E207" s="8">
        <f t="shared" si="7"/>
        <v>2784482.9373023775</v>
      </c>
    </row>
    <row r="208" spans="1:5" x14ac:dyDescent="0.35">
      <c r="A208" s="6">
        <v>944</v>
      </c>
      <c r="B208" s="6" t="s">
        <v>206</v>
      </c>
      <c r="C208" s="7">
        <v>0</v>
      </c>
      <c r="D208" s="6">
        <f t="shared" si="6"/>
        <v>0</v>
      </c>
      <c r="E208" s="8">
        <f t="shared" si="7"/>
        <v>0</v>
      </c>
    </row>
    <row r="209" spans="1:5" x14ac:dyDescent="0.35">
      <c r="A209" s="6">
        <v>1469</v>
      </c>
      <c r="B209" s="6" t="s">
        <v>207</v>
      </c>
      <c r="C209" s="7">
        <v>459702.94059848593</v>
      </c>
      <c r="D209" s="6">
        <f t="shared" si="6"/>
        <v>9.2748007339497288E-3</v>
      </c>
      <c r="E209" s="8">
        <f t="shared" si="7"/>
        <v>3433280.3854475394</v>
      </c>
    </row>
    <row r="210" spans="1:5" x14ac:dyDescent="0.35">
      <c r="A210" s="6">
        <v>951</v>
      </c>
      <c r="B210" s="6" t="s">
        <v>208</v>
      </c>
      <c r="C210" s="7">
        <v>239992.69204751149</v>
      </c>
      <c r="D210" s="6">
        <f t="shared" si="6"/>
        <v>4.8420059994546882E-3</v>
      </c>
      <c r="E210" s="8">
        <f t="shared" si="7"/>
        <v>1792379.6641038642</v>
      </c>
    </row>
    <row r="211" spans="1:5" x14ac:dyDescent="0.35">
      <c r="A211" s="6">
        <v>957</v>
      </c>
      <c r="B211" s="6" t="s">
        <v>209</v>
      </c>
      <c r="C211" s="7">
        <v>221651.95837143893</v>
      </c>
      <c r="D211" s="6">
        <f t="shared" si="6"/>
        <v>4.4719699715394592E-3</v>
      </c>
      <c r="E211" s="8">
        <f t="shared" si="7"/>
        <v>1655402.3345640576</v>
      </c>
    </row>
    <row r="212" spans="1:5" x14ac:dyDescent="0.35">
      <c r="A212" s="6">
        <v>1733</v>
      </c>
      <c r="B212" s="6" t="s">
        <v>210</v>
      </c>
      <c r="C212" s="7">
        <v>583583.54164475773</v>
      </c>
      <c r="D212" s="6">
        <f t="shared" si="6"/>
        <v>1.1774171062123522E-2</v>
      </c>
      <c r="E212" s="8">
        <f t="shared" si="7"/>
        <v>4358479.6829675818</v>
      </c>
    </row>
    <row r="213" spans="1:5" x14ac:dyDescent="0.35">
      <c r="A213" s="6">
        <v>969</v>
      </c>
      <c r="B213" s="6" t="s">
        <v>211</v>
      </c>
      <c r="C213" s="7">
        <v>235888.3410437071</v>
      </c>
      <c r="D213" s="6">
        <f t="shared" si="6"/>
        <v>4.759198093869153E-3</v>
      </c>
      <c r="E213" s="8">
        <f t="shared" si="7"/>
        <v>1761726.4170787137</v>
      </c>
    </row>
    <row r="214" spans="1:5" x14ac:dyDescent="0.35">
      <c r="A214" s="6">
        <v>1498</v>
      </c>
      <c r="B214" s="6" t="s">
        <v>212</v>
      </c>
      <c r="C214" s="7">
        <v>594600.02941577916</v>
      </c>
      <c r="D214" s="6">
        <f t="shared" si="6"/>
        <v>1.1996435746206673E-2</v>
      </c>
      <c r="E214" s="8">
        <f t="shared" si="7"/>
        <v>4440756.0576445181</v>
      </c>
    </row>
    <row r="215" spans="1:5" x14ac:dyDescent="0.35">
      <c r="A215" s="6">
        <v>976</v>
      </c>
      <c r="B215" s="6" t="s">
        <v>213</v>
      </c>
      <c r="C215" s="7">
        <v>344172.50989412249</v>
      </c>
      <c r="D215" s="6">
        <f t="shared" si="6"/>
        <v>6.9439004310381421E-3</v>
      </c>
      <c r="E215" s="8">
        <f t="shared" si="7"/>
        <v>2570444.1348392623</v>
      </c>
    </row>
    <row r="216" spans="1:5" x14ac:dyDescent="0.35">
      <c r="A216" s="6">
        <v>984</v>
      </c>
      <c r="B216" s="6" t="s">
        <v>214</v>
      </c>
      <c r="C216" s="7">
        <v>435566.37638007849</v>
      </c>
      <c r="D216" s="6">
        <f t="shared" si="6"/>
        <v>8.787830119325284E-3</v>
      </c>
      <c r="E216" s="8">
        <f t="shared" si="7"/>
        <v>3253017.0345208128</v>
      </c>
    </row>
    <row r="217" spans="1:5" x14ac:dyDescent="0.35">
      <c r="A217" s="6">
        <v>994</v>
      </c>
      <c r="B217" s="6" t="s">
        <v>215</v>
      </c>
      <c r="C217" s="7">
        <v>10607.035665373345</v>
      </c>
      <c r="D217" s="6">
        <f t="shared" si="6"/>
        <v>2.1400372607179201E-4</v>
      </c>
      <c r="E217" s="8">
        <f t="shared" si="7"/>
        <v>79218.391447002068</v>
      </c>
    </row>
    <row r="218" spans="1:5" x14ac:dyDescent="0.35">
      <c r="A218" s="6">
        <v>1480</v>
      </c>
      <c r="B218" s="6" t="s">
        <v>216</v>
      </c>
      <c r="C218" s="7">
        <v>54885.535792370269</v>
      </c>
      <c r="D218" s="6">
        <f t="shared" si="6"/>
        <v>1.1073507752366474E-3</v>
      </c>
      <c r="E218" s="8">
        <f t="shared" si="7"/>
        <v>409911.30758353986</v>
      </c>
    </row>
    <row r="219" spans="1:5" x14ac:dyDescent="0.35">
      <c r="A219" s="6">
        <v>551</v>
      </c>
      <c r="B219" s="6" t="s">
        <v>217</v>
      </c>
      <c r="C219" s="7">
        <v>524263.92562810035</v>
      </c>
      <c r="D219" s="6">
        <f t="shared" si="6"/>
        <v>1.0577359883468378E-2</v>
      </c>
      <c r="E219" s="8">
        <f t="shared" si="7"/>
        <v>3915452.5535845854</v>
      </c>
    </row>
    <row r="220" spans="1:5" x14ac:dyDescent="0.35">
      <c r="A220" s="6">
        <v>570</v>
      </c>
      <c r="B220" s="6" t="s">
        <v>218</v>
      </c>
      <c r="C220" s="7">
        <v>262066.53433267679</v>
      </c>
      <c r="D220" s="6">
        <f t="shared" si="6"/>
        <v>5.2873598802913079E-3</v>
      </c>
      <c r="E220" s="8">
        <f t="shared" si="7"/>
        <v>1957237.6257485198</v>
      </c>
    </row>
    <row r="221" spans="1:5" x14ac:dyDescent="0.35">
      <c r="A221" s="6">
        <v>626</v>
      </c>
      <c r="B221" s="6" t="s">
        <v>219</v>
      </c>
      <c r="C221" s="7">
        <v>40808.332908011595</v>
      </c>
      <c r="D221" s="6">
        <f t="shared" si="6"/>
        <v>8.2333420689834373E-4</v>
      </c>
      <c r="E221" s="8">
        <f t="shared" si="7"/>
        <v>304776.05549680709</v>
      </c>
    </row>
    <row r="222" spans="1:5" x14ac:dyDescent="0.35">
      <c r="A222" s="6">
        <v>628</v>
      </c>
      <c r="B222" s="6" t="s">
        <v>220</v>
      </c>
      <c r="C222" s="7">
        <v>96433.774792370692</v>
      </c>
      <c r="D222" s="6">
        <f t="shared" si="6"/>
        <v>1.945613060593871E-3</v>
      </c>
      <c r="E222" s="8">
        <f t="shared" si="7"/>
        <v>720213.33398101421</v>
      </c>
    </row>
    <row r="223" spans="1:5" x14ac:dyDescent="0.35">
      <c r="A223" s="6">
        <v>633</v>
      </c>
      <c r="B223" s="6" t="s">
        <v>221</v>
      </c>
      <c r="C223" s="7">
        <v>83377.660368108453</v>
      </c>
      <c r="D223" s="6">
        <f t="shared" si="6"/>
        <v>1.6821976047627016E-3</v>
      </c>
      <c r="E223" s="8">
        <f t="shared" si="7"/>
        <v>622704.05656673375</v>
      </c>
    </row>
    <row r="224" spans="1:5" x14ac:dyDescent="0.35">
      <c r="A224" s="6">
        <v>662</v>
      </c>
      <c r="B224" s="6" t="s">
        <v>222</v>
      </c>
      <c r="C224" s="7">
        <v>92209.031393610247</v>
      </c>
      <c r="D224" s="6">
        <f t="shared" si="6"/>
        <v>1.8603761614681886E-3</v>
      </c>
      <c r="E224" s="8">
        <f t="shared" si="7"/>
        <v>688660.93924186029</v>
      </c>
    </row>
    <row r="225" spans="1:5" x14ac:dyDescent="0.35">
      <c r="A225" s="6">
        <v>664</v>
      </c>
      <c r="B225" s="6" t="s">
        <v>223</v>
      </c>
      <c r="C225" s="7">
        <v>243468.40985478909</v>
      </c>
      <c r="D225" s="6">
        <f t="shared" si="6"/>
        <v>4.9121308283887203E-3</v>
      </c>
      <c r="E225" s="8">
        <f t="shared" si="7"/>
        <v>1818337.9791791197</v>
      </c>
    </row>
    <row r="226" spans="1:5" x14ac:dyDescent="0.35">
      <c r="A226" s="6">
        <v>681</v>
      </c>
      <c r="B226" s="6" t="s">
        <v>224</v>
      </c>
      <c r="C226" s="7">
        <v>162568.42502935807</v>
      </c>
      <c r="D226" s="6">
        <f t="shared" si="6"/>
        <v>3.2799219117814532E-3</v>
      </c>
      <c r="E226" s="8">
        <f t="shared" si="7"/>
        <v>1214138.3829734679</v>
      </c>
    </row>
    <row r="227" spans="1:5" x14ac:dyDescent="0.35">
      <c r="A227" s="6">
        <v>685</v>
      </c>
      <c r="B227" s="6" t="s">
        <v>225</v>
      </c>
      <c r="C227" s="7">
        <v>184213.20516910119</v>
      </c>
      <c r="D227" s="6">
        <f t="shared" si="6"/>
        <v>3.7166191895167508E-3</v>
      </c>
      <c r="E227" s="8">
        <f t="shared" si="7"/>
        <v>1375791.9042765014</v>
      </c>
    </row>
    <row r="228" spans="1:5" x14ac:dyDescent="0.35">
      <c r="A228" s="6">
        <v>1997</v>
      </c>
      <c r="B228" s="6" t="s">
        <v>226</v>
      </c>
      <c r="C228" s="7">
        <v>157869.59304368219</v>
      </c>
      <c r="D228" s="6">
        <f t="shared" si="6"/>
        <v>3.1851199723100299E-3</v>
      </c>
      <c r="E228" s="8">
        <f t="shared" si="7"/>
        <v>1179045.2689944019</v>
      </c>
    </row>
    <row r="229" spans="1:5" x14ac:dyDescent="0.35">
      <c r="A229" s="6">
        <v>1662</v>
      </c>
      <c r="B229" s="6" t="s">
        <v>227</v>
      </c>
      <c r="C229" s="7">
        <v>331225.71955771808</v>
      </c>
      <c r="D229" s="6">
        <f t="shared" si="6"/>
        <v>6.68269065857498E-3</v>
      </c>
      <c r="E229" s="8">
        <f t="shared" si="7"/>
        <v>2473751.3417529059</v>
      </c>
    </row>
    <row r="230" spans="1:5" x14ac:dyDescent="0.35">
      <c r="A230" s="6">
        <v>416</v>
      </c>
      <c r="B230" s="6" t="s">
        <v>228</v>
      </c>
      <c r="C230" s="7">
        <v>1143656.7396034529</v>
      </c>
      <c r="D230" s="6">
        <f t="shared" si="6"/>
        <v>2.3074005909231712E-2</v>
      </c>
      <c r="E230" s="8">
        <f t="shared" si="7"/>
        <v>8541372.928033758</v>
      </c>
    </row>
    <row r="231" spans="1:5" x14ac:dyDescent="0.35">
      <c r="A231" s="6">
        <v>427</v>
      </c>
      <c r="B231" s="6" t="s">
        <v>229</v>
      </c>
      <c r="C231" s="7">
        <v>131980.252657078</v>
      </c>
      <c r="D231" s="6">
        <f t="shared" si="6"/>
        <v>2.6627859778688774E-3</v>
      </c>
      <c r="E231" s="8">
        <f t="shared" si="7"/>
        <v>985691.35129750101</v>
      </c>
    </row>
    <row r="232" spans="1:5" x14ac:dyDescent="0.35">
      <c r="A232" s="6">
        <v>1996</v>
      </c>
      <c r="B232" s="6" t="s">
        <v>230</v>
      </c>
      <c r="C232" s="7">
        <v>23634.334303801683</v>
      </c>
      <c r="D232" s="6">
        <f t="shared" si="6"/>
        <v>4.7683780500062148E-4</v>
      </c>
      <c r="E232" s="8">
        <f t="shared" si="7"/>
        <v>176512.45885595604</v>
      </c>
    </row>
    <row r="233" spans="1:5" x14ac:dyDescent="0.35">
      <c r="A233" s="6">
        <v>1359</v>
      </c>
      <c r="B233" s="6" t="s">
        <v>231</v>
      </c>
      <c r="C233" s="7">
        <v>0</v>
      </c>
      <c r="D233" s="6">
        <f t="shared" si="6"/>
        <v>0</v>
      </c>
      <c r="E233" s="8">
        <f t="shared" si="7"/>
        <v>0</v>
      </c>
    </row>
    <row r="234" spans="1:5" x14ac:dyDescent="0.35">
      <c r="A234" s="6">
        <v>434</v>
      </c>
      <c r="B234" s="6" t="s">
        <v>232</v>
      </c>
      <c r="C234" s="7">
        <v>40414.95054879356</v>
      </c>
      <c r="D234" s="6">
        <f t="shared" si="6"/>
        <v>8.1539746629527457E-4</v>
      </c>
      <c r="E234" s="8">
        <f t="shared" si="7"/>
        <v>301838.08878263721</v>
      </c>
    </row>
    <row r="235" spans="1:5" x14ac:dyDescent="0.35">
      <c r="A235" s="6">
        <v>436</v>
      </c>
      <c r="B235" s="6" t="s">
        <v>233</v>
      </c>
      <c r="C235" s="7">
        <v>0</v>
      </c>
      <c r="D235" s="6">
        <f t="shared" si="6"/>
        <v>0</v>
      </c>
      <c r="E235" s="8">
        <f t="shared" si="7"/>
        <v>0</v>
      </c>
    </row>
    <row r="236" spans="1:5" x14ac:dyDescent="0.35">
      <c r="A236" s="6">
        <v>440</v>
      </c>
      <c r="B236" s="6" t="s">
        <v>234</v>
      </c>
      <c r="C236" s="7">
        <v>12521.679570125629</v>
      </c>
      <c r="D236" s="6">
        <f t="shared" si="6"/>
        <v>2.5263289096234034E-4</v>
      </c>
      <c r="E236" s="8">
        <f t="shared" si="7"/>
        <v>93517.863525089429</v>
      </c>
    </row>
    <row r="237" spans="1:5" x14ac:dyDescent="0.35">
      <c r="A237" s="6">
        <v>444</v>
      </c>
      <c r="B237" s="6" t="s">
        <v>235</v>
      </c>
      <c r="C237" s="7">
        <v>635641.19379262743</v>
      </c>
      <c r="D237" s="6">
        <f t="shared" si="6"/>
        <v>1.2824467476847722E-2</v>
      </c>
      <c r="E237" s="8">
        <f t="shared" si="7"/>
        <v>4747271.0093816482</v>
      </c>
    </row>
    <row r="238" spans="1:5" x14ac:dyDescent="0.35">
      <c r="A238" s="6">
        <v>442</v>
      </c>
      <c r="B238" s="6" t="s">
        <v>236</v>
      </c>
      <c r="C238" s="7">
        <v>0</v>
      </c>
      <c r="D238" s="6">
        <f t="shared" si="6"/>
        <v>0</v>
      </c>
      <c r="E238" s="8">
        <f t="shared" si="7"/>
        <v>0</v>
      </c>
    </row>
    <row r="239" spans="1:5" x14ac:dyDescent="0.35">
      <c r="A239" s="6">
        <v>456</v>
      </c>
      <c r="B239" s="6" t="s">
        <v>237</v>
      </c>
      <c r="C239" s="7">
        <v>17707.777445151765</v>
      </c>
      <c r="D239" s="6">
        <f t="shared" si="6"/>
        <v>3.5726573128093013E-4</v>
      </c>
      <c r="E239" s="8">
        <f t="shared" si="7"/>
        <v>132250.11111123211</v>
      </c>
    </row>
    <row r="240" spans="1:5" x14ac:dyDescent="0.35">
      <c r="A240" s="6">
        <v>1738</v>
      </c>
      <c r="B240" s="6" t="s">
        <v>238</v>
      </c>
      <c r="C240" s="7">
        <v>53022.01080219209</v>
      </c>
      <c r="D240" s="6">
        <f t="shared" si="6"/>
        <v>1.0697529671300984E-3</v>
      </c>
      <c r="E240" s="8">
        <f t="shared" si="7"/>
        <v>395993.61589281342</v>
      </c>
    </row>
    <row r="241" spans="1:5" x14ac:dyDescent="0.35">
      <c r="A241" s="6">
        <v>462</v>
      </c>
      <c r="B241" s="6" t="s">
        <v>239</v>
      </c>
      <c r="C241" s="7">
        <v>28853.093297893916</v>
      </c>
      <c r="D241" s="6">
        <f t="shared" si="6"/>
        <v>5.8212960427799344E-4</v>
      </c>
      <c r="E241" s="8">
        <f t="shared" si="7"/>
        <v>215488.63522643587</v>
      </c>
    </row>
    <row r="242" spans="1:5" x14ac:dyDescent="0.35">
      <c r="A242" s="6">
        <v>464</v>
      </c>
      <c r="B242" s="6" t="s">
        <v>240</v>
      </c>
      <c r="C242" s="7">
        <v>0</v>
      </c>
      <c r="D242" s="6">
        <f t="shared" si="6"/>
        <v>0</v>
      </c>
      <c r="E242" s="8">
        <f t="shared" si="7"/>
        <v>0</v>
      </c>
    </row>
    <row r="243" spans="1:5" x14ac:dyDescent="0.35">
      <c r="A243" s="6">
        <v>465</v>
      </c>
      <c r="B243" s="6" t="s">
        <v>241</v>
      </c>
      <c r="C243" s="7">
        <v>0</v>
      </c>
      <c r="D243" s="6">
        <f t="shared" si="6"/>
        <v>0</v>
      </c>
      <c r="E243" s="8">
        <f t="shared" si="7"/>
        <v>0</v>
      </c>
    </row>
    <row r="244" spans="1:5" x14ac:dyDescent="0.35">
      <c r="A244" s="6">
        <v>466</v>
      </c>
      <c r="B244" s="6" t="s">
        <v>242</v>
      </c>
      <c r="C244" s="7">
        <v>22643.216574000649</v>
      </c>
      <c r="D244" s="6">
        <f t="shared" si="6"/>
        <v>4.5684137113874185E-4</v>
      </c>
      <c r="E244" s="8">
        <f t="shared" si="7"/>
        <v>169110.31986383841</v>
      </c>
    </row>
    <row r="245" spans="1:5" x14ac:dyDescent="0.35">
      <c r="A245" s="6">
        <v>468</v>
      </c>
      <c r="B245" s="6" t="s">
        <v>243</v>
      </c>
      <c r="C245" s="7">
        <v>39433.966758960116</v>
      </c>
      <c r="D245" s="6">
        <f t="shared" si="6"/>
        <v>7.9560549115129402E-4</v>
      </c>
      <c r="E245" s="8">
        <f t="shared" si="7"/>
        <v>294511.63487809536</v>
      </c>
    </row>
    <row r="246" spans="1:5" x14ac:dyDescent="0.35">
      <c r="A246" s="6">
        <v>470</v>
      </c>
      <c r="B246" s="6" t="s">
        <v>244</v>
      </c>
      <c r="C246" s="7">
        <v>0</v>
      </c>
      <c r="D246" s="6">
        <f t="shared" si="6"/>
        <v>0</v>
      </c>
      <c r="E246" s="8">
        <f t="shared" si="7"/>
        <v>0</v>
      </c>
    </row>
    <row r="247" spans="1:5" x14ac:dyDescent="0.35">
      <c r="A247" s="6">
        <v>471</v>
      </c>
      <c r="B247" s="6" t="s">
        <v>245</v>
      </c>
      <c r="C247" s="7">
        <v>0</v>
      </c>
      <c r="D247" s="6">
        <f t="shared" si="6"/>
        <v>0</v>
      </c>
      <c r="E247" s="8">
        <f t="shared" si="7"/>
        <v>0</v>
      </c>
    </row>
    <row r="248" spans="1:5" x14ac:dyDescent="0.35">
      <c r="A248" s="6">
        <v>473</v>
      </c>
      <c r="B248" s="6" t="s">
        <v>246</v>
      </c>
      <c r="C248" s="7">
        <v>157845.4820795806</v>
      </c>
      <c r="D248" s="6">
        <f t="shared" si="6"/>
        <v>3.1846335181941292E-3</v>
      </c>
      <c r="E248" s="8">
        <f t="shared" si="7"/>
        <v>1178865.1968373335</v>
      </c>
    </row>
    <row r="249" spans="1:5" x14ac:dyDescent="0.35">
      <c r="A249" s="6">
        <v>475</v>
      </c>
      <c r="B249" s="6" t="s">
        <v>247</v>
      </c>
      <c r="C249" s="7">
        <v>26858.366419124428</v>
      </c>
      <c r="D249" s="6">
        <f t="shared" si="6"/>
        <v>5.4188471418624309E-4</v>
      </c>
      <c r="E249" s="8">
        <f t="shared" si="7"/>
        <v>200591.06537776731</v>
      </c>
    </row>
    <row r="250" spans="1:5" x14ac:dyDescent="0.35">
      <c r="A250" s="6">
        <v>477</v>
      </c>
      <c r="B250" s="6" t="s">
        <v>248</v>
      </c>
      <c r="C250" s="7">
        <v>0</v>
      </c>
      <c r="D250" s="6">
        <f t="shared" si="6"/>
        <v>0</v>
      </c>
      <c r="E250" s="8">
        <f t="shared" si="7"/>
        <v>0</v>
      </c>
    </row>
    <row r="251" spans="1:5" x14ac:dyDescent="0.35">
      <c r="A251" s="6">
        <v>480</v>
      </c>
      <c r="B251" s="6" t="s">
        <v>249</v>
      </c>
      <c r="C251" s="7">
        <v>888551.41087430122</v>
      </c>
      <c r="D251" s="6">
        <f t="shared" si="6"/>
        <v>1.7927092802582301E-2</v>
      </c>
      <c r="E251" s="8">
        <f t="shared" si="7"/>
        <v>6636124.8993640291</v>
      </c>
    </row>
    <row r="252" spans="1:5" x14ac:dyDescent="0.35">
      <c r="A252" s="6">
        <v>1060</v>
      </c>
      <c r="B252" s="6" t="s">
        <v>250</v>
      </c>
      <c r="C252" s="7">
        <v>122803.96968812852</v>
      </c>
      <c r="D252" s="6">
        <f t="shared" si="6"/>
        <v>2.4776486021876581E-3</v>
      </c>
      <c r="E252" s="8">
        <f t="shared" si="7"/>
        <v>917158.50204577623</v>
      </c>
    </row>
    <row r="253" spans="1:5" x14ac:dyDescent="0.35">
      <c r="A253" s="6">
        <v>491</v>
      </c>
      <c r="B253" s="6" t="s">
        <v>251</v>
      </c>
      <c r="C253" s="7">
        <v>0</v>
      </c>
      <c r="D253" s="6">
        <f t="shared" si="6"/>
        <v>0</v>
      </c>
      <c r="E253" s="8">
        <f t="shared" si="7"/>
        <v>0</v>
      </c>
    </row>
    <row r="254" spans="1:5" x14ac:dyDescent="0.35">
      <c r="A254" s="6">
        <v>1736</v>
      </c>
      <c r="B254" s="6" t="s">
        <v>252</v>
      </c>
      <c r="C254" s="7">
        <v>22875.096272995866</v>
      </c>
      <c r="D254" s="6">
        <f t="shared" si="6"/>
        <v>4.6151969231638968E-4</v>
      </c>
      <c r="E254" s="8">
        <f t="shared" si="7"/>
        <v>170842.10783392907</v>
      </c>
    </row>
    <row r="255" spans="1:5" x14ac:dyDescent="0.35">
      <c r="A255" s="6">
        <v>1354</v>
      </c>
      <c r="B255" s="6" t="s">
        <v>253</v>
      </c>
      <c r="C255" s="7">
        <v>0</v>
      </c>
      <c r="D255" s="6">
        <f t="shared" si="6"/>
        <v>0</v>
      </c>
      <c r="E255" s="8">
        <f t="shared" si="7"/>
        <v>0</v>
      </c>
    </row>
    <row r="256" spans="1:5" x14ac:dyDescent="0.35">
      <c r="A256" s="6">
        <v>495</v>
      </c>
      <c r="B256" s="6" t="s">
        <v>254</v>
      </c>
      <c r="C256" s="7">
        <v>1022886.9347415179</v>
      </c>
      <c r="D256" s="6">
        <f t="shared" si="6"/>
        <v>2.0637397882939418E-2</v>
      </c>
      <c r="E256" s="8">
        <f t="shared" si="7"/>
        <v>7639406.5372010302</v>
      </c>
    </row>
    <row r="257" spans="1:5" x14ac:dyDescent="0.35">
      <c r="A257" s="6">
        <v>503</v>
      </c>
      <c r="B257" s="6" t="s">
        <v>255</v>
      </c>
      <c r="C257" s="7">
        <v>0</v>
      </c>
      <c r="D257" s="6">
        <f t="shared" si="6"/>
        <v>0</v>
      </c>
      <c r="E257" s="8">
        <f t="shared" si="7"/>
        <v>0</v>
      </c>
    </row>
    <row r="258" spans="1:5" x14ac:dyDescent="0.35">
      <c r="A258" s="6">
        <v>1413</v>
      </c>
      <c r="B258" s="6" t="s">
        <v>256</v>
      </c>
      <c r="C258" s="7">
        <v>12757.178375635303</v>
      </c>
      <c r="D258" s="6">
        <f t="shared" si="6"/>
        <v>2.5738422992776399E-4</v>
      </c>
      <c r="E258" s="8">
        <f t="shared" si="7"/>
        <v>95276.680705375606</v>
      </c>
    </row>
    <row r="259" spans="1:5" x14ac:dyDescent="0.35">
      <c r="A259" s="6">
        <v>508</v>
      </c>
      <c r="B259" s="6" t="s">
        <v>257</v>
      </c>
      <c r="C259" s="7">
        <v>0</v>
      </c>
      <c r="D259" s="6">
        <f t="shared" si="6"/>
        <v>0</v>
      </c>
      <c r="E259" s="8">
        <f t="shared" si="7"/>
        <v>0</v>
      </c>
    </row>
    <row r="260" spans="1:5" x14ac:dyDescent="0.35">
      <c r="A260" s="6">
        <v>509</v>
      </c>
      <c r="B260" s="6" t="s">
        <v>258</v>
      </c>
      <c r="C260" s="7">
        <v>0</v>
      </c>
      <c r="D260" s="6">
        <f t="shared" si="6"/>
        <v>0</v>
      </c>
      <c r="E260" s="8">
        <f t="shared" si="7"/>
        <v>0</v>
      </c>
    </row>
    <row r="261" spans="1:5" x14ac:dyDescent="0.35">
      <c r="A261" s="6">
        <v>518</v>
      </c>
      <c r="B261" s="6" t="s">
        <v>259</v>
      </c>
      <c r="C261" s="7">
        <v>339664.71578979579</v>
      </c>
      <c r="D261" s="6">
        <f t="shared" ref="D261:D268" si="8">IF(C261&gt;0,C261/$C$270,0)</f>
        <v>6.8529528029614697E-3</v>
      </c>
      <c r="E261" s="8">
        <f t="shared" ref="E261:E268" si="9">IF(C261&gt;0,$D$270* D261,0)</f>
        <v>2536777.7826948273</v>
      </c>
    </row>
    <row r="262" spans="1:5" x14ac:dyDescent="0.35">
      <c r="A262" s="6">
        <v>1737</v>
      </c>
      <c r="B262" s="6" t="s">
        <v>260</v>
      </c>
      <c r="C262" s="7">
        <v>0</v>
      </c>
      <c r="D262" s="6">
        <f t="shared" si="8"/>
        <v>0</v>
      </c>
      <c r="E262" s="8">
        <f t="shared" si="9"/>
        <v>0</v>
      </c>
    </row>
    <row r="263" spans="1:5" x14ac:dyDescent="0.35">
      <c r="A263" s="6">
        <v>524</v>
      </c>
      <c r="B263" s="6" t="s">
        <v>261</v>
      </c>
      <c r="C263" s="7">
        <v>201857.02730893344</v>
      </c>
      <c r="D263" s="6">
        <f t="shared" si="8"/>
        <v>4.0725945816235502E-3</v>
      </c>
      <c r="E263" s="8">
        <f t="shared" si="9"/>
        <v>1507564.3667239838</v>
      </c>
    </row>
    <row r="264" spans="1:5" x14ac:dyDescent="0.35">
      <c r="A264" s="6">
        <v>1671</v>
      </c>
      <c r="B264" s="6" t="s">
        <v>262</v>
      </c>
      <c r="C264" s="7">
        <v>198437.46458280148</v>
      </c>
      <c r="D264" s="6">
        <f t="shared" si="8"/>
        <v>4.0036027173539299E-3</v>
      </c>
      <c r="E264" s="8">
        <f t="shared" si="9"/>
        <v>1482025.4445253313</v>
      </c>
    </row>
    <row r="265" spans="1:5" x14ac:dyDescent="0.35">
      <c r="A265" s="6">
        <v>532</v>
      </c>
      <c r="B265" s="6" t="s">
        <v>263</v>
      </c>
      <c r="C265" s="7">
        <v>76037.378752337085</v>
      </c>
      <c r="D265" s="6">
        <f t="shared" si="8"/>
        <v>1.5341027302145395E-3</v>
      </c>
      <c r="E265" s="8">
        <f t="shared" si="9"/>
        <v>567883.33938298118</v>
      </c>
    </row>
    <row r="266" spans="1:5" x14ac:dyDescent="0.35">
      <c r="A266" s="6">
        <v>534</v>
      </c>
      <c r="B266" s="6" t="s">
        <v>264</v>
      </c>
      <c r="C266" s="7">
        <v>0</v>
      </c>
      <c r="D266" s="6">
        <f t="shared" si="8"/>
        <v>0</v>
      </c>
      <c r="E266" s="8">
        <f t="shared" si="9"/>
        <v>0</v>
      </c>
    </row>
    <row r="267" spans="1:5" x14ac:dyDescent="0.35">
      <c r="A267" s="6">
        <v>537</v>
      </c>
      <c r="B267" s="6" t="s">
        <v>265</v>
      </c>
      <c r="C267" s="7">
        <v>64880.093375152588</v>
      </c>
      <c r="D267" s="6">
        <f t="shared" si="8"/>
        <v>1.3089973644092329E-3</v>
      </c>
      <c r="E267" s="8">
        <f t="shared" si="9"/>
        <v>484555.42116158025</v>
      </c>
    </row>
    <row r="268" spans="1:5" x14ac:dyDescent="0.35">
      <c r="A268" s="6">
        <v>542</v>
      </c>
      <c r="B268" s="6" t="s">
        <v>266</v>
      </c>
      <c r="C268" s="7">
        <v>67566.981039058039</v>
      </c>
      <c r="D268" s="6">
        <f t="shared" si="8"/>
        <v>1.3632070408685286E-3</v>
      </c>
      <c r="E268" s="8">
        <f t="shared" si="9"/>
        <v>504622.37723190192</v>
      </c>
    </row>
    <row r="270" spans="1:5" x14ac:dyDescent="0.35">
      <c r="C270" s="11">
        <f>SUM(C4:C268)</f>
        <v>49564724.22267542</v>
      </c>
      <c r="D270" s="12">
        <v>370172954</v>
      </c>
      <c r="E270" s="10">
        <f>SUM(E4:E268)</f>
        <v>370172954.00000012</v>
      </c>
    </row>
    <row r="271" spans="1:5" x14ac:dyDescent="0.35">
      <c r="D271" s="12"/>
    </row>
  </sheetData>
  <mergeCells count="1">
    <mergeCell ref="A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C80F099E7CF4AB2120A5BFE0AADFB" ma:contentTypeVersion="12" ma:contentTypeDescription="Create a new document." ma:contentTypeScope="" ma:versionID="54cc627f116a40b0dffe31ed705a8a56">
  <xsd:schema xmlns:xsd="http://www.w3.org/2001/XMLSchema" xmlns:xs="http://www.w3.org/2001/XMLSchema" xmlns:p="http://schemas.microsoft.com/office/2006/metadata/properties" xmlns:ns3="fe04784a-9b21-460f-890f-7b2d3d70a0a7" xmlns:ns4="2209ac8e-1ff0-417c-9319-c6aa90ed621f" targetNamespace="http://schemas.microsoft.com/office/2006/metadata/properties" ma:root="true" ma:fieldsID="40b2b73476e10a5a6e3c1d3b974dc567" ns3:_="" ns4:_="">
    <xsd:import namespace="fe04784a-9b21-460f-890f-7b2d3d70a0a7"/>
    <xsd:import namespace="2209ac8e-1ff0-417c-9319-c6aa90ed62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4784a-9b21-460f-890f-7b2d3d70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9ac8e-1ff0-417c-9319-c6aa90ed6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1AE5C-2DFC-42F6-97A4-4FD9654AADB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e04784a-9b21-460f-890f-7b2d3d70a0a7"/>
    <ds:schemaRef ds:uri="http://purl.org/dc/terms/"/>
    <ds:schemaRef ds:uri="http://schemas.microsoft.com/office/infopath/2007/PartnerControls"/>
    <ds:schemaRef ds:uri="http://schemas.microsoft.com/office/2006/documentManagement/types"/>
    <ds:schemaRef ds:uri="2209ac8e-1ff0-417c-9319-c6aa90ed62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DA3AB8-7E2D-4DCE-9E99-FF377D4264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AC9F1-3E24-41B5-8168-5A454E407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4784a-9b21-460f-890f-7b2d3d70a0a7"/>
    <ds:schemaRef ds:uri="2209ac8e-1ff0-417c-9319-c6aa90ed6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Godbout, Jackie</dc:creator>
  <cp:lastModifiedBy>Kusiak, Karen</cp:lastModifiedBy>
  <dcterms:created xsi:type="dcterms:W3CDTF">2021-01-08T13:05:10Z</dcterms:created>
  <dcterms:modified xsi:type="dcterms:W3CDTF">2021-03-24T20:39:16Z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0x010100395C80F099E7CF4AB2120A5BFE0AADFB</vt:lpwstr>
  </property>
</Properties>
</file>