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defaultThemeVersion="124226"/>
  <mc:AlternateContent xmlns:mc="http://schemas.openxmlformats.org/markup-compatibility/2006">
    <mc:Choice Requires="x15">
      <x15ac:absPath xmlns:x15ac="http://schemas.microsoft.com/office/spreadsheetml/2010/11/ac" url="https://stateofmaine-my.sharepoint.com/personal/leora_byras_maine_gov/Documents/Desktop/"/>
    </mc:Choice>
  </mc:AlternateContent>
  <xr:revisionPtr revIDLastSave="0" documentId="8_{B38407EF-6F05-4319-BD6C-FD847C3E2A43}" xr6:coauthVersionLast="36" xr6:coauthVersionMax="36" xr10:uidLastSave="{00000000-0000-0000-0000-000000000000}"/>
  <bookViews>
    <workbookView xWindow="1032" yWindow="-252" windowWidth="19440" windowHeight="10620" tabRatio="759" activeTab="3" xr2:uid="{00000000-000D-0000-FFFF-FFFF00000000}"/>
  </bookViews>
  <sheets>
    <sheet name="On Site EMT" sheetId="1" r:id="rId1"/>
    <sheet name="OOU EMT" sheetId="4" r:id="rId2"/>
    <sheet name="SOF" sheetId="3" r:id="rId3"/>
    <sheet name="Non Compliant SOF" sheetId="5" r:id="rId4"/>
    <sheet name="Desk Audit" sheetId="6" r:id="rId5"/>
    <sheet name="CAP" sheetId="8" r:id="rId6"/>
    <sheet name="B13" sheetId="11" r:id="rId7"/>
    <sheet name="B11" sheetId="12" r:id="rId8"/>
  </sheets>
  <definedNames>
    <definedName name="_xlnm._FilterDatabase" localSheetId="5" hidden="1">CAP!$A$31:$A$125</definedName>
    <definedName name="_xlnm._FilterDatabase" localSheetId="3" hidden="1">'Non Compliant SOF'!$D$10:$D$60</definedName>
    <definedName name="_xlnm._FilterDatabase" localSheetId="2" hidden="1">SOF!$A$1:$G$54</definedName>
    <definedName name="B">'B11'!$P$7:$P$8</definedName>
    <definedName name="Compliance">'On Site EMT'!$IV$1:$IV$3</definedName>
    <definedName name="disabilities">'On Site EMT'!$IW$4:$IW$11</definedName>
    <definedName name="Disability">'On Site EMT'!$I$11</definedName>
    <definedName name="NoNA">'On Site EMT'!$IU$1:$IU$2</definedName>
    <definedName name="pf">SOF!$G$1:$G$3</definedName>
    <definedName name="Status">SOF!$G$1:$G$2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7" i="12" l="1"/>
  <c r="Q17" i="12"/>
  <c r="H24" i="6" s="1"/>
  <c r="R17" i="12"/>
  <c r="H22" i="6" s="1"/>
  <c r="O17" i="12"/>
  <c r="H20" i="6" s="1"/>
  <c r="O21" i="11"/>
  <c r="P21" i="11"/>
  <c r="Q21" i="11"/>
  <c r="R21" i="11"/>
  <c r="S21" i="11"/>
  <c r="E5" i="8"/>
  <c r="C2" i="3"/>
  <c r="A1" i="5"/>
  <c r="G88" i="1" l="1"/>
  <c r="F88" i="1"/>
  <c r="E88" i="1"/>
  <c r="G87" i="1"/>
  <c r="F87" i="1"/>
  <c r="E87" i="1"/>
  <c r="G86" i="1"/>
  <c r="F86" i="1"/>
  <c r="E86" i="1"/>
  <c r="G83" i="1"/>
  <c r="F83" i="1"/>
  <c r="E83" i="1"/>
  <c r="G82" i="1"/>
  <c r="F82" i="1"/>
  <c r="E82" i="1"/>
  <c r="G81" i="1"/>
  <c r="F81" i="1"/>
  <c r="E81" i="1"/>
  <c r="G78" i="1"/>
  <c r="F78" i="1"/>
  <c r="E78" i="1"/>
  <c r="G77" i="1"/>
  <c r="F77" i="1"/>
  <c r="E77" i="1"/>
  <c r="G76" i="1"/>
  <c r="F76" i="1"/>
  <c r="E76" i="1"/>
  <c r="E96" i="1"/>
  <c r="F96" i="1"/>
  <c r="G96" i="1"/>
  <c r="E99" i="1"/>
  <c r="F99" i="1"/>
  <c r="G99" i="1"/>
  <c r="E102" i="1"/>
  <c r="F102" i="1"/>
  <c r="G102" i="1"/>
  <c r="G73" i="1"/>
  <c r="F73" i="1"/>
  <c r="E73" i="1"/>
  <c r="G72" i="1"/>
  <c r="F72" i="1"/>
  <c r="E72" i="1"/>
  <c r="G71" i="1"/>
  <c r="F71" i="1"/>
  <c r="E71" i="1"/>
  <c r="G68" i="1"/>
  <c r="F68" i="1"/>
  <c r="E68" i="1"/>
  <c r="G52" i="1"/>
  <c r="F52" i="1"/>
  <c r="E52" i="1"/>
  <c r="G51" i="1"/>
  <c r="F51" i="1"/>
  <c r="E51" i="1"/>
  <c r="G50" i="1"/>
  <c r="F50" i="1"/>
  <c r="E50" i="1"/>
  <c r="G46" i="1"/>
  <c r="F46" i="1"/>
  <c r="E46" i="1"/>
  <c r="G45" i="1"/>
  <c r="F45" i="1"/>
  <c r="E45" i="1"/>
  <c r="G44" i="1"/>
  <c r="F44" i="1"/>
  <c r="E44" i="1"/>
  <c r="G40" i="1"/>
  <c r="F40" i="1"/>
  <c r="E40" i="1"/>
  <c r="G39" i="1"/>
  <c r="F39" i="1"/>
  <c r="E39" i="1"/>
  <c r="G38" i="1"/>
  <c r="F38" i="1"/>
  <c r="E38" i="1"/>
  <c r="G33" i="1"/>
  <c r="G34" i="1"/>
  <c r="F33" i="1"/>
  <c r="F34" i="1"/>
  <c r="E33" i="1"/>
  <c r="E34" i="1"/>
  <c r="G27" i="1"/>
  <c r="G28" i="1"/>
  <c r="F27" i="1"/>
  <c r="F28" i="1"/>
  <c r="E28" i="1"/>
  <c r="E27" i="1"/>
  <c r="E57" i="1" l="1"/>
  <c r="E92" i="1"/>
  <c r="E56" i="1"/>
  <c r="C91" i="1"/>
  <c r="G13" i="4"/>
  <c r="G14" i="4"/>
  <c r="G15" i="4"/>
  <c r="G16" i="4"/>
  <c r="G17" i="4"/>
  <c r="G18" i="4"/>
  <c r="G19" i="4"/>
  <c r="F13" i="4"/>
  <c r="F14" i="4"/>
  <c r="F15" i="4"/>
  <c r="F16" i="4"/>
  <c r="F17" i="4"/>
  <c r="F18" i="4"/>
  <c r="F19" i="4"/>
  <c r="E13" i="4"/>
  <c r="E14" i="4"/>
  <c r="E15" i="4"/>
  <c r="E16" i="4"/>
  <c r="E17" i="4"/>
  <c r="E18" i="4"/>
  <c r="E19" i="4"/>
  <c r="G12" i="4"/>
  <c r="F12" i="4"/>
  <c r="D16" i="4" l="1"/>
  <c r="I21" i="11"/>
  <c r="J21" i="11"/>
  <c r="D37" i="3" l="1"/>
  <c r="D43" i="5" s="1"/>
  <c r="M124" i="8" l="1"/>
  <c r="M122" i="8"/>
  <c r="M120" i="8"/>
  <c r="M118" i="8"/>
  <c r="M116" i="8"/>
  <c r="M114" i="8"/>
  <c r="M112" i="8"/>
  <c r="M110" i="8"/>
  <c r="M108" i="8"/>
  <c r="M106" i="8"/>
  <c r="M104" i="8"/>
  <c r="M102" i="8"/>
  <c r="M100" i="8"/>
  <c r="M98" i="8"/>
  <c r="M96" i="8"/>
  <c r="M94" i="8"/>
  <c r="M92" i="8"/>
  <c r="M90" i="8"/>
  <c r="M88" i="8"/>
  <c r="M86" i="8"/>
  <c r="M84" i="8"/>
  <c r="M82" i="8"/>
  <c r="M80" i="8"/>
  <c r="M78" i="8"/>
  <c r="M76" i="8"/>
  <c r="M74" i="8"/>
  <c r="M72" i="8"/>
  <c r="M70" i="8"/>
  <c r="M68" i="8"/>
  <c r="M67" i="8"/>
  <c r="M64" i="8"/>
  <c r="M62" i="8"/>
  <c r="M60" i="8"/>
  <c r="M58" i="8"/>
  <c r="M56" i="8"/>
  <c r="M54" i="8"/>
  <c r="M52" i="8"/>
  <c r="M50" i="8"/>
  <c r="M48" i="8"/>
  <c r="M46" i="8"/>
  <c r="M44" i="8"/>
  <c r="M42" i="8"/>
  <c r="M40" i="8"/>
  <c r="M38" i="8"/>
  <c r="M36" i="8"/>
  <c r="M34" i="8"/>
  <c r="M32" i="8"/>
  <c r="L125" i="8"/>
  <c r="L123" i="8"/>
  <c r="L121" i="8"/>
  <c r="L119" i="8"/>
  <c r="L117" i="8"/>
  <c r="L115" i="8"/>
  <c r="L113" i="8"/>
  <c r="L111" i="8"/>
  <c r="L109" i="8"/>
  <c r="L107" i="8"/>
  <c r="L105" i="8"/>
  <c r="L103" i="8"/>
  <c r="L101" i="8"/>
  <c r="L83" i="8"/>
  <c r="L81" i="8"/>
  <c r="L79" i="8"/>
  <c r="L77" i="8"/>
  <c r="L75" i="8"/>
  <c r="L73" i="8"/>
  <c r="L71" i="8"/>
  <c r="L69" i="8"/>
  <c r="L67" i="8"/>
  <c r="L65" i="8"/>
  <c r="L63" i="8"/>
  <c r="L61" i="8"/>
  <c r="L59" i="8"/>
  <c r="L57" i="8"/>
  <c r="L55" i="8"/>
  <c r="L53" i="8"/>
  <c r="L51" i="8"/>
  <c r="L49" i="8"/>
  <c r="L47" i="8"/>
  <c r="L45" i="8"/>
  <c r="L43" i="8"/>
  <c r="L41" i="8"/>
  <c r="L39" i="8"/>
  <c r="L37" i="8"/>
  <c r="L35" i="8"/>
  <c r="L33" i="8"/>
  <c r="L99" i="8"/>
  <c r="L97" i="8"/>
  <c r="L95" i="8"/>
  <c r="L93" i="8"/>
  <c r="L124" i="8"/>
  <c r="L122" i="8"/>
  <c r="L120" i="8"/>
  <c r="L118" i="8"/>
  <c r="L116" i="8"/>
  <c r="L114" i="8"/>
  <c r="L112" i="8"/>
  <c r="L110" i="8"/>
  <c r="L102" i="8"/>
  <c r="L82" i="8"/>
  <c r="L80" i="8"/>
  <c r="L78" i="8"/>
  <c r="L76" i="8"/>
  <c r="L72" i="8"/>
  <c r="L70" i="8"/>
  <c r="L68" i="8"/>
  <c r="L64" i="8"/>
  <c r="L62" i="8"/>
  <c r="L60" i="8"/>
  <c r="L58" i="8"/>
  <c r="L56" i="8"/>
  <c r="L54" i="8"/>
  <c r="L52" i="8"/>
  <c r="L50" i="8"/>
  <c r="L48" i="8"/>
  <c r="L46" i="8"/>
  <c r="L44" i="8"/>
  <c r="L40" i="8"/>
  <c r="L38" i="8"/>
  <c r="L36" i="8"/>
  <c r="L34" i="8"/>
  <c r="L32" i="8"/>
  <c r="A91" i="8"/>
  <c r="A90" i="8"/>
  <c r="A89" i="8"/>
  <c r="A88" i="8"/>
  <c r="C29" i="8" l="1"/>
  <c r="D41" i="5"/>
  <c r="D42" i="5"/>
  <c r="D33" i="3" l="1"/>
  <c r="D34" i="3"/>
  <c r="E12" i="4"/>
  <c r="E67" i="1"/>
  <c r="F67" i="1"/>
  <c r="E91" i="1" s="1"/>
  <c r="D19" i="3" s="1"/>
  <c r="G67" i="1"/>
  <c r="A87" i="8" l="1"/>
  <c r="A86" i="8"/>
  <c r="D40" i="5"/>
  <c r="A85" i="8"/>
  <c r="A84" i="8"/>
  <c r="D39" i="5"/>
  <c r="D15" i="4"/>
  <c r="D28" i="3" s="1"/>
  <c r="L7" i="12"/>
  <c r="M7" i="12"/>
  <c r="L8" i="12"/>
  <c r="M8" i="12"/>
  <c r="L9" i="12"/>
  <c r="M9" i="12"/>
  <c r="L10" i="12"/>
  <c r="M10" i="12"/>
  <c r="L11" i="12"/>
  <c r="M11" i="12"/>
  <c r="L12" i="12"/>
  <c r="M12" i="12"/>
  <c r="L13" i="12"/>
  <c r="M13" i="12"/>
  <c r="L14" i="12"/>
  <c r="M14" i="12"/>
  <c r="L15" i="12"/>
  <c r="M15" i="12"/>
  <c r="L16" i="12"/>
  <c r="M16" i="12"/>
  <c r="N9" i="11"/>
  <c r="N10" i="11"/>
  <c r="D45" i="3" s="1"/>
  <c r="N11" i="11"/>
  <c r="D46" i="3" s="1"/>
  <c r="N12" i="11"/>
  <c r="D47" i="3" s="1"/>
  <c r="N13" i="11"/>
  <c r="D48" i="3" s="1"/>
  <c r="N14" i="11"/>
  <c r="D49" i="3" s="1"/>
  <c r="N15" i="11"/>
  <c r="D50" i="3" s="1"/>
  <c r="N16" i="11"/>
  <c r="D51" i="3" s="1"/>
  <c r="N17" i="11"/>
  <c r="D52" i="3" s="1"/>
  <c r="N18" i="11"/>
  <c r="D53" i="3" s="1"/>
  <c r="N19" i="11"/>
  <c r="D54" i="3" s="1"/>
  <c r="K21" i="11"/>
  <c r="L21" i="11"/>
  <c r="M21" i="11"/>
  <c r="A121" i="8" l="1"/>
  <c r="A120" i="8"/>
  <c r="D58" i="5"/>
  <c r="A113" i="8"/>
  <c r="A112" i="8"/>
  <c r="D54" i="5"/>
  <c r="D44" i="3"/>
  <c r="A105" i="8" s="1"/>
  <c r="N21" i="11"/>
  <c r="J23" i="11" s="1"/>
  <c r="H30" i="6" s="1"/>
  <c r="A119" i="8"/>
  <c r="A118" i="8"/>
  <c r="D57" i="5"/>
  <c r="A111" i="8"/>
  <c r="A110" i="8"/>
  <c r="D53" i="5"/>
  <c r="M17" i="12"/>
  <c r="G26" i="6" s="1"/>
  <c r="A125" i="8"/>
  <c r="A124" i="8"/>
  <c r="D60" i="5"/>
  <c r="A117" i="8"/>
  <c r="A116" i="8"/>
  <c r="D56" i="5"/>
  <c r="A108" i="8"/>
  <c r="A109" i="8"/>
  <c r="D52" i="5"/>
  <c r="A115" i="8"/>
  <c r="A114" i="8"/>
  <c r="D55" i="5"/>
  <c r="A107" i="8"/>
  <c r="A106" i="8"/>
  <c r="D51" i="5"/>
  <c r="A75" i="8"/>
  <c r="A74" i="8"/>
  <c r="D34" i="5"/>
  <c r="A122" i="8"/>
  <c r="A123" i="8"/>
  <c r="D59" i="5"/>
  <c r="A104" i="8"/>
  <c r="D50" i="5"/>
  <c r="D25" i="5"/>
  <c r="A58" i="8"/>
  <c r="A59" i="8"/>
  <c r="L17" i="12"/>
  <c r="D26" i="6" s="1"/>
  <c r="G108" i="1" l="1"/>
  <c r="F108" i="1"/>
  <c r="E108" i="1"/>
  <c r="G105" i="1"/>
  <c r="F105" i="1"/>
  <c r="E105" i="1"/>
  <c r="E110" i="1" l="1"/>
  <c r="C110" i="1"/>
  <c r="D21" i="3" s="1"/>
  <c r="G20" i="1"/>
  <c r="F20" i="1"/>
  <c r="E20" i="1"/>
  <c r="A60" i="8" l="1"/>
  <c r="A61" i="8"/>
  <c r="D27" i="5"/>
  <c r="D20" i="1"/>
  <c r="D9" i="3" s="1"/>
  <c r="D43" i="3"/>
  <c r="D42" i="3"/>
  <c r="D41" i="3"/>
  <c r="D40" i="3"/>
  <c r="D39" i="3"/>
  <c r="D38" i="3"/>
  <c r="A93" i="8" l="1"/>
  <c r="A92" i="8"/>
  <c r="D44" i="5"/>
  <c r="A94" i="8"/>
  <c r="A95" i="8"/>
  <c r="D45" i="5"/>
  <c r="A97" i="8"/>
  <c r="A96" i="8"/>
  <c r="D46" i="5"/>
  <c r="A98" i="8"/>
  <c r="A99" i="8"/>
  <c r="D47" i="5"/>
  <c r="A101" i="8"/>
  <c r="A100" i="8"/>
  <c r="D48" i="5"/>
  <c r="A103" i="8"/>
  <c r="A102" i="8"/>
  <c r="D49" i="5"/>
  <c r="D15" i="5"/>
  <c r="A41" i="8"/>
  <c r="A40" i="8"/>
  <c r="D17" i="4"/>
  <c r="D30" i="3" s="1"/>
  <c r="D12" i="4"/>
  <c r="D25" i="3" s="1"/>
  <c r="D13" i="4"/>
  <c r="D26" i="3" s="1"/>
  <c r="D14" i="4"/>
  <c r="D27" i="3" s="1"/>
  <c r="D18" i="4"/>
  <c r="D31" i="3" s="1"/>
  <c r="D19" i="4"/>
  <c r="D32" i="3" s="1"/>
  <c r="A83" i="8" l="1"/>
  <c r="A82" i="8"/>
  <c r="D38" i="5"/>
  <c r="A81" i="8"/>
  <c r="A80" i="8"/>
  <c r="D37" i="5"/>
  <c r="A79" i="8"/>
  <c r="A78" i="8"/>
  <c r="D36" i="5"/>
  <c r="A73" i="8"/>
  <c r="A72" i="8"/>
  <c r="D33" i="5"/>
  <c r="A71" i="8"/>
  <c r="A70" i="8"/>
  <c r="D32" i="5"/>
  <c r="A68" i="8"/>
  <c r="A69" i="8"/>
  <c r="D31" i="5"/>
  <c r="D29" i="3"/>
  <c r="E14" i="1"/>
  <c r="F14" i="1"/>
  <c r="G14" i="1"/>
  <c r="G130" i="1"/>
  <c r="F130" i="1"/>
  <c r="E130" i="1"/>
  <c r="F49" i="1"/>
  <c r="G49" i="1"/>
  <c r="E49" i="1"/>
  <c r="G43" i="1"/>
  <c r="F43" i="1"/>
  <c r="E43" i="1"/>
  <c r="G37" i="1"/>
  <c r="F37" i="1"/>
  <c r="E37" i="1"/>
  <c r="G32" i="1"/>
  <c r="F32" i="1"/>
  <c r="E55" i="1" s="1"/>
  <c r="E32" i="1"/>
  <c r="G31" i="1"/>
  <c r="F31" i="1"/>
  <c r="E31" i="1"/>
  <c r="G26" i="1"/>
  <c r="F26" i="1"/>
  <c r="E26" i="1"/>
  <c r="G25" i="1"/>
  <c r="G21" i="1"/>
  <c r="F25" i="1"/>
  <c r="F21" i="1"/>
  <c r="E25" i="1"/>
  <c r="E21" i="1"/>
  <c r="G17" i="1"/>
  <c r="G60" i="1"/>
  <c r="E18" i="1"/>
  <c r="E60" i="1"/>
  <c r="F60" i="1"/>
  <c r="E61" i="1"/>
  <c r="F61" i="1"/>
  <c r="G61" i="1"/>
  <c r="E62" i="1"/>
  <c r="F62" i="1"/>
  <c r="G62" i="1"/>
  <c r="E66" i="1"/>
  <c r="F66" i="1"/>
  <c r="E90" i="1" s="1"/>
  <c r="G66" i="1"/>
  <c r="G18" i="1"/>
  <c r="F18" i="1"/>
  <c r="G19" i="1"/>
  <c r="F19" i="1"/>
  <c r="E19" i="1"/>
  <c r="G113" i="1"/>
  <c r="G114" i="1"/>
  <c r="G117" i="1"/>
  <c r="G118" i="1"/>
  <c r="G119" i="1"/>
  <c r="G120" i="1"/>
  <c r="G121" i="1"/>
  <c r="G122" i="1"/>
  <c r="G123" i="1"/>
  <c r="G124" i="1"/>
  <c r="G125" i="1"/>
  <c r="G126" i="1"/>
  <c r="G127" i="1"/>
  <c r="F113" i="1"/>
  <c r="F114" i="1"/>
  <c r="F117" i="1"/>
  <c r="F118" i="1"/>
  <c r="F119" i="1"/>
  <c r="F120" i="1"/>
  <c r="F121" i="1"/>
  <c r="F122" i="1"/>
  <c r="F123" i="1"/>
  <c r="F124" i="1"/>
  <c r="F125" i="1"/>
  <c r="F126" i="1"/>
  <c r="F127" i="1"/>
  <c r="E113" i="1"/>
  <c r="E114" i="1"/>
  <c r="E117" i="1"/>
  <c r="E118" i="1"/>
  <c r="E119" i="1"/>
  <c r="E120" i="1"/>
  <c r="E121" i="1"/>
  <c r="E122" i="1"/>
  <c r="D122" i="1" s="1"/>
  <c r="E123" i="1"/>
  <c r="E124" i="1"/>
  <c r="E125" i="1"/>
  <c r="E126" i="1"/>
  <c r="E127" i="1"/>
  <c r="F17" i="1"/>
  <c r="E17" i="1"/>
  <c r="E54" i="1" l="1"/>
  <c r="C90" i="1"/>
  <c r="D18" i="3" s="1"/>
  <c r="C92" i="1"/>
  <c r="D20" i="3" s="1"/>
  <c r="D26" i="5" s="1"/>
  <c r="D61" i="1"/>
  <c r="D16" i="3" s="1"/>
  <c r="D62" i="1"/>
  <c r="D17" i="3" s="1"/>
  <c r="D60" i="1"/>
  <c r="D15" i="3" s="1"/>
  <c r="D17" i="1"/>
  <c r="D6" i="3" s="1"/>
  <c r="D125" i="1"/>
  <c r="D117" i="1"/>
  <c r="A77" i="8"/>
  <c r="D124" i="1"/>
  <c r="D120" i="1"/>
  <c r="D127" i="1"/>
  <c r="D123" i="1"/>
  <c r="D119" i="1"/>
  <c r="D126" i="1"/>
  <c r="D118" i="1"/>
  <c r="A76" i="8"/>
  <c r="D35" i="5"/>
  <c r="C54" i="1"/>
  <c r="C56" i="1"/>
  <c r="D12" i="3" s="1"/>
  <c r="D14" i="1"/>
  <c r="D5" i="3" s="1"/>
  <c r="D21" i="1"/>
  <c r="D10" i="3" s="1"/>
  <c r="C57" i="1"/>
  <c r="D121" i="1"/>
  <c r="D114" i="1"/>
  <c r="D23" i="3" s="1"/>
  <c r="C55" i="1"/>
  <c r="D113" i="1"/>
  <c r="D22" i="3" s="1"/>
  <c r="D19" i="1"/>
  <c r="D8" i="3" s="1"/>
  <c r="D18" i="1"/>
  <c r="D7" i="3" s="1"/>
  <c r="D130" i="1"/>
  <c r="D24" i="3" s="1"/>
  <c r="D13" i="3" l="1"/>
  <c r="D14" i="3"/>
  <c r="D20" i="5" s="1"/>
  <c r="D11" i="3"/>
  <c r="A45" i="8" s="1"/>
  <c r="D30" i="5"/>
  <c r="A67" i="8"/>
  <c r="A66" i="8"/>
  <c r="A65" i="8"/>
  <c r="A64" i="8"/>
  <c r="D29" i="5"/>
  <c r="A43" i="8"/>
  <c r="A42" i="8"/>
  <c r="D16" i="5"/>
  <c r="A55" i="8"/>
  <c r="A54" i="8"/>
  <c r="D23" i="5"/>
  <c r="A52" i="8"/>
  <c r="A53" i="8"/>
  <c r="D22" i="5"/>
  <c r="A62" i="8"/>
  <c r="A63" i="8"/>
  <c r="D28" i="5"/>
  <c r="D14" i="5"/>
  <c r="A39" i="8"/>
  <c r="A38" i="8"/>
  <c r="A51" i="8"/>
  <c r="A50" i="8"/>
  <c r="D21" i="5"/>
  <c r="A33" i="8"/>
  <c r="A32" i="8"/>
  <c r="D11" i="5"/>
  <c r="D12" i="5"/>
  <c r="A35" i="8"/>
  <c r="A34" i="8"/>
  <c r="D13" i="5"/>
  <c r="A37" i="8"/>
  <c r="A36" i="8"/>
  <c r="A56" i="8"/>
  <c r="A57" i="8"/>
  <c r="D24" i="5"/>
  <c r="A48" i="8"/>
  <c r="A49" i="8"/>
  <c r="D19" i="5"/>
  <c r="A47" i="8"/>
  <c r="A46" i="8"/>
  <c r="D18" i="5"/>
  <c r="A44" i="8" l="1"/>
  <c r="D17" i="5"/>
</calcChain>
</file>

<file path=xl/sharedStrings.xml><?xml version="1.0" encoding="utf-8"?>
<sst xmlns="http://schemas.openxmlformats.org/spreadsheetml/2006/main" count="16835" uniqueCount="553">
  <si>
    <t>SAU:</t>
  </si>
  <si>
    <t>Review team member(s):</t>
  </si>
  <si>
    <t>Review date:</t>
  </si>
  <si>
    <t>#</t>
  </si>
  <si>
    <t>Criteria</t>
  </si>
  <si>
    <t>+</t>
  </si>
  <si>
    <t>-</t>
  </si>
  <si>
    <t>NA</t>
  </si>
  <si>
    <t>Total Level of 
Compliance</t>
  </si>
  <si>
    <t>Item/Citation</t>
  </si>
  <si>
    <t>IEP Process: Transition (Indicator B13)</t>
  </si>
  <si>
    <t>TRA1</t>
  </si>
  <si>
    <t>For 9th grade chldren (or earlier, if appropriate):
AWN of IEP indicating that a purpose of the meeting is to consider post-secondary goals and transition services.
34 CFR 300.322(B)(2)(i)(A); MUSER VI.2.A</t>
  </si>
  <si>
    <t>TRA2</t>
  </si>
  <si>
    <t xml:space="preserve">There is evidence that the child was invited to
attend the IEP meeting.
34 CFR 300.322(b)(2)(i)(B); MUSER VI.2.C(3)(c) </t>
  </si>
  <si>
    <t>Yes= AWN indicates the child was invited to attend
and shows child's name in the salutation.
No= AWN does not indicate the child was invited to attend; child's name was not in the salutation.</t>
  </si>
  <si>
    <t>TRA3</t>
  </si>
  <si>
    <t>If appropriate, there is evidence that an agency
likely to be responsible for providing or paying for transition services was invited to attend the IEP meeting, to extent appropriate and with parent's (or adult child's) prior consent.
34 CFR 300.322(b)(2)(ii); MUSER VI.2.C(3)(e)</t>
  </si>
  <si>
    <t xml:space="preserve">Yes= file contains evidence that an agency was
invited to the IEP meeting AND parent/child  consent was given prior to being invited.
No= one or both of the following documentation was not found: prior written consent was not obtained, AWN did not invite participating agency to attend.
N/A= no participating agency appropriate.
</t>
  </si>
  <si>
    <t>IEP contains appropriate measurable
post-secondary goals addressing education or training after high school.
34 CFR 300.320(b)(1); MUSER IX.3.A(1)(h)(i)</t>
  </si>
  <si>
    <t>Yes= the IEP contains appropriate post-secondary
goals in the areas of education or training that are: measurable, align with the child's present level of performance and align with assessment results.
No= the IEP does not contain appropriate post-secondary goals in the area of education or training, goals not measurable or do not align with present level of performance and assessment results.</t>
  </si>
  <si>
    <t>IEP contains appropriate post-secondary goal
addressing employment after high school.
34 CFR 300.320(b)(1); MUSER IX.3.A(1)(h)(i)</t>
  </si>
  <si>
    <t>Yes= the IEP contains an appropriate
post-secondary goal in the area of employment that is: measurable, aligns with the child's present level of performance and aligns with assessment results.
No= the IEP does not contain a post-secondary goal in the area of employment or it is not measurable and/or does not align with present level or performance and assessment results.</t>
  </si>
  <si>
    <t>IEP contains appropriate measurable
post-secondary goal addressing independent living after high school.
34 CFR 300.320(b)(1); MUSER IX.3.A(1)(h)</t>
  </si>
  <si>
    <t>Yes= the IEP contains an appropriate
post-secondary goals in the area of independent living that is: measurable, aligns with child's present level of performance and aligns with assessment results.
No= the IEP does not contain a post-secondary goals in the area of independent living or it is not measurable, and/or does not align with present level  of performance and assessment results.
NA= an independent living goal is not appropriate for the child.</t>
  </si>
  <si>
    <t>Post-secondary goal(s) are based on age
appropriate transition assessments.
34 CFR 300.320(b)(1); MUSER IX.3.A(1)(h)(i)</t>
  </si>
  <si>
    <t>Yes= age appropriate transition assessment(s)
were used to develop child's post-secondary IEP goals.
No= age appropriate transition assessment(s) were NOT conducted or child's post-secondary IEP goals were NOT based on results of those assessments.</t>
  </si>
  <si>
    <t>IEP identified transition services needed to assist
the child in reaching post-secondary goals.
34 CFR 300.320(b)92), 300.43; MUSER IX.3.A(1)(h)(ii)</t>
  </si>
  <si>
    <t>Yes= transition services needed to assist the child
in reaching post-secondary goals are identified in the IEP.
No= transition services needed to assist the child in reaching post-secondary goals are NOT identified in the IEP.</t>
  </si>
  <si>
    <t>Yes= the IEP contains measurable annual goals
related to the child's transition services identified in the IEP.
No= the IEP does NOT contain measurable annual goals related to the child's transition service identified in the IEP.</t>
  </si>
  <si>
    <t>Transition plan includes courses of study needed
to assist the child in reaching post-secondary goals.
34 CFR 300.320(b)(2); MUSER IX.3.A(1)(h)(ii)</t>
  </si>
  <si>
    <t>Yes= courses of study area included in the
transition plan and are projected for the remainder of the child's high school education.
No= courses of study NOT included in the transition services or are NOT projected for the remainder of the child's high school education.</t>
  </si>
  <si>
    <t>IEP Process: Special Education and Related Services</t>
  </si>
  <si>
    <t xml:space="preserve">Post-secondary goal(s) are updated annually.    34 CFR 300.320(b)
MUSER IX.3.A(1)(h)
</t>
  </si>
  <si>
    <t xml:space="preserve">Yes= the file contains evidence that post-secondary goals were updated within the past year (or, this is the child’s first transition plan that contains transition goals).
No= there is no evidence that the post-secondary goals have been updated within the last year.
</t>
  </si>
  <si>
    <t>IEP contains measurable annual goals related to the child's transition services identified in the IEP.
34 CFR 300.157(a)(3)</t>
  </si>
  <si>
    <t xml:space="preserve">Least Restrictive Environment </t>
  </si>
  <si>
    <t>Yes= AWN indicates "Post-Secondary Goals and
Transition Services" will be discussed at the IEP meeting.
No= AWN does not indicate "Post-Secondary Goals and Transition Services" will be discussed at the IEP meeting.</t>
  </si>
  <si>
    <t>Date of birth
 (01/02/1988)</t>
  </si>
  <si>
    <t>IEP Process: Academic Performance</t>
  </si>
  <si>
    <t>Standards-Based Goals</t>
  </si>
  <si>
    <t xml:space="preserve">Results of initial or most recent evaluations of the child.
34 CFR 300.324(a)(1)(iii)
MUSER IX.3.C(1)(c)
</t>
  </si>
  <si>
    <t xml:space="preserve">Academic strengths of the child.
34 CFR 300.324(a)(1)(i)
MUSER IX.3.C(1)(a)
</t>
  </si>
  <si>
    <t xml:space="preserve">Academic needs of the child.
MUSER IX.3.C(1)(d)
</t>
  </si>
  <si>
    <t xml:space="preserve">Academic annual progress of the child.
MUSER IX.3.D(1)(a)
</t>
  </si>
  <si>
    <t xml:space="preserve">Yes= the current academic goals show progress from the prior year’s academic goals moving towards proficiency of grade level standards or the standards at which the child is performing.
No= the current academic goals do not show progress from the prior year’s academic goals moving towards proficiency of grade level standards or the standards at which the child is performing.
NA= No academic needs identified; therefore, no academic goals are required. Or new goals were developed at the most recent IEP team meeting.
</t>
  </si>
  <si>
    <t>Academic Goal 1</t>
  </si>
  <si>
    <t xml:space="preserve">Yes = Goals adequately address needs and align with present level statement relative to Maine Learning Results.
No = Goals do not adequately address needs and present level statement and/or are not based on Maine Learning Results.
NA= No academic goal needed.
</t>
  </si>
  <si>
    <t xml:space="preserve">IEP academic goals are measurable (including baseline data or activities to be measured by score, percent, frequency, or specific demonstration of mastery).
MUSER IX (3)(c)
</t>
  </si>
  <si>
    <t xml:space="preserve">Yes = Goals meet measurable criteria. 
No = Goals do not meet measureable criteria. 
NA= No academic goal needed. 
</t>
  </si>
  <si>
    <t xml:space="preserve">Yes = Goals include full citation.
No = Goals do not include full citation.
NA= No academic goal needed.
</t>
  </si>
  <si>
    <t>Academic Goal 2</t>
  </si>
  <si>
    <t>See Criteria above.</t>
  </si>
  <si>
    <t>Measureable</t>
  </si>
  <si>
    <t>Citation</t>
  </si>
  <si>
    <t>Academic Goal 3</t>
  </si>
  <si>
    <t>Academic Goal 4</t>
  </si>
  <si>
    <t>Academic Goal 5</t>
  </si>
  <si>
    <t>Level of Compliance</t>
  </si>
  <si>
    <t>IEP Process:  Functional/Developmental Performance</t>
  </si>
  <si>
    <t xml:space="preserve">Functional/developmental strengths of the child.
34 CFR 300.324(a)(1)(i)
MUSER IX.3.C(1)(a)
</t>
  </si>
  <si>
    <t xml:space="preserve">Functional/developmental needs of the child.
MUSER IX.3.C(1)(d)
</t>
  </si>
  <si>
    <t xml:space="preserve">A statement of the child’s present levels of functional/developmental performance, including how the child’s disability affects the child’s involvement and progress in the general education curriculum.  
34 CFR 300.320(a)(1)(i)
MUSER IX.3.A(1)(a)(i)
</t>
  </si>
  <si>
    <t xml:space="preserve">The identified needs of the child are aligned to functional/developmental annual goals. 
34 CFR 300.320 (a)(2i)(A),
MUSER IX (3)(b)(i)
</t>
  </si>
  <si>
    <t xml:space="preserve">Yes = Goals adequately align to all identified functional/developmental needs. 
No= Goals do not adequately align to all identified functional/developmental needs.
NA= No functional/developmental needs identified; therefore, no functional/developmental goals are required.
</t>
  </si>
  <si>
    <t xml:space="preserve">A statement of the special education and related services to be provided.
34 CFR 300.320(a)(4)
MUSER IX.3.A(1)(d)
</t>
  </si>
  <si>
    <t xml:space="preserve">An explanation of the extent, if any, to which the child will not participate with non-disabled students in the regular class and in extra-curricular and other non-academic activities.
34 CFR 300.320(a)(5)
MUSER IX.3.A(1)(e)
</t>
  </si>
  <si>
    <t xml:space="preserve">WN documented the discussion of LRE and any other options that the Team, which includes the parent, considered and the reasons why those options were rejected.
34 CFR 300.503
MUSER IX.3.A.(1)(e)
</t>
  </si>
  <si>
    <t>Disability</t>
  </si>
  <si>
    <t>DIB1</t>
  </si>
  <si>
    <t xml:space="preserve">The IEP is reflective of the child’s identifying disability category. 
MUSER VI.2.J(4)
</t>
  </si>
  <si>
    <t xml:space="preserve">Yes= The IEP reflects the child’s disability and aligns to their identified academic and functional/developmental needs, goals, and services.
No= The IEP does not reflect the child’s disability and does not align to their identified academic and functional/developmental needs, goals, and services.
</t>
  </si>
  <si>
    <t>IEP Process: Results of All Evaluations</t>
  </si>
  <si>
    <t>Age</t>
  </si>
  <si>
    <t>Last Name:</t>
  </si>
  <si>
    <t xml:space="preserve">First Name: </t>
  </si>
  <si>
    <t>RAE1 Section 4</t>
  </si>
  <si>
    <t>APG1
Section 6A</t>
  </si>
  <si>
    <t>APG2
Section 6A</t>
  </si>
  <si>
    <t>APG4
Section 6A</t>
  </si>
  <si>
    <t>FDP1
Section 6B</t>
  </si>
  <si>
    <t>FDP2
Section 6B</t>
  </si>
  <si>
    <t>FDP3
Section 6B</t>
  </si>
  <si>
    <t>FDP4
Section 6B</t>
  </si>
  <si>
    <t>SVC1
Section 8</t>
  </si>
  <si>
    <t>LRE1
Section 9</t>
  </si>
  <si>
    <t>LRE2  Section 9</t>
  </si>
  <si>
    <t>TRA5
Section 10</t>
  </si>
  <si>
    <t>TRA6a
Section 10</t>
  </si>
  <si>
    <t>TRA6b
Section 10</t>
  </si>
  <si>
    <t>TRA6c
Section 10</t>
  </si>
  <si>
    <t>TRA9
Section 10</t>
  </si>
  <si>
    <t>TRA8
Section 10</t>
  </si>
  <si>
    <t>TRA7
Section 10</t>
  </si>
  <si>
    <t>TRA4
Section 10</t>
  </si>
  <si>
    <r>
      <rPr>
        <b/>
        <sz val="12"/>
        <color indexed="8"/>
        <rFont val="Times New Roman"/>
        <family val="1"/>
      </rPr>
      <t>Key</t>
    </r>
    <r>
      <rPr>
        <sz val="12"/>
        <color theme="1"/>
        <rFont val="Times New Roman"/>
        <family val="1"/>
      </rPr>
      <t xml:space="preserve">
</t>
    </r>
    <r>
      <rPr>
        <b/>
        <sz val="12"/>
        <color indexed="8"/>
        <rFont val="Times New Roman"/>
        <family val="1"/>
      </rPr>
      <t>+</t>
    </r>
    <r>
      <rPr>
        <sz val="12"/>
        <color theme="1"/>
        <rFont val="Times New Roman"/>
        <family val="1"/>
      </rPr>
      <t xml:space="preserve"> is equivalent to </t>
    </r>
    <r>
      <rPr>
        <b/>
        <sz val="12"/>
        <color indexed="8"/>
        <rFont val="Times New Roman"/>
        <family val="1"/>
      </rPr>
      <t xml:space="preserve">meets
- </t>
    </r>
    <r>
      <rPr>
        <sz val="12"/>
        <color theme="1"/>
        <rFont val="Times New Roman"/>
        <family val="1"/>
      </rPr>
      <t xml:space="preserve">is equivalent to does </t>
    </r>
    <r>
      <rPr>
        <b/>
        <sz val="12"/>
        <color indexed="8"/>
        <rFont val="Times New Roman"/>
        <family val="1"/>
      </rPr>
      <t>not meet</t>
    </r>
    <r>
      <rPr>
        <sz val="12"/>
        <color theme="1"/>
        <rFont val="Times New Roman"/>
        <family val="1"/>
      </rPr>
      <t xml:space="preserve">
</t>
    </r>
    <r>
      <rPr>
        <b/>
        <sz val="12"/>
        <color indexed="8"/>
        <rFont val="Times New Roman"/>
        <family val="1"/>
      </rPr>
      <t>NA</t>
    </r>
    <r>
      <rPr>
        <sz val="12"/>
        <color theme="1"/>
        <rFont val="Times New Roman"/>
        <family val="1"/>
      </rPr>
      <t xml:space="preserve"> is equivalent to </t>
    </r>
    <r>
      <rPr>
        <b/>
        <sz val="12"/>
        <color indexed="8"/>
        <rFont val="Times New Roman"/>
        <family val="1"/>
      </rPr>
      <t>not applicable</t>
    </r>
  </si>
  <si>
    <t>Electronic Monitoring Tool Items (EMT)</t>
  </si>
  <si>
    <t>Description</t>
  </si>
  <si>
    <t>Data to Support Finding</t>
  </si>
  <si>
    <t>Compliance status</t>
  </si>
  <si>
    <t>Isolated Deficiencies</t>
  </si>
  <si>
    <t>EMT-data</t>
  </si>
  <si>
    <t>APG1</t>
  </si>
  <si>
    <t>APG2</t>
  </si>
  <si>
    <t>Academic- Strengths</t>
  </si>
  <si>
    <t>APG3</t>
  </si>
  <si>
    <t>Academic- Needs</t>
  </si>
  <si>
    <t>APG4</t>
  </si>
  <si>
    <t>Academic- Present Levels</t>
  </si>
  <si>
    <t>SBG1</t>
  </si>
  <si>
    <t>Academic Goals- Related to need and present level</t>
  </si>
  <si>
    <t>SBG3</t>
  </si>
  <si>
    <t>Academic Goals- Measurable</t>
  </si>
  <si>
    <t>SBG4</t>
  </si>
  <si>
    <t>Academic Goals- Citation</t>
  </si>
  <si>
    <t>SVC1</t>
  </si>
  <si>
    <t>Special Education and Related Services</t>
  </si>
  <si>
    <t>LRE1</t>
  </si>
  <si>
    <t>Least Restrictive Environment- Explanation on IEP</t>
  </si>
  <si>
    <t>LRE2</t>
  </si>
  <si>
    <t>Least Restrictive Environment- WN</t>
  </si>
  <si>
    <t>MIS1</t>
  </si>
  <si>
    <t>Accuracy Doc</t>
  </si>
  <si>
    <t>Desk Audit</t>
  </si>
  <si>
    <t>MIS2</t>
  </si>
  <si>
    <t>Fund Authorization</t>
  </si>
  <si>
    <t>MIS3</t>
  </si>
  <si>
    <t>Qualified personnel</t>
  </si>
  <si>
    <t>Certification review</t>
  </si>
  <si>
    <t>MIS4</t>
  </si>
  <si>
    <t>Parent Survey</t>
  </si>
  <si>
    <t>Required Policy</t>
  </si>
  <si>
    <t>FOT2</t>
  </si>
  <si>
    <t>Summary of Performance</t>
  </si>
  <si>
    <t>FOT3</t>
  </si>
  <si>
    <t>Learning Disability Evaluation Report</t>
  </si>
  <si>
    <t>FOT4</t>
  </si>
  <si>
    <t>Speech/Language Eligibility Criteria</t>
  </si>
  <si>
    <t>FOT5</t>
  </si>
  <si>
    <t>Adverse Effect Determination</t>
  </si>
  <si>
    <t>INR1</t>
  </si>
  <si>
    <t>INR3</t>
  </si>
  <si>
    <t>Determination of Eligibility Within 45 School Days – Indicator B11</t>
  </si>
  <si>
    <t>Post-Secondary Transition Goals and Services - Indicator B13 (AWN)</t>
  </si>
  <si>
    <t>Post-Secondary Transition Goals and Services - Indicator B13 (Child Invited)</t>
  </si>
  <si>
    <t>Post-Secondary Transition Goals and Services - Indicator B13 (Agency)</t>
  </si>
  <si>
    <t>TRA4</t>
  </si>
  <si>
    <t>Post-Secondary Transition Goals and Services - Indicator B13 (Post-Secondary Goals)</t>
  </si>
  <si>
    <t>TRA5</t>
  </si>
  <si>
    <t>Post-Secondary Transition Goals and Services - Indicator B13 (Goals Based on Transition)</t>
  </si>
  <si>
    <t>TRA6a</t>
  </si>
  <si>
    <t>Post-Secondary Transition Goals and Services - Indicator B13 (Education Goal)</t>
  </si>
  <si>
    <t>TRA6b</t>
  </si>
  <si>
    <t>Post-Secondary Transition Goals and Services - Indicator B13 (Employment Goal)</t>
  </si>
  <si>
    <t>TRA6c</t>
  </si>
  <si>
    <t>Post-Secondary Transition Goals and Services - Indicator B13 (Independent Living Goal)</t>
  </si>
  <si>
    <t>TRA7</t>
  </si>
  <si>
    <t>Post-Secondary Transition Goals and Services - Indicator B13 (Course of Study)</t>
  </si>
  <si>
    <t>TRA8</t>
  </si>
  <si>
    <t>Post-Secondary Transition Goals and Services - Indicator B13 (Services)</t>
  </si>
  <si>
    <t>TRA9</t>
  </si>
  <si>
    <t>Post-Secondary Transition Goals and Services - Indicator B13 (Measurable Goals)</t>
  </si>
  <si>
    <t>OOU1</t>
  </si>
  <si>
    <t>Out-of-Unit Placements</t>
  </si>
  <si>
    <t>OOU2</t>
  </si>
  <si>
    <t>OOU3</t>
  </si>
  <si>
    <t>OOU5</t>
  </si>
  <si>
    <t>OOU7</t>
  </si>
  <si>
    <t>OOU9</t>
  </si>
  <si>
    <t>OOU12</t>
  </si>
  <si>
    <t>Yes= the IEP is sent to the parent within 21 days of IEP meeting. The WN is sent to the parent within 7 days of the IEP meeting.
No= IEP and WN not sent or sent outside of timelines.</t>
  </si>
  <si>
    <t>IEP and WNs provided to parents.
MUSER IX.3.I(7)</t>
  </si>
  <si>
    <t>Yes= there is evidence that the IEP Team discussed
and determined whether three year evaluations are warranted or not.
No= there is no evidence of discussion whether three year evaluations are warranted or not.</t>
  </si>
  <si>
    <t>Required re-evaluations.
MUSER IX.3.I(4)</t>
  </si>
  <si>
    <t>Yes= there is documentation of an annual review
meeting of the child in an out-of-unit placement. The Team discussed evaluations, if appropriate, LRE, programming and needs of the students. The WN documents the discussion and the involvement of the parents. The WN documents that the team members include representatives from both sending and receiving schools.
No= no annual meeting was scheduled and/or the WN did not include all the required elements/documentation.</t>
  </si>
  <si>
    <t>Documentation of required annual review of the
IEP and placement, if evaluations required. WN documenting the discussion of LRE, any changes to the IEP and evidence of parent's involvement in the meeting.
MUSER IX.3.I(2-6)</t>
  </si>
  <si>
    <t>Yes= documentation that within 30 days of
out-of-unit placement, IEP Team meets to review placement, discuss LRE and ensure all IEP components remain appropriate.
No= there is no documentation of a 30 day out-of-unit placement meeting to discuss LRE and ensure all IEP components are appropriate.</t>
  </si>
  <si>
    <t>Evidence that an IEP meeting was convened to
review the IEP 30 days after placement.
MUSER IX.3.H</t>
  </si>
  <si>
    <t>Yes= the WN documents that the members of the
IEP Team include a representative of the sending and receiving unit as part of the IEP Team.
No= the invited Team members of the IEP Team do not include both sending and receiving schools at the IEP meeting or there is no evidence of the IEP Team's efforts to ensure participation by the receiving school.</t>
  </si>
  <si>
    <t>If the placement was known, evidence that a
representative of the placement was involved in the meeting. If a representative could not attend, evidence of the IEP Team's efforts to ensure participation by the receiving placement.
34 CFR 300.325(a)(2); MUSER IX.3.H</t>
  </si>
  <si>
    <t>Yes= the WN clearly documents the discussion of
out-of-unit placement with all the IEP components specific to child's needs.
No= WN does not clearly document the discussion of out-of-unit placement with all the IEP components specific to child's needs, does not ensure LRE discussion and does not demonstrate that the SAU is unable to provide FAPE in the SAU setting.</t>
  </si>
  <si>
    <t>The IEP Team's documentation of the program
components of a placement that would support the IEP developed at the meeting.
MUSER IX.3.H</t>
  </si>
  <si>
    <t>Yes= there is documentation in WN indicating the
IEP Team met prior to the child attending the out-of-unit school. The WN documents the discussion regarding LRE and that the SAU is not able to provide FAPE in the SAU setting.
No= there is no documentation in WN of the IEP Team's discussion of LRE and the SAU's inability to provide FAPE in the SAU.
NA= the child is not placed out-of-unit.</t>
  </si>
  <si>
    <t>Evidence that IEP meeting convened to develop
an IEP prior to out-of-unit placement.
34 CFR 300.325(a)(1); MUSER IX.3.H</t>
  </si>
  <si>
    <t>IEP Process: Out-of-Unit Placements (ages 3-20)</t>
  </si>
  <si>
    <t>Desk Audit: B11 WN/AWN</t>
  </si>
  <si>
    <t>Determination of Eligibility Within 45 School Days-Procedural Safeguards</t>
  </si>
  <si>
    <t>Desk Audit: Final Submission</t>
  </si>
  <si>
    <t xml:space="preserve">Desk Audit: Final Submission </t>
  </si>
  <si>
    <r>
      <t xml:space="preserve">The following table outlines the findings of noncompliance based on the data provided in your </t>
    </r>
    <r>
      <rPr>
        <b/>
        <i/>
        <sz val="11"/>
        <color theme="1"/>
        <rFont val="Times New Roman"/>
        <family val="1"/>
      </rPr>
      <t>Summary of Data</t>
    </r>
    <r>
      <rPr>
        <sz val="11"/>
        <color theme="1"/>
        <rFont val="Times New Roman"/>
        <family val="1"/>
      </rPr>
      <t xml:space="preserve"> found above. </t>
    </r>
  </si>
  <si>
    <t>Desk Audit:B-11 Tracking Tool</t>
  </si>
  <si>
    <t>Finding #</t>
  </si>
  <si>
    <t>Electronic Monitoring Tool Notation (EMT)</t>
  </si>
  <si>
    <t>Open</t>
  </si>
  <si>
    <t>RAE1</t>
  </si>
  <si>
    <t>Results of All Evaluations</t>
  </si>
  <si>
    <t>Academic Annual Progress</t>
  </si>
  <si>
    <t>FDP1</t>
  </si>
  <si>
    <t>Functional/Developmental Strengths</t>
  </si>
  <si>
    <t>FDP2</t>
  </si>
  <si>
    <t>Functional/Developmental Needs</t>
  </si>
  <si>
    <t>FDP3</t>
  </si>
  <si>
    <t>Functional/Developmental Present Levels</t>
  </si>
  <si>
    <t>FDP4</t>
  </si>
  <si>
    <t>Alignment Between Needs and Goals</t>
  </si>
  <si>
    <t>Compliance Status</t>
  </si>
  <si>
    <t xml:space="preserve">School District: </t>
  </si>
  <si>
    <t>Special Ed. Director</t>
  </si>
  <si>
    <t xml:space="preserve">Review Date: </t>
  </si>
  <si>
    <t xml:space="preserve">Reviewed By: </t>
  </si>
  <si>
    <t>DESK AUDIT</t>
  </si>
  <si>
    <t>PAPERWORK</t>
  </si>
  <si>
    <t>NEEDS</t>
  </si>
  <si>
    <t>Letters of Authorization</t>
  </si>
  <si>
    <t>From Superintendent</t>
  </si>
  <si>
    <t>Need a name, title alone is NOT OK</t>
  </si>
  <si>
    <t>Learning Disability Form</t>
  </si>
  <si>
    <t>FINDINGS</t>
  </si>
  <si>
    <t>B13</t>
  </si>
  <si>
    <t>B11</t>
  </si>
  <si>
    <t>PERCENT</t>
  </si>
  <si>
    <t>Adverse Effect Form</t>
  </si>
  <si>
    <t>Speech or Language Form</t>
  </si>
  <si>
    <t xml:space="preserve">INR1: </t>
  </si>
  <si>
    <t>INR3:</t>
  </si>
  <si>
    <t xml:space="preserve">A statement of child’s present levels of academic achievement.  
34 CFR 300.320(a)(1)(i)
MUSER IX.3.A(1)(a)(i)
MUSER IX.3.A(1)(a)(i)
</t>
  </si>
  <si>
    <t xml:space="preserve">A statement of how the child’s disability affects the child’s involvement and progress in the general education curriculum.  
34 CFR 300.320(a)(1)(i)
MUSER IX.3.A(1)(a)(i)
</t>
  </si>
  <si>
    <t xml:space="preserve">Yes = Special education services (specially designed instruction, consultation or speech (if speech is primary area of disability)) and specific related services e.g., speech, OT, PT, counseling, etc. is/are identified on the IEP, and is/are aligned annual goals
No = Missing services or mismatched services based on IEP Team determinations are found.
</t>
  </si>
  <si>
    <t>Special Education Service 1</t>
  </si>
  <si>
    <t>Special Education/Related Service 2</t>
  </si>
  <si>
    <t>Special Education/Related Service 3</t>
  </si>
  <si>
    <t>Special Education/Related Service 4</t>
  </si>
  <si>
    <t>Special Education/Related Service 5</t>
  </si>
  <si>
    <t xml:space="preserve">SVC1
</t>
  </si>
  <si>
    <t>Service</t>
  </si>
  <si>
    <t>Special Education and Related Service</t>
  </si>
  <si>
    <t>Child Count as of October 1st:</t>
  </si>
  <si>
    <t>Specific Learning Disability</t>
  </si>
  <si>
    <t>Autism</t>
  </si>
  <si>
    <t>Developmental Delay (K)</t>
  </si>
  <si>
    <t>Visual Impairment</t>
  </si>
  <si>
    <t>Deaf-Blindness</t>
  </si>
  <si>
    <t>Emotional Disturbance</t>
  </si>
  <si>
    <t>Other Health Impairment</t>
  </si>
  <si>
    <t>Traumatic Brain Injury</t>
  </si>
  <si>
    <t>Deafness</t>
  </si>
  <si>
    <t>Hearing Impairment</t>
  </si>
  <si>
    <t>Orthopedic Impairment</t>
  </si>
  <si>
    <r>
      <t xml:space="preserve">Prong I:
 Amend the IEP’s for </t>
    </r>
    <r>
      <rPr>
        <b/>
        <sz val="11"/>
        <color theme="1"/>
        <rFont val="Times New Roman"/>
        <family val="1"/>
      </rPr>
      <t>only</t>
    </r>
    <r>
      <rPr>
        <sz val="11"/>
        <color theme="1"/>
        <rFont val="Times New Roman"/>
        <family val="1"/>
      </rPr>
      <t xml:space="preserve"> the children who are not graduating in 2016.
</t>
    </r>
  </si>
  <si>
    <t xml:space="preserve">Convene IEP Team to discuss and develop courses of study projected for the remainder of the child’s high school education, needed to assist the child in reaching post-secondary goals.
Provide training on transition planning, including the courses of study needed to assist the child in reaching post-secondary goals projected for the remainder of the child’s high school education and demonstrate 100% accuracy and compliance on submitted evidence.
</t>
  </si>
  <si>
    <t>TRA9
Annual goal</t>
  </si>
  <si>
    <t xml:space="preserve">Convene IEP Team to discuss and identify transition services for the child’s transition plan.
Provide training on transition planning, including development and inclusion of transition services and demonstrate 100% accuracy and compliance on submitted evidence.
</t>
  </si>
  <si>
    <t>TRA8
Transition services</t>
  </si>
  <si>
    <t>TRA7
Course of study</t>
  </si>
  <si>
    <t xml:space="preserve">Convene IEP Team to discuss and develop appropriate goals in the area of independent living.
Provide training on transition planning, including development of appropriate post-secondary goals in the area of independent living and demonstrate 100% accuracy and compliance on submitted evidence.
</t>
  </si>
  <si>
    <t>TRA6c
Independent living goal</t>
  </si>
  <si>
    <t xml:space="preserve">Prong II: 
1. Submit outline of training and attendance.
2. Submit 1st page and Section #8 of IEP (amended or new) with post-secondary goals updated annually and WN.
</t>
  </si>
  <si>
    <t xml:space="preserve">Convene IEP Team to discuss and develop appropriate goals in the area of employment.
Provide training on transition planning, including development of appropriate post-secondary goals in the area of employment and demonstrate 100% accuracy and compliance on submitted evidence.
</t>
  </si>
  <si>
    <t>TRA6b
Employment goal</t>
  </si>
  <si>
    <t xml:space="preserve">Convene IEP Team to discuss and develop appropriate goals in the area of education or training.
Provide training on transition planning, including development of appropriate post-secondary goals and demonstrate 100% accuracy and compliance on submitted evidence.
</t>
  </si>
  <si>
    <t>TRA6a
Education goal</t>
  </si>
  <si>
    <t xml:space="preserve">Conduct age appropriate transition assessment(s) (as necessary) and convene the IEP Team to discuss the child’s post-secondary goals based on the assessment results.
Provide training on transition planning, including utilizing age appropriate transition assessment(s) results in the development of the child’s post-secondary goals and documenting this in the WN. A summary of the assessments are in Section #4 of the IEP.
</t>
  </si>
  <si>
    <t>TRA5
Transition assessments</t>
  </si>
  <si>
    <t xml:space="preserve">Convene IEP Team to discuss and update post-secondary goals.
Provide training on transition planning, including the need to update post-secondary goals annually and demonstrate 100% accuracy and compliance on submitted evidence.
</t>
  </si>
  <si>
    <t>TRA4
Goals updated annually</t>
  </si>
  <si>
    <t xml:space="preserve">Prong II:
1. Submit outline of training and attendance.
2. Submit Parental Consent to Invite Outside Agencies forms signed by parent/child (who has reached the age of majority) and AWN inviting the outside agencies.
</t>
  </si>
  <si>
    <t xml:space="preserve">Prong I: 
No action at the child level
</t>
  </si>
  <si>
    <t xml:space="preserve">If appropriate, reconvene the IEP meeting and invite a representative of any participating agency to the IEP meeting with prior signed consent from the parent/child (who has reached the age of majority).
Provide training on transition planning, including Parental Consent to Invite Outside Agencies and demonstrate 100% accuracy and compliance on submitted evidence.
</t>
  </si>
  <si>
    <t>TRA3
Agency invited</t>
  </si>
  <si>
    <t xml:space="preserve">1. Submit outline of training and attendance.
2. Submit AWN inviting the child to the meeting by putting the child’s name in the salutation.
</t>
  </si>
  <si>
    <t>Provide training on transition planning, including invitation on AWN and demonstrate 100% accuracy and compliance on submitted evidence.</t>
  </si>
  <si>
    <t>TRA2
Child invited</t>
  </si>
  <si>
    <t xml:space="preserve">Prong II: 
1. Submit outline of training and attendance.
2. Submit AWN indicating “Post-Secondary Goals and Transition Services” are planned for discussion at IEP meeting.
</t>
  </si>
  <si>
    <t>Provide training on transition planning, including notification on AWN and demonstrate 100% accuracy and compliance on submitted evidence.</t>
  </si>
  <si>
    <t>TRA1
AWN-Purpose of meeting</t>
  </si>
  <si>
    <t xml:space="preserve">Prong II:
1. Submit outline of training and attendance and plan.
2. Submit Parental Consent for Evaluation forms and evidence of date evaluation(s) received by SAU.
3. Submit B-11 tracking sheet and school calendar.
</t>
  </si>
  <si>
    <t xml:space="preserve">Prong I: 
Provide evidence that evaluations were complete.
</t>
  </si>
  <si>
    <t>Develop a plan for monitoring in the SAU to meet initial evaluation timelines. Provide training on Child Find requirements and timelines, including the requirement to conduct an initial evaluation within 45 school days of receipt of the Parental Consent to Evaluate and to use the SAU’s timeline monitoring plan.</t>
  </si>
  <si>
    <t xml:space="preserve">INR3
45 school days 
</t>
  </si>
  <si>
    <t xml:space="preserve">Prong II:
1. Submit outline of training and attendance.
2. Submit 1st page of completed initial IEP with documentation that Procedural Safeguards were provided and/or WN documenting Procedural Safeguards were provided to parents of children who received initial evaluation in the past 12 months.
</t>
  </si>
  <si>
    <t xml:space="preserve">Provide a copy of Procedural Safeguards to parent.
Provide training on provision of Procedural Safeguards 
</t>
  </si>
  <si>
    <t xml:space="preserve">INR1
Procedural Safeguards.
</t>
  </si>
  <si>
    <t xml:space="preserve">Prong II: 
1. Submit outline of training and attendance.
2. Submit WN including the completion and use of the AE form to determine eligibility.
</t>
  </si>
  <si>
    <t xml:space="preserve">Re-convene IEP Team to discuss and determine eligibility and the educational needs of the child given completed evaluations and completion of the AE form, and document in the WN.
Provide training on evaluation procedures, including the completion and use of the AE form.
</t>
  </si>
  <si>
    <t xml:space="preserve">FOT5
Adverse Effect 
</t>
  </si>
  <si>
    <t xml:space="preserve">Prong II: 
1. Submit outline of training and attendance.
2. Submit WN including the completion and use of the Speech/Language Eligibility Criteria form.
</t>
  </si>
  <si>
    <t xml:space="preserve">Re-convene IEP Team to discuss and determine eligibility and the educational needs of the child given completed evaluations and completion of the Speech/Language Eligibility Criteria form, and document in the WN.
Provide training on evaluation procedures, including the completion and use of the Speech/Language Eligibility Criteria form.
</t>
  </si>
  <si>
    <t xml:space="preserve">FOT4
Speech or Language Eligibility Criteria form
</t>
  </si>
  <si>
    <t xml:space="preserve">Prong II:
1. Submit outline of training and attendance.
2. Submit WN along with the completed Learning Disability Evaluation Reports determining eligibility.
</t>
  </si>
  <si>
    <t xml:space="preserve">Re-convene IEP Team to re-determine eligibility and the educational needs of the child upon completion of evaluations and the Learning Disability Evaluation Report. Document discussion and determinations in the WN.
Provide training on evaluation procedures specific to students with a learning disability to include the completion and use of the Learning Disability Evaluation Report.
</t>
  </si>
  <si>
    <t>FOT3
Learning Disability Evaluation Report</t>
  </si>
  <si>
    <t xml:space="preserve">Prong II:
1. Submit outline of training and attendance.
2. Submit SOP forms.
</t>
  </si>
  <si>
    <t xml:space="preserve">Prior to graduation, provide child complete SOP form. If child has graduated, provide evidence that child received SOP.  In either case place copy of SOP in child’s special education file.
Provide training on completion of the SOP form that is comprehensive and meets provision to child prior to graduation timeline.
</t>
  </si>
  <si>
    <t>FOT2
Summary of Performance</t>
  </si>
  <si>
    <t xml:space="preserve">Prong II:
Submit completed fully compliant Personnel Certification form to MDOE.
</t>
  </si>
  <si>
    <t>Address noncompliance of identified personnel by confirming appropriate certification of all personnel and completing personnel certification form with 100% compliance.</t>
  </si>
  <si>
    <t>MIS3
Qualified personnel</t>
  </si>
  <si>
    <t xml:space="preserve">Prong II:
Submit copies of Letters of Authorization to Commit Funds to ME-DOE.
</t>
  </si>
  <si>
    <t>Develop Letters of Authorization to Commit Funds.</t>
  </si>
  <si>
    <t>MIS2
Commit Funds</t>
  </si>
  <si>
    <t xml:space="preserve">Prong II:
Submit copy of Accuracy document to ME-DOE.
</t>
  </si>
  <si>
    <t>Sign Accuracy Document Form and submit.</t>
  </si>
  <si>
    <t>MIS1
Accuracy document</t>
  </si>
  <si>
    <t xml:space="preserve">Prong II:
1. Submit outline of training and attendance and plan.
2. Submit  IEP (amended or new) and WN, including documentation of date IEP and WN were sent to parent.
</t>
  </si>
  <si>
    <t xml:space="preserve">Prong I:
Submit compliant IEP and WN.
</t>
  </si>
  <si>
    <t xml:space="preserve">Send IEP and WN to parent.
Develop a plan to communicate to special education staff the required timelines for providing the IEP and WN to parents.
</t>
  </si>
  <si>
    <t>OOU12
IEP and WN provided to parents</t>
  </si>
  <si>
    <t xml:space="preserve">Prong II:
1. Submit outline of training and attendance.
2. Submit amended IEP and WN.
</t>
  </si>
  <si>
    <t xml:space="preserve">Convene IEP Team to discuss and determine whether or not three-year evaluations are warranted.
Provide training on the IEP process, including analysis of evidence by the IEP Team to determine whether or not three-year evaluations are warranted.
</t>
  </si>
  <si>
    <t>OOU9
Required re-evaluations</t>
  </si>
  <si>
    <t xml:space="preserve">Prong II:
1. Submit outline of training and attendance and plan.
2. Submit IEP (amended or new) and WN, including review of continuum of services.
</t>
  </si>
  <si>
    <t xml:space="preserve">Convene the IEP Team for the annual meeting to discuss the needs of the child, programming, LRE and evaluations, if appropriate. Document the discussion of LRE, any changes to the IEP, parent’s involvement and attendance of all necessary members on the WN.
Develop a plan to communicate to special education staff the required annual review of the IEP placement and evaluations, if required. The plan must include the SAU’s protocol for out-of-unit placements, the discussion of LRE and the required 30 day and annual review once out-of-unit placement has occurred and provide training on the plan.
</t>
  </si>
  <si>
    <t>OOU7
Annual review</t>
  </si>
  <si>
    <t xml:space="preserve">Convene IEP Team meeting to discuss LRE and the IEP components appropriate for the out-of-unit setting that meets the child’s needs.
Develop a plan to communicate to special education staff the requirement to convene an IEP Team meeting 30 days after out-of-unit placement has occurred.
</t>
  </si>
  <si>
    <t>OOU5
30 days after placement</t>
  </si>
  <si>
    <t xml:space="preserve">Prong II:
1. Submit outline of training and attendance and plan to review continuum of services.
2. Submit IEP (amended or new) and WN, including representation from both the sending and receiving schools.
</t>
  </si>
  <si>
    <t xml:space="preserve">Reconvene IEP Team within 30 days of placement with all required members present.
Develop a plan to communicate to special education staff the requirement of a representative of the out-of-unit placement and a representative of the sending SAU in attendance at the IEP meeting.
</t>
  </si>
  <si>
    <t>OOU3
Representative involved in meeting</t>
  </si>
  <si>
    <t xml:space="preserve">Prong II:
1. Submit outline of training and attendance and plan to review continuum of services.
2. Submit IEP (amended or new) and WN, including review of the continuum of services.
</t>
  </si>
  <si>
    <t xml:space="preserve">Reconvene IEP Team within 30 days of placement to document the child’s needs, LRE and why the sending SAU is unable to provide FAPE in the SAU setting.
Develop a plan to review the continuum of services identifying the most restrictive setting available in the SAU and provide training on considering a child’s placement outside the SAU, including required documentation.
</t>
  </si>
  <si>
    <t>OOU2
Program components</t>
  </si>
  <si>
    <t xml:space="preserve">Prong II: 
1. Submit outline of training, attendance at training and plan for reviewing the continuum of services.
2. Submit WN including review of continuum of services.
</t>
  </si>
  <si>
    <t>Prong I:
Submit compliant WN.</t>
  </si>
  <si>
    <t xml:space="preserve">At next annual review, the IEP Team will discuss LRE and the inability to provide FAPE in the SAU.
Develop a plan to review the continuum of services when considering FAPE in the LRE and provide training on WN, including consideration and documentation of the continuum of services and provide training on the plan.
</t>
  </si>
  <si>
    <t>OOU1
IEP prior to placement</t>
  </si>
  <si>
    <t xml:space="preserve">Prong II:
1. Submit outline of training and attendance.
2. Submit completed or amended IEPs and WNs.
</t>
  </si>
  <si>
    <t>Prong I:
Submit amended IEP and WN to Maine DOE.</t>
  </si>
  <si>
    <t xml:space="preserve">Reconvene the IEP team and develop an IEP that supports the child’s identified disability which includes academic and functional/developmental needs, goals and services.  
Provide training on disabilities and how an IEP should be developed based on the child’s disability. </t>
  </si>
  <si>
    <t>DIB1
IEP reflective of disability</t>
  </si>
  <si>
    <t xml:space="preserve">Reconvene IEP Team meeting to determine appropriate placement in the LRE and special education programming, amend the IEP (if appropriate) and document IEP Team meeting in WN.
Develop plan to review continuum of services when considering student placement in the LRE and provide training on the plan.
</t>
  </si>
  <si>
    <t>LRE2
Least Restrictive Environment-WN</t>
  </si>
  <si>
    <t xml:space="preserve">Reconvene IEP Team meeting to determine appropriate placement in the LRE, amend the IEP (if appropriate) and document IEP Team meeting in WN.
Develop plan to review continuum of services when considering student placement in the LRE and provide training on the plan.
</t>
  </si>
  <si>
    <t>LRE1
Least Restrictive Environment-IEP</t>
  </si>
  <si>
    <t>SVC1
Special education and related services</t>
  </si>
  <si>
    <t>IEP Team meets (if appropriate) to consider the most recent data, needs, present level, and write functional goals aligned with identified needs; amend the IEP.
Provide training on IEP goals aligned with identified needs.</t>
  </si>
  <si>
    <t xml:space="preserve">Discuss the child’s present levels of functional performance based on strengths and needs of the child, including how the child’s disability affects involvement and progress in general curriculum and amend IEP.
Provide training on IEP development including writing the present level.
</t>
  </si>
  <si>
    <t xml:space="preserve">IEP Team meets to discuss the functional needs of the child and (if appropriate) amend the IEP.
Provide training on IEP meeting protocol, including reviewing functional needs of the child.
</t>
  </si>
  <si>
    <t xml:space="preserve">IEP Team meets to discuss the functional strengths of the child and amend the IEP.
Submit child’s WN and any amended IEP.
</t>
  </si>
  <si>
    <t xml:space="preserve">IEP Team meets (if appropriate) to discuss the citation of academic goals aligned with State standards and (if appropriate) amend the IEP.
Submit child’s WN and any amended IEP.
</t>
  </si>
  <si>
    <t>SBG4
Goals are cited</t>
  </si>
  <si>
    <t xml:space="preserve">IEP Team meets (if appropriate) to discuss the measurement of academic goals aligned with State standards and (if appropriate) amend the IEP.
Submit child’s WN and any amended IEP.
</t>
  </si>
  <si>
    <t>SBG3
Goals are measurable</t>
  </si>
  <si>
    <t xml:space="preserve">IEP Team meets to discuss academic goal aligned with the student’s academic needs and present level of academic performance aligned with State Standards and (if appropriate) amend the IEP.
Submit child’s WN and any amended IEP.
</t>
  </si>
  <si>
    <t>SBG1
Goals aligned with needs and present level</t>
  </si>
  <si>
    <t xml:space="preserve">Prong II: 
1. Submit outline of training and attendance.
2. Identify children’s files, submit prior year IEPs and current IEPs showing academic annual progress and WNs.
</t>
  </si>
  <si>
    <t>Prong I: 
No action at the child level.</t>
  </si>
  <si>
    <t>Provide training on how the child’s progress is measured annually through goal alignment and identified skill deficits.</t>
  </si>
  <si>
    <t>APG 5
Academic annual progress</t>
  </si>
  <si>
    <t xml:space="preserve">Discuss the child’s present levels of academic achievement based on strengths and needs of the child, including how the child’s disability affects involvement and progress in general curriculum and amend IEP.
Provide training on IEP development including writing the present level.
</t>
  </si>
  <si>
    <t xml:space="preserve">IEP Team meets to discuss the academic needs of the child and (if appropriate) amend the IEP.
Provide training on IEP meeting protocol, including reviewing academic needs of the child.
</t>
  </si>
  <si>
    <t xml:space="preserve">IEP Team meets to discuss the academic strengths of the child and amend the IEP.
Provide training on IEP meeting protocol, including reviewing academic strengths of the child.
</t>
  </si>
  <si>
    <t>Prong 1: 
No action at the child level.</t>
  </si>
  <si>
    <t># of Evidence</t>
  </si>
  <si>
    <t>Evidence of Correction</t>
  </si>
  <si>
    <r>
      <t xml:space="preserve">Corrective Action Activities
</t>
    </r>
    <r>
      <rPr>
        <sz val="11"/>
        <color theme="1"/>
        <rFont val="Times New Roman"/>
        <family val="1"/>
      </rPr>
      <t>(Initiatives planned to achieve correction)</t>
    </r>
  </si>
  <si>
    <t>Maine Department of Education—Corrective Action Plan</t>
  </si>
  <si>
    <t>If you have any questions, please contact Julie Pelletier at (207) 624-6652 or Julie.pelletier@maine.gov</t>
  </si>
  <si>
    <t>Augusta, ME 04333-0023</t>
  </si>
  <si>
    <t>23 State House Station</t>
  </si>
  <si>
    <t>Roberta Lucas</t>
  </si>
  <si>
    <t>Maine Department of Education, Office of Special Services</t>
  </si>
  <si>
    <t>Please return this page (with original signature) and all documentation to:</t>
  </si>
  <si>
    <t xml:space="preserve">Print name and title of authorized person </t>
  </si>
  <si>
    <t>Date</t>
  </si>
  <si>
    <t>Signature of authorized person and telephone number</t>
  </si>
  <si>
    <t>The SAU acknowledges and certifies that all corrective action items listed in the attachment have been or will be implemented according to the dates indicated on the Corrective Action Plan (CAP).</t>
  </si>
  <si>
    <t>Special Education Director:</t>
  </si>
  <si>
    <t xml:space="preserve">Date: </t>
  </si>
  <si>
    <t>Comments</t>
  </si>
  <si>
    <t>Child 3</t>
  </si>
  <si>
    <t>Child 1</t>
  </si>
  <si>
    <t>Reviewed by:</t>
  </si>
  <si>
    <t>Review Date:</t>
  </si>
  <si>
    <t>Total Percentage of Compliance</t>
  </si>
  <si>
    <t>Percentage of Compliance</t>
  </si>
  <si>
    <t>IEP 4</t>
  </si>
  <si>
    <r>
      <t>Annual Goals</t>
    </r>
    <r>
      <rPr>
        <sz val="11"/>
        <color theme="1"/>
        <rFont val="Calibri"/>
        <family val="2"/>
        <scheme val="minor"/>
      </rPr>
      <t xml:space="preserve"> </t>
    </r>
  </si>
  <si>
    <t>IEP 8F</t>
  </si>
  <si>
    <r>
      <t xml:space="preserve">Transition services </t>
    </r>
    <r>
      <rPr>
        <sz val="11"/>
        <color theme="1"/>
        <rFont val="Calibri"/>
        <family val="2"/>
        <scheme val="minor"/>
      </rPr>
      <t>identified</t>
    </r>
  </si>
  <si>
    <t>IEP 8E</t>
  </si>
  <si>
    <r>
      <t xml:space="preserve">Includes </t>
    </r>
    <r>
      <rPr>
        <b/>
        <sz val="11"/>
        <color theme="1"/>
        <rFont val="Calibri"/>
        <family val="2"/>
        <scheme val="minor"/>
      </rPr>
      <t>courses</t>
    </r>
    <r>
      <rPr>
        <sz val="11"/>
        <color theme="1"/>
        <rFont val="Calibri"/>
        <family val="2"/>
        <scheme val="minor"/>
      </rPr>
      <t xml:space="preserve"> of study (4 years)</t>
    </r>
  </si>
  <si>
    <t>IEP 8D</t>
  </si>
  <si>
    <r>
      <t xml:space="preserve">Measureable post-secondary goals </t>
    </r>
    <r>
      <rPr>
        <b/>
        <sz val="11"/>
        <color theme="1"/>
        <rFont val="Calibri"/>
        <family val="2"/>
        <scheme val="minor"/>
      </rPr>
      <t>independent living</t>
    </r>
  </si>
  <si>
    <t>TRA6C</t>
  </si>
  <si>
    <r>
      <t xml:space="preserve">Measureable post-secondary goals </t>
    </r>
    <r>
      <rPr>
        <b/>
        <sz val="11"/>
        <color theme="1"/>
        <rFont val="Calibri"/>
        <family val="2"/>
        <scheme val="minor"/>
      </rPr>
      <t>employment</t>
    </r>
  </si>
  <si>
    <r>
      <t xml:space="preserve">Measureable post-secondary goals </t>
    </r>
    <r>
      <rPr>
        <b/>
        <sz val="11"/>
        <color theme="1"/>
        <rFont val="Calibri"/>
        <family val="2"/>
        <scheme val="minor"/>
      </rPr>
      <t>education/training</t>
    </r>
  </si>
  <si>
    <t>IEP 8B</t>
  </si>
  <si>
    <r>
      <t xml:space="preserve">Post-secondary goals age-appropriate </t>
    </r>
    <r>
      <rPr>
        <b/>
        <sz val="11"/>
        <color theme="1"/>
        <rFont val="Calibri"/>
        <family val="2"/>
        <scheme val="minor"/>
      </rPr>
      <t>assessments</t>
    </r>
  </si>
  <si>
    <t>WN</t>
  </si>
  <si>
    <r>
      <t xml:space="preserve">***Post-secondary goals </t>
    </r>
    <r>
      <rPr>
        <b/>
        <sz val="11"/>
        <color theme="1"/>
        <rFont val="Calibri"/>
        <family val="2"/>
        <scheme val="minor"/>
      </rPr>
      <t>updated annually</t>
    </r>
  </si>
  <si>
    <t>AWN</t>
  </si>
  <si>
    <r>
      <t xml:space="preserve">AWN </t>
    </r>
    <r>
      <rPr>
        <b/>
        <sz val="11"/>
        <color theme="1"/>
        <rFont val="Calibri"/>
        <family val="2"/>
        <scheme val="minor"/>
      </rPr>
      <t>agency</t>
    </r>
    <r>
      <rPr>
        <sz val="11"/>
        <color theme="1"/>
        <rFont val="Calibri"/>
        <family val="2"/>
        <scheme val="minor"/>
      </rPr>
      <t xml:space="preserve"> invited with parent's prior consent</t>
    </r>
  </si>
  <si>
    <r>
      <t xml:space="preserve">AWN child </t>
    </r>
    <r>
      <rPr>
        <b/>
        <sz val="11"/>
        <color theme="1"/>
        <rFont val="Calibri"/>
        <family val="2"/>
        <scheme val="minor"/>
      </rPr>
      <t>invited</t>
    </r>
    <r>
      <rPr>
        <sz val="11"/>
        <color theme="1"/>
        <rFont val="Calibri"/>
        <family val="2"/>
        <scheme val="minor"/>
      </rPr>
      <t xml:space="preserve"> to meeting</t>
    </r>
  </si>
  <si>
    <r>
      <t xml:space="preserve">AWN </t>
    </r>
    <r>
      <rPr>
        <b/>
        <sz val="11"/>
        <color theme="1"/>
        <rFont val="Calibri"/>
        <family val="2"/>
        <scheme val="minor"/>
      </rPr>
      <t>purpose</t>
    </r>
    <r>
      <rPr>
        <sz val="11"/>
        <color theme="1"/>
        <rFont val="Calibri"/>
        <family val="2"/>
        <scheme val="minor"/>
      </rPr>
      <t xml:space="preserve"> of meeting</t>
    </r>
  </si>
  <si>
    <t>DOB:</t>
  </si>
  <si>
    <t>Name:</t>
  </si>
  <si>
    <t>Child 5</t>
  </si>
  <si>
    <t>Child 4</t>
  </si>
  <si>
    <t xml:space="preserve">Child 2 </t>
  </si>
  <si>
    <t>Where</t>
  </si>
  <si>
    <t>What</t>
  </si>
  <si>
    <t>Item</t>
  </si>
  <si>
    <t>Director:</t>
  </si>
  <si>
    <t>Revised 8/18/2016</t>
  </si>
  <si>
    <t>B13 Post Secondary Transition Desk Audit</t>
  </si>
  <si>
    <t>Yes</t>
  </si>
  <si>
    <t>No</t>
  </si>
  <si>
    <t>Student A</t>
  </si>
  <si>
    <t>Procedural Safeguards</t>
  </si>
  <si>
    <t>Evals Completed On Time</t>
  </si>
  <si>
    <t>Child's Last Name:</t>
  </si>
  <si>
    <t>EXAMPLE B</t>
  </si>
  <si>
    <t>EXAMPLE A</t>
  </si>
  <si>
    <t>Total Compliance %</t>
  </si>
  <si>
    <t>INR3 (Time)</t>
  </si>
  <si>
    <t>INR1 (Proc.)</t>
  </si>
  <si>
    <t>Evals Completed Within 45 School Days of Consent</t>
  </si>
  <si>
    <t>Revised 6/16/2017</t>
  </si>
  <si>
    <t>B11 Initial Timeline Desk Audit</t>
  </si>
  <si>
    <t>APG5</t>
  </si>
  <si>
    <t>Closed</t>
  </si>
  <si>
    <t>FDP5 Section 6B</t>
  </si>
  <si>
    <t xml:space="preserve">IEP Functional/developmental goals are measurable (including baseline data or activities to be measured by score, percent, frequency, or specific demonstration of mastery).
MUSER IX (3)(b)
</t>
  </si>
  <si>
    <t xml:space="preserve">Yes = Functional/developmental goals are measurable and enable progress towards access to the general education curriculum. 
No = Functional/developmental goals are not measurable or are measuring outcomes/activities. 
NA= No functional/developmental goal needed. 
</t>
  </si>
  <si>
    <t>OOU4</t>
  </si>
  <si>
    <t xml:space="preserve">If the placement was not known, evidence that another IEP Team meeting was held, attended by a representative of the placement, to discuss the child’s program at the new placement.
MUSER IX.3.H
</t>
  </si>
  <si>
    <t xml:space="preserve">Yes = Another IEP Team meeting was held at which representatives from both sending and receiving schools were present at the IEP meeting to discuss the child’s program at the new placement.
No = Another IEP Team meeting was not held after placement was determined.
</t>
  </si>
  <si>
    <t>Accuracy Document</t>
  </si>
  <si>
    <t>Signed and returned</t>
  </si>
  <si>
    <r>
      <t xml:space="preserve">The following steps must be completed by the SAU based on a Corrective Action Plan (CAP) which you will receive </t>
    </r>
    <r>
      <rPr>
        <b/>
        <sz val="11"/>
        <color theme="1"/>
        <rFont val="Times New Roman"/>
        <family val="1"/>
      </rPr>
      <t>21 days</t>
    </r>
    <r>
      <rPr>
        <sz val="11"/>
        <color theme="1"/>
        <rFont val="Times New Roman"/>
        <family val="1"/>
      </rPr>
      <t xml:space="preserve"> from the date of this Letter of Findings.</t>
    </r>
  </si>
  <si>
    <r>
      <t>2.</t>
    </r>
    <r>
      <rPr>
        <sz val="7"/>
        <color theme="1"/>
        <rFont val="Times New Roman"/>
        <family val="1"/>
      </rPr>
      <t xml:space="preserve">      </t>
    </r>
    <r>
      <rPr>
        <sz val="12"/>
        <color theme="1"/>
        <rFont val="Times New Roman"/>
        <family val="1"/>
      </rPr>
      <t xml:space="preserve">Access technical assistance from the Maine DOE to provide professional development as needed. </t>
    </r>
  </si>
  <si>
    <r>
      <t xml:space="preserve">3.    The CAP will outline the evidence required to achieve 100% compliance no later than </t>
    </r>
    <r>
      <rPr>
        <b/>
        <sz val="12"/>
        <color theme="1"/>
        <rFont val="Times New Roman"/>
        <family val="1"/>
      </rPr>
      <t>one</t>
    </r>
    <r>
      <rPr>
        <sz val="12"/>
        <color theme="1"/>
        <rFont val="Times New Roman"/>
        <family val="1"/>
      </rPr>
      <t xml:space="preserve"> year from this </t>
    </r>
    <r>
      <rPr>
        <b/>
        <i/>
        <sz val="12"/>
        <color theme="1"/>
        <rFont val="Times New Roman"/>
        <family val="1"/>
      </rPr>
      <t xml:space="preserve">Letter of Findings. </t>
    </r>
  </si>
  <si>
    <t>Academic - Present Levels (How Statement)</t>
  </si>
  <si>
    <t>APG3
Section 6A</t>
  </si>
  <si>
    <t>APG5
Section 6A</t>
  </si>
  <si>
    <t>FDP5</t>
  </si>
  <si>
    <t>Measurable Functional/Developmental Goals</t>
  </si>
  <si>
    <t>Disability/IEP Alignment</t>
  </si>
  <si>
    <t>Recommended Date of Completion</t>
  </si>
  <si>
    <t>All "-"s</t>
  </si>
  <si>
    <t>Due by 10/31/2019</t>
  </si>
  <si>
    <t xml:space="preserve">APG1
Academic strengths of the child.
</t>
  </si>
  <si>
    <t xml:space="preserve">APG2
Academic needs of the child.
</t>
  </si>
  <si>
    <t xml:space="preserve">APG3
Present level  
</t>
  </si>
  <si>
    <t>APG4
Present level (How Statement)</t>
  </si>
  <si>
    <t xml:space="preserve">Discuss how the child's disability impedes their involvment and progress in the general education curriculum and amend the IEP or at the annual IEP meeting address the finding. 
Provide training on IEP development including writing the present level of academic performance including the how statement. </t>
  </si>
  <si>
    <t>Prong II:
1. Submit outline of training and attendance.
2. Submit 1st page and Section #6A of IEP (amended or new) with academic present level statements and WN.</t>
  </si>
  <si>
    <t xml:space="preserve">Prong II:
1. Submit outline of training and attendance.
2. Submit 1st page and Section #6A of IEP (amended or new) and WN for review of academic strengths of the child.
</t>
  </si>
  <si>
    <t xml:space="preserve">Prong II:
1. Submit outline of training and attendance.
2. Submit 1st page and Section #6A of IEP (amended or new) and WN for review of needs of the child.
</t>
  </si>
  <si>
    <t xml:space="preserve">Prong II:
1. Submit outline of training and attendance.
2. Submit 1st page and Section #6A of IEP (amended or new) with academic present level statements and WN.
</t>
  </si>
  <si>
    <t xml:space="preserve">Prong II:
1. Submit outline of training and attendance.
2. Submit 1st page and Section #6A of IEP (amended or new) and WN for review of goal format.
</t>
  </si>
  <si>
    <t xml:space="preserve">Prong II:
1. Submit outline of training and attendance.
2. Submit 1st page and Section #6A of IEP (amended or new) and WN for review of discussion of recent evaluations.
</t>
  </si>
  <si>
    <t xml:space="preserve">Prong II:
1. Submit outline of training and attendance.
2. Submit 1st page and Section #6B of IEP (amended or new) and WN for review of functional strengths of the child.
</t>
  </si>
  <si>
    <t xml:space="preserve">Prong II:
1. Submit outline of training and attendance.
2. Submit 1st page and Section #6B of IEP (amended or new) and WN for review of needs of the child.
</t>
  </si>
  <si>
    <t xml:space="preserve">Prong II:
1. Submit outline of training and attendance.
2. Submit 1st page and Section #6B of IEP (amended or new) with present level statements and WN
</t>
  </si>
  <si>
    <t xml:space="preserve">Prong II:
1. Submit outline of training and attendance.
2. Submit 1st page and Section #8 of IEP (amended or new) with statement of special education and related services to be provided and WN.
</t>
  </si>
  <si>
    <t xml:space="preserve">Prong II: 
1. Submit outline of training and attendance.
2. Submit 1st page and Section #9 of IEP (amended or new) and WN for determining appropriate placement in the LRE.
</t>
  </si>
  <si>
    <t xml:space="preserve">Prong II:
1. Submit outline of training and attendance.
2. Submit 1st page, Section #6 and Section #10 of IEP (amended or new) with annually updated post-secondary goals and WN.
</t>
  </si>
  <si>
    <t xml:space="preserve">Prong II: 
1. Submit outline of training and attendance.
2. Submit 1st page, Section #6 and Section #10 of IEP (amended or new) with age appropriate transition assessment(s) used to develop the child’s post-secondary goals and WN.
</t>
  </si>
  <si>
    <t xml:space="preserve">Prong II:
1. Submit outline of training and attendance.
2. Submit 1st page and Section #10 of IEP (amended or new)with appropriate post-secondary goals and WN.
</t>
  </si>
  <si>
    <t xml:space="preserve">Prong II:
1. Submit outline of training and attendance.
2. Submit1st page and Section #10 of IEP (amended or new) with appropriate post-secondary goals and WN.
</t>
  </si>
  <si>
    <t xml:space="preserve">Prong II: 
1. Submit outline of training and attendance.
2. Submit 1st page and Section #10 of IEP (amended or new) with courses of study projected for the remainder of the child’s high school education and WN
</t>
  </si>
  <si>
    <t xml:space="preserve">Prong II: 
1. Submit outline of training and attendance.
2. Submit 1st page and Section #10 of IEP (amended or new) with measurable transition goals related to the child’s transition service needs and WN.
</t>
  </si>
  <si>
    <t xml:space="preserve">Prong II: 
1. Submit outline of training and attendance.
2. Submit 1st page, Section #6 and Section #10 of IEP (amended or new) with transition services and WN.
</t>
  </si>
  <si>
    <t>FDP5
Measurable functional/developmental goals</t>
  </si>
  <si>
    <t>IEP Team meets to discuss the measurement of functional/developmental goals aligned with identified skill deficits and amend the IEP or at the annual IEP meeting address the finding
Provide training on the measurability of functional/developmental goals</t>
  </si>
  <si>
    <t xml:space="preserve">Prong II:
1. Submit outline of training and attendance.
2. Submit 1st page and Section #6B (amended or new) and WNs for review of needs of the child.
</t>
  </si>
  <si>
    <t xml:space="preserve">Follow the process for amending the IEP to discuss the child’s services or discuss finding at the next annual.
Provide training on IEP development, including identification of services necessary for the child to make progress towards IEP goals.
</t>
  </si>
  <si>
    <t>OOU4
Placement not known</t>
  </si>
  <si>
    <t>Develop a plan to communicate to special education staff the requirement of a representative of the new out-of-unit placement in attendance at the IEP meeting, and if the placement is not known, another IEP meeting must be held with a representative from the out-of-unit placement.</t>
  </si>
  <si>
    <t xml:space="preserve">Prong 2:
1. Submit outline of training and attendance.
2. Submit 1st page of IEP and WN including the IEP Team members that were in attendance at the meeting. </t>
  </si>
  <si>
    <t>FDP1
Functional strengths</t>
  </si>
  <si>
    <t>FDP2
Functional needs</t>
  </si>
  <si>
    <t>FDP3
Present level</t>
  </si>
  <si>
    <t>FDP4
Needs and goal alignment</t>
  </si>
  <si>
    <t xml:space="preserve">Yes = Documents the child’s observable functional/developmental strengths (or relative strengths) aligned to evaluations in relation to the child’s ability to manage daily activities in cognitive, communicative, motor, adaptive, social/emotional and sensory areas.
No = The child’s functional/developmental strengths are not included, are incomplete or are academic in nature.
NA= No functional/developmental needs. 
</t>
  </si>
  <si>
    <t xml:space="preserve">Yes = Documents the child’s distinctly measurable and persistent functional/developmental gaps (skill deficits) aligned to evaluations in how the child is managing daily activities in cognitive, communicative, motor, adaptive, social/emotional and sensory areas.
No = The child’s functional needs are not included, are incomplete or are academic in nature.
NA= No functional/developmental needs.
</t>
  </si>
  <si>
    <t xml:space="preserve">RAE1
Results of initial or most recent evaluations of the child.
</t>
  </si>
  <si>
    <t xml:space="preserve">IEP Team meets to consider most recent evaluations or to discuss further evaluations that may need to be conducted and amend the IEP or at the annual IEP meeting address the finding and amend the IEP or at the annual IEP meeting address the finding.
Provide training on IEP meeting protocol, including reviewing and discussing evaluations and re-evaluations.
</t>
  </si>
  <si>
    <t xml:space="preserve">Prong II: 
1. Submit outline of training and attendance.
2. Submit 1st page and Section #4 of IEP (amended or new) and WN for review of intitial or most recent evaluations of the child..
</t>
  </si>
  <si>
    <t>Number of Prong 1:</t>
  </si>
  <si>
    <t xml:space="preserve">Number of Prong 2: </t>
  </si>
  <si>
    <t xml:space="preserve">Recommended Date: </t>
  </si>
  <si>
    <t>Q</t>
  </si>
  <si>
    <t>Acceptable or Unacceptable</t>
  </si>
  <si>
    <t xml:space="preserve">Yes = The LRE statement explains the nature and severity and extent of the disability that requires time in a more restrictive setting and addresses the child’s academic and/or functional/developmental deficits. 
No = The statement does not address the nature and severity of the disability.
No = Restatement of accommodations and services. 
</t>
  </si>
  <si>
    <t xml:space="preserve">Yes = WN clearly documents the discussion of LRE, the options the IEP Team considered and reasons why the other options were rejected (recommended in Question 4). 
No = Missing or incomplete WN.
</t>
  </si>
  <si>
    <t xml:space="preserve">Yes = There is a statement of the child’s present levels of functional/developmental performance for each identified need (skill deficit) which includes measurable baseline data and a statement of how the child’s functional/developmental deficits impede their progress in the general education curriculum at their grade level.
No = A statement of the child’s present levels of functional/developmental performance is NOT documented in the IEP or is incomplete.
</t>
  </si>
  <si>
    <t xml:space="preserve">Yes = The statement of how the child’s disability impedes their involvement and progress in the general education curriculum.  
No = The how statement is missing or incomplete.
</t>
  </si>
  <si>
    <t xml:space="preserve">Yes = There is a present level statement for each of the child’s distinctly measurable and persistent academic gaps (skill deficits) aligned to evaluations in the areas of reading, writing, listening, speaking, and mathematical problem solving which includes measurable baseline data.
Yes = No academic needs, but documents a present level statement that states the child is on grade level with their peers.
No = The statement of the child’s present level of academic achievement is missing or incomplete.
</t>
  </si>
  <si>
    <t xml:space="preserve">Yes = Documents the child’s distinctly measurable and persistent academic gaps (skill deficits) aligned to evaluations in the areas of reading, writing, listening, speaking, and mathematical problem solving.  
No = The child’s distinctly measurable and persistent academic gaps (skill deficits) aligned to evaluations in the areas of reading, writing, listening, speaking, and mathematical problem solving are not included, or are incomplete or are functional in nature.
NA= No academic needs. 
NA= No academic needs. 
</t>
  </si>
  <si>
    <t xml:space="preserve">Yes = Documents the child’s observable academic strengths (or relative strengths) aligned to evaluations in the areas of reading, writing, listening, speaking, and mathematical problem solving.  
No = The child’s academic strengths (or relative strengths) are not included, are incomplete or are functional in nature. 
NA= No academic needs.
NA= No academic needs.
</t>
  </si>
  <si>
    <t xml:space="preserve">Yes= The date, the name of the evaluations, and results are current. Current evaluations may go beyond 3 years prior with documentation in WN as agreed upon by SAU and parent. 
No= Evaluation information is missing, incomplete or goes beyond 3 years with insufficient documentation in WN. 
</t>
  </si>
  <si>
    <t xml:space="preserve">Prong I:
Submit compliant 1st page and Section #6B and WN.
</t>
  </si>
  <si>
    <t xml:space="preserve">Prong II:
1. Submit outline of training and attendance. 
2. Submit 1st page and Section #6B (amended or new) and WNs. </t>
  </si>
  <si>
    <t xml:space="preserve">Prong I:
Submit compliant 1st page and Section #9 of the IEP and WN.
</t>
  </si>
  <si>
    <t xml:space="preserve">Prong I:
Submit compliant 1st page and Section #8 of the IEP and WN.
</t>
  </si>
  <si>
    <t xml:space="preserve">Prong I:
Submit compliant 1st page and Section #6B of the IEP and WN.
</t>
  </si>
  <si>
    <t xml:space="preserve">Prong I:
Submit compliant 1st page and Section #6A of the IEP and WN.
</t>
  </si>
  <si>
    <t xml:space="preserve">Prong I:
Submit compliant 1st page and Section #4 of the IEP and WN.
</t>
  </si>
  <si>
    <t>SBG5</t>
  </si>
  <si>
    <t xml:space="preserve">Academic IEP Goal/Special Education Service Alignment
MUSER IX.3.A.(1)(d)(i)
</t>
  </si>
  <si>
    <t xml:space="preserve">Yes = The academic annual goal is being addressed through a provision of special education service. 
No = The academic annual goal is not being addressed through a provision of special education service. 
NA = No academic goals. 
</t>
  </si>
  <si>
    <t>IEP Process: Functional/Developmental Annual Goals</t>
  </si>
  <si>
    <t>FDP6 Section 6B</t>
  </si>
  <si>
    <t xml:space="preserve">Functional/Developmental IEP Goal/Special Education/Related Service Alignment
MUSER IX.3.A.(1)(d)(i)
</t>
  </si>
  <si>
    <t xml:space="preserve">Yes = The functional/developmental annual goal is being addressed through a provision of special education or related service. 
No = The functional/developmental annual goal is not being addressed through a provision of special education or related service. 
NA = No functional/developmental goals. 
</t>
  </si>
  <si>
    <t>Functional/Developmental Goal 5</t>
  </si>
  <si>
    <t>Functional/Developmental Goal 1</t>
  </si>
  <si>
    <t>Functional/Developmental Goal 2</t>
  </si>
  <si>
    <t xml:space="preserve">See Criteria Above. </t>
  </si>
  <si>
    <t xml:space="preserve">Need &amp; PLAP Alignment
</t>
  </si>
  <si>
    <t xml:space="preserve">Special Education Service Alignment
</t>
  </si>
  <si>
    <t xml:space="preserve">FDP4
</t>
  </si>
  <si>
    <t xml:space="preserve">FDP5 </t>
  </si>
  <si>
    <t xml:space="preserve">FDP6 </t>
  </si>
  <si>
    <t xml:space="preserve">Need &amp; PLFDP Alignment
</t>
  </si>
  <si>
    <t>Functional/Developmental Goal 3</t>
  </si>
  <si>
    <t>Functional/Developmental Goal 4</t>
  </si>
  <si>
    <t>Special Education/Related Service Alignment</t>
  </si>
  <si>
    <t xml:space="preserve">Academic goals aligned with the child’s needs and present level of academic performance, and designed to facilitate the child’s achievement of grade level standards or the standards at which the child is performing based on the Maine Learning Results. 
34 CFR 300.320 (a)(2i)(A)                                   MUSER IX (3)(b)(i)
</t>
  </si>
  <si>
    <t xml:space="preserve">IEP academic goals have a citation linking them to the grade level general education curriculum standards or the grade level at which the child is performing. 
34 CFR 300.320 (a)(2i)(A)
MUSER IX (3)(b)(i)and (iii)
</t>
  </si>
  <si>
    <t>Updated April 18, 2019</t>
  </si>
  <si>
    <r>
      <rPr>
        <b/>
        <sz val="14"/>
        <color indexed="8"/>
        <rFont val="Times New Roman"/>
        <family val="1"/>
      </rPr>
      <t>Key</t>
    </r>
    <r>
      <rPr>
        <sz val="14"/>
        <color theme="1"/>
        <rFont val="Times New Roman"/>
        <family val="1"/>
      </rPr>
      <t xml:space="preserve">
</t>
    </r>
    <r>
      <rPr>
        <b/>
        <sz val="14"/>
        <color indexed="8"/>
        <rFont val="Times New Roman"/>
        <family val="1"/>
      </rPr>
      <t>+</t>
    </r>
    <r>
      <rPr>
        <sz val="14"/>
        <color theme="1"/>
        <rFont val="Times New Roman"/>
        <family val="1"/>
      </rPr>
      <t xml:space="preserve"> is equivalent to </t>
    </r>
    <r>
      <rPr>
        <b/>
        <sz val="14"/>
        <color indexed="8"/>
        <rFont val="Times New Roman"/>
        <family val="1"/>
      </rPr>
      <t xml:space="preserve">meets
- </t>
    </r>
    <r>
      <rPr>
        <sz val="14"/>
        <color theme="1"/>
        <rFont val="Times New Roman"/>
        <family val="1"/>
      </rPr>
      <t xml:space="preserve">is equivalent to does </t>
    </r>
    <r>
      <rPr>
        <b/>
        <sz val="14"/>
        <color indexed="8"/>
        <rFont val="Times New Roman"/>
        <family val="1"/>
      </rPr>
      <t>not meet</t>
    </r>
    <r>
      <rPr>
        <sz val="14"/>
        <color theme="1"/>
        <rFont val="Times New Roman"/>
        <family val="1"/>
      </rPr>
      <t xml:space="preserve">
</t>
    </r>
    <r>
      <rPr>
        <b/>
        <sz val="14"/>
        <color indexed="8"/>
        <rFont val="Times New Roman"/>
        <family val="1"/>
      </rPr>
      <t>NA</t>
    </r>
    <r>
      <rPr>
        <sz val="14"/>
        <color theme="1"/>
        <rFont val="Times New Roman"/>
        <family val="1"/>
      </rPr>
      <t xml:space="preserve"> is equivalent to </t>
    </r>
    <r>
      <rPr>
        <b/>
        <sz val="14"/>
        <color indexed="8"/>
        <rFont val="Times New Roman"/>
        <family val="1"/>
      </rPr>
      <t>not applicable</t>
    </r>
  </si>
  <si>
    <t>Summary of Findings for Program Year 2019-2020</t>
  </si>
  <si>
    <t xml:space="preserve">The following table outlines site level of compliance with specific indicators for: </t>
  </si>
  <si>
    <t>Findings for Program Year 2019-2020</t>
  </si>
  <si>
    <t>(FFY2019)</t>
  </si>
  <si>
    <r>
      <t>1.</t>
    </r>
    <r>
      <rPr>
        <sz val="7"/>
        <color theme="1"/>
        <rFont val="Times New Roman"/>
        <family val="1"/>
      </rPr>
      <t xml:space="preserve">      </t>
    </r>
    <r>
      <rPr>
        <sz val="12"/>
        <color theme="1"/>
        <rFont val="Times New Roman"/>
        <family val="1"/>
      </rPr>
      <t xml:space="preserve">Review and/or attend the Instructional Webinar (Date To Be Determined). </t>
    </r>
  </si>
  <si>
    <t>Academic Goal - Aligned to Special Education Service</t>
  </si>
  <si>
    <t>FDP6</t>
  </si>
  <si>
    <t>Alignment to Special Education/Related Service</t>
  </si>
  <si>
    <t>Parent Survey (Data to be provided in June)</t>
  </si>
  <si>
    <t>RPP1-4</t>
  </si>
  <si>
    <t>Pre-Referral/Referral, Child Find, Physical Restraint</t>
  </si>
  <si>
    <t>Academic Goal- Alignment to Special Education Service</t>
  </si>
  <si>
    <t>Policies</t>
  </si>
  <si>
    <t>Received letter of assurance that policies are up to date</t>
  </si>
  <si>
    <t>B13 Screener - Notes</t>
  </si>
  <si>
    <t>Monitoring Program Year 2019-2020 (SFY19) Proposed Resolution of Noncompliance Findings</t>
  </si>
  <si>
    <t>Total (-)</t>
  </si>
  <si>
    <t>RPP1-4
Referral/Pre-referral, Child Find, Physical Restraint</t>
  </si>
  <si>
    <t xml:space="preserve">Provide a letter of assurance to the Maine DOE documenting that the policies include up to date language as outlined in regulations. </t>
  </si>
  <si>
    <t xml:space="preserve">Prong II:
Submit letter of assurance to MDOE.
</t>
  </si>
  <si>
    <t>Child 6</t>
  </si>
  <si>
    <t>Child 7</t>
  </si>
  <si>
    <t>Child 8</t>
  </si>
  <si>
    <t>Child 9</t>
  </si>
  <si>
    <t>Child 10</t>
  </si>
  <si>
    <t>SLD Form</t>
  </si>
  <si>
    <t>AE Form</t>
  </si>
  <si>
    <t xml:space="preserve">Speech </t>
  </si>
  <si>
    <t>In the form of a "Letter of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</si>
</sst>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Calibri"/>
      <family val="2"/>
      <scheme val="minor"/>
    </font>
    <font>
      <sz val="12"/>
      <color theme="1"/>
      <name val="Times New Roman"/>
      <family val="1"/>
    </font>
    <font>
      <b/>
      <sz val="12"/>
      <color theme="1"/>
      <name val="Times New Roman"/>
      <family val="1"/>
    </font>
    <font>
      <b/>
      <sz val="12"/>
      <color indexed="8"/>
      <name val="Times New Roman"/>
      <family val="1"/>
    </font>
    <font>
      <b/>
      <sz val="12"/>
      <color theme="0"/>
      <name val="Times New Roman"/>
      <family val="1"/>
    </font>
    <font>
      <b/>
      <sz val="11"/>
      <color theme="1"/>
      <name val="Times New Roman"/>
      <family val="1"/>
    </font>
    <font>
      <sz val="11"/>
      <color theme="1"/>
      <name val="Times New Roman"/>
      <family val="1"/>
    </font>
    <font>
      <sz val="22"/>
      <color theme="1"/>
      <name val="Calibri"/>
      <family val="2"/>
      <scheme val="minor"/>
    </font>
    <font>
      <b/>
      <sz val="14"/>
      <color theme="1"/>
      <name val="Times New Roman"/>
      <family val="1"/>
    </font>
    <font>
      <sz val="14"/>
      <color theme="1"/>
      <name val="Times New Roman"/>
      <family val="1"/>
    </font>
    <font>
      <b/>
      <sz val="18"/>
      <color theme="1"/>
      <name val="Times New Roman"/>
      <family val="1"/>
    </font>
    <font>
      <b/>
      <i/>
      <sz val="11"/>
      <color theme="1"/>
      <name val="Times New Roman"/>
      <family val="1"/>
    </font>
    <font>
      <sz val="7"/>
      <color theme="1"/>
      <name val="Times New Roman"/>
      <family val="1"/>
    </font>
    <font>
      <b/>
      <i/>
      <sz val="12"/>
      <color theme="1"/>
      <name val="Times New Roman"/>
      <family val="1"/>
    </font>
    <font>
      <sz val="16"/>
      <color theme="1"/>
      <name val="Calibri"/>
      <family val="2"/>
      <scheme val="minor"/>
    </font>
    <font>
      <b/>
      <sz val="16"/>
      <color theme="1"/>
      <name val="Calibri"/>
      <family val="2"/>
      <scheme val="minor"/>
    </font>
    <font>
      <sz val="26"/>
      <color theme="1"/>
      <name val="Calibri"/>
      <family val="2"/>
      <scheme val="minor"/>
    </font>
    <font>
      <b/>
      <sz val="11"/>
      <color theme="1"/>
      <name val="Calibri"/>
      <family val="2"/>
      <scheme val="minor"/>
    </font>
    <font>
      <b/>
      <sz val="10"/>
      <color theme="1"/>
      <name val="Times New Roman"/>
      <family val="1"/>
    </font>
    <font>
      <i/>
      <sz val="11"/>
      <color theme="1"/>
      <name val="Calibri"/>
      <family val="2"/>
      <scheme val="minor"/>
    </font>
    <font>
      <sz val="12"/>
      <color theme="0" tint="-0.14999847407452621"/>
      <name val="Times New Roman"/>
      <family val="1"/>
    </font>
    <font>
      <b/>
      <sz val="12"/>
      <color theme="0" tint="-0.14999847407452621"/>
      <name val="Times New Roman"/>
      <family val="1"/>
    </font>
    <font>
      <b/>
      <sz val="20"/>
      <color theme="1"/>
      <name val="Times New Roman"/>
      <family val="1"/>
    </font>
    <font>
      <b/>
      <sz val="16"/>
      <color theme="0"/>
      <name val="Times New Roman"/>
      <family val="1"/>
    </font>
    <font>
      <b/>
      <sz val="14"/>
      <color indexed="8"/>
      <name val="Times New Roman"/>
      <family val="1"/>
    </font>
    <font>
      <sz val="20"/>
      <color theme="1"/>
      <name val="Times New Roman"/>
      <family val="1"/>
    </font>
  </fonts>
  <fills count="9">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14996795556505021"/>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bottom/>
      <diagonal/>
    </border>
    <border>
      <left style="medium">
        <color rgb="FF3F3F3F"/>
      </left>
      <right/>
      <top style="medium">
        <color indexed="64"/>
      </top>
      <bottom style="medium">
        <color indexed="64"/>
      </bottom>
      <diagonal/>
    </border>
    <border>
      <left style="medium">
        <color rgb="FF3F3F3F"/>
      </left>
      <right style="medium">
        <color rgb="FF3F3F3F"/>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theme="0" tint="-0.14996795556505021"/>
      </right>
      <top style="thin">
        <color theme="0" tint="-0.14996795556505021"/>
      </top>
      <bottom style="thin">
        <color theme="0" tint="-0.14996795556505021"/>
      </bottom>
      <diagonal/>
    </border>
    <border>
      <left/>
      <right/>
      <top style="medium">
        <color indexed="64"/>
      </top>
      <bottom style="thin">
        <color indexed="64"/>
      </bottom>
      <diagonal/>
    </border>
    <border>
      <left style="medium">
        <color indexed="64"/>
      </left>
      <right/>
      <top style="thin">
        <color theme="0" tint="-0.14996795556505021"/>
      </top>
      <bottom style="medium">
        <color indexed="64"/>
      </bottom>
      <diagonal/>
    </border>
    <border>
      <left/>
      <right style="thin">
        <color theme="0" tint="-0.14996795556505021"/>
      </right>
      <top style="thin">
        <color theme="0" tint="-0.14996795556505021"/>
      </top>
      <bottom/>
      <diagonal/>
    </border>
    <border>
      <left/>
      <right/>
      <top style="thin">
        <color theme="0" tint="-0.1499679555650502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14996795556505021"/>
      </left>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0" tint="-0.14996795556505021"/>
      </left>
      <right style="thin">
        <color theme="0" tint="-0.14996795556505021"/>
      </right>
      <top/>
      <bottom style="medium">
        <color indexed="64"/>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3743705557422"/>
      </right>
      <top style="thin">
        <color theme="0" tint="-0.14996795556505021"/>
      </top>
      <bottom style="medium">
        <color indexed="64"/>
      </bottom>
      <diagonal/>
    </border>
    <border>
      <left style="thin">
        <color theme="0" tint="-0.14996795556505021"/>
      </left>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style="medium">
        <color indexed="64"/>
      </right>
      <top style="medium">
        <color indexed="64"/>
      </top>
      <bottom/>
      <diagonal/>
    </border>
    <border>
      <left style="medium">
        <color indexed="64"/>
      </left>
      <right/>
      <top style="medium">
        <color indexed="64"/>
      </top>
      <bottom style="double">
        <color rgb="FF3F3F3F"/>
      </bottom>
      <diagonal/>
    </border>
    <border>
      <left/>
      <right/>
      <top style="medium">
        <color indexed="64"/>
      </top>
      <bottom style="double">
        <color rgb="FF3F3F3F"/>
      </bottom>
      <diagonal/>
    </border>
    <border>
      <left/>
      <right style="medium">
        <color indexed="64"/>
      </right>
      <top style="medium">
        <color indexed="64"/>
      </top>
      <bottom style="double">
        <color rgb="FF3F3F3F"/>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2" borderId="47" applyNumberFormat="0" applyAlignment="0" applyProtection="0"/>
  </cellStyleXfs>
  <cellXfs count="601">
    <xf numFmtId="0" fontId="0" fillId="0" borderId="0" xfId="0"/>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0" borderId="0" xfId="0" applyFont="1" applyProtection="1">
      <protection locked="0"/>
    </xf>
    <xf numFmtId="10" fontId="2" fillId="0" borderId="0" xfId="0" applyNumberFormat="1" applyFont="1" applyAlignment="1" applyProtection="1">
      <alignment horizontal="center" vertical="center"/>
      <protection locked="0"/>
    </xf>
    <xf numFmtId="17" fontId="3" fillId="0" borderId="0" xfId="0" applyNumberFormat="1" applyFont="1" applyBorder="1" applyAlignment="1" applyProtection="1">
      <alignment vertical="top" wrapText="1"/>
      <protection locked="0"/>
    </xf>
    <xf numFmtId="10" fontId="2" fillId="0" borderId="0" xfId="0" applyNumberFormat="1"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textRotation="90"/>
      <protection locked="0"/>
    </xf>
    <xf numFmtId="0" fontId="2" fillId="4" borderId="59" xfId="0" applyFont="1" applyFill="1" applyBorder="1" applyAlignment="1" applyProtection="1">
      <alignment vertical="top" wrapText="1"/>
      <protection locked="0"/>
    </xf>
    <xf numFmtId="0" fontId="3" fillId="3" borderId="2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3" fillId="3" borderId="4" xfId="0" applyFont="1" applyFill="1" applyBorder="1" applyAlignment="1" applyProtection="1">
      <alignment vertical="top"/>
    </xf>
    <xf numFmtId="0" fontId="3" fillId="3" borderId="4"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2" fillId="0" borderId="5" xfId="0" applyFont="1" applyBorder="1" applyAlignment="1" applyProtection="1">
      <alignment vertical="top" wrapText="1"/>
    </xf>
    <xf numFmtId="10"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3" borderId="6" xfId="0" applyFont="1" applyFill="1" applyBorder="1" applyAlignment="1" applyProtection="1">
      <alignment vertical="top"/>
    </xf>
    <xf numFmtId="10" fontId="3" fillId="3" borderId="3" xfId="0" applyNumberFormat="1" applyFont="1" applyFill="1" applyBorder="1" applyAlignment="1" applyProtection="1">
      <alignment horizontal="center" vertical="center" wrapText="1"/>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2" fillId="0" borderId="10" xfId="0" applyFont="1" applyBorder="1" applyAlignment="1" applyProtection="1">
      <alignment vertical="top" wrapText="1"/>
    </xf>
    <xf numFmtId="10" fontId="3" fillId="0" borderId="10" xfId="0" applyNumberFormat="1"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4" xfId="0" applyFont="1" applyBorder="1" applyAlignment="1" applyProtection="1">
      <alignment horizontal="center" vertical="center"/>
    </xf>
    <xf numFmtId="0" fontId="2" fillId="0" borderId="56" xfId="0" applyFont="1" applyBorder="1" applyAlignment="1" applyProtection="1">
      <alignment horizontal="center" vertical="center"/>
      <protection locked="0"/>
    </xf>
    <xf numFmtId="10" fontId="3" fillId="3" borderId="2"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vertical="top" wrapText="1"/>
    </xf>
    <xf numFmtId="10" fontId="3" fillId="0" borderId="11"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3" borderId="4" xfId="0" applyFont="1" applyFill="1" applyBorder="1" applyAlignment="1" applyProtection="1">
      <alignment vertical="center"/>
    </xf>
    <xf numFmtId="0" fontId="2" fillId="3" borderId="4" xfId="0" applyFont="1" applyFill="1" applyBorder="1" applyAlignment="1" applyProtection="1">
      <alignment vertical="center"/>
    </xf>
    <xf numFmtId="10" fontId="3" fillId="0" borderId="10" xfId="0" applyNumberFormat="1" applyFont="1" applyBorder="1" applyAlignment="1" applyProtection="1">
      <alignment horizontal="center" vertical="center" wrapText="1"/>
    </xf>
    <xf numFmtId="0" fontId="5" fillId="3" borderId="4" xfId="1" applyFont="1" applyFill="1" applyBorder="1" applyAlignment="1" applyProtection="1">
      <alignment vertical="top"/>
    </xf>
    <xf numFmtId="0" fontId="3" fillId="3" borderId="2" xfId="0" applyFont="1" applyFill="1" applyBorder="1" applyAlignment="1" applyProtection="1">
      <alignment vertical="top"/>
    </xf>
    <xf numFmtId="0" fontId="2" fillId="4" borderId="13" xfId="0" applyFont="1" applyFill="1" applyBorder="1" applyAlignment="1" applyProtection="1">
      <alignment vertical="top"/>
    </xf>
    <xf numFmtId="0" fontId="2" fillId="4" borderId="5" xfId="0" applyFont="1" applyFill="1" applyBorder="1" applyAlignment="1" applyProtection="1">
      <alignment vertical="top" wrapText="1"/>
    </xf>
    <xf numFmtId="0" fontId="3" fillId="4" borderId="5"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2" fillId="4" borderId="11" xfId="0" applyFont="1" applyFill="1" applyBorder="1" applyAlignment="1" applyProtection="1">
      <alignment vertical="top" wrapText="1"/>
    </xf>
    <xf numFmtId="0" fontId="2" fillId="4" borderId="14" xfId="0" applyFont="1" applyFill="1" applyBorder="1" applyAlignment="1" applyProtection="1">
      <alignment vertical="top"/>
    </xf>
    <xf numFmtId="0" fontId="2" fillId="4" borderId="10" xfId="0" applyFont="1" applyFill="1" applyBorder="1" applyAlignment="1" applyProtection="1">
      <alignment vertical="top" wrapText="1"/>
    </xf>
    <xf numFmtId="0" fontId="3" fillId="3" borderId="61" xfId="0" applyFont="1" applyFill="1" applyBorder="1" applyAlignment="1" applyProtection="1">
      <alignment vertical="top"/>
    </xf>
    <xf numFmtId="0" fontId="3" fillId="3" borderId="62" xfId="0" applyFont="1" applyFill="1" applyBorder="1" applyAlignment="1" applyProtection="1">
      <alignment vertical="top"/>
    </xf>
    <xf numFmtId="0" fontId="2" fillId="4" borderId="19" xfId="0" applyFont="1" applyFill="1" applyBorder="1" applyAlignment="1" applyProtection="1">
      <alignment horizontal="left" vertical="top" wrapText="1"/>
    </xf>
    <xf numFmtId="0" fontId="2" fillId="4" borderId="21" xfId="0" applyFont="1" applyFill="1" applyBorder="1" applyAlignment="1" applyProtection="1">
      <alignment horizontal="left" vertical="top" wrapText="1"/>
    </xf>
    <xf numFmtId="0" fontId="2" fillId="0" borderId="0" xfId="0" applyFont="1" applyBorder="1" applyAlignment="1" applyProtection="1">
      <protection locked="0"/>
    </xf>
    <xf numFmtId="0" fontId="2" fillId="4" borderId="52" xfId="0" applyFont="1" applyFill="1" applyBorder="1" applyAlignment="1" applyProtection="1">
      <alignment horizontal="center" vertical="center"/>
      <protection locked="0"/>
    </xf>
    <xf numFmtId="0" fontId="2" fillId="4" borderId="0" xfId="0" applyFont="1" applyFill="1" applyProtection="1">
      <protection locked="0"/>
    </xf>
    <xf numFmtId="0" fontId="2" fillId="4" borderId="13" xfId="0" applyFont="1" applyFill="1" applyBorder="1" applyAlignment="1" applyProtection="1">
      <alignment vertical="top" wrapText="1"/>
    </xf>
    <xf numFmtId="0" fontId="2" fillId="4" borderId="20" xfId="0" applyFont="1" applyFill="1" applyBorder="1" applyAlignment="1" applyProtection="1">
      <alignment vertical="top"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2" xfId="0" applyFont="1" applyFill="1" applyBorder="1" applyAlignment="1" applyProtection="1">
      <alignment vertical="center"/>
    </xf>
    <xf numFmtId="10" fontId="3" fillId="0" borderId="23" xfId="0" applyNumberFormat="1" applyFont="1" applyBorder="1" applyAlignment="1" applyProtection="1">
      <alignment horizontal="center" vertical="center"/>
    </xf>
    <xf numFmtId="0" fontId="3" fillId="0" borderId="39" xfId="0" applyFont="1" applyBorder="1" applyAlignment="1" applyProtection="1">
      <alignment horizontal="center" vertical="center"/>
    </xf>
    <xf numFmtId="0" fontId="2" fillId="0" borderId="28" xfId="0" applyFont="1" applyBorder="1" applyAlignment="1" applyProtection="1">
      <alignment vertical="top"/>
    </xf>
    <xf numFmtId="0" fontId="2" fillId="0" borderId="29" xfId="0" applyFont="1" applyBorder="1" applyAlignment="1" applyProtection="1">
      <alignment vertical="top"/>
    </xf>
    <xf numFmtId="0" fontId="2" fillId="0" borderId="29" xfId="0" applyFont="1" applyBorder="1" applyAlignment="1" applyProtection="1">
      <alignment vertical="top" wrapText="1"/>
    </xf>
    <xf numFmtId="0" fontId="2" fillId="0" borderId="0" xfId="0" applyFont="1" applyAlignment="1" applyProtection="1">
      <alignment vertical="top" wrapText="1"/>
    </xf>
    <xf numFmtId="0" fontId="2" fillId="0" borderId="30" xfId="0" applyFont="1" applyBorder="1" applyAlignment="1" applyProtection="1">
      <alignment vertical="top" wrapText="1"/>
    </xf>
    <xf numFmtId="0" fontId="2" fillId="3" borderId="8"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0" borderId="11" xfId="0" applyFont="1" applyBorder="1" applyAlignment="1" applyProtection="1">
      <alignment vertical="top"/>
    </xf>
    <xf numFmtId="10" fontId="3" fillId="0" borderId="40" xfId="0" applyNumberFormat="1"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8" fillId="0" borderId="0"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0" fillId="0" borderId="0" xfId="0" applyAlignment="1">
      <alignment wrapText="1"/>
    </xf>
    <xf numFmtId="0" fontId="11" fillId="0" borderId="0" xfId="0" applyFont="1" applyAlignment="1">
      <alignment vertical="center"/>
    </xf>
    <xf numFmtId="0" fontId="7" fillId="0" borderId="0" xfId="0" applyFont="1" applyAlignment="1">
      <alignment vertical="top" wrapText="1"/>
    </xf>
    <xf numFmtId="0" fontId="3" fillId="0" borderId="0" xfId="0" applyFont="1" applyBorder="1" applyAlignment="1">
      <alignment vertical="center" wrapText="1"/>
    </xf>
    <xf numFmtId="0" fontId="0" fillId="0" borderId="0" xfId="0" applyBorder="1"/>
    <xf numFmtId="0" fontId="3" fillId="0" borderId="0" xfId="0" applyFont="1" applyBorder="1" applyAlignment="1">
      <alignment vertical="center"/>
    </xf>
    <xf numFmtId="0" fontId="2" fillId="0" borderId="0" xfId="0" applyFont="1" applyAlignment="1">
      <alignment vertical="top"/>
    </xf>
    <xf numFmtId="0" fontId="3" fillId="3" borderId="32" xfId="0" applyFont="1" applyFill="1" applyBorder="1" applyAlignment="1">
      <alignment vertical="top"/>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xf numFmtId="0" fontId="3" fillId="3" borderId="35" xfId="0" applyFont="1" applyFill="1" applyBorder="1" applyAlignment="1">
      <alignment vertical="top"/>
    </xf>
    <xf numFmtId="0" fontId="3" fillId="3" borderId="37" xfId="0" applyFont="1" applyFill="1" applyBorder="1" applyAlignment="1">
      <alignment vertical="top"/>
    </xf>
    <xf numFmtId="10" fontId="2" fillId="0" borderId="0" xfId="0" applyNumberFormat="1" applyFont="1" applyAlignment="1">
      <alignment horizontal="center" vertical="center"/>
    </xf>
    <xf numFmtId="0" fontId="2" fillId="3" borderId="4" xfId="0" applyFont="1" applyFill="1" applyBorder="1" applyAlignment="1">
      <alignment vertical="top" wrapText="1"/>
    </xf>
    <xf numFmtId="0" fontId="2" fillId="0" borderId="0" xfId="0" applyFont="1" applyBorder="1" applyAlignment="1">
      <alignment vertical="top" wrapText="1"/>
    </xf>
    <xf numFmtId="10"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4" borderId="58" xfId="0" applyFont="1" applyFill="1" applyBorder="1" applyAlignment="1">
      <alignment horizontal="center" vertical="center" textRotation="90"/>
    </xf>
    <xf numFmtId="0" fontId="2" fillId="0" borderId="58" xfId="0" applyFont="1" applyBorder="1" applyAlignment="1">
      <alignment horizontal="center" vertical="center" textRotation="90"/>
    </xf>
    <xf numFmtId="0" fontId="2" fillId="0" borderId="54" xfId="0" applyFont="1" applyBorder="1" applyAlignment="1">
      <alignment horizontal="center" vertical="center" textRotation="90"/>
    </xf>
    <xf numFmtId="0" fontId="2" fillId="4" borderId="54" xfId="0" applyFont="1" applyFill="1" applyBorder="1" applyAlignment="1">
      <alignment vertical="top" wrapText="1"/>
    </xf>
    <xf numFmtId="0" fontId="3" fillId="3" borderId="15" xfId="0" applyFont="1" applyFill="1" applyBorder="1" applyAlignment="1"/>
    <xf numFmtId="0" fontId="3" fillId="3" borderId="16" xfId="0" applyFont="1" applyFill="1" applyBorder="1" applyAlignment="1"/>
    <xf numFmtId="10" fontId="2" fillId="3" borderId="16" xfId="0" applyNumberFormat="1" applyFont="1" applyFill="1" applyBorder="1" applyAlignment="1">
      <alignment horizontal="center" vertical="center"/>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3" fillId="3" borderId="4" xfId="0" applyFont="1" applyFill="1" applyBorder="1" applyAlignment="1">
      <alignment vertical="top"/>
    </xf>
    <xf numFmtId="10" fontId="3" fillId="3" borderId="2" xfId="0" applyNumberFormat="1" applyFont="1" applyFill="1" applyBorder="1" applyAlignment="1">
      <alignment horizontal="center" vertical="top" wrapText="1"/>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8" xfId="0" applyFont="1" applyBorder="1" applyAlignment="1">
      <alignment vertical="top"/>
    </xf>
    <xf numFmtId="0" fontId="2" fillId="0" borderId="5" xfId="0" applyFont="1" applyBorder="1" applyAlignment="1">
      <alignment vertical="top" wrapText="1"/>
    </xf>
    <xf numFmtId="10"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3" borderId="0" xfId="0" applyFont="1" applyFill="1" applyBorder="1" applyAlignment="1">
      <alignment horizontal="center" vertical="center"/>
    </xf>
    <xf numFmtId="0" fontId="2" fillId="0" borderId="29" xfId="0" applyFont="1" applyBorder="1" applyAlignment="1">
      <alignment vertical="top"/>
    </xf>
    <xf numFmtId="0" fontId="2" fillId="0" borderId="11" xfId="0" applyFont="1" applyBorder="1" applyAlignment="1">
      <alignment vertical="top" wrapText="1"/>
    </xf>
    <xf numFmtId="10"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43" xfId="0" applyFont="1" applyBorder="1" applyAlignment="1">
      <alignment vertical="top"/>
    </xf>
    <xf numFmtId="0" fontId="2" fillId="0" borderId="10" xfId="0" applyFont="1" applyBorder="1" applyAlignment="1">
      <alignment vertical="top" wrapText="1"/>
    </xf>
    <xf numFmtId="10" fontId="2" fillId="0" borderId="10" xfId="0" applyNumberFormat="1" applyFont="1" applyBorder="1" applyAlignment="1">
      <alignment horizontal="center" vertical="center"/>
    </xf>
    <xf numFmtId="0" fontId="2" fillId="0" borderId="11" xfId="0" applyFont="1" applyBorder="1" applyAlignment="1">
      <alignment vertical="top"/>
    </xf>
    <xf numFmtId="0" fontId="2" fillId="3" borderId="13" xfId="0" applyFont="1" applyFill="1" applyBorder="1" applyAlignment="1">
      <alignment horizontal="center" vertical="center"/>
    </xf>
    <xf numFmtId="0" fontId="3" fillId="4" borderId="63" xfId="0" applyFont="1" applyFill="1" applyBorder="1" applyAlignment="1">
      <alignment vertical="top" wrapText="1"/>
    </xf>
    <xf numFmtId="0" fontId="0" fillId="5" borderId="45" xfId="0" applyFill="1" applyBorder="1" applyAlignment="1">
      <alignment vertical="top"/>
    </xf>
    <xf numFmtId="0" fontId="0" fillId="0" borderId="11" xfId="0" applyBorder="1" applyAlignment="1">
      <alignment vertical="center"/>
    </xf>
    <xf numFmtId="10" fontId="0" fillId="0" borderId="11" xfId="0" applyNumberFormat="1" applyBorder="1" applyAlignment="1">
      <alignment vertical="center"/>
    </xf>
    <xf numFmtId="0" fontId="0" fillId="5" borderId="14" xfId="0" applyFill="1" applyBorder="1"/>
    <xf numFmtId="0" fontId="0" fillId="5" borderId="46" xfId="0" applyFill="1" applyBorder="1"/>
    <xf numFmtId="0" fontId="0" fillId="5" borderId="46" xfId="0" applyFill="1" applyBorder="1" applyAlignment="1">
      <alignment horizontal="left" vertical="top"/>
    </xf>
    <xf numFmtId="10" fontId="0" fillId="5" borderId="46" xfId="0" applyNumberFormat="1" applyFill="1" applyBorder="1" applyAlignment="1">
      <alignment horizontal="center" vertical="center"/>
    </xf>
    <xf numFmtId="10" fontId="0" fillId="5" borderId="64" xfId="0" applyNumberFormat="1" applyFill="1" applyBorder="1" applyAlignment="1">
      <alignment horizontal="center" vertical="center"/>
    </xf>
    <xf numFmtId="0" fontId="0" fillId="5" borderId="17" xfId="0" applyFill="1" applyBorder="1"/>
    <xf numFmtId="0" fontId="0" fillId="5" borderId="0" xfId="0" applyFill="1" applyBorder="1"/>
    <xf numFmtId="0" fontId="0" fillId="5" borderId="0" xfId="0" applyFill="1" applyBorder="1" applyAlignment="1">
      <alignment horizontal="left" vertical="top"/>
    </xf>
    <xf numFmtId="10" fontId="0" fillId="5" borderId="0" xfId="0" applyNumberFormat="1" applyFill="1" applyBorder="1" applyAlignment="1">
      <alignment horizontal="center" vertical="center"/>
    </xf>
    <xf numFmtId="10" fontId="0" fillId="5" borderId="18" xfId="0" applyNumberFormat="1" applyFill="1" applyBorder="1" applyAlignment="1">
      <alignment horizontal="center" vertical="center"/>
    </xf>
    <xf numFmtId="0" fontId="0" fillId="5" borderId="19" xfId="0" applyFill="1" applyBorder="1"/>
    <xf numFmtId="0" fontId="0" fillId="5" borderId="44" xfId="0" applyFill="1" applyBorder="1"/>
    <xf numFmtId="0" fontId="0" fillId="5" borderId="21" xfId="0" applyFill="1" applyBorder="1"/>
    <xf numFmtId="0" fontId="0" fillId="5" borderId="13" xfId="0" applyFill="1" applyBorder="1"/>
    <xf numFmtId="0" fontId="0" fillId="5" borderId="45" xfId="0" applyFill="1" applyBorder="1"/>
    <xf numFmtId="10" fontId="0" fillId="5" borderId="45" xfId="0" applyNumberFormat="1" applyFill="1" applyBorder="1"/>
    <xf numFmtId="10" fontId="0" fillId="5" borderId="20" xfId="0" applyNumberFormat="1" applyFill="1" applyBorder="1"/>
    <xf numFmtId="0" fontId="0" fillId="5" borderId="13" xfId="0" applyFill="1" applyBorder="1" applyAlignment="1">
      <alignment horizontal="left" vertical="center"/>
    </xf>
    <xf numFmtId="0" fontId="0" fillId="5" borderId="45" xfId="0" applyFill="1" applyBorder="1" applyAlignment="1">
      <alignment horizontal="left" vertical="center"/>
    </xf>
    <xf numFmtId="10" fontId="0" fillId="5" borderId="45" xfId="0" applyNumberFormat="1" applyFill="1" applyBorder="1" applyAlignment="1">
      <alignment horizontal="left" vertical="center"/>
    </xf>
    <xf numFmtId="10" fontId="0" fillId="5" borderId="20" xfId="0" applyNumberFormat="1" applyFill="1" applyBorder="1" applyAlignment="1">
      <alignment horizontal="left" vertical="center"/>
    </xf>
    <xf numFmtId="0" fontId="0" fillId="5" borderId="20" xfId="0" applyFill="1" applyBorder="1"/>
    <xf numFmtId="10" fontId="0" fillId="0" borderId="11" xfId="0" applyNumberFormat="1" applyBorder="1" applyAlignment="1">
      <alignment horizontal="center" vertical="center"/>
    </xf>
    <xf numFmtId="0" fontId="3" fillId="0" borderId="30" xfId="0" applyFont="1" applyBorder="1" applyAlignment="1" applyProtection="1">
      <alignment horizontal="center" vertical="center"/>
    </xf>
    <xf numFmtId="0" fontId="3" fillId="0" borderId="17" xfId="0" applyFont="1" applyBorder="1" applyAlignment="1" applyProtection="1">
      <alignment horizontal="center" vertical="center"/>
    </xf>
    <xf numFmtId="0" fontId="0" fillId="0" borderId="0" xfId="0" applyNumberFormat="1"/>
    <xf numFmtId="0" fontId="7" fillId="0" borderId="11" xfId="0" applyNumberFormat="1" applyFont="1" applyBorder="1" applyAlignment="1">
      <alignment horizontal="center" vertical="center"/>
    </xf>
    <xf numFmtId="0" fontId="7" fillId="5" borderId="11" xfId="0" applyNumberFormat="1" applyFont="1" applyFill="1" applyBorder="1" applyAlignment="1">
      <alignment horizontal="center" vertical="center"/>
    </xf>
    <xf numFmtId="0" fontId="0" fillId="0" borderId="54" xfId="0" applyBorder="1"/>
    <xf numFmtId="0" fontId="0" fillId="0" borderId="70" xfId="0" applyBorder="1"/>
    <xf numFmtId="0" fontId="7" fillId="0" borderId="0" xfId="0" applyFont="1"/>
    <xf numFmtId="0" fontId="19" fillId="0" borderId="11" xfId="0" applyNumberFormat="1" applyFont="1" applyBorder="1" applyAlignment="1">
      <alignment horizontal="center" vertical="center" wrapText="1"/>
    </xf>
    <xf numFmtId="0" fontId="6" fillId="0" borderId="11" xfId="0" applyFont="1" applyBorder="1" applyAlignment="1">
      <alignment horizontal="center" vertical="center"/>
    </xf>
    <xf numFmtId="0" fontId="7" fillId="5" borderId="0" xfId="0" applyFont="1" applyFill="1"/>
    <xf numFmtId="0" fontId="7" fillId="5" borderId="0" xfId="0" applyNumberFormat="1" applyFont="1" applyFill="1"/>
    <xf numFmtId="0" fontId="7" fillId="0" borderId="11" xfId="0" applyFont="1" applyBorder="1"/>
    <xf numFmtId="0" fontId="7" fillId="0" borderId="0" xfId="0" applyNumberFormat="1" applyFont="1"/>
    <xf numFmtId="0" fontId="0" fillId="0" borderId="0" xfId="0" applyFill="1"/>
    <xf numFmtId="0" fontId="0" fillId="0" borderId="0" xfId="0" applyNumberFormat="1" applyFill="1"/>
    <xf numFmtId="0" fontId="10" fillId="0" borderId="0"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0" fillId="3" borderId="46" xfId="0" applyFill="1" applyBorder="1"/>
    <xf numFmtId="0" fontId="0" fillId="0" borderId="0" xfId="0" applyAlignment="1">
      <alignment vertical="top"/>
    </xf>
    <xf numFmtId="0" fontId="0" fillId="3" borderId="0" xfId="0" applyFill="1"/>
    <xf numFmtId="0" fontId="0" fillId="3" borderId="20" xfId="0" applyFill="1" applyBorder="1"/>
    <xf numFmtId="0" fontId="0" fillId="3" borderId="45" xfId="0" applyFill="1" applyBorder="1"/>
    <xf numFmtId="0" fontId="0" fillId="7" borderId="0" xfId="0" applyFill="1"/>
    <xf numFmtId="9" fontId="0" fillId="7" borderId="0" xfId="0" applyNumberFormat="1" applyFill="1"/>
    <xf numFmtId="9" fontId="0" fillId="0" borderId="11" xfId="0" applyNumberFormat="1" applyBorder="1"/>
    <xf numFmtId="9" fontId="0" fillId="0" borderId="0" xfId="0" applyNumberFormat="1"/>
    <xf numFmtId="9" fontId="0" fillId="0" borderId="11" xfId="0" applyNumberFormat="1" applyBorder="1" applyAlignment="1">
      <alignment horizontal="center" vertical="center"/>
    </xf>
    <xf numFmtId="0" fontId="0" fillId="7" borderId="11" xfId="0" applyFill="1" applyBorder="1"/>
    <xf numFmtId="0" fontId="0" fillId="0" borderId="11" xfId="0" applyBorder="1" applyAlignment="1">
      <alignment horizontal="center" vertical="center"/>
    </xf>
    <xf numFmtId="0" fontId="0" fillId="3" borderId="11" xfId="0" applyFill="1" applyBorder="1"/>
    <xf numFmtId="0" fontId="0" fillId="0" borderId="11" xfId="0" applyBorder="1"/>
    <xf numFmtId="0" fontId="0" fillId="7" borderId="18" xfId="0" applyFill="1" applyBorder="1"/>
    <xf numFmtId="0" fontId="0" fillId="7" borderId="0" xfId="0" applyFill="1" applyBorder="1"/>
    <xf numFmtId="0" fontId="0" fillId="7" borderId="17" xfId="0" applyFill="1" applyBorder="1"/>
    <xf numFmtId="0" fontId="0" fillId="7" borderId="64" xfId="0" applyFill="1" applyBorder="1"/>
    <xf numFmtId="0" fontId="0" fillId="7" borderId="46" xfId="0" applyFill="1" applyBorder="1"/>
    <xf numFmtId="0" fontId="0" fillId="7" borderId="14" xfId="0" applyFill="1" applyBorder="1"/>
    <xf numFmtId="0" fontId="0" fillId="3" borderId="11" xfId="0" applyFill="1" applyBorder="1" applyAlignment="1">
      <alignment horizontal="left" vertical="top"/>
    </xf>
    <xf numFmtId="0" fontId="0" fillId="7" borderId="20" xfId="0" applyFill="1" applyBorder="1"/>
    <xf numFmtId="0" fontId="0" fillId="7" borderId="45" xfId="0" applyFill="1" applyBorder="1"/>
    <xf numFmtId="0" fontId="0" fillId="7" borderId="13" xfId="0" applyFill="1" applyBorder="1"/>
    <xf numFmtId="0" fontId="0" fillId="0" borderId="11" xfId="0" applyBorder="1" applyAlignment="1">
      <alignment vertical="top"/>
    </xf>
    <xf numFmtId="0" fontId="0" fillId="3" borderId="0" xfId="0" applyFill="1" applyAlignment="1">
      <alignment vertical="top"/>
    </xf>
    <xf numFmtId="0" fontId="20" fillId="0" borderId="0" xfId="0" applyFont="1" applyAlignment="1">
      <alignment horizontal="center" vertical="top"/>
    </xf>
    <xf numFmtId="0" fontId="0" fillId="3" borderId="71" xfId="0" applyFill="1" applyBorder="1" applyAlignment="1">
      <alignment vertical="top"/>
    </xf>
    <xf numFmtId="0" fontId="20" fillId="0" borderId="71" xfId="0" applyFont="1" applyBorder="1" applyAlignment="1">
      <alignment horizontal="center" vertical="top" wrapText="1"/>
    </xf>
    <xf numFmtId="0" fontId="0" fillId="8" borderId="0" xfId="0" applyFill="1" applyBorder="1"/>
    <xf numFmtId="0" fontId="0" fillId="8" borderId="17" xfId="0" applyFill="1" applyBorder="1"/>
    <xf numFmtId="10" fontId="0" fillId="0" borderId="11" xfId="0" applyNumberFormat="1" applyBorder="1"/>
    <xf numFmtId="10" fontId="0" fillId="0" borderId="11" xfId="0" applyNumberFormat="1" applyBorder="1" applyAlignment="1">
      <alignment wrapText="1"/>
    </xf>
    <xf numFmtId="0" fontId="0" fillId="0" borderId="21" xfId="0" applyBorder="1" applyAlignment="1">
      <alignment horizontal="left" vertical="center"/>
    </xf>
    <xf numFmtId="0" fontId="0" fillId="0" borderId="64" xfId="0" applyBorder="1" applyAlignment="1">
      <alignment horizontal="left" vertical="center"/>
    </xf>
    <xf numFmtId="0" fontId="2" fillId="0" borderId="58" xfId="0" applyFont="1" applyBorder="1" applyAlignment="1" applyProtection="1">
      <alignment horizontal="center" vertical="center"/>
      <protection locked="0"/>
    </xf>
    <xf numFmtId="0" fontId="3" fillId="0" borderId="69" xfId="0" applyFont="1" applyBorder="1" applyAlignment="1" applyProtection="1">
      <alignment horizontal="center" vertical="center"/>
    </xf>
    <xf numFmtId="0" fontId="2" fillId="4" borderId="76" xfId="0" applyFont="1" applyFill="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10" fillId="0" borderId="11" xfId="0" applyFont="1" applyBorder="1" applyAlignment="1">
      <alignment vertical="center" wrapText="1"/>
    </xf>
    <xf numFmtId="0" fontId="10" fillId="0" borderId="11" xfId="0" applyFont="1" applyBorder="1" applyAlignment="1">
      <alignment horizontal="left" vertical="center" wrapText="1"/>
    </xf>
    <xf numFmtId="0" fontId="2" fillId="0" borderId="13" xfId="0" applyNumberFormat="1" applyFont="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Fill="1" applyBorder="1" applyAlignment="1">
      <alignment horizontal="left" vertical="center" wrapText="1"/>
    </xf>
    <xf numFmtId="0" fontId="9" fillId="0" borderId="11" xfId="0" applyFont="1" applyBorder="1" applyAlignment="1">
      <alignment horizontal="center" vertical="center" wrapText="1"/>
    </xf>
    <xf numFmtId="0" fontId="7" fillId="0" borderId="11" xfId="0" applyFont="1" applyBorder="1" applyAlignment="1">
      <alignment vertical="center" wrapText="1"/>
    </xf>
    <xf numFmtId="0" fontId="2" fillId="0" borderId="11" xfId="0" applyFont="1" applyBorder="1" applyAlignment="1">
      <alignment vertical="center" wrapText="1"/>
    </xf>
    <xf numFmtId="10" fontId="10" fillId="0" borderId="11" xfId="0" applyNumberFormat="1" applyFont="1" applyBorder="1" applyAlignment="1">
      <alignment horizontal="center" vertical="center" wrapText="1"/>
    </xf>
    <xf numFmtId="0" fontId="10" fillId="0" borderId="11" xfId="0" applyFont="1" applyFill="1" applyBorder="1" applyAlignment="1">
      <alignment vertical="center" wrapText="1"/>
    </xf>
    <xf numFmtId="0" fontId="7" fillId="7" borderId="11" xfId="0" applyNumberFormat="1" applyFont="1" applyFill="1" applyBorder="1" applyAlignment="1">
      <alignment horizontal="center" vertical="center"/>
    </xf>
    <xf numFmtId="10" fontId="0" fillId="0" borderId="18" xfId="0" applyNumberFormat="1" applyBorder="1" applyAlignment="1">
      <alignment horizontal="center" vertical="center"/>
    </xf>
    <xf numFmtId="0" fontId="2" fillId="3" borderId="3" xfId="0" applyFont="1" applyFill="1" applyBorder="1" applyProtection="1"/>
    <xf numFmtId="0" fontId="2" fillId="3" borderId="2" xfId="0" applyFont="1" applyFill="1" applyBorder="1" applyProtection="1"/>
    <xf numFmtId="0" fontId="2" fillId="0" borderId="0" xfId="0" applyFont="1" applyProtection="1"/>
    <xf numFmtId="0" fontId="2" fillId="3" borderId="16" xfId="0" applyFont="1" applyFill="1" applyBorder="1" applyAlignment="1" applyProtection="1">
      <alignment horizontal="center" vertical="center"/>
    </xf>
    <xf numFmtId="0" fontId="2" fillId="3" borderId="16" xfId="0" applyFont="1" applyFill="1" applyBorder="1" applyProtection="1"/>
    <xf numFmtId="0" fontId="2" fillId="0" borderId="16" xfId="0" applyFont="1" applyBorder="1" applyProtection="1"/>
    <xf numFmtId="0" fontId="2" fillId="3" borderId="2" xfId="0" applyFont="1" applyFill="1" applyBorder="1" applyAlignment="1" applyProtection="1"/>
    <xf numFmtId="0" fontId="2" fillId="0" borderId="2" xfId="0" applyFont="1" applyBorder="1" applyProtection="1"/>
    <xf numFmtId="0" fontId="3" fillId="3" borderId="22"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2" fillId="0" borderId="0" xfId="0" applyFont="1" applyBorder="1" applyAlignment="1" applyProtection="1"/>
    <xf numFmtId="0" fontId="2" fillId="3" borderId="0" xfId="0" applyFont="1" applyFill="1" applyAlignment="1" applyProtection="1">
      <alignment horizontal="center" vertical="center"/>
    </xf>
    <xf numFmtId="0" fontId="2" fillId="3" borderId="7"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2" fillId="3" borderId="2"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10" fontId="0" fillId="0" borderId="18" xfId="0" applyNumberFormat="1" applyBorder="1" applyAlignment="1">
      <alignment horizontal="center" vertical="center"/>
    </xf>
    <xf numFmtId="0" fontId="18" fillId="0" borderId="11" xfId="0" applyFont="1" applyBorder="1" applyAlignment="1">
      <alignment horizontal="center" vertical="center" wrapText="1"/>
    </xf>
    <xf numFmtId="0" fontId="0" fillId="3" borderId="45" xfId="0" applyFill="1" applyBorder="1" applyAlignment="1">
      <alignment horizontal="center"/>
    </xf>
    <xf numFmtId="14" fontId="0" fillId="0" borderId="0" xfId="0" applyNumberFormat="1"/>
    <xf numFmtId="0" fontId="21" fillId="3" borderId="2" xfId="0" applyFont="1" applyFill="1" applyBorder="1" applyAlignment="1" applyProtection="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21" fillId="0" borderId="2" xfId="0" applyFont="1" applyFill="1" applyBorder="1" applyAlignment="1" applyProtection="1">
      <alignment horizontal="center" vertical="center"/>
    </xf>
    <xf numFmtId="0" fontId="2" fillId="0" borderId="55" xfId="0" applyFont="1" applyFill="1" applyBorder="1" applyAlignment="1" applyProtection="1">
      <alignment horizontal="center" vertical="center"/>
      <protection locked="0"/>
    </xf>
    <xf numFmtId="0" fontId="2" fillId="0" borderId="73" xfId="0" applyFont="1" applyFill="1" applyBorder="1" applyAlignment="1" applyProtection="1">
      <alignment horizontal="center" vertical="center"/>
      <protection locked="0"/>
    </xf>
    <xf numFmtId="0" fontId="2" fillId="0" borderId="7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75"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74"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xf>
    <xf numFmtId="0" fontId="21"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3" borderId="3" xfId="0" applyFont="1" applyFill="1" applyBorder="1" applyAlignment="1" applyProtection="1">
      <alignment horizontal="center" vertical="center"/>
    </xf>
    <xf numFmtId="0" fontId="21" fillId="3" borderId="31" xfId="0" applyFont="1" applyFill="1" applyBorder="1" applyAlignment="1" applyProtection="1">
      <alignment horizontal="center" vertical="center"/>
    </xf>
    <xf numFmtId="0" fontId="21" fillId="3" borderId="2"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2" fillId="3" borderId="16" xfId="1"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2" fillId="3" borderId="2" xfId="1" applyFont="1" applyFill="1" applyBorder="1" applyAlignment="1" applyProtection="1">
      <alignment horizontal="center" vertical="center"/>
    </xf>
    <xf numFmtId="0" fontId="21" fillId="3" borderId="0" xfId="0" applyFont="1" applyFill="1" applyAlignment="1" applyProtection="1">
      <alignment horizontal="center" vertical="center"/>
    </xf>
    <xf numFmtId="0" fontId="21" fillId="0" borderId="16" xfId="0" applyFont="1" applyFill="1" applyBorder="1" applyAlignment="1" applyProtection="1">
      <alignment horizontal="center" vertical="center"/>
    </xf>
    <xf numFmtId="0" fontId="21" fillId="0" borderId="1"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xf>
    <xf numFmtId="0" fontId="22" fillId="0" borderId="15" xfId="1" applyFont="1" applyFill="1" applyBorder="1" applyAlignment="1" applyProtection="1">
      <alignment horizontal="center" vertical="center"/>
    </xf>
    <xf numFmtId="0" fontId="22" fillId="0" borderId="16" xfId="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 fillId="0" borderId="51" xfId="0"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xf>
    <xf numFmtId="0" fontId="22" fillId="0" borderId="2" xfId="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18" fillId="0" borderId="5" xfId="0" applyFont="1" applyBorder="1" applyAlignment="1">
      <alignment horizontal="center" vertical="center" wrapText="1"/>
    </xf>
    <xf numFmtId="0" fontId="0" fillId="3" borderId="13" xfId="0" applyFill="1" applyBorder="1"/>
    <xf numFmtId="0" fontId="18" fillId="0" borderId="19" xfId="0" applyFont="1" applyBorder="1" applyAlignment="1">
      <alignment horizontal="center" vertical="center" wrapText="1"/>
    </xf>
    <xf numFmtId="10" fontId="0" fillId="0" borderId="13" xfId="0" applyNumberFormat="1" applyBorder="1"/>
    <xf numFmtId="0" fontId="10" fillId="0" borderId="0" xfId="0" applyFont="1" applyFill="1" applyBorder="1" applyAlignment="1">
      <alignment horizontal="center" vertical="center"/>
    </xf>
    <xf numFmtId="0" fontId="10" fillId="0" borderId="0" xfId="0" applyNumberFormat="1"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4" fontId="2" fillId="0" borderId="0" xfId="0" applyNumberFormat="1" applyFont="1" applyFill="1" applyAlignment="1" applyProtection="1">
      <alignment horizontal="center" vertical="center" wrapText="1"/>
      <protection locked="0"/>
    </xf>
    <xf numFmtId="10" fontId="3" fillId="4" borderId="19" xfId="0" applyNumberFormat="1" applyFont="1" applyFill="1" applyBorder="1" applyAlignment="1" applyProtection="1">
      <alignment horizontal="center" vertical="top" wrapText="1"/>
    </xf>
    <xf numFmtId="10" fontId="3" fillId="4" borderId="13" xfId="0" applyNumberFormat="1" applyFont="1" applyFill="1" applyBorder="1" applyAlignment="1" applyProtection="1">
      <alignment horizontal="center" vertical="top" wrapText="1"/>
    </xf>
    <xf numFmtId="10" fontId="3" fillId="4" borderId="14" xfId="0" applyNumberFormat="1" applyFont="1" applyFill="1" applyBorder="1" applyAlignment="1" applyProtection="1">
      <alignment horizontal="center" vertical="top" wrapText="1"/>
    </xf>
    <xf numFmtId="0" fontId="0" fillId="0" borderId="0" xfId="0" applyAlignment="1">
      <alignment horizontal="center"/>
    </xf>
    <xf numFmtId="0" fontId="0" fillId="0" borderId="0" xfId="0" applyBorder="1" applyAlignment="1">
      <alignment horizontal="left" vertical="center"/>
    </xf>
    <xf numFmtId="0" fontId="3" fillId="0" borderId="0" xfId="0" applyFont="1" applyBorder="1" applyAlignment="1">
      <alignment horizontal="center" vertical="center"/>
    </xf>
    <xf numFmtId="0" fontId="0" fillId="3" borderId="20" xfId="0" applyFill="1" applyBorder="1" applyAlignment="1">
      <alignment horizontal="center"/>
    </xf>
    <xf numFmtId="0" fontId="0" fillId="3" borderId="45" xfId="0" applyFill="1" applyBorder="1" applyAlignment="1">
      <alignment horizontal="center"/>
    </xf>
    <xf numFmtId="0" fontId="0" fillId="7" borderId="13" xfId="0" applyFill="1" applyBorder="1" applyAlignment="1">
      <alignment horizontal="center"/>
    </xf>
    <xf numFmtId="0" fontId="0" fillId="7" borderId="45" xfId="0" applyFill="1" applyBorder="1" applyAlignment="1">
      <alignment horizontal="center"/>
    </xf>
    <xf numFmtId="0" fontId="3" fillId="3" borderId="12" xfId="0" applyFont="1" applyFill="1" applyBorder="1" applyAlignment="1" applyProtection="1">
      <alignment vertical="top"/>
    </xf>
    <xf numFmtId="0" fontId="2" fillId="0" borderId="11" xfId="0" applyFont="1" applyBorder="1" applyAlignment="1" applyProtection="1">
      <alignment vertical="top"/>
      <protection locked="0"/>
    </xf>
    <xf numFmtId="0" fontId="2" fillId="0" borderId="11" xfId="0" applyFont="1" applyBorder="1" applyAlignment="1" applyProtection="1">
      <alignment vertical="top" wrapText="1"/>
      <protection locked="0"/>
    </xf>
    <xf numFmtId="0" fontId="2" fillId="3" borderId="1" xfId="0" applyFont="1" applyFill="1" applyBorder="1" applyAlignment="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4"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xf>
    <xf numFmtId="0" fontId="2" fillId="3" borderId="0" xfId="0" applyFont="1" applyFill="1" applyProtection="1">
      <protection locked="0"/>
    </xf>
    <xf numFmtId="0" fontId="2" fillId="3" borderId="12" xfId="0" applyFont="1" applyFill="1" applyBorder="1" applyAlignment="1" applyProtection="1">
      <alignment vertical="center"/>
    </xf>
    <xf numFmtId="0" fontId="3" fillId="3" borderId="6" xfId="0" applyFont="1" applyFill="1" applyBorder="1" applyAlignment="1" applyProtection="1">
      <alignment horizontal="center" vertical="top"/>
    </xf>
    <xf numFmtId="0" fontId="2" fillId="0" borderId="9" xfId="0" applyFont="1" applyBorder="1" applyAlignment="1" applyProtection="1">
      <alignment vertical="top" wrapText="1"/>
    </xf>
    <xf numFmtId="0" fontId="2" fillId="0" borderId="23" xfId="0" applyFont="1" applyBorder="1" applyAlignment="1" applyProtection="1">
      <alignment vertical="top" wrapText="1"/>
    </xf>
    <xf numFmtId="0" fontId="2" fillId="4" borderId="58" xfId="0" applyFont="1" applyFill="1" applyBorder="1" applyAlignment="1" applyProtection="1">
      <alignment horizontal="center" vertical="center"/>
      <protection locked="0"/>
    </xf>
    <xf numFmtId="0" fontId="2" fillId="4" borderId="81" xfId="0" applyFont="1" applyFill="1" applyBorder="1" applyAlignment="1" applyProtection="1">
      <alignment horizontal="center" vertical="center"/>
      <protection locked="0"/>
    </xf>
    <xf numFmtId="0" fontId="2" fillId="0" borderId="83" xfId="0" applyFont="1" applyFill="1" applyBorder="1" applyAlignment="1" applyProtection="1">
      <alignment horizontal="center" vertical="center"/>
      <protection locked="0"/>
    </xf>
    <xf numFmtId="0" fontId="2" fillId="4" borderId="83" xfId="0" applyFont="1" applyFill="1" applyBorder="1" applyAlignment="1" applyProtection="1">
      <alignment horizontal="center" vertical="center"/>
      <protection locked="0"/>
    </xf>
    <xf numFmtId="0" fontId="2" fillId="4" borderId="82" xfId="0" applyFont="1" applyFill="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Fill="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86" xfId="0" applyFont="1" applyBorder="1" applyAlignment="1" applyProtection="1">
      <alignment horizontal="center" vertical="center"/>
      <protection locked="0"/>
    </xf>
    <xf numFmtId="0" fontId="2" fillId="0" borderId="87" xfId="0" applyFont="1" applyFill="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2" fillId="0" borderId="17" xfId="0" applyFont="1" applyBorder="1" applyAlignment="1" applyProtection="1">
      <alignment vertical="top" wrapText="1"/>
    </xf>
    <xf numFmtId="0" fontId="10" fillId="3" borderId="6" xfId="0" applyFont="1" applyFill="1" applyBorder="1" applyAlignment="1" applyProtection="1">
      <alignment vertical="top" wrapText="1"/>
    </xf>
    <xf numFmtId="17" fontId="9" fillId="0" borderId="0" xfId="0" applyNumberFormat="1" applyFont="1" applyBorder="1" applyAlignment="1" applyProtection="1">
      <alignment vertical="top" wrapText="1"/>
      <protection locked="0"/>
    </xf>
    <xf numFmtId="10" fontId="10" fillId="0" borderId="0"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6" fillId="0" borderId="0" xfId="0" applyNumberFormat="1" applyFont="1" applyBorder="1" applyAlignment="1" applyProtection="1">
      <alignment horizontal="center" vertical="top"/>
      <protection locked="0"/>
    </xf>
    <xf numFmtId="0" fontId="23" fillId="0" borderId="80" xfId="0" applyFont="1" applyFill="1" applyBorder="1" applyAlignment="1" applyProtection="1">
      <alignment vertical="top"/>
    </xf>
    <xf numFmtId="0" fontId="11" fillId="4" borderId="60" xfId="0" applyFont="1" applyFill="1" applyBorder="1" applyAlignment="1" applyProtection="1">
      <alignment vertical="top" wrapText="1"/>
    </xf>
    <xf numFmtId="0" fontId="10" fillId="0" borderId="0" xfId="0" applyFont="1" applyAlignment="1" applyProtection="1">
      <alignment vertical="top"/>
      <protection locked="0"/>
    </xf>
    <xf numFmtId="0" fontId="9" fillId="4" borderId="58"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textRotation="90"/>
      <protection locked="0"/>
    </xf>
    <xf numFmtId="0" fontId="10" fillId="0" borderId="54" xfId="0" applyFont="1" applyFill="1" applyBorder="1" applyAlignment="1" applyProtection="1">
      <alignment horizontal="center" vertical="center" textRotation="90"/>
      <protection locked="0"/>
    </xf>
    <xf numFmtId="0" fontId="10" fillId="0" borderId="0" xfId="0" applyFont="1" applyAlignment="1" applyProtection="1">
      <alignment horizontal="center" vertical="center" textRotation="90"/>
      <protection locked="0"/>
    </xf>
    <xf numFmtId="0" fontId="10" fillId="0" borderId="0" xfId="0" applyFont="1" applyAlignment="1" applyProtection="1">
      <alignment horizontal="center" vertical="center"/>
      <protection locked="0"/>
    </xf>
    <xf numFmtId="0" fontId="10" fillId="0" borderId="0" xfId="0" applyFont="1" applyProtection="1">
      <protection locked="0"/>
    </xf>
    <xf numFmtId="0" fontId="26" fillId="0" borderId="33" xfId="0" applyFont="1" applyBorder="1" applyAlignment="1" applyProtection="1">
      <alignment horizontal="center" vertical="top"/>
      <protection locked="0"/>
    </xf>
    <xf numFmtId="0" fontId="26" fillId="3" borderId="13" xfId="0" applyFont="1" applyFill="1" applyBorder="1" applyAlignment="1" applyProtection="1">
      <alignment horizontal="center" vertical="top"/>
      <protection locked="0"/>
    </xf>
    <xf numFmtId="0" fontId="26" fillId="3" borderId="45" xfId="0" applyFont="1" applyFill="1" applyBorder="1" applyAlignment="1" applyProtection="1">
      <alignment horizontal="center" vertical="top"/>
      <protection locked="0"/>
    </xf>
    <xf numFmtId="0" fontId="26" fillId="3" borderId="20" xfId="0" applyFont="1" applyFill="1" applyBorder="1" applyAlignment="1" applyProtection="1">
      <alignment horizontal="center" vertical="top"/>
      <protection locked="0"/>
    </xf>
    <xf numFmtId="0" fontId="2" fillId="0" borderId="0" xfId="0" applyFont="1" applyAlignment="1">
      <alignment vertical="top" wrapText="1"/>
    </xf>
    <xf numFmtId="0" fontId="3" fillId="3" borderId="4" xfId="0" applyFont="1" applyFill="1" applyBorder="1" applyAlignment="1" applyProtection="1">
      <alignment horizontal="center" vertical="center" wrapText="1"/>
      <protection locked="0"/>
    </xf>
    <xf numFmtId="0" fontId="2" fillId="0" borderId="0" xfId="0" applyFont="1" applyAlignment="1">
      <alignment wrapText="1"/>
    </xf>
    <xf numFmtId="10"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14" fontId="2" fillId="0" borderId="57" xfId="0" applyNumberFormat="1" applyFont="1" applyBorder="1" applyAlignment="1">
      <alignment horizontal="center" vertical="center" wrapText="1"/>
    </xf>
    <xf numFmtId="14" fontId="2"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10" fontId="10" fillId="0" borderId="20"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Fill="1" applyBorder="1" applyAlignment="1">
      <alignment horizontal="center" vertical="center" wrapText="1"/>
    </xf>
    <xf numFmtId="10" fontId="2" fillId="0" borderId="11" xfId="0" applyNumberFormat="1" applyFont="1" applyFill="1" applyBorder="1" applyAlignment="1" applyProtection="1">
      <alignment horizontal="center" vertical="center" wrapText="1"/>
    </xf>
    <xf numFmtId="10" fontId="2" fillId="4" borderId="11" xfId="0" applyNumberFormat="1" applyFont="1" applyFill="1" applyBorder="1" applyAlignment="1" applyProtection="1">
      <alignment horizontal="center" vertical="center" wrapText="1"/>
    </xf>
    <xf numFmtId="10" fontId="3" fillId="6" borderId="11" xfId="0" applyNumberFormat="1" applyFont="1" applyFill="1" applyBorder="1" applyAlignment="1" applyProtection="1">
      <alignment horizontal="center" vertical="center" wrapText="1"/>
    </xf>
    <xf numFmtId="0" fontId="0" fillId="0" borderId="54" xfId="0" applyFill="1" applyBorder="1" applyAlignment="1">
      <alignment horizontal="center"/>
    </xf>
    <xf numFmtId="0" fontId="23" fillId="3" borderId="96" xfId="0" applyFont="1" applyFill="1" applyBorder="1" applyAlignment="1" applyProtection="1">
      <alignment horizontal="center" vertical="top"/>
    </xf>
    <xf numFmtId="0" fontId="23" fillId="3" borderId="97" xfId="0" applyFont="1" applyFill="1" applyBorder="1" applyAlignment="1" applyProtection="1">
      <alignment horizontal="center" vertical="top"/>
    </xf>
    <xf numFmtId="0" fontId="23" fillId="3" borderId="67" xfId="0" applyFont="1" applyFill="1" applyBorder="1" applyAlignment="1" applyProtection="1">
      <alignment horizontal="center" vertical="top"/>
    </xf>
    <xf numFmtId="0" fontId="23" fillId="3" borderId="68" xfId="0" applyFont="1" applyFill="1" applyBorder="1" applyAlignment="1" applyProtection="1">
      <alignment horizontal="center" vertical="top"/>
    </xf>
    <xf numFmtId="0" fontId="23" fillId="3" borderId="94" xfId="0" applyFont="1" applyFill="1" applyBorder="1" applyAlignment="1" applyProtection="1">
      <alignment horizontal="center" vertical="top"/>
    </xf>
    <xf numFmtId="0" fontId="23" fillId="3" borderId="95" xfId="0" applyFont="1" applyFill="1" applyBorder="1" applyAlignment="1" applyProtection="1">
      <alignment horizontal="center" vertical="top"/>
    </xf>
    <xf numFmtId="0" fontId="2" fillId="0" borderId="11" xfId="0" applyNumberFormat="1" applyFont="1" applyFill="1" applyBorder="1" applyAlignment="1" applyProtection="1">
      <alignment horizontal="center" vertical="center" wrapText="1"/>
    </xf>
    <xf numFmtId="0" fontId="11" fillId="3" borderId="1" xfId="0" applyFont="1" applyFill="1" applyBorder="1" applyAlignment="1" applyProtection="1">
      <alignment horizontal="center" vertical="top" wrapText="1"/>
    </xf>
    <xf numFmtId="0" fontId="11" fillId="3" borderId="2" xfId="0" applyFont="1" applyFill="1" applyBorder="1" applyAlignment="1" applyProtection="1">
      <alignment horizontal="center" vertical="top" wrapText="1"/>
    </xf>
    <xf numFmtId="0" fontId="11" fillId="3" borderId="12" xfId="0" applyFont="1" applyFill="1" applyBorder="1" applyAlignment="1" applyProtection="1">
      <alignment horizontal="center" vertical="top" wrapText="1"/>
    </xf>
    <xf numFmtId="0" fontId="11" fillId="3" borderId="1" xfId="0" applyFont="1" applyFill="1" applyBorder="1" applyAlignment="1" applyProtection="1">
      <alignment horizontal="center"/>
    </xf>
    <xf numFmtId="0" fontId="11" fillId="3" borderId="2"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31" xfId="0" applyFont="1" applyFill="1" applyBorder="1" applyAlignment="1" applyProtection="1">
      <alignment horizontal="center"/>
    </xf>
    <xf numFmtId="0" fontId="11" fillId="3" borderId="12"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2" fillId="4" borderId="11" xfId="0" applyNumberFormat="1" applyFont="1" applyFill="1" applyBorder="1" applyAlignment="1" applyProtection="1">
      <alignment horizontal="center" vertical="center" wrapText="1"/>
    </xf>
    <xf numFmtId="0" fontId="2" fillId="4" borderId="78" xfId="0" applyFont="1" applyFill="1" applyBorder="1" applyAlignment="1" applyProtection="1">
      <alignment horizontal="left" vertical="top" wrapText="1"/>
    </xf>
    <xf numFmtId="0" fontId="2" fillId="4" borderId="33" xfId="0" applyFont="1" applyFill="1" applyBorder="1" applyAlignment="1" applyProtection="1">
      <alignment horizontal="left" vertical="top" wrapText="1"/>
    </xf>
    <xf numFmtId="0" fontId="24" fillId="2" borderId="1" xfId="1" applyFont="1" applyBorder="1" applyAlignment="1" applyProtection="1">
      <alignment horizontal="center" vertical="top"/>
    </xf>
    <xf numFmtId="0" fontId="24" fillId="2" borderId="2" xfId="1" applyFont="1" applyBorder="1" applyAlignment="1" applyProtection="1">
      <alignment horizontal="center" vertical="top"/>
    </xf>
    <xf numFmtId="0" fontId="24" fillId="2" borderId="16" xfId="1" applyFont="1" applyBorder="1" applyAlignment="1" applyProtection="1">
      <alignment horizontal="center" vertical="top"/>
    </xf>
    <xf numFmtId="0" fontId="24" fillId="2" borderId="90" xfId="1" applyFont="1" applyBorder="1" applyAlignment="1" applyProtection="1">
      <alignment horizontal="center" vertical="top"/>
    </xf>
    <xf numFmtId="0" fontId="5" fillId="2" borderId="1" xfId="1" applyFont="1" applyBorder="1" applyAlignment="1" applyProtection="1">
      <alignment horizontal="center" vertical="top"/>
    </xf>
    <xf numFmtId="0" fontId="5" fillId="2" borderId="2" xfId="1" applyFont="1" applyBorder="1" applyAlignment="1" applyProtection="1">
      <alignment horizontal="center" vertical="top"/>
    </xf>
    <xf numFmtId="0" fontId="5" fillId="2" borderId="12" xfId="1" applyFont="1" applyBorder="1" applyAlignment="1" applyProtection="1">
      <alignment horizontal="center" vertical="top"/>
    </xf>
    <xf numFmtId="0" fontId="2" fillId="4" borderId="11" xfId="0" applyFont="1" applyFill="1" applyBorder="1" applyAlignment="1" applyProtection="1">
      <alignment horizontal="left" vertical="top" wrapText="1"/>
    </xf>
    <xf numFmtId="0" fontId="2" fillId="4" borderId="23" xfId="0" applyFont="1" applyFill="1" applyBorder="1" applyAlignment="1" applyProtection="1">
      <alignment horizontal="left" vertical="top" wrapText="1"/>
    </xf>
    <xf numFmtId="0" fontId="11" fillId="3" borderId="7"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2" fillId="4" borderId="13" xfId="0" applyFont="1" applyFill="1" applyBorder="1" applyAlignment="1" applyProtection="1">
      <alignment horizontal="left" vertical="top" wrapText="1"/>
    </xf>
    <xf numFmtId="0" fontId="2" fillId="4" borderId="20" xfId="0" applyFont="1" applyFill="1" applyBorder="1" applyAlignment="1" applyProtection="1">
      <alignment horizontal="left" vertical="top" wrapText="1"/>
    </xf>
    <xf numFmtId="0" fontId="2" fillId="4" borderId="14" xfId="0" applyFont="1" applyFill="1" applyBorder="1" applyAlignment="1" applyProtection="1">
      <alignment horizontal="left" vertical="top" wrapText="1"/>
    </xf>
    <xf numFmtId="0" fontId="2" fillId="4" borderId="64"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2" fillId="0" borderId="1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11" fillId="3" borderId="91" xfId="0" applyFont="1" applyFill="1" applyBorder="1" applyAlignment="1" applyProtection="1">
      <alignment horizontal="center" vertical="top"/>
    </xf>
    <xf numFmtId="0" fontId="11" fillId="3" borderId="92" xfId="0" applyFont="1" applyFill="1" applyBorder="1" applyAlignment="1" applyProtection="1">
      <alignment horizontal="center" vertical="top"/>
    </xf>
    <xf numFmtId="0" fontId="11" fillId="3" borderId="93" xfId="0" applyFont="1" applyFill="1" applyBorder="1" applyAlignment="1" applyProtection="1">
      <alignment horizontal="center" vertical="top"/>
    </xf>
    <xf numFmtId="0" fontId="3" fillId="3" borderId="1" xfId="0" applyFont="1" applyFill="1" applyBorder="1" applyAlignment="1" applyProtection="1">
      <alignment horizontal="center" vertical="top"/>
    </xf>
    <xf numFmtId="0" fontId="3" fillId="3" borderId="12" xfId="0" applyFont="1" applyFill="1" applyBorder="1" applyAlignment="1" applyProtection="1">
      <alignment horizontal="center" vertical="top"/>
    </xf>
    <xf numFmtId="0" fontId="2" fillId="4" borderId="33" xfId="0" applyFont="1" applyFill="1" applyBorder="1" applyAlignment="1" applyProtection="1">
      <alignment horizontal="left" vertical="top"/>
    </xf>
    <xf numFmtId="0" fontId="2" fillId="4" borderId="17" xfId="0" applyFont="1" applyFill="1" applyBorder="1" applyAlignment="1" applyProtection="1">
      <alignment horizontal="left" vertical="top" wrapText="1"/>
    </xf>
    <xf numFmtId="0" fontId="2" fillId="4" borderId="18" xfId="0" applyFont="1" applyFill="1" applyBorder="1" applyAlignment="1" applyProtection="1">
      <alignment horizontal="left" vertical="top" wrapText="1"/>
    </xf>
    <xf numFmtId="0" fontId="5" fillId="2" borderId="48" xfId="1" applyFont="1" applyBorder="1" applyAlignment="1" applyProtection="1">
      <alignment horizontal="center" vertical="top"/>
    </xf>
    <xf numFmtId="0" fontId="5" fillId="2" borderId="49" xfId="1" applyFont="1" applyBorder="1" applyAlignment="1" applyProtection="1">
      <alignment horizontal="center" vertical="top"/>
    </xf>
    <xf numFmtId="0" fontId="5" fillId="2" borderId="7" xfId="1" applyFont="1" applyBorder="1" applyAlignment="1" applyProtection="1">
      <alignment horizontal="center" vertical="top"/>
    </xf>
    <xf numFmtId="0" fontId="5" fillId="2" borderId="3" xfId="1" applyFont="1" applyBorder="1" applyAlignment="1" applyProtection="1">
      <alignment horizontal="center" vertical="top"/>
    </xf>
    <xf numFmtId="0" fontId="5" fillId="2" borderId="31" xfId="1" applyFont="1" applyBorder="1" applyAlignment="1" applyProtection="1">
      <alignment horizontal="center" vertical="top"/>
    </xf>
    <xf numFmtId="0" fontId="3" fillId="3" borderId="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2" fillId="4" borderId="19" xfId="0" applyFont="1" applyFill="1" applyBorder="1" applyAlignment="1" applyProtection="1">
      <alignment horizontal="left" vertical="top" wrapText="1"/>
    </xf>
    <xf numFmtId="0" fontId="2" fillId="4" borderId="21" xfId="0" applyFont="1" applyFill="1" applyBorder="1" applyAlignment="1" applyProtection="1">
      <alignment horizontal="left" vertical="top" wrapText="1"/>
    </xf>
    <xf numFmtId="0" fontId="26" fillId="0" borderId="20" xfId="0" applyFont="1" applyBorder="1" applyAlignment="1" applyProtection="1">
      <alignment horizontal="center" vertical="top"/>
      <protection locked="0"/>
    </xf>
    <xf numFmtId="0" fontId="26" fillId="0" borderId="11" xfId="0" applyFont="1" applyBorder="1" applyAlignment="1" applyProtection="1">
      <alignment horizontal="center" vertical="top"/>
      <protection locked="0"/>
    </xf>
    <xf numFmtId="0" fontId="26" fillId="0" borderId="36" xfId="0" applyFont="1" applyBorder="1" applyAlignment="1" applyProtection="1">
      <alignment horizontal="center" vertical="top"/>
      <protection locked="0"/>
    </xf>
    <xf numFmtId="0" fontId="26" fillId="0" borderId="64" xfId="0" applyFont="1" applyBorder="1" applyAlignment="1" applyProtection="1">
      <alignment horizontal="center" vertical="top"/>
      <protection locked="0"/>
    </xf>
    <xf numFmtId="0" fontId="26" fillId="0" borderId="10" xfId="0" applyFont="1" applyBorder="1" applyAlignment="1" applyProtection="1">
      <alignment horizontal="center" vertical="top"/>
      <protection locked="0"/>
    </xf>
    <xf numFmtId="0" fontId="26" fillId="0" borderId="69" xfId="0" applyFont="1" applyBorder="1" applyAlignment="1" applyProtection="1">
      <alignment horizontal="center" vertical="top"/>
      <protection locked="0"/>
    </xf>
    <xf numFmtId="0" fontId="2" fillId="4" borderId="64" xfId="0" applyFont="1" applyFill="1" applyBorder="1" applyAlignment="1" applyProtection="1">
      <alignment horizontal="left" vertical="top"/>
    </xf>
    <xf numFmtId="0" fontId="2" fillId="0" borderId="11" xfId="0" applyFont="1" applyBorder="1" applyAlignment="1" applyProtection="1">
      <alignment horizontal="left" wrapText="1"/>
      <protection locked="0"/>
    </xf>
    <xf numFmtId="0" fontId="2" fillId="0" borderId="11" xfId="0" applyFont="1" applyBorder="1" applyAlignment="1" applyProtection="1">
      <alignment horizontal="left"/>
      <protection locked="0"/>
    </xf>
    <xf numFmtId="0" fontId="3" fillId="3" borderId="1" xfId="0" applyFont="1" applyFill="1" applyBorder="1" applyAlignment="1" applyProtection="1">
      <alignment vertical="top"/>
    </xf>
    <xf numFmtId="0" fontId="3" fillId="3" borderId="12" xfId="0" applyFont="1" applyFill="1" applyBorder="1" applyAlignment="1" applyProtection="1">
      <alignment vertical="top"/>
    </xf>
    <xf numFmtId="0" fontId="2" fillId="0" borderId="65" xfId="0" applyFont="1" applyBorder="1" applyAlignment="1" applyProtection="1">
      <alignment vertical="top" wrapText="1"/>
    </xf>
    <xf numFmtId="0" fontId="2" fillId="0" borderId="66" xfId="0" applyFont="1" applyBorder="1" applyAlignment="1" applyProtection="1">
      <alignment vertical="top" wrapText="1"/>
    </xf>
    <xf numFmtId="0" fontId="2" fillId="0" borderId="11" xfId="0" applyFont="1" applyFill="1" applyBorder="1" applyAlignment="1" applyProtection="1">
      <alignment horizontal="center" vertical="center"/>
    </xf>
    <xf numFmtId="0" fontId="26" fillId="0" borderId="94" xfId="0" applyNumberFormat="1" applyFont="1" applyBorder="1" applyAlignment="1" applyProtection="1">
      <alignment horizontal="center" vertical="top"/>
      <protection locked="0"/>
    </xf>
    <xf numFmtId="0" fontId="26" fillId="0" borderId="79" xfId="0" applyNumberFormat="1" applyFont="1" applyBorder="1" applyAlignment="1" applyProtection="1">
      <alignment horizontal="center" vertical="top"/>
      <protection locked="0"/>
    </xf>
    <xf numFmtId="0" fontId="26" fillId="0" borderId="95" xfId="0" applyNumberFormat="1" applyFont="1" applyBorder="1" applyAlignment="1" applyProtection="1">
      <alignment horizontal="center" vertical="top"/>
      <protection locked="0"/>
    </xf>
    <xf numFmtId="0" fontId="2" fillId="0" borderId="65"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4" borderId="21" xfId="0" applyFont="1" applyFill="1" applyBorder="1" applyAlignment="1" applyProtection="1">
      <alignment horizontal="left" vertical="top"/>
    </xf>
    <xf numFmtId="0" fontId="2" fillId="0" borderId="33" xfId="0" applyFont="1" applyBorder="1" applyAlignment="1">
      <alignment horizontal="center" vertical="top"/>
    </xf>
    <xf numFmtId="0" fontId="2" fillId="0" borderId="9" xfId="0" applyFont="1" applyBorder="1" applyAlignment="1">
      <alignment horizontal="center" vertical="top"/>
    </xf>
    <xf numFmtId="0" fontId="2" fillId="0" borderId="34" xfId="0" applyFont="1" applyBorder="1" applyAlignment="1">
      <alignment horizontal="center" vertical="top"/>
    </xf>
    <xf numFmtId="0" fontId="2" fillId="0" borderId="20" xfId="0" applyFont="1" applyBorder="1" applyAlignment="1">
      <alignment horizontal="center" vertical="top"/>
    </xf>
    <xf numFmtId="0" fontId="2" fillId="0" borderId="11" xfId="0" applyFont="1" applyBorder="1" applyAlignment="1">
      <alignment horizontal="center" vertical="top"/>
    </xf>
    <xf numFmtId="0" fontId="2" fillId="0" borderId="36" xfId="0" applyFont="1" applyBorder="1" applyAlignment="1">
      <alignment horizontal="center" vertical="top"/>
    </xf>
    <xf numFmtId="14" fontId="2" fillId="0" borderId="38" xfId="0" applyNumberFormat="1" applyFont="1" applyBorder="1" applyAlignment="1">
      <alignment horizontal="center" vertical="top"/>
    </xf>
    <xf numFmtId="0" fontId="2" fillId="0" borderId="23" xfId="0" applyFont="1" applyBorder="1" applyAlignment="1">
      <alignment horizontal="center" vertical="top"/>
    </xf>
    <xf numFmtId="0" fontId="2" fillId="0" borderId="24" xfId="0" applyFont="1" applyBorder="1" applyAlignment="1">
      <alignment horizontal="center" vertical="top"/>
    </xf>
    <xf numFmtId="0" fontId="0" fillId="0" borderId="0" xfId="0" applyBorder="1" applyAlignment="1">
      <alignment horizontal="center"/>
    </xf>
    <xf numFmtId="0" fontId="0" fillId="0" borderId="0" xfId="0" applyAlignment="1">
      <alignment horizontal="center"/>
    </xf>
    <xf numFmtId="0" fontId="8" fillId="0" borderId="0" xfId="0" applyFont="1" applyBorder="1" applyAlignment="1">
      <alignment horizontal="center" vertical="center"/>
    </xf>
    <xf numFmtId="0" fontId="6" fillId="0" borderId="77" xfId="0" applyFont="1" applyBorder="1" applyAlignment="1">
      <alignment horizontal="center" vertical="center" wrapText="1"/>
    </xf>
    <xf numFmtId="0" fontId="6"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top" wrapText="1"/>
    </xf>
    <xf numFmtId="0" fontId="0" fillId="0" borderId="11" xfId="0" applyBorder="1" applyAlignment="1">
      <alignment horizontal="left"/>
    </xf>
    <xf numFmtId="0" fontId="17" fillId="0" borderId="46" xfId="0" applyFont="1" applyBorder="1" applyAlignment="1">
      <alignment horizontal="center" vertical="center"/>
    </xf>
    <xf numFmtId="0" fontId="17" fillId="0" borderId="0" xfId="0" applyFont="1" applyAlignment="1">
      <alignment horizontal="center" vertical="center"/>
    </xf>
    <xf numFmtId="0" fontId="0" fillId="0" borderId="14" xfId="0" applyBorder="1" applyAlignment="1">
      <alignment horizontal="center"/>
    </xf>
    <xf numFmtId="0" fontId="0" fillId="0" borderId="46" xfId="0" applyBorder="1" applyAlignment="1">
      <alignment horizontal="center"/>
    </xf>
    <xf numFmtId="0" fontId="0" fillId="0" borderId="64"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0" fontId="0" fillId="0" borderId="21" xfId="0" applyBorder="1" applyAlignment="1">
      <alignment horizontal="center"/>
    </xf>
    <xf numFmtId="0" fontId="16" fillId="0" borderId="11" xfId="0" applyFont="1" applyBorder="1" applyAlignment="1">
      <alignment horizontal="center" vertical="center"/>
    </xf>
    <xf numFmtId="0" fontId="15" fillId="0" borderId="11" xfId="0" applyFont="1" applyBorder="1" applyAlignment="1">
      <alignment horizontal="center" vertical="center"/>
    </xf>
    <xf numFmtId="0" fontId="0" fillId="0" borderId="11" xfId="0" applyBorder="1" applyAlignment="1">
      <alignment horizontal="left" vertical="center"/>
    </xf>
    <xf numFmtId="10" fontId="0" fillId="0" borderId="14" xfId="0" applyNumberFormat="1" applyBorder="1" applyAlignment="1">
      <alignment horizontal="center" vertical="center"/>
    </xf>
    <xf numFmtId="10" fontId="0" fillId="0" borderId="64" xfId="0" applyNumberFormat="1" applyBorder="1" applyAlignment="1">
      <alignment horizontal="center" vertical="center"/>
    </xf>
    <xf numFmtId="10" fontId="0" fillId="0" borderId="19" xfId="0" applyNumberFormat="1" applyBorder="1" applyAlignment="1">
      <alignment horizontal="center" vertical="center"/>
    </xf>
    <xf numFmtId="10" fontId="0" fillId="0" borderId="21" xfId="0" applyNumberFormat="1" applyBorder="1" applyAlignment="1">
      <alignment horizontal="center" vertical="center"/>
    </xf>
    <xf numFmtId="0" fontId="0" fillId="0" borderId="13" xfId="0" applyBorder="1" applyAlignment="1">
      <alignment horizontal="left" vertical="top"/>
    </xf>
    <xf numFmtId="0" fontId="0" fillId="0" borderId="20" xfId="0" applyBorder="1" applyAlignment="1">
      <alignment horizontal="left" vertical="top"/>
    </xf>
    <xf numFmtId="0" fontId="16" fillId="0" borderId="13" xfId="0" applyFont="1" applyFill="1" applyBorder="1" applyAlignment="1">
      <alignment horizontal="center"/>
    </xf>
    <xf numFmtId="0" fontId="16" fillId="0" borderId="45" xfId="0" applyFont="1" applyFill="1" applyBorder="1" applyAlignment="1">
      <alignment horizontal="center"/>
    </xf>
    <xf numFmtId="0" fontId="16" fillId="0" borderId="20" xfId="0" applyFont="1" applyFill="1" applyBorder="1" applyAlignment="1">
      <alignment horizontal="center"/>
    </xf>
    <xf numFmtId="0" fontId="0" fillId="0" borderId="11" xfId="0" applyBorder="1" applyAlignment="1">
      <alignment horizontal="left" vertical="top"/>
    </xf>
    <xf numFmtId="10" fontId="0" fillId="0" borderId="11" xfId="0" applyNumberFormat="1" applyBorder="1" applyAlignment="1">
      <alignment horizontal="center" vertical="center"/>
    </xf>
    <xf numFmtId="0" fontId="0" fillId="0" borderId="11" xfId="0" applyFill="1" applyBorder="1" applyAlignment="1">
      <alignment horizontal="left"/>
    </xf>
    <xf numFmtId="10" fontId="0" fillId="0" borderId="11" xfId="0" applyNumberFormat="1" applyFill="1" applyBorder="1" applyAlignment="1">
      <alignment horizontal="center"/>
    </xf>
    <xf numFmtId="0" fontId="0" fillId="5" borderId="13" xfId="0" applyFill="1" applyBorder="1" applyAlignment="1">
      <alignment horizontal="center"/>
    </xf>
    <xf numFmtId="0" fontId="0" fillId="5" borderId="45" xfId="0" applyFill="1" applyBorder="1" applyAlignment="1">
      <alignment horizontal="center"/>
    </xf>
    <xf numFmtId="0" fontId="0" fillId="5" borderId="20" xfId="0" applyFill="1" applyBorder="1" applyAlignment="1">
      <alignment horizontal="center"/>
    </xf>
    <xf numFmtId="10" fontId="0" fillId="5" borderId="20" xfId="0" applyNumberFormat="1" applyFill="1" applyBorder="1" applyAlignment="1">
      <alignment horizontal="center" vertical="center"/>
    </xf>
    <xf numFmtId="10" fontId="0" fillId="5" borderId="11" xfId="0" applyNumberFormat="1" applyFill="1" applyBorder="1" applyAlignment="1">
      <alignment horizontal="center" vertical="center"/>
    </xf>
    <xf numFmtId="0" fontId="0" fillId="0" borderId="11" xfId="0" applyFill="1" applyBorder="1" applyAlignment="1">
      <alignment horizontal="left" vertical="top"/>
    </xf>
    <xf numFmtId="10" fontId="0" fillId="0" borderId="11" xfId="0" applyNumberFormat="1" applyFill="1" applyBorder="1" applyAlignment="1">
      <alignment horizontal="center" vertical="center"/>
    </xf>
    <xf numFmtId="0" fontId="0" fillId="0" borderId="13" xfId="0" applyFill="1" applyBorder="1" applyAlignment="1">
      <alignment horizontal="left" vertical="top"/>
    </xf>
    <xf numFmtId="0" fontId="0" fillId="0" borderId="20" xfId="0" applyFill="1" applyBorder="1" applyAlignment="1">
      <alignment horizontal="left" vertical="top"/>
    </xf>
    <xf numFmtId="0" fontId="0" fillId="0" borderId="45" xfId="0" applyBorder="1" applyAlignment="1">
      <alignment horizontal="left" vertical="top"/>
    </xf>
    <xf numFmtId="0" fontId="7" fillId="0" borderId="10" xfId="0" applyFont="1" applyBorder="1" applyAlignment="1">
      <alignment horizontal="left" vertical="top" wrapText="1"/>
    </xf>
    <xf numFmtId="0" fontId="7" fillId="0" borderId="5" xfId="0" applyFont="1" applyBorder="1" applyAlignment="1">
      <alignment horizontal="left" vertical="top"/>
    </xf>
    <xf numFmtId="0" fontId="7" fillId="0" borderId="14" xfId="0" applyFont="1" applyBorder="1" applyAlignment="1">
      <alignment horizontal="left" vertical="top" wrapText="1"/>
    </xf>
    <xf numFmtId="0" fontId="7" fillId="0" borderId="46" xfId="0" applyFont="1" applyBorder="1" applyAlignment="1">
      <alignment horizontal="left" vertical="top"/>
    </xf>
    <xf numFmtId="0" fontId="7" fillId="0" borderId="64" xfId="0" applyFont="1" applyBorder="1" applyAlignment="1">
      <alignment horizontal="left" vertical="top"/>
    </xf>
    <xf numFmtId="0" fontId="7" fillId="0" borderId="19" xfId="0" applyFont="1" applyBorder="1" applyAlignment="1">
      <alignment horizontal="left" vertical="top"/>
    </xf>
    <xf numFmtId="0" fontId="7" fillId="0" borderId="44" xfId="0" applyFont="1" applyBorder="1" applyAlignment="1">
      <alignment horizontal="left" vertical="top"/>
    </xf>
    <xf numFmtId="0" fontId="7" fillId="0" borderId="21" xfId="0" applyFont="1" applyBorder="1" applyAlignment="1">
      <alignment horizontal="left" vertical="top"/>
    </xf>
    <xf numFmtId="0" fontId="7" fillId="0" borderId="46" xfId="0" applyFont="1" applyBorder="1" applyAlignment="1">
      <alignment horizontal="left" vertical="top" wrapText="1"/>
    </xf>
    <xf numFmtId="0" fontId="7" fillId="0" borderId="64" xfId="0" applyFont="1" applyBorder="1" applyAlignment="1">
      <alignment horizontal="left" vertical="top" wrapText="1"/>
    </xf>
    <xf numFmtId="0" fontId="7" fillId="0" borderId="19" xfId="0" applyFont="1" applyBorder="1" applyAlignment="1">
      <alignment horizontal="left" vertical="top" wrapText="1"/>
    </xf>
    <xf numFmtId="0" fontId="7" fillId="0" borderId="44" xfId="0" applyFont="1" applyBorder="1" applyAlignment="1">
      <alignment horizontal="left" vertical="top" wrapText="1"/>
    </xf>
    <xf numFmtId="0" fontId="7" fillId="0" borderId="21" xfId="0" applyFont="1" applyBorder="1" applyAlignment="1">
      <alignment horizontal="left" vertical="top" wrapText="1"/>
    </xf>
    <xf numFmtId="0" fontId="7" fillId="0" borderId="11" xfId="0" applyFont="1" applyBorder="1" applyAlignment="1">
      <alignment horizontal="left" vertical="top" wrapText="1"/>
    </xf>
    <xf numFmtId="0" fontId="7" fillId="0" borderId="11" xfId="0" applyFont="1" applyBorder="1" applyAlignment="1">
      <alignment horizontal="left" vertical="top"/>
    </xf>
    <xf numFmtId="0" fontId="7" fillId="0" borderId="13" xfId="0" applyFont="1" applyBorder="1" applyAlignment="1">
      <alignment horizontal="left" vertical="top" wrapText="1"/>
    </xf>
    <xf numFmtId="0" fontId="7" fillId="0" borderId="45" xfId="0" applyFont="1" applyBorder="1" applyAlignment="1">
      <alignment horizontal="left" vertical="top" wrapText="1"/>
    </xf>
    <xf numFmtId="0" fontId="7" fillId="0" borderId="20" xfId="0" applyFont="1" applyBorder="1" applyAlignment="1">
      <alignment horizontal="left" vertical="top" wrapText="1"/>
    </xf>
    <xf numFmtId="14" fontId="7" fillId="0" borderId="14" xfId="0" applyNumberFormat="1" applyFont="1" applyBorder="1" applyAlignment="1">
      <alignment horizontal="center" vertical="center"/>
    </xf>
    <xf numFmtId="14" fontId="7" fillId="0" borderId="64" xfId="0" applyNumberFormat="1" applyFont="1" applyBorder="1" applyAlignment="1">
      <alignment horizontal="center" vertical="center"/>
    </xf>
    <xf numFmtId="14" fontId="7" fillId="0" borderId="19" xfId="0" applyNumberFormat="1" applyFont="1" applyBorder="1" applyAlignment="1">
      <alignment horizontal="center" vertical="center"/>
    </xf>
    <xf numFmtId="14" fontId="7" fillId="0" borderId="21" xfId="0" applyNumberFormat="1" applyFont="1" applyBorder="1" applyAlignment="1">
      <alignment horizontal="center" vertical="center"/>
    </xf>
    <xf numFmtId="0" fontId="10" fillId="0" borderId="0" xfId="0" applyFont="1" applyFill="1" applyBorder="1" applyAlignment="1">
      <alignment horizontal="center" vertical="center"/>
    </xf>
    <xf numFmtId="0" fontId="7" fillId="0" borderId="27" xfId="0" applyFont="1" applyBorder="1" applyAlignment="1">
      <alignment horizontal="left"/>
    </xf>
    <xf numFmtId="0" fontId="7" fillId="0" borderId="22" xfId="0" applyFont="1" applyBorder="1" applyAlignment="1">
      <alignment horizontal="left"/>
    </xf>
    <xf numFmtId="0" fontId="7" fillId="0" borderId="42" xfId="0" applyFont="1" applyBorder="1" applyAlignment="1">
      <alignment horizontal="left"/>
    </xf>
    <xf numFmtId="0" fontId="10" fillId="0" borderId="11" xfId="0" applyFont="1" applyBorder="1" applyAlignment="1">
      <alignment horizontal="center"/>
    </xf>
    <xf numFmtId="0" fontId="7" fillId="0" borderId="0" xfId="0" applyFont="1" applyBorder="1" applyAlignment="1">
      <alignment horizontal="left" wrapText="1"/>
    </xf>
    <xf numFmtId="0" fontId="7" fillId="0" borderId="44" xfId="0" applyFont="1" applyBorder="1" applyAlignment="1">
      <alignment horizontal="left"/>
    </xf>
    <xf numFmtId="0" fontId="7" fillId="0" borderId="44" xfId="0" applyFont="1" applyBorder="1" applyAlignment="1">
      <alignment horizontal="center"/>
    </xf>
    <xf numFmtId="0" fontId="7" fillId="0" borderId="0" xfId="0" applyFont="1" applyAlignment="1">
      <alignment horizontal="center"/>
    </xf>
    <xf numFmtId="0" fontId="6" fillId="0" borderId="0" xfId="0" applyFont="1" applyAlignment="1">
      <alignment horizontal="center"/>
    </xf>
    <xf numFmtId="0" fontId="7" fillId="0" borderId="45" xfId="0" applyFont="1" applyBorder="1" applyAlignment="1">
      <alignment horizontal="left"/>
    </xf>
    <xf numFmtId="0" fontId="7" fillId="0" borderId="20" xfId="0" applyFont="1" applyBorder="1" applyAlignment="1">
      <alignment horizontal="left"/>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19" fillId="0" borderId="13" xfId="0" applyFont="1" applyBorder="1" applyAlignment="1">
      <alignment horizontal="center" vertical="center" wrapText="1"/>
    </xf>
    <xf numFmtId="0" fontId="19" fillId="0" borderId="20" xfId="0" applyFont="1" applyBorder="1" applyAlignment="1">
      <alignment horizontal="center" vertical="center" wrapText="1"/>
    </xf>
    <xf numFmtId="0" fontId="6" fillId="0" borderId="13" xfId="0" applyFont="1" applyBorder="1" applyAlignment="1">
      <alignment horizontal="center" vertical="center"/>
    </xf>
    <xf numFmtId="0" fontId="6" fillId="0" borderId="45" xfId="0" applyFont="1" applyBorder="1" applyAlignment="1">
      <alignment horizontal="center" vertical="center"/>
    </xf>
    <xf numFmtId="0" fontId="6" fillId="0" borderId="20" xfId="0" applyFont="1" applyBorder="1" applyAlignment="1">
      <alignment horizontal="center" vertical="center"/>
    </xf>
    <xf numFmtId="0" fontId="7" fillId="0" borderId="45" xfId="0" applyFont="1" applyBorder="1" applyAlignment="1">
      <alignment horizontal="left" vertical="top"/>
    </xf>
    <xf numFmtId="0" fontId="7" fillId="0" borderId="20" xfId="0" applyFont="1" applyBorder="1" applyAlignment="1">
      <alignment horizontal="left" vertical="top"/>
    </xf>
    <xf numFmtId="0" fontId="7" fillId="0" borderId="5" xfId="0" applyFont="1" applyBorder="1" applyAlignment="1">
      <alignment horizontal="left" vertical="top" wrapText="1"/>
    </xf>
    <xf numFmtId="0" fontId="7" fillId="0" borderId="13" xfId="0" applyFont="1" applyBorder="1" applyAlignment="1">
      <alignment horizontal="left" vertical="center"/>
    </xf>
    <xf numFmtId="0" fontId="7" fillId="0" borderId="20" xfId="0" applyFont="1" applyBorder="1" applyAlignment="1">
      <alignment horizontal="left" vertical="center"/>
    </xf>
    <xf numFmtId="14" fontId="7" fillId="0" borderId="13" xfId="0" applyNumberFormat="1" applyFont="1" applyBorder="1" applyAlignment="1">
      <alignment horizontal="center" vertical="center"/>
    </xf>
    <xf numFmtId="14" fontId="7" fillId="0" borderId="20" xfId="0" applyNumberFormat="1" applyFont="1" applyBorder="1" applyAlignment="1">
      <alignment horizontal="center" vertical="center"/>
    </xf>
    <xf numFmtId="0" fontId="2" fillId="0" borderId="10" xfId="0" applyFont="1" applyBorder="1" applyAlignment="1">
      <alignment horizontal="left" vertical="top" wrapText="1"/>
    </xf>
    <xf numFmtId="0" fontId="2" fillId="0" borderId="5" xfId="0" applyFont="1" applyBorder="1" applyAlignment="1">
      <alignment horizontal="left" vertical="top"/>
    </xf>
    <xf numFmtId="0" fontId="0" fillId="0" borderId="11" xfId="0" applyBorder="1" applyAlignment="1">
      <alignment horizontal="left" vertical="top" wrapText="1"/>
    </xf>
    <xf numFmtId="0" fontId="0" fillId="3" borderId="13" xfId="0" applyFill="1" applyBorder="1" applyAlignment="1">
      <alignment horizontal="left" vertical="top"/>
    </xf>
    <xf numFmtId="0" fontId="0" fillId="3" borderId="45" xfId="0" applyFill="1" applyBorder="1" applyAlignment="1">
      <alignment horizontal="left" vertical="top"/>
    </xf>
    <xf numFmtId="0" fontId="0" fillId="3" borderId="20" xfId="0" applyFill="1" applyBorder="1" applyAlignment="1">
      <alignment horizontal="left" vertical="top"/>
    </xf>
    <xf numFmtId="0" fontId="15" fillId="0" borderId="0" xfId="0" applyFont="1" applyAlignment="1">
      <alignment horizontal="center"/>
    </xf>
    <xf numFmtId="0" fontId="0" fillId="0" borderId="11" xfId="0" applyBorder="1" applyAlignment="1">
      <alignment horizontal="center"/>
    </xf>
    <xf numFmtId="0" fontId="0" fillId="7" borderId="1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0" fontId="0" fillId="0" borderId="13" xfId="0" applyBorder="1" applyAlignment="1">
      <alignment horizontal="center"/>
    </xf>
    <xf numFmtId="0" fontId="0" fillId="0" borderId="45" xfId="0" applyBorder="1" applyAlignment="1">
      <alignment horizontal="center"/>
    </xf>
    <xf numFmtId="0" fontId="0" fillId="0" borderId="20" xfId="0" applyBorder="1" applyAlignment="1">
      <alignment horizontal="center"/>
    </xf>
    <xf numFmtId="10" fontId="0" fillId="0" borderId="13" xfId="0" applyNumberFormat="1" applyBorder="1" applyAlignment="1">
      <alignment horizontal="center"/>
    </xf>
    <xf numFmtId="10" fontId="0" fillId="0" borderId="45" xfId="0" applyNumberFormat="1" applyBorder="1" applyAlignment="1">
      <alignment horizontal="center"/>
    </xf>
    <xf numFmtId="10" fontId="0" fillId="0" borderId="20" xfId="0" applyNumberFormat="1" applyBorder="1" applyAlignment="1">
      <alignment horizontal="center"/>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20" xfId="0" applyBorder="1" applyAlignment="1">
      <alignment horizontal="left" vertical="top" wrapText="1"/>
    </xf>
    <xf numFmtId="0" fontId="18" fillId="0" borderId="11" xfId="0" applyFont="1" applyBorder="1" applyAlignment="1">
      <alignment horizontal="left" vertical="top" wrapText="1"/>
    </xf>
    <xf numFmtId="0" fontId="18" fillId="0" borderId="11" xfId="0" applyFont="1" applyBorder="1" applyAlignment="1">
      <alignment horizontal="center" vertical="center"/>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10" fontId="0" fillId="0" borderId="11" xfId="0" applyNumberFormat="1" applyBorder="1" applyAlignment="1">
      <alignment horizontal="center"/>
    </xf>
    <xf numFmtId="0" fontId="18" fillId="0" borderId="1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20" xfId="0" applyFont="1" applyBorder="1" applyAlignment="1">
      <alignment horizontal="center" vertical="center" wrapText="1"/>
    </xf>
    <xf numFmtId="0" fontId="0" fillId="0" borderId="13" xfId="0" applyBorder="1" applyAlignment="1">
      <alignment horizontal="left" vertical="center"/>
    </xf>
    <xf numFmtId="0" fontId="0" fillId="0" borderId="45" xfId="0" applyBorder="1" applyAlignment="1">
      <alignment horizontal="left" vertical="center"/>
    </xf>
    <xf numFmtId="0" fontId="0" fillId="0" borderId="20" xfId="0" applyBorder="1" applyAlignment="1">
      <alignment horizontal="left" vertical="center"/>
    </xf>
    <xf numFmtId="0" fontId="0" fillId="8" borderId="14" xfId="0" applyFill="1" applyBorder="1" applyAlignment="1">
      <alignment horizontal="center"/>
    </xf>
    <xf numFmtId="0" fontId="0" fillId="8" borderId="46" xfId="0" applyFill="1" applyBorder="1" applyAlignment="1">
      <alignment horizontal="center"/>
    </xf>
    <xf numFmtId="0" fontId="0" fillId="8" borderId="64" xfId="0" applyFill="1" applyBorder="1" applyAlignment="1">
      <alignment horizontal="center"/>
    </xf>
    <xf numFmtId="0" fontId="0" fillId="0" borderId="11" xfId="0" applyBorder="1" applyAlignment="1">
      <alignment horizontal="center" vertical="top"/>
    </xf>
    <xf numFmtId="0" fontId="0" fillId="0" borderId="13" xfId="0" applyBorder="1" applyAlignment="1">
      <alignment horizontal="center" vertical="top"/>
    </xf>
    <xf numFmtId="0" fontId="0" fillId="0" borderId="45" xfId="0" applyBorder="1" applyAlignment="1">
      <alignment horizontal="center" vertical="top"/>
    </xf>
    <xf numFmtId="0" fontId="0" fillId="0" borderId="20" xfId="0" applyBorder="1" applyAlignment="1">
      <alignment horizontal="center" vertical="top"/>
    </xf>
    <xf numFmtId="0" fontId="0" fillId="0" borderId="19" xfId="0" applyBorder="1" applyAlignment="1">
      <alignment horizontal="left" vertical="center"/>
    </xf>
    <xf numFmtId="0" fontId="0" fillId="0" borderId="44" xfId="0" applyBorder="1" applyAlignment="1">
      <alignment horizontal="left" vertical="center"/>
    </xf>
    <xf numFmtId="0" fontId="0" fillId="0" borderId="13" xfId="0" applyBorder="1" applyAlignment="1">
      <alignment horizontal="center" vertical="center"/>
    </xf>
    <xf numFmtId="0" fontId="0" fillId="0" borderId="20" xfId="0" applyBorder="1" applyAlignment="1">
      <alignment horizontal="center" vertical="center"/>
    </xf>
  </cellXfs>
  <cellStyles count="2">
    <cellStyle name="Check Cell" xfId="1" builtinId="23"/>
    <cellStyle name="Normal" xfId="0" builtinId="0"/>
  </cellStyles>
  <dxfs count="55">
    <dxf>
      <fill>
        <patternFill>
          <bgColor theme="5" tint="0.79998168889431442"/>
        </patternFill>
      </fill>
    </dxf>
    <dxf>
      <fill>
        <patternFill>
          <bgColor theme="3" tint="0.39994506668294322"/>
        </patternFill>
      </fill>
    </dxf>
    <dxf>
      <fill>
        <patternFill>
          <bgColor theme="6" tint="0.39994506668294322"/>
        </patternFill>
      </fill>
    </dxf>
    <dxf>
      <fill>
        <patternFill>
          <bgColor theme="0" tint="-0.14996795556505021"/>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6" tint="0.39994506668294322"/>
        </patternFill>
      </fill>
    </dxf>
    <dxf>
      <fill>
        <patternFill>
          <bgColor theme="3" tint="0.39994506668294322"/>
        </patternFill>
      </fill>
    </dxf>
    <dxf>
      <fill>
        <patternFill>
          <bgColor theme="0" tint="-0.14996795556505021"/>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495300</xdr:colOff>
      <xdr:row>0</xdr:row>
      <xdr:rowOff>104775</xdr:rowOff>
    </xdr:from>
    <xdr:to>
      <xdr:col>8</xdr:col>
      <xdr:colOff>561975</xdr:colOff>
      <xdr:row>0</xdr:row>
      <xdr:rowOff>771525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104775"/>
          <a:ext cx="1895475" cy="80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BS131"/>
  <sheetViews>
    <sheetView zoomScale="55" zoomScaleNormal="55" workbookViewId="0">
      <selection activeCell="H5" sqref="H5"/>
    </sheetView>
  </sheetViews>
  <sheetFormatPr defaultColWidth="9.109375" defaultRowHeight="15.6" x14ac:dyDescent="0.3"/>
  <cols>
    <col min="1" max="1" width="10.109375" style="1" customWidth="1"/>
    <col min="2" max="2" width="44.88671875" style="1" customWidth="1"/>
    <col min="3" max="3" width="44" style="1" customWidth="1"/>
    <col min="4" max="4" width="15.88671875" style="4" customWidth="1"/>
    <col min="5" max="7" width="6.5546875" style="2" customWidth="1"/>
    <col min="8" max="8" width="24.109375" style="2" bestFit="1" customWidth="1"/>
    <col min="9" max="21" width="15.77734375" style="250" customWidth="1"/>
    <col min="22" max="256" width="15.77734375" style="2" customWidth="1"/>
    <col min="257" max="257" width="26.88671875" style="2" hidden="1" customWidth="1"/>
    <col min="258" max="344" width="9.109375" style="2"/>
    <col min="345" max="16384" width="9.109375" style="3"/>
  </cols>
  <sheetData>
    <row r="1" spans="1:344" ht="25.2" x14ac:dyDescent="0.3">
      <c r="A1" s="379" t="s">
        <v>0</v>
      </c>
      <c r="B1" s="380"/>
      <c r="C1" s="357"/>
      <c r="D1" s="358"/>
      <c r="E1" s="359"/>
      <c r="F1" s="359"/>
      <c r="G1" s="360"/>
      <c r="J1" s="261"/>
      <c r="K1" s="261"/>
      <c r="IU1" s="2" t="s">
        <v>5</v>
      </c>
      <c r="IV1" s="2" t="s">
        <v>5</v>
      </c>
      <c r="IW1" s="2" t="s">
        <v>238</v>
      </c>
    </row>
    <row r="2" spans="1:344" ht="25.2" x14ac:dyDescent="0.3">
      <c r="A2" s="381" t="s">
        <v>1</v>
      </c>
      <c r="B2" s="382"/>
      <c r="C2" s="434"/>
      <c r="D2" s="435"/>
      <c r="E2" s="435"/>
      <c r="F2" s="435"/>
      <c r="G2" s="436"/>
      <c r="J2" s="261"/>
      <c r="K2" s="261"/>
      <c r="IU2" s="2" t="s">
        <v>6</v>
      </c>
      <c r="IV2" s="2" t="s">
        <v>6</v>
      </c>
      <c r="IW2" s="2" t="s">
        <v>239</v>
      </c>
    </row>
    <row r="3" spans="1:344" ht="25.2" x14ac:dyDescent="0.3">
      <c r="A3" s="381" t="s">
        <v>2</v>
      </c>
      <c r="B3" s="382"/>
      <c r="C3" s="437"/>
      <c r="D3" s="438"/>
      <c r="E3" s="438"/>
      <c r="F3" s="438"/>
      <c r="G3" s="439"/>
      <c r="J3" s="261"/>
      <c r="K3" s="261"/>
      <c r="IV3" s="2" t="s">
        <v>7</v>
      </c>
      <c r="IW3" s="2" t="s">
        <v>240</v>
      </c>
    </row>
    <row r="4" spans="1:344" ht="25.8" thickBot="1" x14ac:dyDescent="0.35">
      <c r="A4" s="383" t="s">
        <v>236</v>
      </c>
      <c r="B4" s="384"/>
      <c r="C4" s="448"/>
      <c r="D4" s="449"/>
      <c r="E4" s="449"/>
      <c r="F4" s="449"/>
      <c r="G4" s="450"/>
      <c r="I4" s="251"/>
      <c r="J4" s="261"/>
      <c r="K4" s="261"/>
      <c r="IW4" s="2" t="s">
        <v>237</v>
      </c>
    </row>
    <row r="5" spans="1:344" ht="25.8" thickBot="1" x14ac:dyDescent="0.35">
      <c r="B5" s="348"/>
      <c r="C5" s="347"/>
      <c r="D5" s="347"/>
      <c r="E5" s="347"/>
      <c r="F5" s="347"/>
      <c r="G5" s="347"/>
      <c r="I5" s="251"/>
      <c r="J5" s="261"/>
      <c r="K5" s="261"/>
      <c r="IW5" s="2" t="s">
        <v>241</v>
      </c>
    </row>
    <row r="6" spans="1:344" s="356" customFormat="1" ht="107.4" customHeight="1" thickBot="1" x14ac:dyDescent="0.4">
      <c r="A6" s="350"/>
      <c r="B6" s="343" t="s">
        <v>523</v>
      </c>
      <c r="C6" s="344"/>
      <c r="D6" s="345"/>
      <c r="E6" s="346"/>
      <c r="F6" s="346"/>
      <c r="G6" s="346"/>
      <c r="H6" s="351"/>
      <c r="I6" s="352"/>
      <c r="J6" s="353"/>
      <c r="K6" s="353"/>
      <c r="L6" s="352"/>
      <c r="M6" s="352"/>
      <c r="N6" s="352"/>
      <c r="O6" s="352"/>
      <c r="P6" s="352"/>
      <c r="Q6" s="352"/>
      <c r="R6" s="352"/>
      <c r="S6" s="352"/>
      <c r="T6" s="352"/>
      <c r="U6" s="352"/>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c r="BO6" s="354"/>
      <c r="BP6" s="354"/>
      <c r="BQ6" s="354"/>
      <c r="BR6" s="354"/>
      <c r="BS6" s="354"/>
      <c r="BT6" s="354"/>
      <c r="BU6" s="354"/>
      <c r="BV6" s="354"/>
      <c r="BW6" s="354"/>
      <c r="BX6" s="354"/>
      <c r="BY6" s="354"/>
      <c r="BZ6" s="354"/>
      <c r="CA6" s="354"/>
      <c r="CB6" s="354"/>
      <c r="CC6" s="354"/>
      <c r="CD6" s="354"/>
      <c r="CE6" s="354"/>
      <c r="CF6" s="354"/>
      <c r="CG6" s="354"/>
      <c r="CH6" s="354"/>
      <c r="CI6" s="354"/>
      <c r="CJ6" s="354"/>
      <c r="CK6" s="354"/>
      <c r="CL6" s="354"/>
      <c r="CM6" s="354"/>
      <c r="CN6" s="354"/>
      <c r="CO6" s="354"/>
      <c r="CP6" s="354"/>
      <c r="CQ6" s="354"/>
      <c r="CR6" s="354"/>
      <c r="CS6" s="354"/>
      <c r="CT6" s="354"/>
      <c r="CU6" s="354"/>
      <c r="CV6" s="354"/>
      <c r="CW6" s="354"/>
      <c r="CX6" s="354"/>
      <c r="CY6" s="354"/>
      <c r="CZ6" s="354"/>
      <c r="DA6" s="354"/>
      <c r="DB6" s="354"/>
      <c r="DC6" s="354"/>
      <c r="DD6" s="354"/>
      <c r="DE6" s="354"/>
      <c r="DF6" s="354"/>
      <c r="DG6" s="354"/>
      <c r="DH6" s="354"/>
      <c r="DI6" s="354"/>
      <c r="DJ6" s="354"/>
      <c r="DK6" s="354"/>
      <c r="DL6" s="354"/>
      <c r="DM6" s="354"/>
      <c r="DN6" s="354"/>
      <c r="DO6" s="354"/>
      <c r="DP6" s="354"/>
      <c r="DQ6" s="354"/>
      <c r="DR6" s="354"/>
      <c r="DS6" s="354"/>
      <c r="DT6" s="354"/>
      <c r="DU6" s="354"/>
      <c r="DV6" s="354"/>
      <c r="DW6" s="354"/>
      <c r="DX6" s="354"/>
      <c r="DY6" s="354"/>
      <c r="DZ6" s="354"/>
      <c r="EA6" s="354"/>
      <c r="EB6" s="354"/>
      <c r="EC6" s="354"/>
      <c r="ED6" s="354"/>
      <c r="EE6" s="354"/>
      <c r="EF6" s="354"/>
      <c r="EG6" s="354"/>
      <c r="EH6" s="354"/>
      <c r="EI6" s="354"/>
      <c r="EJ6" s="354"/>
      <c r="EK6" s="354"/>
      <c r="EL6" s="354"/>
      <c r="EM6" s="354"/>
      <c r="EN6" s="354"/>
      <c r="EO6" s="354"/>
      <c r="EP6" s="354"/>
      <c r="EQ6" s="354"/>
      <c r="ER6" s="354"/>
      <c r="ES6" s="354"/>
      <c r="ET6" s="354"/>
      <c r="EU6" s="354"/>
      <c r="EV6" s="354"/>
      <c r="EW6" s="354"/>
      <c r="EX6" s="354"/>
      <c r="EY6" s="354"/>
      <c r="EZ6" s="354"/>
      <c r="FA6" s="354"/>
      <c r="FB6" s="354"/>
      <c r="FC6" s="354"/>
      <c r="FD6" s="354"/>
      <c r="FE6" s="354"/>
      <c r="FF6" s="354"/>
      <c r="FG6" s="354"/>
      <c r="FH6" s="354"/>
      <c r="FI6" s="354"/>
      <c r="FJ6" s="354"/>
      <c r="FK6" s="354"/>
      <c r="FL6" s="354"/>
      <c r="FM6" s="354"/>
      <c r="FN6" s="354"/>
      <c r="FO6" s="354"/>
      <c r="FP6" s="354"/>
      <c r="FQ6" s="354"/>
      <c r="FR6" s="354"/>
      <c r="FS6" s="354"/>
      <c r="FT6" s="354"/>
      <c r="FU6" s="354"/>
      <c r="FV6" s="354"/>
      <c r="FW6" s="354"/>
      <c r="FX6" s="354"/>
      <c r="FY6" s="354"/>
      <c r="FZ6" s="354"/>
      <c r="GA6" s="354"/>
      <c r="GB6" s="354"/>
      <c r="GC6" s="354"/>
      <c r="GD6" s="354"/>
      <c r="GE6" s="354"/>
      <c r="GF6" s="354"/>
      <c r="GG6" s="354"/>
      <c r="GH6" s="354"/>
      <c r="GI6" s="354"/>
      <c r="GJ6" s="354"/>
      <c r="GK6" s="354"/>
      <c r="GL6" s="354"/>
      <c r="GM6" s="354"/>
      <c r="GN6" s="354"/>
      <c r="GO6" s="354"/>
      <c r="GP6" s="354"/>
      <c r="GQ6" s="354"/>
      <c r="GR6" s="354"/>
      <c r="GS6" s="354"/>
      <c r="GT6" s="354"/>
      <c r="GU6" s="354"/>
      <c r="GV6" s="354"/>
      <c r="GW6" s="354"/>
      <c r="GX6" s="354"/>
      <c r="GY6" s="354"/>
      <c r="GZ6" s="354"/>
      <c r="HA6" s="354"/>
      <c r="HB6" s="354"/>
      <c r="HC6" s="354"/>
      <c r="HD6" s="354"/>
      <c r="HE6" s="354"/>
      <c r="HF6" s="354"/>
      <c r="HG6" s="354"/>
      <c r="HH6" s="354"/>
      <c r="HI6" s="354"/>
      <c r="HJ6" s="354"/>
      <c r="HK6" s="354"/>
      <c r="HL6" s="354"/>
      <c r="HM6" s="354"/>
      <c r="HN6" s="354"/>
      <c r="HO6" s="354"/>
      <c r="HP6" s="354"/>
      <c r="HQ6" s="354"/>
      <c r="HR6" s="354"/>
      <c r="HS6" s="354"/>
      <c r="HT6" s="354"/>
      <c r="HU6" s="354"/>
      <c r="HV6" s="354"/>
      <c r="HW6" s="354"/>
      <c r="HX6" s="354"/>
      <c r="HY6" s="354"/>
      <c r="HZ6" s="354"/>
      <c r="IA6" s="354"/>
      <c r="IB6" s="354"/>
      <c r="IC6" s="354"/>
      <c r="ID6" s="355"/>
      <c r="IE6" s="355"/>
      <c r="IF6" s="355"/>
      <c r="IG6" s="355"/>
      <c r="IH6" s="355"/>
      <c r="II6" s="355"/>
      <c r="IJ6" s="355"/>
      <c r="IK6" s="355"/>
      <c r="IL6" s="355"/>
      <c r="IM6" s="355"/>
      <c r="IN6" s="355"/>
      <c r="IO6" s="355"/>
      <c r="IP6" s="355"/>
      <c r="IQ6" s="355"/>
      <c r="IR6" s="355"/>
      <c r="IS6" s="355"/>
      <c r="IT6" s="355"/>
      <c r="IU6" s="355"/>
      <c r="IV6" s="355"/>
      <c r="IW6" s="355" t="s">
        <v>242</v>
      </c>
      <c r="IX6" s="355"/>
      <c r="IY6" s="355"/>
      <c r="IZ6" s="355"/>
      <c r="JA6" s="355"/>
      <c r="JB6" s="355"/>
      <c r="JC6" s="355"/>
      <c r="JD6" s="355"/>
      <c r="JE6" s="355"/>
      <c r="JF6" s="355"/>
      <c r="JG6" s="355"/>
      <c r="JH6" s="355"/>
      <c r="JI6" s="355"/>
      <c r="JJ6" s="355"/>
      <c r="JK6" s="355"/>
      <c r="JL6" s="355"/>
      <c r="JM6" s="355"/>
      <c r="JN6" s="355"/>
      <c r="JO6" s="355"/>
      <c r="JP6" s="355"/>
      <c r="JQ6" s="355"/>
      <c r="JR6" s="355"/>
      <c r="JS6" s="355"/>
      <c r="JT6" s="355"/>
      <c r="JU6" s="355"/>
      <c r="JV6" s="355"/>
      <c r="JW6" s="355"/>
      <c r="JX6" s="355"/>
      <c r="JY6" s="355"/>
      <c r="JZ6" s="355"/>
      <c r="KA6" s="355"/>
      <c r="KB6" s="355"/>
      <c r="KC6" s="355"/>
      <c r="KD6" s="355"/>
      <c r="KE6" s="355"/>
      <c r="KF6" s="355"/>
      <c r="KG6" s="355"/>
      <c r="KH6" s="355"/>
      <c r="KI6" s="355"/>
      <c r="KJ6" s="355"/>
      <c r="KK6" s="355"/>
      <c r="KL6" s="355"/>
      <c r="KM6" s="355"/>
      <c r="KN6" s="355"/>
      <c r="KO6" s="355"/>
      <c r="KP6" s="355"/>
      <c r="KQ6" s="355"/>
      <c r="KR6" s="355"/>
      <c r="KS6" s="355"/>
      <c r="KT6" s="355"/>
      <c r="KU6" s="355"/>
      <c r="KV6" s="355"/>
      <c r="KW6" s="355"/>
      <c r="KX6" s="355"/>
      <c r="KY6" s="355"/>
      <c r="KZ6" s="355"/>
      <c r="LA6" s="355"/>
      <c r="LB6" s="355"/>
      <c r="LC6" s="355"/>
      <c r="LD6" s="355"/>
      <c r="LE6" s="355"/>
      <c r="LF6" s="355"/>
      <c r="LG6" s="355"/>
      <c r="LH6" s="355"/>
      <c r="LI6" s="355"/>
      <c r="LJ6" s="355"/>
      <c r="LK6" s="355"/>
      <c r="LL6" s="355"/>
      <c r="LM6" s="355"/>
      <c r="LN6" s="355"/>
      <c r="LO6" s="355"/>
      <c r="LP6" s="355"/>
      <c r="LQ6" s="355"/>
      <c r="LR6" s="355"/>
      <c r="LS6" s="355"/>
      <c r="LT6" s="355"/>
      <c r="LU6" s="355"/>
      <c r="LV6" s="355"/>
      <c r="LW6" s="355"/>
      <c r="LX6" s="355"/>
      <c r="LY6" s="355"/>
      <c r="LZ6" s="355"/>
      <c r="MA6" s="355"/>
      <c r="MB6" s="355"/>
      <c r="MC6" s="355"/>
      <c r="MD6" s="355"/>
      <c r="ME6" s="355"/>
      <c r="MF6" s="355"/>
    </row>
    <row r="7" spans="1:344" ht="67.5" customHeight="1" thickBot="1" x14ac:dyDescent="0.35">
      <c r="B7" s="349" t="s">
        <v>522</v>
      </c>
      <c r="C7" s="5"/>
      <c r="D7" s="6"/>
      <c r="E7" s="7"/>
      <c r="F7" s="7"/>
      <c r="G7" s="7"/>
      <c r="H7" s="15" t="s">
        <v>75</v>
      </c>
      <c r="I7" s="251"/>
      <c r="J7" s="298"/>
      <c r="K7" s="298"/>
      <c r="L7" s="251"/>
      <c r="M7" s="251"/>
      <c r="N7" s="251"/>
      <c r="O7" s="251"/>
      <c r="P7" s="251"/>
      <c r="Q7" s="251"/>
      <c r="R7" s="251"/>
      <c r="S7" s="251"/>
      <c r="T7" s="251"/>
      <c r="U7" s="251"/>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c r="DM7" s="299"/>
      <c r="DN7" s="299"/>
      <c r="DO7" s="299"/>
      <c r="DP7" s="299"/>
      <c r="DQ7" s="299"/>
      <c r="DR7" s="299"/>
      <c r="DS7" s="299"/>
      <c r="DT7" s="299"/>
      <c r="DU7" s="299"/>
      <c r="DV7" s="299"/>
      <c r="DW7" s="299"/>
      <c r="DX7" s="299"/>
      <c r="DY7" s="299"/>
      <c r="DZ7" s="299"/>
      <c r="EA7" s="299"/>
      <c r="EB7" s="299"/>
      <c r="EC7" s="299"/>
      <c r="ED7" s="299"/>
      <c r="EE7" s="299"/>
      <c r="EF7" s="299"/>
      <c r="EG7" s="299"/>
      <c r="EH7" s="299"/>
      <c r="EI7" s="299"/>
      <c r="EJ7" s="299"/>
      <c r="EK7" s="299"/>
      <c r="EL7" s="299"/>
      <c r="EM7" s="299"/>
      <c r="EN7" s="299"/>
      <c r="EO7" s="299"/>
      <c r="EP7" s="299"/>
      <c r="EQ7" s="299"/>
      <c r="ER7" s="299"/>
      <c r="ES7" s="299"/>
      <c r="ET7" s="299"/>
      <c r="EU7" s="299"/>
      <c r="EV7" s="299"/>
      <c r="EW7" s="299"/>
      <c r="EX7" s="299"/>
      <c r="EY7" s="299"/>
      <c r="EZ7" s="299"/>
      <c r="FA7" s="299"/>
      <c r="FB7" s="299"/>
      <c r="FC7" s="299"/>
      <c r="FD7" s="299"/>
      <c r="FE7" s="299"/>
      <c r="FF7" s="299"/>
      <c r="FG7" s="299"/>
      <c r="FH7" s="299"/>
      <c r="FI7" s="299"/>
      <c r="FJ7" s="299"/>
      <c r="FK7" s="299"/>
      <c r="FL7" s="299"/>
      <c r="FM7" s="299"/>
      <c r="FN7" s="299"/>
      <c r="FO7" s="299"/>
      <c r="FP7" s="299"/>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W7" s="2" t="s">
        <v>243</v>
      </c>
    </row>
    <row r="8" spans="1:344" ht="67.5" customHeight="1" thickBot="1" x14ac:dyDescent="0.35">
      <c r="B8" s="9"/>
      <c r="C8" s="5"/>
      <c r="D8" s="6"/>
      <c r="E8" s="7"/>
      <c r="F8" s="7"/>
      <c r="G8" s="7"/>
      <c r="H8" s="15" t="s">
        <v>74</v>
      </c>
      <c r="I8" s="251"/>
      <c r="J8" s="298"/>
      <c r="K8" s="298"/>
      <c r="L8" s="251"/>
      <c r="M8" s="251"/>
      <c r="N8" s="251"/>
      <c r="O8" s="251"/>
      <c r="P8" s="251"/>
      <c r="Q8" s="251"/>
      <c r="R8" s="251"/>
      <c r="S8" s="251"/>
      <c r="T8" s="251"/>
      <c r="U8" s="251"/>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W8" s="2" t="s">
        <v>244</v>
      </c>
    </row>
    <row r="9" spans="1:344" ht="63" customHeight="1" thickBot="1" x14ac:dyDescent="0.35">
      <c r="H9" s="237" t="s">
        <v>38</v>
      </c>
      <c r="I9" s="300"/>
      <c r="J9" s="300"/>
      <c r="K9" s="300"/>
      <c r="L9" s="300"/>
      <c r="M9" s="300"/>
      <c r="N9" s="300"/>
      <c r="O9" s="300"/>
      <c r="P9" s="300"/>
      <c r="Q9" s="300"/>
      <c r="R9" s="300"/>
      <c r="S9" s="300"/>
      <c r="T9" s="300"/>
      <c r="U9" s="251"/>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W9" s="2" t="s">
        <v>245</v>
      </c>
    </row>
    <row r="10" spans="1:344" ht="26.25" customHeight="1" thickBot="1" x14ac:dyDescent="0.35">
      <c r="H10" s="238" t="s">
        <v>73</v>
      </c>
      <c r="I10" s="251"/>
      <c r="J10" s="251"/>
      <c r="K10" s="251"/>
      <c r="L10" s="251"/>
      <c r="M10" s="251"/>
      <c r="N10" s="251"/>
      <c r="O10" s="251"/>
      <c r="P10" s="251"/>
      <c r="Q10" s="251"/>
      <c r="R10" s="251"/>
      <c r="S10" s="251"/>
      <c r="T10" s="251"/>
      <c r="U10" s="251"/>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IW10" s="2" t="s">
        <v>246</v>
      </c>
    </row>
    <row r="11" spans="1:344" ht="52.2" customHeight="1" thickBot="1" x14ac:dyDescent="0.35">
      <c r="H11" s="238" t="s">
        <v>68</v>
      </c>
      <c r="I11" s="251"/>
      <c r="J11" s="251"/>
      <c r="K11" s="251"/>
      <c r="L11" s="251"/>
      <c r="M11" s="251"/>
      <c r="N11" s="251"/>
      <c r="O11" s="251"/>
      <c r="P11" s="251"/>
      <c r="Q11" s="251"/>
      <c r="R11" s="251"/>
      <c r="S11" s="251"/>
      <c r="T11" s="251"/>
      <c r="U11" s="251"/>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IW11" s="299" t="s">
        <v>247</v>
      </c>
    </row>
    <row r="12" spans="1:344" s="230" customFormat="1" ht="31.2" customHeight="1" thickBot="1" x14ac:dyDescent="0.45">
      <c r="A12" s="389" t="s">
        <v>72</v>
      </c>
      <c r="B12" s="390"/>
      <c r="C12" s="390"/>
      <c r="D12" s="390"/>
      <c r="E12" s="390"/>
      <c r="F12" s="390"/>
      <c r="G12" s="393"/>
      <c r="H12" s="13"/>
      <c r="I12" s="282" t="s">
        <v>483</v>
      </c>
      <c r="J12" s="283" t="s">
        <v>483</v>
      </c>
      <c r="K12" s="283" t="s">
        <v>483</v>
      </c>
      <c r="L12" s="283" t="s">
        <v>483</v>
      </c>
      <c r="M12" s="283" t="s">
        <v>483</v>
      </c>
      <c r="N12" s="283" t="s">
        <v>483</v>
      </c>
      <c r="O12" s="283" t="s">
        <v>483</v>
      </c>
      <c r="P12" s="283" t="s">
        <v>483</v>
      </c>
      <c r="Q12" s="283" t="s">
        <v>483</v>
      </c>
      <c r="R12" s="283" t="s">
        <v>483</v>
      </c>
      <c r="S12" s="283" t="s">
        <v>483</v>
      </c>
      <c r="T12" s="283" t="s">
        <v>483</v>
      </c>
      <c r="U12" s="283" t="s">
        <v>483</v>
      </c>
      <c r="V12" s="275" t="s">
        <v>483</v>
      </c>
      <c r="W12" s="275" t="s">
        <v>483</v>
      </c>
      <c r="X12" s="275" t="s">
        <v>483</v>
      </c>
      <c r="Y12" s="275" t="s">
        <v>483</v>
      </c>
      <c r="Z12" s="275" t="s">
        <v>483</v>
      </c>
      <c r="AA12" s="275" t="s">
        <v>483</v>
      </c>
      <c r="AB12" s="275" t="s">
        <v>483</v>
      </c>
      <c r="AC12" s="275" t="s">
        <v>483</v>
      </c>
      <c r="AD12" s="275" t="s">
        <v>483</v>
      </c>
      <c r="AE12" s="275" t="s">
        <v>483</v>
      </c>
      <c r="AF12" s="275" t="s">
        <v>483</v>
      </c>
      <c r="AG12" s="275" t="s">
        <v>483</v>
      </c>
      <c r="AH12" s="275" t="s">
        <v>483</v>
      </c>
      <c r="AI12" s="275" t="s">
        <v>483</v>
      </c>
      <c r="AJ12" s="275" t="s">
        <v>483</v>
      </c>
      <c r="AK12" s="275" t="s">
        <v>483</v>
      </c>
      <c r="AL12" s="275" t="s">
        <v>483</v>
      </c>
      <c r="AM12" s="275" t="s">
        <v>483</v>
      </c>
      <c r="AN12" s="275" t="s">
        <v>483</v>
      </c>
      <c r="AO12" s="275" t="s">
        <v>483</v>
      </c>
      <c r="AP12" s="275" t="s">
        <v>483</v>
      </c>
      <c r="AQ12" s="275" t="s">
        <v>483</v>
      </c>
      <c r="AR12" s="275" t="s">
        <v>483</v>
      </c>
      <c r="AS12" s="275" t="s">
        <v>483</v>
      </c>
      <c r="AT12" s="275" t="s">
        <v>483</v>
      </c>
      <c r="AU12" s="275" t="s">
        <v>483</v>
      </c>
      <c r="AV12" s="275" t="s">
        <v>483</v>
      </c>
      <c r="AW12" s="275" t="s">
        <v>483</v>
      </c>
      <c r="AX12" s="275" t="s">
        <v>483</v>
      </c>
      <c r="AY12" s="275" t="s">
        <v>483</v>
      </c>
      <c r="AZ12" s="275" t="s">
        <v>483</v>
      </c>
      <c r="BA12" s="275" t="s">
        <v>483</v>
      </c>
      <c r="BB12" s="275" t="s">
        <v>483</v>
      </c>
      <c r="BC12" s="275" t="s">
        <v>483</v>
      </c>
      <c r="BD12" s="275" t="s">
        <v>483</v>
      </c>
      <c r="BE12" s="275" t="s">
        <v>483</v>
      </c>
      <c r="BF12" s="275" t="s">
        <v>483</v>
      </c>
      <c r="BG12" s="275" t="s">
        <v>483</v>
      </c>
      <c r="BH12" s="275" t="s">
        <v>483</v>
      </c>
      <c r="BI12" s="275" t="s">
        <v>483</v>
      </c>
      <c r="BJ12" s="275" t="s">
        <v>483</v>
      </c>
      <c r="BK12" s="275" t="s">
        <v>483</v>
      </c>
      <c r="BL12" s="275" t="s">
        <v>483</v>
      </c>
      <c r="BM12" s="275" t="s">
        <v>483</v>
      </c>
      <c r="BN12" s="275" t="s">
        <v>483</v>
      </c>
      <c r="BO12" s="275" t="s">
        <v>483</v>
      </c>
      <c r="BP12" s="275" t="s">
        <v>483</v>
      </c>
      <c r="BQ12" s="275" t="s">
        <v>483</v>
      </c>
      <c r="BR12" s="275" t="s">
        <v>483</v>
      </c>
      <c r="BS12" s="275" t="s">
        <v>483</v>
      </c>
      <c r="BT12" s="275" t="s">
        <v>483</v>
      </c>
      <c r="BU12" s="275" t="s">
        <v>483</v>
      </c>
      <c r="BV12" s="275" t="s">
        <v>483</v>
      </c>
      <c r="BW12" s="275" t="s">
        <v>483</v>
      </c>
      <c r="BX12" s="275" t="s">
        <v>483</v>
      </c>
      <c r="BY12" s="275" t="s">
        <v>483</v>
      </c>
      <c r="BZ12" s="275" t="s">
        <v>483</v>
      </c>
      <c r="CA12" s="275" t="s">
        <v>483</v>
      </c>
      <c r="CB12" s="275" t="s">
        <v>483</v>
      </c>
      <c r="CC12" s="275" t="s">
        <v>483</v>
      </c>
      <c r="CD12" s="275" t="s">
        <v>483</v>
      </c>
      <c r="CE12" s="275" t="s">
        <v>483</v>
      </c>
      <c r="CF12" s="275" t="s">
        <v>483</v>
      </c>
      <c r="CG12" s="275" t="s">
        <v>483</v>
      </c>
      <c r="CH12" s="275" t="s">
        <v>483</v>
      </c>
      <c r="CI12" s="275" t="s">
        <v>483</v>
      </c>
      <c r="CJ12" s="275" t="s">
        <v>483</v>
      </c>
      <c r="CK12" s="275" t="s">
        <v>483</v>
      </c>
      <c r="CL12" s="275" t="s">
        <v>483</v>
      </c>
      <c r="CM12" s="275" t="s">
        <v>483</v>
      </c>
      <c r="CN12" s="275" t="s">
        <v>483</v>
      </c>
      <c r="CO12" s="275" t="s">
        <v>483</v>
      </c>
      <c r="CP12" s="275" t="s">
        <v>483</v>
      </c>
      <c r="CQ12" s="275" t="s">
        <v>483</v>
      </c>
      <c r="CR12" s="275" t="s">
        <v>483</v>
      </c>
      <c r="CS12" s="275" t="s">
        <v>483</v>
      </c>
      <c r="CT12" s="275" t="s">
        <v>483</v>
      </c>
      <c r="CU12" s="275" t="s">
        <v>483</v>
      </c>
      <c r="CV12" s="275" t="s">
        <v>483</v>
      </c>
      <c r="CW12" s="275" t="s">
        <v>483</v>
      </c>
      <c r="CX12" s="275" t="s">
        <v>483</v>
      </c>
      <c r="CY12" s="275" t="s">
        <v>483</v>
      </c>
      <c r="CZ12" s="275" t="s">
        <v>483</v>
      </c>
      <c r="DA12" s="275" t="s">
        <v>483</v>
      </c>
      <c r="DB12" s="275" t="s">
        <v>483</v>
      </c>
      <c r="DC12" s="275" t="s">
        <v>483</v>
      </c>
      <c r="DD12" s="275" t="s">
        <v>483</v>
      </c>
      <c r="DE12" s="275" t="s">
        <v>483</v>
      </c>
      <c r="DF12" s="275" t="s">
        <v>483</v>
      </c>
      <c r="DG12" s="275" t="s">
        <v>483</v>
      </c>
      <c r="DH12" s="275" t="s">
        <v>483</v>
      </c>
      <c r="DI12" s="275" t="s">
        <v>483</v>
      </c>
      <c r="DJ12" s="275" t="s">
        <v>483</v>
      </c>
      <c r="DK12" s="275" t="s">
        <v>483</v>
      </c>
      <c r="DL12" s="275" t="s">
        <v>483</v>
      </c>
      <c r="DM12" s="275" t="s">
        <v>483</v>
      </c>
      <c r="DN12" s="275" t="s">
        <v>483</v>
      </c>
      <c r="DO12" s="275" t="s">
        <v>483</v>
      </c>
      <c r="DP12" s="275" t="s">
        <v>483</v>
      </c>
      <c r="DQ12" s="275" t="s">
        <v>483</v>
      </c>
      <c r="DR12" s="275" t="s">
        <v>483</v>
      </c>
      <c r="DS12" s="275" t="s">
        <v>483</v>
      </c>
      <c r="DT12" s="275" t="s">
        <v>483</v>
      </c>
      <c r="DU12" s="275" t="s">
        <v>483</v>
      </c>
      <c r="DV12" s="275" t="s">
        <v>483</v>
      </c>
      <c r="DW12" s="275" t="s">
        <v>483</v>
      </c>
      <c r="DX12" s="275" t="s">
        <v>483</v>
      </c>
      <c r="DY12" s="275" t="s">
        <v>483</v>
      </c>
      <c r="DZ12" s="275" t="s">
        <v>483</v>
      </c>
      <c r="EA12" s="275" t="s">
        <v>483</v>
      </c>
      <c r="EB12" s="275" t="s">
        <v>483</v>
      </c>
      <c r="EC12" s="275" t="s">
        <v>483</v>
      </c>
      <c r="ED12" s="275" t="s">
        <v>483</v>
      </c>
      <c r="EE12" s="275" t="s">
        <v>483</v>
      </c>
      <c r="EF12" s="275" t="s">
        <v>483</v>
      </c>
      <c r="EG12" s="275" t="s">
        <v>483</v>
      </c>
      <c r="EH12" s="275" t="s">
        <v>483</v>
      </c>
      <c r="EI12" s="275" t="s">
        <v>483</v>
      </c>
      <c r="EJ12" s="275" t="s">
        <v>483</v>
      </c>
      <c r="EK12" s="275" t="s">
        <v>483</v>
      </c>
      <c r="EL12" s="275" t="s">
        <v>483</v>
      </c>
      <c r="EM12" s="275" t="s">
        <v>483</v>
      </c>
      <c r="EN12" s="275" t="s">
        <v>483</v>
      </c>
      <c r="EO12" s="275" t="s">
        <v>483</v>
      </c>
      <c r="EP12" s="275" t="s">
        <v>483</v>
      </c>
      <c r="EQ12" s="275" t="s">
        <v>483</v>
      </c>
      <c r="ER12" s="275" t="s">
        <v>483</v>
      </c>
      <c r="ES12" s="275" t="s">
        <v>483</v>
      </c>
      <c r="ET12" s="275" t="s">
        <v>483</v>
      </c>
      <c r="EU12" s="275" t="s">
        <v>483</v>
      </c>
      <c r="EV12" s="275" t="s">
        <v>483</v>
      </c>
      <c r="EW12" s="275" t="s">
        <v>483</v>
      </c>
      <c r="EX12" s="275" t="s">
        <v>483</v>
      </c>
      <c r="EY12" s="275" t="s">
        <v>483</v>
      </c>
      <c r="EZ12" s="275" t="s">
        <v>483</v>
      </c>
      <c r="FA12" s="275" t="s">
        <v>483</v>
      </c>
      <c r="FB12" s="275" t="s">
        <v>483</v>
      </c>
      <c r="FC12" s="275" t="s">
        <v>483</v>
      </c>
      <c r="FD12" s="275" t="s">
        <v>483</v>
      </c>
      <c r="FE12" s="275" t="s">
        <v>483</v>
      </c>
      <c r="FF12" s="275" t="s">
        <v>483</v>
      </c>
      <c r="FG12" s="275" t="s">
        <v>483</v>
      </c>
      <c r="FH12" s="275" t="s">
        <v>483</v>
      </c>
      <c r="FI12" s="275" t="s">
        <v>483</v>
      </c>
      <c r="FJ12" s="275" t="s">
        <v>483</v>
      </c>
      <c r="FK12" s="275" t="s">
        <v>483</v>
      </c>
      <c r="FL12" s="275" t="s">
        <v>483</v>
      </c>
      <c r="FM12" s="275" t="s">
        <v>483</v>
      </c>
      <c r="FN12" s="275" t="s">
        <v>483</v>
      </c>
      <c r="FO12" s="275" t="s">
        <v>483</v>
      </c>
      <c r="FP12" s="275" t="s">
        <v>483</v>
      </c>
      <c r="FQ12" s="275" t="s">
        <v>483</v>
      </c>
      <c r="FR12" s="275" t="s">
        <v>483</v>
      </c>
      <c r="FS12" s="275" t="s">
        <v>483</v>
      </c>
      <c r="FT12" s="275" t="s">
        <v>483</v>
      </c>
      <c r="FU12" s="275" t="s">
        <v>483</v>
      </c>
      <c r="FV12" s="275" t="s">
        <v>483</v>
      </c>
      <c r="FW12" s="275" t="s">
        <v>483</v>
      </c>
      <c r="FX12" s="275" t="s">
        <v>483</v>
      </c>
      <c r="FY12" s="275" t="s">
        <v>483</v>
      </c>
      <c r="FZ12" s="275" t="s">
        <v>483</v>
      </c>
      <c r="GA12" s="275" t="s">
        <v>483</v>
      </c>
      <c r="GB12" s="275" t="s">
        <v>483</v>
      </c>
      <c r="GC12" s="275" t="s">
        <v>483</v>
      </c>
      <c r="GD12" s="275" t="s">
        <v>483</v>
      </c>
      <c r="GE12" s="275" t="s">
        <v>483</v>
      </c>
      <c r="GF12" s="275" t="s">
        <v>483</v>
      </c>
      <c r="GG12" s="275" t="s">
        <v>483</v>
      </c>
      <c r="GH12" s="275" t="s">
        <v>483</v>
      </c>
      <c r="GI12" s="275" t="s">
        <v>483</v>
      </c>
      <c r="GJ12" s="275" t="s">
        <v>483</v>
      </c>
      <c r="GK12" s="275" t="s">
        <v>483</v>
      </c>
      <c r="GL12" s="275" t="s">
        <v>483</v>
      </c>
      <c r="GM12" s="275" t="s">
        <v>483</v>
      </c>
      <c r="GN12" s="275" t="s">
        <v>483</v>
      </c>
      <c r="GO12" s="275" t="s">
        <v>483</v>
      </c>
      <c r="GP12" s="275" t="s">
        <v>483</v>
      </c>
      <c r="GQ12" s="275" t="s">
        <v>483</v>
      </c>
      <c r="GR12" s="275" t="s">
        <v>483</v>
      </c>
      <c r="GS12" s="275" t="s">
        <v>483</v>
      </c>
      <c r="GT12" s="275" t="s">
        <v>483</v>
      </c>
      <c r="GU12" s="275" t="s">
        <v>483</v>
      </c>
      <c r="GV12" s="275" t="s">
        <v>483</v>
      </c>
      <c r="GW12" s="275" t="s">
        <v>483</v>
      </c>
      <c r="GX12" s="275" t="s">
        <v>483</v>
      </c>
      <c r="GY12" s="275" t="s">
        <v>483</v>
      </c>
      <c r="GZ12" s="275" t="s">
        <v>483</v>
      </c>
      <c r="HA12" s="275" t="s">
        <v>483</v>
      </c>
      <c r="HB12" s="275" t="s">
        <v>483</v>
      </c>
      <c r="HC12" s="275" t="s">
        <v>483</v>
      </c>
      <c r="HD12" s="275" t="s">
        <v>483</v>
      </c>
      <c r="HE12" s="275" t="s">
        <v>483</v>
      </c>
      <c r="HF12" s="275" t="s">
        <v>483</v>
      </c>
      <c r="HG12" s="275" t="s">
        <v>483</v>
      </c>
      <c r="HH12" s="275" t="s">
        <v>483</v>
      </c>
      <c r="HI12" s="275" t="s">
        <v>483</v>
      </c>
      <c r="HJ12" s="275" t="s">
        <v>483</v>
      </c>
      <c r="HK12" s="275" t="s">
        <v>483</v>
      </c>
      <c r="HL12" s="275" t="s">
        <v>483</v>
      </c>
      <c r="HM12" s="275" t="s">
        <v>483</v>
      </c>
      <c r="HN12" s="275" t="s">
        <v>483</v>
      </c>
      <c r="HO12" s="275" t="s">
        <v>483</v>
      </c>
      <c r="HP12" s="275" t="s">
        <v>483</v>
      </c>
      <c r="HQ12" s="275" t="s">
        <v>483</v>
      </c>
      <c r="HR12" s="275" t="s">
        <v>483</v>
      </c>
      <c r="HS12" s="275" t="s">
        <v>483</v>
      </c>
      <c r="HT12" s="275" t="s">
        <v>483</v>
      </c>
      <c r="HU12" s="275" t="s">
        <v>483</v>
      </c>
      <c r="HV12" s="275" t="s">
        <v>483</v>
      </c>
      <c r="HW12" s="275" t="s">
        <v>483</v>
      </c>
      <c r="HX12" s="275" t="s">
        <v>483</v>
      </c>
      <c r="HY12" s="275" t="s">
        <v>483</v>
      </c>
      <c r="HZ12" s="275" t="s">
        <v>483</v>
      </c>
      <c r="IA12" s="275" t="s">
        <v>483</v>
      </c>
      <c r="IB12" s="275" t="s">
        <v>483</v>
      </c>
      <c r="IC12" s="275" t="s">
        <v>483</v>
      </c>
      <c r="ID12" s="275" t="s">
        <v>483</v>
      </c>
      <c r="IE12" s="275" t="s">
        <v>483</v>
      </c>
      <c r="IF12" s="275" t="s">
        <v>483</v>
      </c>
      <c r="IG12" s="275" t="s">
        <v>483</v>
      </c>
      <c r="IH12" s="275" t="s">
        <v>483</v>
      </c>
      <c r="II12" s="275" t="s">
        <v>483</v>
      </c>
      <c r="IJ12" s="275" t="s">
        <v>483</v>
      </c>
      <c r="IK12" s="275" t="s">
        <v>483</v>
      </c>
      <c r="IL12" s="275" t="s">
        <v>483</v>
      </c>
      <c r="IM12" s="275" t="s">
        <v>483</v>
      </c>
      <c r="IN12" s="275" t="s">
        <v>483</v>
      </c>
      <c r="IO12" s="275" t="s">
        <v>483</v>
      </c>
      <c r="IP12" s="275" t="s">
        <v>483</v>
      </c>
      <c r="IQ12" s="275" t="s">
        <v>483</v>
      </c>
      <c r="IR12" s="275" t="s">
        <v>483</v>
      </c>
      <c r="IS12" s="275" t="s">
        <v>483</v>
      </c>
      <c r="IT12" s="275" t="s">
        <v>483</v>
      </c>
      <c r="IU12" s="276" t="s">
        <v>483</v>
      </c>
      <c r="IV12" s="269" t="s">
        <v>483</v>
      </c>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row>
    <row r="13" spans="1:344" s="230" customFormat="1" ht="53.25" customHeight="1" thickBot="1" x14ac:dyDescent="0.35">
      <c r="A13" s="14"/>
      <c r="B13" s="15" t="s">
        <v>9</v>
      </c>
      <c r="C13" s="15" t="s">
        <v>4</v>
      </c>
      <c r="D13" s="30" t="s">
        <v>8</v>
      </c>
      <c r="E13" s="15" t="s">
        <v>5</v>
      </c>
      <c r="F13" s="15" t="s">
        <v>6</v>
      </c>
      <c r="G13" s="16" t="s">
        <v>7</v>
      </c>
      <c r="H13" s="13"/>
      <c r="I13" s="284" t="s">
        <v>483</v>
      </c>
      <c r="J13" s="272" t="s">
        <v>483</v>
      </c>
      <c r="K13" s="272" t="s">
        <v>483</v>
      </c>
      <c r="L13" s="272" t="s">
        <v>483</v>
      </c>
      <c r="M13" s="272" t="s">
        <v>483</v>
      </c>
      <c r="N13" s="272" t="s">
        <v>483</v>
      </c>
      <c r="O13" s="272" t="s">
        <v>483</v>
      </c>
      <c r="P13" s="272" t="s">
        <v>483</v>
      </c>
      <c r="Q13" s="272" t="s">
        <v>483</v>
      </c>
      <c r="R13" s="272" t="s">
        <v>483</v>
      </c>
      <c r="S13" s="272" t="s">
        <v>483</v>
      </c>
      <c r="T13" s="272" t="s">
        <v>483</v>
      </c>
      <c r="U13" s="272" t="s">
        <v>483</v>
      </c>
      <c r="V13" s="273" t="s">
        <v>483</v>
      </c>
      <c r="W13" s="273" t="s">
        <v>483</v>
      </c>
      <c r="X13" s="273" t="s">
        <v>483</v>
      </c>
      <c r="Y13" s="273" t="s">
        <v>483</v>
      </c>
      <c r="Z13" s="273" t="s">
        <v>483</v>
      </c>
      <c r="AA13" s="273" t="s">
        <v>483</v>
      </c>
      <c r="AB13" s="273" t="s">
        <v>483</v>
      </c>
      <c r="AC13" s="273" t="s">
        <v>483</v>
      </c>
      <c r="AD13" s="273" t="s">
        <v>483</v>
      </c>
      <c r="AE13" s="273" t="s">
        <v>483</v>
      </c>
      <c r="AF13" s="273" t="s">
        <v>483</v>
      </c>
      <c r="AG13" s="273" t="s">
        <v>483</v>
      </c>
      <c r="AH13" s="273" t="s">
        <v>483</v>
      </c>
      <c r="AI13" s="273" t="s">
        <v>483</v>
      </c>
      <c r="AJ13" s="273" t="s">
        <v>483</v>
      </c>
      <c r="AK13" s="273" t="s">
        <v>483</v>
      </c>
      <c r="AL13" s="273" t="s">
        <v>483</v>
      </c>
      <c r="AM13" s="273" t="s">
        <v>483</v>
      </c>
      <c r="AN13" s="273" t="s">
        <v>483</v>
      </c>
      <c r="AO13" s="273" t="s">
        <v>483</v>
      </c>
      <c r="AP13" s="273" t="s">
        <v>483</v>
      </c>
      <c r="AQ13" s="273" t="s">
        <v>483</v>
      </c>
      <c r="AR13" s="273" t="s">
        <v>483</v>
      </c>
      <c r="AS13" s="273" t="s">
        <v>483</v>
      </c>
      <c r="AT13" s="273" t="s">
        <v>483</v>
      </c>
      <c r="AU13" s="273" t="s">
        <v>483</v>
      </c>
      <c r="AV13" s="273" t="s">
        <v>483</v>
      </c>
      <c r="AW13" s="273" t="s">
        <v>483</v>
      </c>
      <c r="AX13" s="273" t="s">
        <v>483</v>
      </c>
      <c r="AY13" s="273" t="s">
        <v>483</v>
      </c>
      <c r="AZ13" s="273" t="s">
        <v>483</v>
      </c>
      <c r="BA13" s="273" t="s">
        <v>483</v>
      </c>
      <c r="BB13" s="273" t="s">
        <v>483</v>
      </c>
      <c r="BC13" s="273" t="s">
        <v>483</v>
      </c>
      <c r="BD13" s="273" t="s">
        <v>483</v>
      </c>
      <c r="BE13" s="273" t="s">
        <v>483</v>
      </c>
      <c r="BF13" s="273" t="s">
        <v>483</v>
      </c>
      <c r="BG13" s="273" t="s">
        <v>483</v>
      </c>
      <c r="BH13" s="273" t="s">
        <v>483</v>
      </c>
      <c r="BI13" s="273" t="s">
        <v>483</v>
      </c>
      <c r="BJ13" s="273" t="s">
        <v>483</v>
      </c>
      <c r="BK13" s="273" t="s">
        <v>483</v>
      </c>
      <c r="BL13" s="273" t="s">
        <v>483</v>
      </c>
      <c r="BM13" s="273" t="s">
        <v>483</v>
      </c>
      <c r="BN13" s="273" t="s">
        <v>483</v>
      </c>
      <c r="BO13" s="273" t="s">
        <v>483</v>
      </c>
      <c r="BP13" s="273" t="s">
        <v>483</v>
      </c>
      <c r="BQ13" s="273" t="s">
        <v>483</v>
      </c>
      <c r="BR13" s="273" t="s">
        <v>483</v>
      </c>
      <c r="BS13" s="273" t="s">
        <v>483</v>
      </c>
      <c r="BT13" s="273" t="s">
        <v>483</v>
      </c>
      <c r="BU13" s="273" t="s">
        <v>483</v>
      </c>
      <c r="BV13" s="273" t="s">
        <v>483</v>
      </c>
      <c r="BW13" s="273" t="s">
        <v>483</v>
      </c>
      <c r="BX13" s="273" t="s">
        <v>483</v>
      </c>
      <c r="BY13" s="273" t="s">
        <v>483</v>
      </c>
      <c r="BZ13" s="273" t="s">
        <v>483</v>
      </c>
      <c r="CA13" s="273" t="s">
        <v>483</v>
      </c>
      <c r="CB13" s="273" t="s">
        <v>483</v>
      </c>
      <c r="CC13" s="273" t="s">
        <v>483</v>
      </c>
      <c r="CD13" s="273" t="s">
        <v>483</v>
      </c>
      <c r="CE13" s="273" t="s">
        <v>483</v>
      </c>
      <c r="CF13" s="273" t="s">
        <v>483</v>
      </c>
      <c r="CG13" s="273" t="s">
        <v>483</v>
      </c>
      <c r="CH13" s="273" t="s">
        <v>483</v>
      </c>
      <c r="CI13" s="273" t="s">
        <v>483</v>
      </c>
      <c r="CJ13" s="273" t="s">
        <v>483</v>
      </c>
      <c r="CK13" s="273" t="s">
        <v>483</v>
      </c>
      <c r="CL13" s="273" t="s">
        <v>483</v>
      </c>
      <c r="CM13" s="273" t="s">
        <v>483</v>
      </c>
      <c r="CN13" s="273" t="s">
        <v>483</v>
      </c>
      <c r="CO13" s="273" t="s">
        <v>483</v>
      </c>
      <c r="CP13" s="273" t="s">
        <v>483</v>
      </c>
      <c r="CQ13" s="273" t="s">
        <v>483</v>
      </c>
      <c r="CR13" s="273" t="s">
        <v>483</v>
      </c>
      <c r="CS13" s="273" t="s">
        <v>483</v>
      </c>
      <c r="CT13" s="273" t="s">
        <v>483</v>
      </c>
      <c r="CU13" s="273" t="s">
        <v>483</v>
      </c>
      <c r="CV13" s="273" t="s">
        <v>483</v>
      </c>
      <c r="CW13" s="273" t="s">
        <v>483</v>
      </c>
      <c r="CX13" s="273" t="s">
        <v>483</v>
      </c>
      <c r="CY13" s="273" t="s">
        <v>483</v>
      </c>
      <c r="CZ13" s="273" t="s">
        <v>483</v>
      </c>
      <c r="DA13" s="273" t="s">
        <v>483</v>
      </c>
      <c r="DB13" s="273" t="s">
        <v>483</v>
      </c>
      <c r="DC13" s="273" t="s">
        <v>483</v>
      </c>
      <c r="DD13" s="273" t="s">
        <v>483</v>
      </c>
      <c r="DE13" s="273" t="s">
        <v>483</v>
      </c>
      <c r="DF13" s="273" t="s">
        <v>483</v>
      </c>
      <c r="DG13" s="273" t="s">
        <v>483</v>
      </c>
      <c r="DH13" s="273" t="s">
        <v>483</v>
      </c>
      <c r="DI13" s="273" t="s">
        <v>483</v>
      </c>
      <c r="DJ13" s="273" t="s">
        <v>483</v>
      </c>
      <c r="DK13" s="273" t="s">
        <v>483</v>
      </c>
      <c r="DL13" s="273" t="s">
        <v>483</v>
      </c>
      <c r="DM13" s="273" t="s">
        <v>483</v>
      </c>
      <c r="DN13" s="273" t="s">
        <v>483</v>
      </c>
      <c r="DO13" s="273" t="s">
        <v>483</v>
      </c>
      <c r="DP13" s="273" t="s">
        <v>483</v>
      </c>
      <c r="DQ13" s="273" t="s">
        <v>483</v>
      </c>
      <c r="DR13" s="273" t="s">
        <v>483</v>
      </c>
      <c r="DS13" s="273" t="s">
        <v>483</v>
      </c>
      <c r="DT13" s="273" t="s">
        <v>483</v>
      </c>
      <c r="DU13" s="273" t="s">
        <v>483</v>
      </c>
      <c r="DV13" s="273" t="s">
        <v>483</v>
      </c>
      <c r="DW13" s="273" t="s">
        <v>483</v>
      </c>
      <c r="DX13" s="273" t="s">
        <v>483</v>
      </c>
      <c r="DY13" s="273" t="s">
        <v>483</v>
      </c>
      <c r="DZ13" s="273" t="s">
        <v>483</v>
      </c>
      <c r="EA13" s="273" t="s">
        <v>483</v>
      </c>
      <c r="EB13" s="273" t="s">
        <v>483</v>
      </c>
      <c r="EC13" s="273" t="s">
        <v>483</v>
      </c>
      <c r="ED13" s="273" t="s">
        <v>483</v>
      </c>
      <c r="EE13" s="273" t="s">
        <v>483</v>
      </c>
      <c r="EF13" s="273" t="s">
        <v>483</v>
      </c>
      <c r="EG13" s="273" t="s">
        <v>483</v>
      </c>
      <c r="EH13" s="273" t="s">
        <v>483</v>
      </c>
      <c r="EI13" s="273" t="s">
        <v>483</v>
      </c>
      <c r="EJ13" s="273" t="s">
        <v>483</v>
      </c>
      <c r="EK13" s="273" t="s">
        <v>483</v>
      </c>
      <c r="EL13" s="273" t="s">
        <v>483</v>
      </c>
      <c r="EM13" s="273" t="s">
        <v>483</v>
      </c>
      <c r="EN13" s="273" t="s">
        <v>483</v>
      </c>
      <c r="EO13" s="273" t="s">
        <v>483</v>
      </c>
      <c r="EP13" s="273" t="s">
        <v>483</v>
      </c>
      <c r="EQ13" s="273" t="s">
        <v>483</v>
      </c>
      <c r="ER13" s="273" t="s">
        <v>483</v>
      </c>
      <c r="ES13" s="273" t="s">
        <v>483</v>
      </c>
      <c r="ET13" s="273" t="s">
        <v>483</v>
      </c>
      <c r="EU13" s="273" t="s">
        <v>483</v>
      </c>
      <c r="EV13" s="273" t="s">
        <v>483</v>
      </c>
      <c r="EW13" s="273" t="s">
        <v>483</v>
      </c>
      <c r="EX13" s="273" t="s">
        <v>483</v>
      </c>
      <c r="EY13" s="273" t="s">
        <v>483</v>
      </c>
      <c r="EZ13" s="273" t="s">
        <v>483</v>
      </c>
      <c r="FA13" s="273" t="s">
        <v>483</v>
      </c>
      <c r="FB13" s="273" t="s">
        <v>483</v>
      </c>
      <c r="FC13" s="273" t="s">
        <v>483</v>
      </c>
      <c r="FD13" s="273" t="s">
        <v>483</v>
      </c>
      <c r="FE13" s="273" t="s">
        <v>483</v>
      </c>
      <c r="FF13" s="273" t="s">
        <v>483</v>
      </c>
      <c r="FG13" s="273" t="s">
        <v>483</v>
      </c>
      <c r="FH13" s="273" t="s">
        <v>483</v>
      </c>
      <c r="FI13" s="273" t="s">
        <v>483</v>
      </c>
      <c r="FJ13" s="273" t="s">
        <v>483</v>
      </c>
      <c r="FK13" s="273" t="s">
        <v>483</v>
      </c>
      <c r="FL13" s="273" t="s">
        <v>483</v>
      </c>
      <c r="FM13" s="273" t="s">
        <v>483</v>
      </c>
      <c r="FN13" s="273" t="s">
        <v>483</v>
      </c>
      <c r="FO13" s="273" t="s">
        <v>483</v>
      </c>
      <c r="FP13" s="273" t="s">
        <v>483</v>
      </c>
      <c r="FQ13" s="273" t="s">
        <v>483</v>
      </c>
      <c r="FR13" s="273" t="s">
        <v>483</v>
      </c>
      <c r="FS13" s="273" t="s">
        <v>483</v>
      </c>
      <c r="FT13" s="273" t="s">
        <v>483</v>
      </c>
      <c r="FU13" s="273" t="s">
        <v>483</v>
      </c>
      <c r="FV13" s="273" t="s">
        <v>483</v>
      </c>
      <c r="FW13" s="273" t="s">
        <v>483</v>
      </c>
      <c r="FX13" s="273" t="s">
        <v>483</v>
      </c>
      <c r="FY13" s="273" t="s">
        <v>483</v>
      </c>
      <c r="FZ13" s="273" t="s">
        <v>483</v>
      </c>
      <c r="GA13" s="273" t="s">
        <v>483</v>
      </c>
      <c r="GB13" s="273" t="s">
        <v>483</v>
      </c>
      <c r="GC13" s="273" t="s">
        <v>483</v>
      </c>
      <c r="GD13" s="273" t="s">
        <v>483</v>
      </c>
      <c r="GE13" s="273" t="s">
        <v>483</v>
      </c>
      <c r="GF13" s="273" t="s">
        <v>483</v>
      </c>
      <c r="GG13" s="273" t="s">
        <v>483</v>
      </c>
      <c r="GH13" s="273" t="s">
        <v>483</v>
      </c>
      <c r="GI13" s="273" t="s">
        <v>483</v>
      </c>
      <c r="GJ13" s="273" t="s">
        <v>483</v>
      </c>
      <c r="GK13" s="273" t="s">
        <v>483</v>
      </c>
      <c r="GL13" s="273" t="s">
        <v>483</v>
      </c>
      <c r="GM13" s="273" t="s">
        <v>483</v>
      </c>
      <c r="GN13" s="273" t="s">
        <v>483</v>
      </c>
      <c r="GO13" s="273" t="s">
        <v>483</v>
      </c>
      <c r="GP13" s="273" t="s">
        <v>483</v>
      </c>
      <c r="GQ13" s="273" t="s">
        <v>483</v>
      </c>
      <c r="GR13" s="273" t="s">
        <v>483</v>
      </c>
      <c r="GS13" s="273" t="s">
        <v>483</v>
      </c>
      <c r="GT13" s="273" t="s">
        <v>483</v>
      </c>
      <c r="GU13" s="273" t="s">
        <v>483</v>
      </c>
      <c r="GV13" s="273" t="s">
        <v>483</v>
      </c>
      <c r="GW13" s="273" t="s">
        <v>483</v>
      </c>
      <c r="GX13" s="273" t="s">
        <v>483</v>
      </c>
      <c r="GY13" s="273" t="s">
        <v>483</v>
      </c>
      <c r="GZ13" s="273" t="s">
        <v>483</v>
      </c>
      <c r="HA13" s="273" t="s">
        <v>483</v>
      </c>
      <c r="HB13" s="273" t="s">
        <v>483</v>
      </c>
      <c r="HC13" s="273" t="s">
        <v>483</v>
      </c>
      <c r="HD13" s="273" t="s">
        <v>483</v>
      </c>
      <c r="HE13" s="273" t="s">
        <v>483</v>
      </c>
      <c r="HF13" s="273" t="s">
        <v>483</v>
      </c>
      <c r="HG13" s="273" t="s">
        <v>483</v>
      </c>
      <c r="HH13" s="273" t="s">
        <v>483</v>
      </c>
      <c r="HI13" s="273" t="s">
        <v>483</v>
      </c>
      <c r="HJ13" s="273" t="s">
        <v>483</v>
      </c>
      <c r="HK13" s="273" t="s">
        <v>483</v>
      </c>
      <c r="HL13" s="273" t="s">
        <v>483</v>
      </c>
      <c r="HM13" s="273" t="s">
        <v>483</v>
      </c>
      <c r="HN13" s="273" t="s">
        <v>483</v>
      </c>
      <c r="HO13" s="273" t="s">
        <v>483</v>
      </c>
      <c r="HP13" s="273" t="s">
        <v>483</v>
      </c>
      <c r="HQ13" s="273" t="s">
        <v>483</v>
      </c>
      <c r="HR13" s="273" t="s">
        <v>483</v>
      </c>
      <c r="HS13" s="273" t="s">
        <v>483</v>
      </c>
      <c r="HT13" s="273" t="s">
        <v>483</v>
      </c>
      <c r="HU13" s="273" t="s">
        <v>483</v>
      </c>
      <c r="HV13" s="273" t="s">
        <v>483</v>
      </c>
      <c r="HW13" s="273" t="s">
        <v>483</v>
      </c>
      <c r="HX13" s="273" t="s">
        <v>483</v>
      </c>
      <c r="HY13" s="273" t="s">
        <v>483</v>
      </c>
      <c r="HZ13" s="273" t="s">
        <v>483</v>
      </c>
      <c r="IA13" s="273" t="s">
        <v>483</v>
      </c>
      <c r="IB13" s="273" t="s">
        <v>483</v>
      </c>
      <c r="IC13" s="273" t="s">
        <v>483</v>
      </c>
      <c r="ID13" s="273" t="s">
        <v>483</v>
      </c>
      <c r="IE13" s="273" t="s">
        <v>483</v>
      </c>
      <c r="IF13" s="273" t="s">
        <v>483</v>
      </c>
      <c r="IG13" s="273" t="s">
        <v>483</v>
      </c>
      <c r="IH13" s="273" t="s">
        <v>483</v>
      </c>
      <c r="II13" s="273" t="s">
        <v>483</v>
      </c>
      <c r="IJ13" s="273" t="s">
        <v>483</v>
      </c>
      <c r="IK13" s="273" t="s">
        <v>483</v>
      </c>
      <c r="IL13" s="273" t="s">
        <v>483</v>
      </c>
      <c r="IM13" s="273" t="s">
        <v>483</v>
      </c>
      <c r="IN13" s="273" t="s">
        <v>483</v>
      </c>
      <c r="IO13" s="273" t="s">
        <v>483</v>
      </c>
      <c r="IP13" s="273" t="s">
        <v>483</v>
      </c>
      <c r="IQ13" s="273" t="s">
        <v>483</v>
      </c>
      <c r="IR13" s="273" t="s">
        <v>483</v>
      </c>
      <c r="IS13" s="273" t="s">
        <v>483</v>
      </c>
      <c r="IT13" s="273" t="s">
        <v>483</v>
      </c>
      <c r="IU13" s="274" t="s">
        <v>483</v>
      </c>
      <c r="IV13" s="270" t="s">
        <v>483</v>
      </c>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row>
    <row r="14" spans="1:344" ht="149.4" customHeight="1" thickBot="1" x14ac:dyDescent="0.35">
      <c r="A14" s="25" t="s">
        <v>76</v>
      </c>
      <c r="B14" s="25" t="s">
        <v>41</v>
      </c>
      <c r="C14" s="25" t="s">
        <v>492</v>
      </c>
      <c r="D14" s="26">
        <f>IFERROR(SUM(E14/(E14+F14)),0)</f>
        <v>0</v>
      </c>
      <c r="E14" s="27">
        <f>COUNTIF(I14:IC14,"+")</f>
        <v>0</v>
      </c>
      <c r="F14" s="27">
        <f>COUNTIF(I14:IC14,"-")</f>
        <v>0</v>
      </c>
      <c r="G14" s="28">
        <f>COUNTIF(I14:IC14,"na")</f>
        <v>0</v>
      </c>
      <c r="H14" s="13"/>
      <c r="I14" s="256"/>
      <c r="J14" s="256"/>
      <c r="K14" s="256"/>
      <c r="L14" s="256"/>
      <c r="M14" s="256"/>
      <c r="N14" s="256"/>
      <c r="O14" s="256"/>
      <c r="P14" s="256"/>
      <c r="Q14" s="256"/>
      <c r="R14" s="256"/>
      <c r="S14" s="256"/>
      <c r="T14" s="256"/>
      <c r="U14" s="256"/>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row>
    <row r="15" spans="1:344" s="236" customFormat="1" ht="18" customHeight="1" thickBot="1" x14ac:dyDescent="0.45">
      <c r="A15" s="389" t="s">
        <v>39</v>
      </c>
      <c r="B15" s="390"/>
      <c r="C15" s="390"/>
      <c r="D15" s="390"/>
      <c r="E15" s="390"/>
      <c r="F15" s="390"/>
      <c r="G15" s="393"/>
      <c r="H15" s="13"/>
      <c r="I15" s="271" t="s">
        <v>483</v>
      </c>
      <c r="J15" s="252" t="s">
        <v>483</v>
      </c>
      <c r="K15" s="252" t="s">
        <v>483</v>
      </c>
      <c r="L15" s="252" t="s">
        <v>483</v>
      </c>
      <c r="M15" s="252" t="s">
        <v>483</v>
      </c>
      <c r="N15" s="252" t="s">
        <v>483</v>
      </c>
      <c r="O15" s="252" t="s">
        <v>483</v>
      </c>
      <c r="P15" s="252" t="s">
        <v>483</v>
      </c>
      <c r="Q15" s="252" t="s">
        <v>483</v>
      </c>
      <c r="R15" s="252" t="s">
        <v>483</v>
      </c>
      <c r="S15" s="252" t="s">
        <v>483</v>
      </c>
      <c r="T15" s="252" t="s">
        <v>483</v>
      </c>
      <c r="U15" s="252" t="s">
        <v>483</v>
      </c>
      <c r="V15" s="249" t="s">
        <v>483</v>
      </c>
      <c r="W15" s="249" t="s">
        <v>483</v>
      </c>
      <c r="X15" s="249" t="s">
        <v>483</v>
      </c>
      <c r="Y15" s="249" t="s">
        <v>483</v>
      </c>
      <c r="Z15" s="249" t="s">
        <v>483</v>
      </c>
      <c r="AA15" s="249" t="s">
        <v>483</v>
      </c>
      <c r="AB15" s="249" t="s">
        <v>483</v>
      </c>
      <c r="AC15" s="249" t="s">
        <v>483</v>
      </c>
      <c r="AD15" s="249" t="s">
        <v>483</v>
      </c>
      <c r="AE15" s="249" t="s">
        <v>483</v>
      </c>
      <c r="AF15" s="249" t="s">
        <v>483</v>
      </c>
      <c r="AG15" s="249" t="s">
        <v>483</v>
      </c>
      <c r="AH15" s="249" t="s">
        <v>483</v>
      </c>
      <c r="AI15" s="249" t="s">
        <v>483</v>
      </c>
      <c r="AJ15" s="249" t="s">
        <v>483</v>
      </c>
      <c r="AK15" s="249" t="s">
        <v>483</v>
      </c>
      <c r="AL15" s="249" t="s">
        <v>483</v>
      </c>
      <c r="AM15" s="249" t="s">
        <v>483</v>
      </c>
      <c r="AN15" s="249" t="s">
        <v>483</v>
      </c>
      <c r="AO15" s="249" t="s">
        <v>483</v>
      </c>
      <c r="AP15" s="249" t="s">
        <v>483</v>
      </c>
      <c r="AQ15" s="249" t="s">
        <v>483</v>
      </c>
      <c r="AR15" s="249" t="s">
        <v>483</v>
      </c>
      <c r="AS15" s="249" t="s">
        <v>483</v>
      </c>
      <c r="AT15" s="249" t="s">
        <v>483</v>
      </c>
      <c r="AU15" s="249" t="s">
        <v>483</v>
      </c>
      <c r="AV15" s="249" t="s">
        <v>483</v>
      </c>
      <c r="AW15" s="249" t="s">
        <v>483</v>
      </c>
      <c r="AX15" s="249" t="s">
        <v>483</v>
      </c>
      <c r="AY15" s="249" t="s">
        <v>483</v>
      </c>
      <c r="AZ15" s="249" t="s">
        <v>483</v>
      </c>
      <c r="BA15" s="249" t="s">
        <v>483</v>
      </c>
      <c r="BB15" s="249" t="s">
        <v>483</v>
      </c>
      <c r="BC15" s="249" t="s">
        <v>483</v>
      </c>
      <c r="BD15" s="249" t="s">
        <v>483</v>
      </c>
      <c r="BE15" s="249" t="s">
        <v>483</v>
      </c>
      <c r="BF15" s="249" t="s">
        <v>483</v>
      </c>
      <c r="BG15" s="249" t="s">
        <v>483</v>
      </c>
      <c r="BH15" s="249" t="s">
        <v>483</v>
      </c>
      <c r="BI15" s="249" t="s">
        <v>483</v>
      </c>
      <c r="BJ15" s="249" t="s">
        <v>483</v>
      </c>
      <c r="BK15" s="249" t="s">
        <v>483</v>
      </c>
      <c r="BL15" s="249" t="s">
        <v>483</v>
      </c>
      <c r="BM15" s="249" t="s">
        <v>483</v>
      </c>
      <c r="BN15" s="249" t="s">
        <v>483</v>
      </c>
      <c r="BO15" s="249" t="s">
        <v>483</v>
      </c>
      <c r="BP15" s="249" t="s">
        <v>483</v>
      </c>
      <c r="BQ15" s="249" t="s">
        <v>483</v>
      </c>
      <c r="BR15" s="249" t="s">
        <v>483</v>
      </c>
      <c r="BS15" s="249" t="s">
        <v>483</v>
      </c>
      <c r="BT15" s="249" t="s">
        <v>483</v>
      </c>
      <c r="BU15" s="249" t="s">
        <v>483</v>
      </c>
      <c r="BV15" s="249" t="s">
        <v>483</v>
      </c>
      <c r="BW15" s="249" t="s">
        <v>483</v>
      </c>
      <c r="BX15" s="249" t="s">
        <v>483</v>
      </c>
      <c r="BY15" s="249" t="s">
        <v>483</v>
      </c>
      <c r="BZ15" s="249" t="s">
        <v>483</v>
      </c>
      <c r="CA15" s="249" t="s">
        <v>483</v>
      </c>
      <c r="CB15" s="249" t="s">
        <v>483</v>
      </c>
      <c r="CC15" s="249" t="s">
        <v>483</v>
      </c>
      <c r="CD15" s="249" t="s">
        <v>483</v>
      </c>
      <c r="CE15" s="249" t="s">
        <v>483</v>
      </c>
      <c r="CF15" s="249" t="s">
        <v>483</v>
      </c>
      <c r="CG15" s="249" t="s">
        <v>483</v>
      </c>
      <c r="CH15" s="249" t="s">
        <v>483</v>
      </c>
      <c r="CI15" s="249" t="s">
        <v>483</v>
      </c>
      <c r="CJ15" s="249" t="s">
        <v>483</v>
      </c>
      <c r="CK15" s="249" t="s">
        <v>483</v>
      </c>
      <c r="CL15" s="249" t="s">
        <v>483</v>
      </c>
      <c r="CM15" s="249" t="s">
        <v>483</v>
      </c>
      <c r="CN15" s="249" t="s">
        <v>483</v>
      </c>
      <c r="CO15" s="249" t="s">
        <v>483</v>
      </c>
      <c r="CP15" s="249" t="s">
        <v>483</v>
      </c>
      <c r="CQ15" s="249" t="s">
        <v>483</v>
      </c>
      <c r="CR15" s="249" t="s">
        <v>483</v>
      </c>
      <c r="CS15" s="249" t="s">
        <v>483</v>
      </c>
      <c r="CT15" s="249" t="s">
        <v>483</v>
      </c>
      <c r="CU15" s="249" t="s">
        <v>483</v>
      </c>
      <c r="CV15" s="249" t="s">
        <v>483</v>
      </c>
      <c r="CW15" s="249" t="s">
        <v>483</v>
      </c>
      <c r="CX15" s="249" t="s">
        <v>483</v>
      </c>
      <c r="CY15" s="249" t="s">
        <v>483</v>
      </c>
      <c r="CZ15" s="249" t="s">
        <v>483</v>
      </c>
      <c r="DA15" s="249" t="s">
        <v>483</v>
      </c>
      <c r="DB15" s="249" t="s">
        <v>483</v>
      </c>
      <c r="DC15" s="249" t="s">
        <v>483</v>
      </c>
      <c r="DD15" s="249" t="s">
        <v>483</v>
      </c>
      <c r="DE15" s="249" t="s">
        <v>483</v>
      </c>
      <c r="DF15" s="249" t="s">
        <v>483</v>
      </c>
      <c r="DG15" s="249" t="s">
        <v>483</v>
      </c>
      <c r="DH15" s="249" t="s">
        <v>483</v>
      </c>
      <c r="DI15" s="249" t="s">
        <v>483</v>
      </c>
      <c r="DJ15" s="249" t="s">
        <v>483</v>
      </c>
      <c r="DK15" s="249" t="s">
        <v>483</v>
      </c>
      <c r="DL15" s="249" t="s">
        <v>483</v>
      </c>
      <c r="DM15" s="249" t="s">
        <v>483</v>
      </c>
      <c r="DN15" s="249" t="s">
        <v>483</v>
      </c>
      <c r="DO15" s="249" t="s">
        <v>483</v>
      </c>
      <c r="DP15" s="249" t="s">
        <v>483</v>
      </c>
      <c r="DQ15" s="249" t="s">
        <v>483</v>
      </c>
      <c r="DR15" s="249" t="s">
        <v>483</v>
      </c>
      <c r="DS15" s="249" t="s">
        <v>483</v>
      </c>
      <c r="DT15" s="249" t="s">
        <v>483</v>
      </c>
      <c r="DU15" s="249" t="s">
        <v>483</v>
      </c>
      <c r="DV15" s="249" t="s">
        <v>483</v>
      </c>
      <c r="DW15" s="249" t="s">
        <v>483</v>
      </c>
      <c r="DX15" s="249" t="s">
        <v>483</v>
      </c>
      <c r="DY15" s="249" t="s">
        <v>483</v>
      </c>
      <c r="DZ15" s="249" t="s">
        <v>483</v>
      </c>
      <c r="EA15" s="249" t="s">
        <v>483</v>
      </c>
      <c r="EB15" s="249" t="s">
        <v>483</v>
      </c>
      <c r="EC15" s="249" t="s">
        <v>483</v>
      </c>
      <c r="ED15" s="249" t="s">
        <v>483</v>
      </c>
      <c r="EE15" s="249" t="s">
        <v>483</v>
      </c>
      <c r="EF15" s="249" t="s">
        <v>483</v>
      </c>
      <c r="EG15" s="249" t="s">
        <v>483</v>
      </c>
      <c r="EH15" s="249" t="s">
        <v>483</v>
      </c>
      <c r="EI15" s="249" t="s">
        <v>483</v>
      </c>
      <c r="EJ15" s="249" t="s">
        <v>483</v>
      </c>
      <c r="EK15" s="249" t="s">
        <v>483</v>
      </c>
      <c r="EL15" s="249" t="s">
        <v>483</v>
      </c>
      <c r="EM15" s="249" t="s">
        <v>483</v>
      </c>
      <c r="EN15" s="249" t="s">
        <v>483</v>
      </c>
      <c r="EO15" s="249" t="s">
        <v>483</v>
      </c>
      <c r="EP15" s="249" t="s">
        <v>483</v>
      </c>
      <c r="EQ15" s="249" t="s">
        <v>483</v>
      </c>
      <c r="ER15" s="249" t="s">
        <v>483</v>
      </c>
      <c r="ES15" s="249" t="s">
        <v>483</v>
      </c>
      <c r="ET15" s="249" t="s">
        <v>483</v>
      </c>
      <c r="EU15" s="249" t="s">
        <v>483</v>
      </c>
      <c r="EV15" s="249" t="s">
        <v>483</v>
      </c>
      <c r="EW15" s="249" t="s">
        <v>483</v>
      </c>
      <c r="EX15" s="249" t="s">
        <v>483</v>
      </c>
      <c r="EY15" s="249" t="s">
        <v>483</v>
      </c>
      <c r="EZ15" s="249" t="s">
        <v>483</v>
      </c>
      <c r="FA15" s="249" t="s">
        <v>483</v>
      </c>
      <c r="FB15" s="249" t="s">
        <v>483</v>
      </c>
      <c r="FC15" s="249" t="s">
        <v>483</v>
      </c>
      <c r="FD15" s="249" t="s">
        <v>483</v>
      </c>
      <c r="FE15" s="249" t="s">
        <v>483</v>
      </c>
      <c r="FF15" s="249" t="s">
        <v>483</v>
      </c>
      <c r="FG15" s="249" t="s">
        <v>483</v>
      </c>
      <c r="FH15" s="249" t="s">
        <v>483</v>
      </c>
      <c r="FI15" s="249" t="s">
        <v>483</v>
      </c>
      <c r="FJ15" s="249" t="s">
        <v>483</v>
      </c>
      <c r="FK15" s="249" t="s">
        <v>483</v>
      </c>
      <c r="FL15" s="249" t="s">
        <v>483</v>
      </c>
      <c r="FM15" s="249" t="s">
        <v>483</v>
      </c>
      <c r="FN15" s="249" t="s">
        <v>483</v>
      </c>
      <c r="FO15" s="249" t="s">
        <v>483</v>
      </c>
      <c r="FP15" s="249" t="s">
        <v>483</v>
      </c>
      <c r="FQ15" s="249" t="s">
        <v>483</v>
      </c>
      <c r="FR15" s="249" t="s">
        <v>483</v>
      </c>
      <c r="FS15" s="249" t="s">
        <v>483</v>
      </c>
      <c r="FT15" s="249" t="s">
        <v>483</v>
      </c>
      <c r="FU15" s="249" t="s">
        <v>483</v>
      </c>
      <c r="FV15" s="249" t="s">
        <v>483</v>
      </c>
      <c r="FW15" s="249" t="s">
        <v>483</v>
      </c>
      <c r="FX15" s="249" t="s">
        <v>483</v>
      </c>
      <c r="FY15" s="249" t="s">
        <v>483</v>
      </c>
      <c r="FZ15" s="249" t="s">
        <v>483</v>
      </c>
      <c r="GA15" s="249" t="s">
        <v>483</v>
      </c>
      <c r="GB15" s="249" t="s">
        <v>483</v>
      </c>
      <c r="GC15" s="249" t="s">
        <v>483</v>
      </c>
      <c r="GD15" s="249" t="s">
        <v>483</v>
      </c>
      <c r="GE15" s="249" t="s">
        <v>483</v>
      </c>
      <c r="GF15" s="249" t="s">
        <v>483</v>
      </c>
      <c r="GG15" s="249" t="s">
        <v>483</v>
      </c>
      <c r="GH15" s="249" t="s">
        <v>483</v>
      </c>
      <c r="GI15" s="249" t="s">
        <v>483</v>
      </c>
      <c r="GJ15" s="249" t="s">
        <v>483</v>
      </c>
      <c r="GK15" s="249" t="s">
        <v>483</v>
      </c>
      <c r="GL15" s="249" t="s">
        <v>483</v>
      </c>
      <c r="GM15" s="249" t="s">
        <v>483</v>
      </c>
      <c r="GN15" s="249" t="s">
        <v>483</v>
      </c>
      <c r="GO15" s="249" t="s">
        <v>483</v>
      </c>
      <c r="GP15" s="249" t="s">
        <v>483</v>
      </c>
      <c r="GQ15" s="249" t="s">
        <v>483</v>
      </c>
      <c r="GR15" s="249" t="s">
        <v>483</v>
      </c>
      <c r="GS15" s="249" t="s">
        <v>483</v>
      </c>
      <c r="GT15" s="249" t="s">
        <v>483</v>
      </c>
      <c r="GU15" s="249" t="s">
        <v>483</v>
      </c>
      <c r="GV15" s="249" t="s">
        <v>483</v>
      </c>
      <c r="GW15" s="249" t="s">
        <v>483</v>
      </c>
      <c r="GX15" s="249" t="s">
        <v>483</v>
      </c>
      <c r="GY15" s="249" t="s">
        <v>483</v>
      </c>
      <c r="GZ15" s="249" t="s">
        <v>483</v>
      </c>
      <c r="HA15" s="249" t="s">
        <v>483</v>
      </c>
      <c r="HB15" s="249" t="s">
        <v>483</v>
      </c>
      <c r="HC15" s="249" t="s">
        <v>483</v>
      </c>
      <c r="HD15" s="249" t="s">
        <v>483</v>
      </c>
      <c r="HE15" s="249" t="s">
        <v>483</v>
      </c>
      <c r="HF15" s="249" t="s">
        <v>483</v>
      </c>
      <c r="HG15" s="249" t="s">
        <v>483</v>
      </c>
      <c r="HH15" s="249" t="s">
        <v>483</v>
      </c>
      <c r="HI15" s="249" t="s">
        <v>483</v>
      </c>
      <c r="HJ15" s="249" t="s">
        <v>483</v>
      </c>
      <c r="HK15" s="249" t="s">
        <v>483</v>
      </c>
      <c r="HL15" s="249" t="s">
        <v>483</v>
      </c>
      <c r="HM15" s="249" t="s">
        <v>483</v>
      </c>
      <c r="HN15" s="249" t="s">
        <v>483</v>
      </c>
      <c r="HO15" s="249" t="s">
        <v>483</v>
      </c>
      <c r="HP15" s="249" t="s">
        <v>483</v>
      </c>
      <c r="HQ15" s="249" t="s">
        <v>483</v>
      </c>
      <c r="HR15" s="249" t="s">
        <v>483</v>
      </c>
      <c r="HS15" s="249" t="s">
        <v>483</v>
      </c>
      <c r="HT15" s="249" t="s">
        <v>483</v>
      </c>
      <c r="HU15" s="249" t="s">
        <v>483</v>
      </c>
      <c r="HV15" s="249" t="s">
        <v>483</v>
      </c>
      <c r="HW15" s="249" t="s">
        <v>483</v>
      </c>
      <c r="HX15" s="249" t="s">
        <v>483</v>
      </c>
      <c r="HY15" s="249" t="s">
        <v>483</v>
      </c>
      <c r="HZ15" s="249" t="s">
        <v>483</v>
      </c>
      <c r="IA15" s="249" t="s">
        <v>483</v>
      </c>
      <c r="IB15" s="249" t="s">
        <v>483</v>
      </c>
      <c r="IC15" s="249" t="s">
        <v>483</v>
      </c>
      <c r="ID15" s="249" t="s">
        <v>483</v>
      </c>
      <c r="IE15" s="249" t="s">
        <v>483</v>
      </c>
      <c r="IF15" s="249" t="s">
        <v>483</v>
      </c>
      <c r="IG15" s="249" t="s">
        <v>483</v>
      </c>
      <c r="IH15" s="249" t="s">
        <v>483</v>
      </c>
      <c r="II15" s="249" t="s">
        <v>483</v>
      </c>
      <c r="IJ15" s="249" t="s">
        <v>483</v>
      </c>
      <c r="IK15" s="249" t="s">
        <v>483</v>
      </c>
      <c r="IL15" s="249" t="s">
        <v>483</v>
      </c>
      <c r="IM15" s="249" t="s">
        <v>483</v>
      </c>
      <c r="IN15" s="249" t="s">
        <v>483</v>
      </c>
      <c r="IO15" s="249" t="s">
        <v>483</v>
      </c>
      <c r="IP15" s="249" t="s">
        <v>483</v>
      </c>
      <c r="IQ15" s="249" t="s">
        <v>483</v>
      </c>
      <c r="IR15" s="249" t="s">
        <v>483</v>
      </c>
      <c r="IS15" s="249" t="s">
        <v>483</v>
      </c>
      <c r="IT15" s="249" t="s">
        <v>483</v>
      </c>
      <c r="IU15" s="249" t="s">
        <v>483</v>
      </c>
      <c r="IV15" s="12"/>
      <c r="IW15" s="316"/>
      <c r="IX15" s="316"/>
      <c r="IY15" s="316"/>
      <c r="IZ15" s="316"/>
      <c r="JA15" s="316"/>
      <c r="JB15" s="316"/>
      <c r="JC15" s="316"/>
      <c r="JD15" s="316"/>
      <c r="JE15" s="316"/>
      <c r="JF15" s="316"/>
      <c r="JG15" s="316"/>
      <c r="JH15" s="316"/>
      <c r="JI15" s="316"/>
      <c r="JJ15" s="316"/>
      <c r="JK15" s="316"/>
      <c r="JL15" s="316"/>
      <c r="JM15" s="316"/>
      <c r="JN15" s="316"/>
      <c r="JO15" s="316"/>
      <c r="JP15" s="316"/>
      <c r="JQ15" s="316"/>
      <c r="JR15" s="316"/>
      <c r="JS15" s="316"/>
      <c r="JT15" s="316"/>
      <c r="JU15" s="316"/>
      <c r="JV15" s="316"/>
      <c r="JW15" s="316"/>
      <c r="JX15" s="316"/>
      <c r="JY15" s="316"/>
      <c r="JZ15" s="316"/>
      <c r="KA15" s="316"/>
      <c r="KB15" s="316"/>
      <c r="KC15" s="316"/>
      <c r="KD15" s="316"/>
      <c r="KE15" s="316"/>
      <c r="KF15" s="316"/>
      <c r="KG15" s="316"/>
      <c r="KH15" s="316"/>
      <c r="KI15" s="316"/>
      <c r="KJ15" s="316"/>
      <c r="KK15" s="316"/>
      <c r="KL15" s="316"/>
      <c r="KM15" s="316"/>
      <c r="KN15" s="316"/>
      <c r="KO15" s="316"/>
      <c r="KP15" s="316"/>
      <c r="KQ15" s="316"/>
      <c r="KR15" s="316"/>
      <c r="KS15" s="316"/>
      <c r="KT15" s="316"/>
      <c r="KU15" s="316"/>
      <c r="KV15" s="316"/>
      <c r="KW15" s="316"/>
      <c r="KX15" s="316"/>
      <c r="KY15" s="316"/>
      <c r="KZ15" s="316"/>
      <c r="LA15" s="316"/>
      <c r="LB15" s="316"/>
      <c r="LC15" s="316"/>
      <c r="LD15" s="316"/>
      <c r="LE15" s="316"/>
      <c r="LF15" s="316"/>
      <c r="LG15" s="316"/>
      <c r="LH15" s="316"/>
      <c r="LI15" s="316"/>
      <c r="LJ15" s="316"/>
      <c r="LK15" s="316"/>
      <c r="LL15" s="316"/>
      <c r="LM15" s="316"/>
      <c r="LN15" s="316"/>
      <c r="LO15" s="316"/>
      <c r="LP15" s="316"/>
      <c r="LQ15" s="316"/>
      <c r="LR15" s="316"/>
      <c r="LS15" s="316"/>
      <c r="LT15" s="316"/>
      <c r="LU15" s="316"/>
      <c r="LV15" s="316"/>
      <c r="LW15" s="316"/>
      <c r="LX15" s="316"/>
      <c r="LY15" s="316"/>
      <c r="LZ15" s="316"/>
      <c r="MA15" s="316"/>
      <c r="MB15" s="316"/>
      <c r="MC15" s="316"/>
      <c r="MD15" s="316"/>
      <c r="ME15" s="316"/>
      <c r="MF15" s="316"/>
    </row>
    <row r="16" spans="1:344" s="231" customFormat="1" ht="57" customHeight="1" thickBot="1" x14ac:dyDescent="0.35">
      <c r="A16" s="21"/>
      <c r="B16" s="23" t="s">
        <v>9</v>
      </c>
      <c r="C16" s="23" t="s">
        <v>4</v>
      </c>
      <c r="D16" s="22" t="s">
        <v>8</v>
      </c>
      <c r="E16" s="23" t="s">
        <v>5</v>
      </c>
      <c r="F16" s="23" t="s">
        <v>6</v>
      </c>
      <c r="G16" s="24" t="s">
        <v>7</v>
      </c>
      <c r="H16" s="15"/>
      <c r="I16" s="272" t="s">
        <v>483</v>
      </c>
      <c r="J16" s="272" t="s">
        <v>483</v>
      </c>
      <c r="K16" s="272" t="s">
        <v>483</v>
      </c>
      <c r="L16" s="272" t="s">
        <v>483</v>
      </c>
      <c r="M16" s="272" t="s">
        <v>483</v>
      </c>
      <c r="N16" s="272" t="s">
        <v>483</v>
      </c>
      <c r="O16" s="272" t="s">
        <v>483</v>
      </c>
      <c r="P16" s="272" t="s">
        <v>483</v>
      </c>
      <c r="Q16" s="272" t="s">
        <v>483</v>
      </c>
      <c r="R16" s="272" t="s">
        <v>483</v>
      </c>
      <c r="S16" s="272" t="s">
        <v>483</v>
      </c>
      <c r="T16" s="272" t="s">
        <v>483</v>
      </c>
      <c r="U16" s="272" t="s">
        <v>483</v>
      </c>
      <c r="V16" s="273" t="s">
        <v>483</v>
      </c>
      <c r="W16" s="273" t="s">
        <v>483</v>
      </c>
      <c r="X16" s="273" t="s">
        <v>483</v>
      </c>
      <c r="Y16" s="273" t="s">
        <v>483</v>
      </c>
      <c r="Z16" s="273" t="s">
        <v>483</v>
      </c>
      <c r="AA16" s="273" t="s">
        <v>483</v>
      </c>
      <c r="AB16" s="273" t="s">
        <v>483</v>
      </c>
      <c r="AC16" s="273" t="s">
        <v>483</v>
      </c>
      <c r="AD16" s="273" t="s">
        <v>483</v>
      </c>
      <c r="AE16" s="273" t="s">
        <v>483</v>
      </c>
      <c r="AF16" s="273" t="s">
        <v>483</v>
      </c>
      <c r="AG16" s="273" t="s">
        <v>483</v>
      </c>
      <c r="AH16" s="273" t="s">
        <v>483</v>
      </c>
      <c r="AI16" s="273" t="s">
        <v>483</v>
      </c>
      <c r="AJ16" s="273" t="s">
        <v>483</v>
      </c>
      <c r="AK16" s="273" t="s">
        <v>483</v>
      </c>
      <c r="AL16" s="273" t="s">
        <v>483</v>
      </c>
      <c r="AM16" s="273" t="s">
        <v>483</v>
      </c>
      <c r="AN16" s="273" t="s">
        <v>483</v>
      </c>
      <c r="AO16" s="273" t="s">
        <v>483</v>
      </c>
      <c r="AP16" s="273" t="s">
        <v>483</v>
      </c>
      <c r="AQ16" s="273" t="s">
        <v>483</v>
      </c>
      <c r="AR16" s="273" t="s">
        <v>483</v>
      </c>
      <c r="AS16" s="273" t="s">
        <v>483</v>
      </c>
      <c r="AT16" s="273" t="s">
        <v>483</v>
      </c>
      <c r="AU16" s="273" t="s">
        <v>483</v>
      </c>
      <c r="AV16" s="273" t="s">
        <v>483</v>
      </c>
      <c r="AW16" s="273" t="s">
        <v>483</v>
      </c>
      <c r="AX16" s="273" t="s">
        <v>483</v>
      </c>
      <c r="AY16" s="273" t="s">
        <v>483</v>
      </c>
      <c r="AZ16" s="273" t="s">
        <v>483</v>
      </c>
      <c r="BA16" s="273" t="s">
        <v>483</v>
      </c>
      <c r="BB16" s="273" t="s">
        <v>483</v>
      </c>
      <c r="BC16" s="273" t="s">
        <v>483</v>
      </c>
      <c r="BD16" s="273" t="s">
        <v>483</v>
      </c>
      <c r="BE16" s="273" t="s">
        <v>483</v>
      </c>
      <c r="BF16" s="273" t="s">
        <v>483</v>
      </c>
      <c r="BG16" s="273" t="s">
        <v>483</v>
      </c>
      <c r="BH16" s="273" t="s">
        <v>483</v>
      </c>
      <c r="BI16" s="273" t="s">
        <v>483</v>
      </c>
      <c r="BJ16" s="273" t="s">
        <v>483</v>
      </c>
      <c r="BK16" s="273" t="s">
        <v>483</v>
      </c>
      <c r="BL16" s="273" t="s">
        <v>483</v>
      </c>
      <c r="BM16" s="273" t="s">
        <v>483</v>
      </c>
      <c r="BN16" s="273" t="s">
        <v>483</v>
      </c>
      <c r="BO16" s="273" t="s">
        <v>483</v>
      </c>
      <c r="BP16" s="273" t="s">
        <v>483</v>
      </c>
      <c r="BQ16" s="273" t="s">
        <v>483</v>
      </c>
      <c r="BR16" s="273" t="s">
        <v>483</v>
      </c>
      <c r="BS16" s="273" t="s">
        <v>483</v>
      </c>
      <c r="BT16" s="273" t="s">
        <v>483</v>
      </c>
      <c r="BU16" s="273" t="s">
        <v>483</v>
      </c>
      <c r="BV16" s="273" t="s">
        <v>483</v>
      </c>
      <c r="BW16" s="273" t="s">
        <v>483</v>
      </c>
      <c r="BX16" s="273" t="s">
        <v>483</v>
      </c>
      <c r="BY16" s="273" t="s">
        <v>483</v>
      </c>
      <c r="BZ16" s="273" t="s">
        <v>483</v>
      </c>
      <c r="CA16" s="273" t="s">
        <v>483</v>
      </c>
      <c r="CB16" s="273" t="s">
        <v>483</v>
      </c>
      <c r="CC16" s="273" t="s">
        <v>483</v>
      </c>
      <c r="CD16" s="273" t="s">
        <v>483</v>
      </c>
      <c r="CE16" s="273" t="s">
        <v>483</v>
      </c>
      <c r="CF16" s="273" t="s">
        <v>483</v>
      </c>
      <c r="CG16" s="273" t="s">
        <v>483</v>
      </c>
      <c r="CH16" s="273" t="s">
        <v>483</v>
      </c>
      <c r="CI16" s="273" t="s">
        <v>483</v>
      </c>
      <c r="CJ16" s="273" t="s">
        <v>483</v>
      </c>
      <c r="CK16" s="273" t="s">
        <v>483</v>
      </c>
      <c r="CL16" s="273" t="s">
        <v>483</v>
      </c>
      <c r="CM16" s="273" t="s">
        <v>483</v>
      </c>
      <c r="CN16" s="273" t="s">
        <v>483</v>
      </c>
      <c r="CO16" s="273" t="s">
        <v>483</v>
      </c>
      <c r="CP16" s="273" t="s">
        <v>483</v>
      </c>
      <c r="CQ16" s="273" t="s">
        <v>483</v>
      </c>
      <c r="CR16" s="273" t="s">
        <v>483</v>
      </c>
      <c r="CS16" s="273" t="s">
        <v>483</v>
      </c>
      <c r="CT16" s="273" t="s">
        <v>483</v>
      </c>
      <c r="CU16" s="273" t="s">
        <v>483</v>
      </c>
      <c r="CV16" s="273" t="s">
        <v>483</v>
      </c>
      <c r="CW16" s="273" t="s">
        <v>483</v>
      </c>
      <c r="CX16" s="273" t="s">
        <v>483</v>
      </c>
      <c r="CY16" s="273" t="s">
        <v>483</v>
      </c>
      <c r="CZ16" s="273" t="s">
        <v>483</v>
      </c>
      <c r="DA16" s="273" t="s">
        <v>483</v>
      </c>
      <c r="DB16" s="273" t="s">
        <v>483</v>
      </c>
      <c r="DC16" s="273" t="s">
        <v>483</v>
      </c>
      <c r="DD16" s="273" t="s">
        <v>483</v>
      </c>
      <c r="DE16" s="273" t="s">
        <v>483</v>
      </c>
      <c r="DF16" s="273" t="s">
        <v>483</v>
      </c>
      <c r="DG16" s="273" t="s">
        <v>483</v>
      </c>
      <c r="DH16" s="273" t="s">
        <v>483</v>
      </c>
      <c r="DI16" s="273" t="s">
        <v>483</v>
      </c>
      <c r="DJ16" s="273" t="s">
        <v>483</v>
      </c>
      <c r="DK16" s="273" t="s">
        <v>483</v>
      </c>
      <c r="DL16" s="273" t="s">
        <v>483</v>
      </c>
      <c r="DM16" s="273" t="s">
        <v>483</v>
      </c>
      <c r="DN16" s="273" t="s">
        <v>483</v>
      </c>
      <c r="DO16" s="273" t="s">
        <v>483</v>
      </c>
      <c r="DP16" s="273" t="s">
        <v>483</v>
      </c>
      <c r="DQ16" s="273" t="s">
        <v>483</v>
      </c>
      <c r="DR16" s="273" t="s">
        <v>483</v>
      </c>
      <c r="DS16" s="273" t="s">
        <v>483</v>
      </c>
      <c r="DT16" s="273" t="s">
        <v>483</v>
      </c>
      <c r="DU16" s="273" t="s">
        <v>483</v>
      </c>
      <c r="DV16" s="273" t="s">
        <v>483</v>
      </c>
      <c r="DW16" s="273" t="s">
        <v>483</v>
      </c>
      <c r="DX16" s="273" t="s">
        <v>483</v>
      </c>
      <c r="DY16" s="273" t="s">
        <v>483</v>
      </c>
      <c r="DZ16" s="273" t="s">
        <v>483</v>
      </c>
      <c r="EA16" s="273" t="s">
        <v>483</v>
      </c>
      <c r="EB16" s="273" t="s">
        <v>483</v>
      </c>
      <c r="EC16" s="273" t="s">
        <v>483</v>
      </c>
      <c r="ED16" s="273" t="s">
        <v>483</v>
      </c>
      <c r="EE16" s="273" t="s">
        <v>483</v>
      </c>
      <c r="EF16" s="273" t="s">
        <v>483</v>
      </c>
      <c r="EG16" s="273" t="s">
        <v>483</v>
      </c>
      <c r="EH16" s="273" t="s">
        <v>483</v>
      </c>
      <c r="EI16" s="273" t="s">
        <v>483</v>
      </c>
      <c r="EJ16" s="273" t="s">
        <v>483</v>
      </c>
      <c r="EK16" s="273" t="s">
        <v>483</v>
      </c>
      <c r="EL16" s="273" t="s">
        <v>483</v>
      </c>
      <c r="EM16" s="273" t="s">
        <v>483</v>
      </c>
      <c r="EN16" s="273" t="s">
        <v>483</v>
      </c>
      <c r="EO16" s="273" t="s">
        <v>483</v>
      </c>
      <c r="EP16" s="273" t="s">
        <v>483</v>
      </c>
      <c r="EQ16" s="273" t="s">
        <v>483</v>
      </c>
      <c r="ER16" s="273" t="s">
        <v>483</v>
      </c>
      <c r="ES16" s="273" t="s">
        <v>483</v>
      </c>
      <c r="ET16" s="273" t="s">
        <v>483</v>
      </c>
      <c r="EU16" s="273" t="s">
        <v>483</v>
      </c>
      <c r="EV16" s="273" t="s">
        <v>483</v>
      </c>
      <c r="EW16" s="273" t="s">
        <v>483</v>
      </c>
      <c r="EX16" s="273" t="s">
        <v>483</v>
      </c>
      <c r="EY16" s="273" t="s">
        <v>483</v>
      </c>
      <c r="EZ16" s="273" t="s">
        <v>483</v>
      </c>
      <c r="FA16" s="273" t="s">
        <v>483</v>
      </c>
      <c r="FB16" s="273" t="s">
        <v>483</v>
      </c>
      <c r="FC16" s="273" t="s">
        <v>483</v>
      </c>
      <c r="FD16" s="273" t="s">
        <v>483</v>
      </c>
      <c r="FE16" s="273" t="s">
        <v>483</v>
      </c>
      <c r="FF16" s="273" t="s">
        <v>483</v>
      </c>
      <c r="FG16" s="273" t="s">
        <v>483</v>
      </c>
      <c r="FH16" s="273" t="s">
        <v>483</v>
      </c>
      <c r="FI16" s="273" t="s">
        <v>483</v>
      </c>
      <c r="FJ16" s="273" t="s">
        <v>483</v>
      </c>
      <c r="FK16" s="273" t="s">
        <v>483</v>
      </c>
      <c r="FL16" s="273" t="s">
        <v>483</v>
      </c>
      <c r="FM16" s="273" t="s">
        <v>483</v>
      </c>
      <c r="FN16" s="273" t="s">
        <v>483</v>
      </c>
      <c r="FO16" s="273" t="s">
        <v>483</v>
      </c>
      <c r="FP16" s="273" t="s">
        <v>483</v>
      </c>
      <c r="FQ16" s="273" t="s">
        <v>483</v>
      </c>
      <c r="FR16" s="273" t="s">
        <v>483</v>
      </c>
      <c r="FS16" s="273" t="s">
        <v>483</v>
      </c>
      <c r="FT16" s="273" t="s">
        <v>483</v>
      </c>
      <c r="FU16" s="273" t="s">
        <v>483</v>
      </c>
      <c r="FV16" s="273" t="s">
        <v>483</v>
      </c>
      <c r="FW16" s="273" t="s">
        <v>483</v>
      </c>
      <c r="FX16" s="273" t="s">
        <v>483</v>
      </c>
      <c r="FY16" s="273" t="s">
        <v>483</v>
      </c>
      <c r="FZ16" s="273" t="s">
        <v>483</v>
      </c>
      <c r="GA16" s="273" t="s">
        <v>483</v>
      </c>
      <c r="GB16" s="273" t="s">
        <v>483</v>
      </c>
      <c r="GC16" s="273" t="s">
        <v>483</v>
      </c>
      <c r="GD16" s="273" t="s">
        <v>483</v>
      </c>
      <c r="GE16" s="273" t="s">
        <v>483</v>
      </c>
      <c r="GF16" s="273" t="s">
        <v>483</v>
      </c>
      <c r="GG16" s="273" t="s">
        <v>483</v>
      </c>
      <c r="GH16" s="273" t="s">
        <v>483</v>
      </c>
      <c r="GI16" s="273" t="s">
        <v>483</v>
      </c>
      <c r="GJ16" s="273" t="s">
        <v>483</v>
      </c>
      <c r="GK16" s="273" t="s">
        <v>483</v>
      </c>
      <c r="GL16" s="273" t="s">
        <v>483</v>
      </c>
      <c r="GM16" s="273" t="s">
        <v>483</v>
      </c>
      <c r="GN16" s="273" t="s">
        <v>483</v>
      </c>
      <c r="GO16" s="273" t="s">
        <v>483</v>
      </c>
      <c r="GP16" s="273" t="s">
        <v>483</v>
      </c>
      <c r="GQ16" s="273" t="s">
        <v>483</v>
      </c>
      <c r="GR16" s="273" t="s">
        <v>483</v>
      </c>
      <c r="GS16" s="273" t="s">
        <v>483</v>
      </c>
      <c r="GT16" s="273" t="s">
        <v>483</v>
      </c>
      <c r="GU16" s="273" t="s">
        <v>483</v>
      </c>
      <c r="GV16" s="273" t="s">
        <v>483</v>
      </c>
      <c r="GW16" s="273" t="s">
        <v>483</v>
      </c>
      <c r="GX16" s="273" t="s">
        <v>483</v>
      </c>
      <c r="GY16" s="273" t="s">
        <v>483</v>
      </c>
      <c r="GZ16" s="273" t="s">
        <v>483</v>
      </c>
      <c r="HA16" s="273" t="s">
        <v>483</v>
      </c>
      <c r="HB16" s="273" t="s">
        <v>483</v>
      </c>
      <c r="HC16" s="273" t="s">
        <v>483</v>
      </c>
      <c r="HD16" s="273" t="s">
        <v>483</v>
      </c>
      <c r="HE16" s="273" t="s">
        <v>483</v>
      </c>
      <c r="HF16" s="273" t="s">
        <v>483</v>
      </c>
      <c r="HG16" s="273" t="s">
        <v>483</v>
      </c>
      <c r="HH16" s="273" t="s">
        <v>483</v>
      </c>
      <c r="HI16" s="273" t="s">
        <v>483</v>
      </c>
      <c r="HJ16" s="273" t="s">
        <v>483</v>
      </c>
      <c r="HK16" s="273" t="s">
        <v>483</v>
      </c>
      <c r="HL16" s="273" t="s">
        <v>483</v>
      </c>
      <c r="HM16" s="273" t="s">
        <v>483</v>
      </c>
      <c r="HN16" s="273" t="s">
        <v>483</v>
      </c>
      <c r="HO16" s="273" t="s">
        <v>483</v>
      </c>
      <c r="HP16" s="273" t="s">
        <v>483</v>
      </c>
      <c r="HQ16" s="273" t="s">
        <v>483</v>
      </c>
      <c r="HR16" s="273" t="s">
        <v>483</v>
      </c>
      <c r="HS16" s="273" t="s">
        <v>483</v>
      </c>
      <c r="HT16" s="273" t="s">
        <v>483</v>
      </c>
      <c r="HU16" s="273" t="s">
        <v>483</v>
      </c>
      <c r="HV16" s="273" t="s">
        <v>483</v>
      </c>
      <c r="HW16" s="273" t="s">
        <v>483</v>
      </c>
      <c r="HX16" s="273" t="s">
        <v>483</v>
      </c>
      <c r="HY16" s="273" t="s">
        <v>483</v>
      </c>
      <c r="HZ16" s="273" t="s">
        <v>483</v>
      </c>
      <c r="IA16" s="273" t="s">
        <v>483</v>
      </c>
      <c r="IB16" s="273" t="s">
        <v>483</v>
      </c>
      <c r="IC16" s="273" t="s">
        <v>483</v>
      </c>
      <c r="ID16" s="273" t="s">
        <v>483</v>
      </c>
      <c r="IE16" s="273" t="s">
        <v>483</v>
      </c>
      <c r="IF16" s="273" t="s">
        <v>483</v>
      </c>
      <c r="IG16" s="273" t="s">
        <v>483</v>
      </c>
      <c r="IH16" s="273" t="s">
        <v>483</v>
      </c>
      <c r="II16" s="273" t="s">
        <v>483</v>
      </c>
      <c r="IJ16" s="273" t="s">
        <v>483</v>
      </c>
      <c r="IK16" s="273" t="s">
        <v>483</v>
      </c>
      <c r="IL16" s="273" t="s">
        <v>483</v>
      </c>
      <c r="IM16" s="273" t="s">
        <v>483</v>
      </c>
      <c r="IN16" s="273" t="s">
        <v>483</v>
      </c>
      <c r="IO16" s="273" t="s">
        <v>483</v>
      </c>
      <c r="IP16" s="273" t="s">
        <v>483</v>
      </c>
      <c r="IQ16" s="273" t="s">
        <v>483</v>
      </c>
      <c r="IR16" s="273" t="s">
        <v>483</v>
      </c>
      <c r="IS16" s="273" t="s">
        <v>483</v>
      </c>
      <c r="IT16" s="273" t="s">
        <v>483</v>
      </c>
      <c r="IU16" s="273" t="s">
        <v>483</v>
      </c>
      <c r="IV16" s="59"/>
      <c r="IW16" s="315"/>
      <c r="IX16" s="315"/>
      <c r="IY16" s="315"/>
      <c r="IZ16" s="315"/>
      <c r="JA16" s="315"/>
      <c r="JB16" s="315"/>
      <c r="JC16" s="315"/>
      <c r="JD16" s="315"/>
      <c r="JE16" s="315"/>
      <c r="JF16" s="315"/>
      <c r="JG16" s="315"/>
      <c r="JH16" s="315"/>
      <c r="JI16" s="315"/>
      <c r="JJ16" s="315"/>
      <c r="JK16" s="315"/>
      <c r="JL16" s="315"/>
      <c r="JM16" s="315"/>
      <c r="JN16" s="315"/>
      <c r="JO16" s="315"/>
      <c r="JP16" s="315"/>
      <c r="JQ16" s="315"/>
      <c r="JR16" s="315"/>
      <c r="JS16" s="315"/>
      <c r="JT16" s="315"/>
      <c r="JU16" s="315"/>
      <c r="JV16" s="315"/>
      <c r="JW16" s="315"/>
      <c r="JX16" s="315"/>
      <c r="JY16" s="315"/>
      <c r="JZ16" s="315"/>
      <c r="KA16" s="315"/>
      <c r="KB16" s="315"/>
      <c r="KC16" s="315"/>
      <c r="KD16" s="315"/>
      <c r="KE16" s="315"/>
      <c r="KF16" s="315"/>
      <c r="KG16" s="315"/>
      <c r="KH16" s="315"/>
      <c r="KI16" s="315"/>
      <c r="KJ16" s="315"/>
      <c r="KK16" s="315"/>
      <c r="KL16" s="315"/>
      <c r="KM16" s="315"/>
      <c r="KN16" s="315"/>
      <c r="KO16" s="315"/>
      <c r="KP16" s="315"/>
      <c r="KQ16" s="315"/>
      <c r="KR16" s="315"/>
      <c r="KS16" s="315"/>
      <c r="KT16" s="315"/>
      <c r="KU16" s="315"/>
      <c r="KV16" s="315"/>
      <c r="KW16" s="315"/>
      <c r="KX16" s="315"/>
      <c r="KY16" s="315"/>
      <c r="KZ16" s="315"/>
      <c r="LA16" s="315"/>
      <c r="LB16" s="315"/>
      <c r="LC16" s="315"/>
      <c r="LD16" s="315"/>
      <c r="LE16" s="315"/>
      <c r="LF16" s="315"/>
      <c r="LG16" s="315"/>
      <c r="LH16" s="315"/>
      <c r="LI16" s="315"/>
      <c r="LJ16" s="315"/>
      <c r="LK16" s="315"/>
      <c r="LL16" s="315"/>
      <c r="LM16" s="315"/>
      <c r="LN16" s="315"/>
      <c r="LO16" s="315"/>
      <c r="LP16" s="315"/>
      <c r="LQ16" s="315"/>
      <c r="LR16" s="315"/>
      <c r="LS16" s="315"/>
      <c r="LT16" s="315"/>
      <c r="LU16" s="315"/>
      <c r="LV16" s="315"/>
      <c r="LW16" s="315"/>
      <c r="LX16" s="315"/>
      <c r="LY16" s="315"/>
      <c r="LZ16" s="315"/>
      <c r="MA16" s="315"/>
      <c r="MB16" s="315"/>
      <c r="MC16" s="315"/>
      <c r="MD16" s="315"/>
      <c r="ME16" s="315"/>
      <c r="MF16" s="315"/>
    </row>
    <row r="17" spans="1:747" ht="194.4" customHeight="1" thickBot="1" x14ac:dyDescent="0.35">
      <c r="A17" s="32" t="s">
        <v>77</v>
      </c>
      <c r="B17" s="32" t="s">
        <v>42</v>
      </c>
      <c r="C17" s="32" t="s">
        <v>491</v>
      </c>
      <c r="D17" s="33">
        <f>IFERROR(SUM(E17/(E17+F17)),0)</f>
        <v>0</v>
      </c>
      <c r="E17" s="34">
        <f>COUNTIF(I17:IC17,"+")</f>
        <v>0</v>
      </c>
      <c r="F17" s="34">
        <f>COUNTIF(I17:IC17,"-")</f>
        <v>0</v>
      </c>
      <c r="G17" s="35">
        <f>COUNTIF(I17:IC17,"na")</f>
        <v>0</v>
      </c>
      <c r="H17" s="36"/>
    </row>
    <row r="18" spans="1:747" ht="258.60000000000002" customHeight="1" thickBot="1" x14ac:dyDescent="0.35">
      <c r="A18" s="32" t="s">
        <v>78</v>
      </c>
      <c r="B18" s="32" t="s">
        <v>43</v>
      </c>
      <c r="C18" s="32" t="s">
        <v>490</v>
      </c>
      <c r="D18" s="33">
        <f>IFERROR(SUM(E18/(E18+F18)),0)</f>
        <v>0</v>
      </c>
      <c r="E18" s="34">
        <f>COUNTIF(I18:IC18,"+")</f>
        <v>0</v>
      </c>
      <c r="F18" s="34">
        <f>COUNTIF(I18:IC18,"-")</f>
        <v>0</v>
      </c>
      <c r="G18" s="35">
        <f>COUNTIF(I18:IC18,"na")</f>
        <v>0</v>
      </c>
      <c r="H18" s="37"/>
    </row>
    <row r="19" spans="1:747" ht="270" customHeight="1" thickBot="1" x14ac:dyDescent="0.35">
      <c r="A19" s="32" t="s">
        <v>433</v>
      </c>
      <c r="B19" s="32" t="s">
        <v>225</v>
      </c>
      <c r="C19" s="32" t="s">
        <v>489</v>
      </c>
      <c r="D19" s="33">
        <f>IFERROR(SUM(E19/(E19+F19)),0)</f>
        <v>0</v>
      </c>
      <c r="E19" s="34">
        <f>COUNTIF(I19:IC19,"+")</f>
        <v>0</v>
      </c>
      <c r="F19" s="34">
        <f>COUNTIF(I19:IC19,"-")</f>
        <v>0</v>
      </c>
      <c r="G19" s="35">
        <f>COUNTIF(I19:IC19,"na")</f>
        <v>0</v>
      </c>
      <c r="H19" s="37"/>
    </row>
    <row r="20" spans="1:747" ht="126" customHeight="1" thickBot="1" x14ac:dyDescent="0.35">
      <c r="A20" s="32" t="s">
        <v>79</v>
      </c>
      <c r="B20" s="25" t="s">
        <v>226</v>
      </c>
      <c r="C20" s="25" t="s">
        <v>488</v>
      </c>
      <c r="D20" s="33">
        <f>IFERROR(SUM(E20/(E20+F20)),0)</f>
        <v>0</v>
      </c>
      <c r="E20" s="34">
        <f>COUNTIF(I20:IC20,"+")</f>
        <v>0</v>
      </c>
      <c r="F20" s="34">
        <f>COUNTIF(I20:IC20,"-")</f>
        <v>0</v>
      </c>
      <c r="G20" s="35">
        <f>COUNTIF(I20:IC20,"na")</f>
        <v>0</v>
      </c>
      <c r="H20" s="37"/>
    </row>
    <row r="21" spans="1:747" ht="267.60000000000002" customHeight="1" thickBot="1" x14ac:dyDescent="0.35">
      <c r="A21" s="25" t="s">
        <v>434</v>
      </c>
      <c r="B21" s="25" t="s">
        <v>44</v>
      </c>
      <c r="C21" s="25" t="s">
        <v>45</v>
      </c>
      <c r="D21" s="38">
        <f>IFERROR(SUM(E21/(E21+F21)),0)</f>
        <v>0</v>
      </c>
      <c r="E21" s="27">
        <f>COUNTIF(I21:IC21,"+")</f>
        <v>0</v>
      </c>
      <c r="F21" s="27">
        <f>COUNTIF(I21:IC21,"-")</f>
        <v>0</v>
      </c>
      <c r="G21" s="28">
        <f>COUNTIF(I21:IC21,"na")</f>
        <v>0</v>
      </c>
      <c r="H21" s="37"/>
      <c r="I21" s="257"/>
      <c r="J21" s="257"/>
    </row>
    <row r="22" spans="1:747" s="231" customFormat="1" ht="30" customHeight="1" thickBot="1" x14ac:dyDescent="0.35">
      <c r="A22" s="417" t="s">
        <v>40</v>
      </c>
      <c r="B22" s="418"/>
      <c r="C22" s="418"/>
      <c r="D22" s="418"/>
      <c r="E22" s="418"/>
      <c r="F22" s="418"/>
      <c r="G22" s="419"/>
      <c r="H22" s="15"/>
      <c r="I22" s="271" t="s">
        <v>483</v>
      </c>
      <c r="J22" s="252" t="s">
        <v>483</v>
      </c>
      <c r="K22" s="252" t="s">
        <v>483</v>
      </c>
      <c r="L22" s="252" t="s">
        <v>483</v>
      </c>
      <c r="M22" s="252" t="s">
        <v>483</v>
      </c>
      <c r="N22" s="252" t="s">
        <v>483</v>
      </c>
      <c r="O22" s="252" t="s">
        <v>483</v>
      </c>
      <c r="P22" s="252" t="s">
        <v>483</v>
      </c>
      <c r="Q22" s="252" t="s">
        <v>483</v>
      </c>
      <c r="R22" s="252" t="s">
        <v>483</v>
      </c>
      <c r="S22" s="252" t="s">
        <v>483</v>
      </c>
      <c r="T22" s="252" t="s">
        <v>483</v>
      </c>
      <c r="U22" s="252" t="s">
        <v>483</v>
      </c>
      <c r="V22" s="249" t="s">
        <v>483</v>
      </c>
      <c r="W22" s="249" t="s">
        <v>483</v>
      </c>
      <c r="X22" s="249" t="s">
        <v>483</v>
      </c>
      <c r="Y22" s="249" t="s">
        <v>483</v>
      </c>
      <c r="Z22" s="249" t="s">
        <v>483</v>
      </c>
      <c r="AA22" s="249" t="s">
        <v>483</v>
      </c>
      <c r="AB22" s="249" t="s">
        <v>483</v>
      </c>
      <c r="AC22" s="249" t="s">
        <v>483</v>
      </c>
      <c r="AD22" s="249" t="s">
        <v>483</v>
      </c>
      <c r="AE22" s="249" t="s">
        <v>483</v>
      </c>
      <c r="AF22" s="249" t="s">
        <v>483</v>
      </c>
      <c r="AG22" s="249" t="s">
        <v>483</v>
      </c>
      <c r="AH22" s="249" t="s">
        <v>483</v>
      </c>
      <c r="AI22" s="249" t="s">
        <v>483</v>
      </c>
      <c r="AJ22" s="249" t="s">
        <v>483</v>
      </c>
      <c r="AK22" s="249" t="s">
        <v>483</v>
      </c>
      <c r="AL22" s="249" t="s">
        <v>483</v>
      </c>
      <c r="AM22" s="249" t="s">
        <v>483</v>
      </c>
      <c r="AN22" s="249" t="s">
        <v>483</v>
      </c>
      <c r="AO22" s="249" t="s">
        <v>483</v>
      </c>
      <c r="AP22" s="249" t="s">
        <v>483</v>
      </c>
      <c r="AQ22" s="249" t="s">
        <v>483</v>
      </c>
      <c r="AR22" s="249" t="s">
        <v>483</v>
      </c>
      <c r="AS22" s="249" t="s">
        <v>483</v>
      </c>
      <c r="AT22" s="249" t="s">
        <v>483</v>
      </c>
      <c r="AU22" s="249" t="s">
        <v>483</v>
      </c>
      <c r="AV22" s="249" t="s">
        <v>483</v>
      </c>
      <c r="AW22" s="249" t="s">
        <v>483</v>
      </c>
      <c r="AX22" s="249" t="s">
        <v>483</v>
      </c>
      <c r="AY22" s="249" t="s">
        <v>483</v>
      </c>
      <c r="AZ22" s="249" t="s">
        <v>483</v>
      </c>
      <c r="BA22" s="249" t="s">
        <v>483</v>
      </c>
      <c r="BB22" s="249" t="s">
        <v>483</v>
      </c>
      <c r="BC22" s="249" t="s">
        <v>483</v>
      </c>
      <c r="BD22" s="249" t="s">
        <v>483</v>
      </c>
      <c r="BE22" s="249" t="s">
        <v>483</v>
      </c>
      <c r="BF22" s="249" t="s">
        <v>483</v>
      </c>
      <c r="BG22" s="249" t="s">
        <v>483</v>
      </c>
      <c r="BH22" s="249" t="s">
        <v>483</v>
      </c>
      <c r="BI22" s="249" t="s">
        <v>483</v>
      </c>
      <c r="BJ22" s="249" t="s">
        <v>483</v>
      </c>
      <c r="BK22" s="249" t="s">
        <v>483</v>
      </c>
      <c r="BL22" s="249" t="s">
        <v>483</v>
      </c>
      <c r="BM22" s="249" t="s">
        <v>483</v>
      </c>
      <c r="BN22" s="249" t="s">
        <v>483</v>
      </c>
      <c r="BO22" s="249" t="s">
        <v>483</v>
      </c>
      <c r="BP22" s="249" t="s">
        <v>483</v>
      </c>
      <c r="BQ22" s="249" t="s">
        <v>483</v>
      </c>
      <c r="BR22" s="249" t="s">
        <v>483</v>
      </c>
      <c r="BS22" s="249" t="s">
        <v>483</v>
      </c>
      <c r="BT22" s="249" t="s">
        <v>483</v>
      </c>
      <c r="BU22" s="249" t="s">
        <v>483</v>
      </c>
      <c r="BV22" s="249" t="s">
        <v>483</v>
      </c>
      <c r="BW22" s="249" t="s">
        <v>483</v>
      </c>
      <c r="BX22" s="249" t="s">
        <v>483</v>
      </c>
      <c r="BY22" s="249" t="s">
        <v>483</v>
      </c>
      <c r="BZ22" s="249" t="s">
        <v>483</v>
      </c>
      <c r="CA22" s="249" t="s">
        <v>483</v>
      </c>
      <c r="CB22" s="249" t="s">
        <v>483</v>
      </c>
      <c r="CC22" s="249" t="s">
        <v>483</v>
      </c>
      <c r="CD22" s="249" t="s">
        <v>483</v>
      </c>
      <c r="CE22" s="249" t="s">
        <v>483</v>
      </c>
      <c r="CF22" s="249" t="s">
        <v>483</v>
      </c>
      <c r="CG22" s="249" t="s">
        <v>483</v>
      </c>
      <c r="CH22" s="249" t="s">
        <v>483</v>
      </c>
      <c r="CI22" s="249" t="s">
        <v>483</v>
      </c>
      <c r="CJ22" s="249" t="s">
        <v>483</v>
      </c>
      <c r="CK22" s="249" t="s">
        <v>483</v>
      </c>
      <c r="CL22" s="249" t="s">
        <v>483</v>
      </c>
      <c r="CM22" s="249" t="s">
        <v>483</v>
      </c>
      <c r="CN22" s="249" t="s">
        <v>483</v>
      </c>
      <c r="CO22" s="249" t="s">
        <v>483</v>
      </c>
      <c r="CP22" s="249" t="s">
        <v>483</v>
      </c>
      <c r="CQ22" s="249" t="s">
        <v>483</v>
      </c>
      <c r="CR22" s="249" t="s">
        <v>483</v>
      </c>
      <c r="CS22" s="249" t="s">
        <v>483</v>
      </c>
      <c r="CT22" s="249" t="s">
        <v>483</v>
      </c>
      <c r="CU22" s="249" t="s">
        <v>483</v>
      </c>
      <c r="CV22" s="249" t="s">
        <v>483</v>
      </c>
      <c r="CW22" s="249" t="s">
        <v>483</v>
      </c>
      <c r="CX22" s="249" t="s">
        <v>483</v>
      </c>
      <c r="CY22" s="249" t="s">
        <v>483</v>
      </c>
      <c r="CZ22" s="249" t="s">
        <v>483</v>
      </c>
      <c r="DA22" s="249" t="s">
        <v>483</v>
      </c>
      <c r="DB22" s="249" t="s">
        <v>483</v>
      </c>
      <c r="DC22" s="249" t="s">
        <v>483</v>
      </c>
      <c r="DD22" s="249" t="s">
        <v>483</v>
      </c>
      <c r="DE22" s="249" t="s">
        <v>483</v>
      </c>
      <c r="DF22" s="249" t="s">
        <v>483</v>
      </c>
      <c r="DG22" s="249" t="s">
        <v>483</v>
      </c>
      <c r="DH22" s="249" t="s">
        <v>483</v>
      </c>
      <c r="DI22" s="249" t="s">
        <v>483</v>
      </c>
      <c r="DJ22" s="249" t="s">
        <v>483</v>
      </c>
      <c r="DK22" s="249" t="s">
        <v>483</v>
      </c>
      <c r="DL22" s="249" t="s">
        <v>483</v>
      </c>
      <c r="DM22" s="249" t="s">
        <v>483</v>
      </c>
      <c r="DN22" s="249" t="s">
        <v>483</v>
      </c>
      <c r="DO22" s="249" t="s">
        <v>483</v>
      </c>
      <c r="DP22" s="249" t="s">
        <v>483</v>
      </c>
      <c r="DQ22" s="249" t="s">
        <v>483</v>
      </c>
      <c r="DR22" s="249" t="s">
        <v>483</v>
      </c>
      <c r="DS22" s="249" t="s">
        <v>483</v>
      </c>
      <c r="DT22" s="249" t="s">
        <v>483</v>
      </c>
      <c r="DU22" s="249" t="s">
        <v>483</v>
      </c>
      <c r="DV22" s="249" t="s">
        <v>483</v>
      </c>
      <c r="DW22" s="249" t="s">
        <v>483</v>
      </c>
      <c r="DX22" s="249" t="s">
        <v>483</v>
      </c>
      <c r="DY22" s="249" t="s">
        <v>483</v>
      </c>
      <c r="DZ22" s="249" t="s">
        <v>483</v>
      </c>
      <c r="EA22" s="249" t="s">
        <v>483</v>
      </c>
      <c r="EB22" s="249" t="s">
        <v>483</v>
      </c>
      <c r="EC22" s="249" t="s">
        <v>483</v>
      </c>
      <c r="ED22" s="249" t="s">
        <v>483</v>
      </c>
      <c r="EE22" s="249" t="s">
        <v>483</v>
      </c>
      <c r="EF22" s="249" t="s">
        <v>483</v>
      </c>
      <c r="EG22" s="249" t="s">
        <v>483</v>
      </c>
      <c r="EH22" s="249" t="s">
        <v>483</v>
      </c>
      <c r="EI22" s="249" t="s">
        <v>483</v>
      </c>
      <c r="EJ22" s="249" t="s">
        <v>483</v>
      </c>
      <c r="EK22" s="249" t="s">
        <v>483</v>
      </c>
      <c r="EL22" s="249" t="s">
        <v>483</v>
      </c>
      <c r="EM22" s="249" t="s">
        <v>483</v>
      </c>
      <c r="EN22" s="249" t="s">
        <v>483</v>
      </c>
      <c r="EO22" s="249" t="s">
        <v>483</v>
      </c>
      <c r="EP22" s="249" t="s">
        <v>483</v>
      </c>
      <c r="EQ22" s="249" t="s">
        <v>483</v>
      </c>
      <c r="ER22" s="249" t="s">
        <v>483</v>
      </c>
      <c r="ES22" s="249" t="s">
        <v>483</v>
      </c>
      <c r="ET22" s="249" t="s">
        <v>483</v>
      </c>
      <c r="EU22" s="249" t="s">
        <v>483</v>
      </c>
      <c r="EV22" s="249" t="s">
        <v>483</v>
      </c>
      <c r="EW22" s="249" t="s">
        <v>483</v>
      </c>
      <c r="EX22" s="249" t="s">
        <v>483</v>
      </c>
      <c r="EY22" s="249" t="s">
        <v>483</v>
      </c>
      <c r="EZ22" s="249" t="s">
        <v>483</v>
      </c>
      <c r="FA22" s="249" t="s">
        <v>483</v>
      </c>
      <c r="FB22" s="249" t="s">
        <v>483</v>
      </c>
      <c r="FC22" s="249" t="s">
        <v>483</v>
      </c>
      <c r="FD22" s="249" t="s">
        <v>483</v>
      </c>
      <c r="FE22" s="249" t="s">
        <v>483</v>
      </c>
      <c r="FF22" s="249" t="s">
        <v>483</v>
      </c>
      <c r="FG22" s="249" t="s">
        <v>483</v>
      </c>
      <c r="FH22" s="249" t="s">
        <v>483</v>
      </c>
      <c r="FI22" s="249" t="s">
        <v>483</v>
      </c>
      <c r="FJ22" s="249" t="s">
        <v>483</v>
      </c>
      <c r="FK22" s="249" t="s">
        <v>483</v>
      </c>
      <c r="FL22" s="249" t="s">
        <v>483</v>
      </c>
      <c r="FM22" s="249" t="s">
        <v>483</v>
      </c>
      <c r="FN22" s="249" t="s">
        <v>483</v>
      </c>
      <c r="FO22" s="249" t="s">
        <v>483</v>
      </c>
      <c r="FP22" s="249" t="s">
        <v>483</v>
      </c>
      <c r="FQ22" s="249" t="s">
        <v>483</v>
      </c>
      <c r="FR22" s="249" t="s">
        <v>483</v>
      </c>
      <c r="FS22" s="249" t="s">
        <v>483</v>
      </c>
      <c r="FT22" s="249" t="s">
        <v>483</v>
      </c>
      <c r="FU22" s="249" t="s">
        <v>483</v>
      </c>
      <c r="FV22" s="249" t="s">
        <v>483</v>
      </c>
      <c r="FW22" s="249" t="s">
        <v>483</v>
      </c>
      <c r="FX22" s="249" t="s">
        <v>483</v>
      </c>
      <c r="FY22" s="249" t="s">
        <v>483</v>
      </c>
      <c r="FZ22" s="249" t="s">
        <v>483</v>
      </c>
      <c r="GA22" s="249" t="s">
        <v>483</v>
      </c>
      <c r="GB22" s="249" t="s">
        <v>483</v>
      </c>
      <c r="GC22" s="249" t="s">
        <v>483</v>
      </c>
      <c r="GD22" s="249" t="s">
        <v>483</v>
      </c>
      <c r="GE22" s="249" t="s">
        <v>483</v>
      </c>
      <c r="GF22" s="249" t="s">
        <v>483</v>
      </c>
      <c r="GG22" s="249" t="s">
        <v>483</v>
      </c>
      <c r="GH22" s="249" t="s">
        <v>483</v>
      </c>
      <c r="GI22" s="249" t="s">
        <v>483</v>
      </c>
      <c r="GJ22" s="249" t="s">
        <v>483</v>
      </c>
      <c r="GK22" s="249" t="s">
        <v>483</v>
      </c>
      <c r="GL22" s="249" t="s">
        <v>483</v>
      </c>
      <c r="GM22" s="249" t="s">
        <v>483</v>
      </c>
      <c r="GN22" s="249" t="s">
        <v>483</v>
      </c>
      <c r="GO22" s="249" t="s">
        <v>483</v>
      </c>
      <c r="GP22" s="249" t="s">
        <v>483</v>
      </c>
      <c r="GQ22" s="249" t="s">
        <v>483</v>
      </c>
      <c r="GR22" s="249" t="s">
        <v>483</v>
      </c>
      <c r="GS22" s="249" t="s">
        <v>483</v>
      </c>
      <c r="GT22" s="249" t="s">
        <v>483</v>
      </c>
      <c r="GU22" s="249" t="s">
        <v>483</v>
      </c>
      <c r="GV22" s="249" t="s">
        <v>483</v>
      </c>
      <c r="GW22" s="249" t="s">
        <v>483</v>
      </c>
      <c r="GX22" s="249" t="s">
        <v>483</v>
      </c>
      <c r="GY22" s="249" t="s">
        <v>483</v>
      </c>
      <c r="GZ22" s="249" t="s">
        <v>483</v>
      </c>
      <c r="HA22" s="249" t="s">
        <v>483</v>
      </c>
      <c r="HB22" s="249" t="s">
        <v>483</v>
      </c>
      <c r="HC22" s="249" t="s">
        <v>483</v>
      </c>
      <c r="HD22" s="249" t="s">
        <v>483</v>
      </c>
      <c r="HE22" s="249" t="s">
        <v>483</v>
      </c>
      <c r="HF22" s="249" t="s">
        <v>483</v>
      </c>
      <c r="HG22" s="249" t="s">
        <v>483</v>
      </c>
      <c r="HH22" s="249" t="s">
        <v>483</v>
      </c>
      <c r="HI22" s="249" t="s">
        <v>483</v>
      </c>
      <c r="HJ22" s="249" t="s">
        <v>483</v>
      </c>
      <c r="HK22" s="249" t="s">
        <v>483</v>
      </c>
      <c r="HL22" s="249" t="s">
        <v>483</v>
      </c>
      <c r="HM22" s="249" t="s">
        <v>483</v>
      </c>
      <c r="HN22" s="249" t="s">
        <v>483</v>
      </c>
      <c r="HO22" s="249" t="s">
        <v>483</v>
      </c>
      <c r="HP22" s="249" t="s">
        <v>483</v>
      </c>
      <c r="HQ22" s="249" t="s">
        <v>483</v>
      </c>
      <c r="HR22" s="249" t="s">
        <v>483</v>
      </c>
      <c r="HS22" s="249" t="s">
        <v>483</v>
      </c>
      <c r="HT22" s="249" t="s">
        <v>483</v>
      </c>
      <c r="HU22" s="249" t="s">
        <v>483</v>
      </c>
      <c r="HV22" s="249" t="s">
        <v>483</v>
      </c>
      <c r="HW22" s="249" t="s">
        <v>483</v>
      </c>
      <c r="HX22" s="249" t="s">
        <v>483</v>
      </c>
      <c r="HY22" s="249" t="s">
        <v>483</v>
      </c>
      <c r="HZ22" s="249" t="s">
        <v>483</v>
      </c>
      <c r="IA22" s="249" t="s">
        <v>483</v>
      </c>
      <c r="IB22" s="249" t="s">
        <v>483</v>
      </c>
      <c r="IC22" s="249" t="s">
        <v>483</v>
      </c>
      <c r="ID22" s="249" t="s">
        <v>483</v>
      </c>
      <c r="IE22" s="249" t="s">
        <v>483</v>
      </c>
      <c r="IF22" s="249" t="s">
        <v>483</v>
      </c>
      <c r="IG22" s="249" t="s">
        <v>483</v>
      </c>
      <c r="IH22" s="249" t="s">
        <v>483</v>
      </c>
      <c r="II22" s="249" t="s">
        <v>483</v>
      </c>
      <c r="IJ22" s="249" t="s">
        <v>483</v>
      </c>
      <c r="IK22" s="249" t="s">
        <v>483</v>
      </c>
      <c r="IL22" s="249" t="s">
        <v>483</v>
      </c>
      <c r="IM22" s="249" t="s">
        <v>483</v>
      </c>
      <c r="IN22" s="249" t="s">
        <v>483</v>
      </c>
      <c r="IO22" s="249" t="s">
        <v>483</v>
      </c>
      <c r="IP22" s="249" t="s">
        <v>483</v>
      </c>
      <c r="IQ22" s="249" t="s">
        <v>483</v>
      </c>
      <c r="IR22" s="249" t="s">
        <v>483</v>
      </c>
      <c r="IS22" s="249" t="s">
        <v>483</v>
      </c>
      <c r="IT22" s="249" t="s">
        <v>483</v>
      </c>
      <c r="IU22" s="249" t="s">
        <v>483</v>
      </c>
      <c r="IV22" s="12"/>
      <c r="IW22" s="315"/>
      <c r="IX22" s="315"/>
      <c r="IY22" s="315"/>
      <c r="IZ22" s="315"/>
      <c r="JA22" s="315"/>
      <c r="JB22" s="315"/>
      <c r="JC22" s="315"/>
      <c r="JD22" s="315"/>
      <c r="JE22" s="315"/>
      <c r="JF22" s="315"/>
      <c r="JG22" s="315"/>
      <c r="JH22" s="315"/>
      <c r="JI22" s="315"/>
      <c r="JJ22" s="315"/>
      <c r="JK22" s="315"/>
      <c r="JL22" s="315"/>
      <c r="JM22" s="315"/>
      <c r="JN22" s="315"/>
      <c r="JO22" s="315"/>
      <c r="JP22" s="315"/>
      <c r="JQ22" s="315"/>
      <c r="JR22" s="315"/>
      <c r="JS22" s="315"/>
      <c r="JT22" s="315"/>
      <c r="JU22" s="315"/>
      <c r="JV22" s="315"/>
      <c r="JW22" s="315"/>
      <c r="JX22" s="315"/>
      <c r="JY22" s="315"/>
      <c r="JZ22" s="315"/>
      <c r="KA22" s="315"/>
      <c r="KB22" s="315"/>
      <c r="KC22" s="315"/>
      <c r="KD22" s="315"/>
      <c r="KE22" s="315"/>
      <c r="KF22" s="315"/>
      <c r="KG22" s="315"/>
      <c r="KH22" s="315"/>
      <c r="KI22" s="315"/>
      <c r="KJ22" s="315"/>
      <c r="KK22" s="315"/>
      <c r="KL22" s="315"/>
      <c r="KM22" s="315"/>
      <c r="KN22" s="315"/>
      <c r="KO22" s="315"/>
      <c r="KP22" s="315"/>
      <c r="KQ22" s="315"/>
      <c r="KR22" s="315"/>
      <c r="KS22" s="315"/>
      <c r="KT22" s="315"/>
      <c r="KU22" s="315"/>
      <c r="KV22" s="315"/>
      <c r="KW22" s="315"/>
      <c r="KX22" s="315"/>
      <c r="KY22" s="315"/>
      <c r="KZ22" s="315"/>
      <c r="LA22" s="315"/>
      <c r="LB22" s="315"/>
      <c r="LC22" s="315"/>
      <c r="LD22" s="315"/>
      <c r="LE22" s="315"/>
      <c r="LF22" s="315"/>
      <c r="LG22" s="315"/>
      <c r="LH22" s="315"/>
      <c r="LI22" s="315"/>
      <c r="LJ22" s="315"/>
      <c r="LK22" s="315"/>
      <c r="LL22" s="315"/>
      <c r="LM22" s="315"/>
      <c r="LN22" s="315"/>
      <c r="LO22" s="315"/>
      <c r="LP22" s="315"/>
      <c r="LQ22" s="315"/>
      <c r="LR22" s="315"/>
      <c r="LS22" s="315"/>
      <c r="LT22" s="315"/>
      <c r="LU22" s="315"/>
      <c r="LV22" s="315"/>
      <c r="LW22" s="315"/>
      <c r="LX22" s="315"/>
      <c r="LY22" s="315"/>
      <c r="LZ22" s="315"/>
      <c r="MA22" s="315"/>
      <c r="MB22" s="315"/>
      <c r="MC22" s="315"/>
      <c r="MD22" s="315"/>
      <c r="ME22" s="315"/>
      <c r="MF22" s="315"/>
    </row>
    <row r="23" spans="1:747" s="231" customFormat="1" ht="23.25" customHeight="1" thickTop="1" thickBot="1" x14ac:dyDescent="0.35">
      <c r="A23" s="425" t="s">
        <v>46</v>
      </c>
      <c r="B23" s="426"/>
      <c r="C23" s="426"/>
      <c r="D23" s="426"/>
      <c r="E23" s="426"/>
      <c r="F23" s="426"/>
      <c r="G23" s="426"/>
      <c r="H23" s="39"/>
      <c r="I23" s="252" t="s">
        <v>483</v>
      </c>
      <c r="J23" s="252" t="s">
        <v>483</v>
      </c>
      <c r="K23" s="252" t="s">
        <v>483</v>
      </c>
      <c r="L23" s="252" t="s">
        <v>483</v>
      </c>
      <c r="M23" s="252" t="s">
        <v>483</v>
      </c>
      <c r="N23" s="252" t="s">
        <v>483</v>
      </c>
      <c r="O23" s="252" t="s">
        <v>483</v>
      </c>
      <c r="P23" s="252" t="s">
        <v>483</v>
      </c>
      <c r="Q23" s="252" t="s">
        <v>483</v>
      </c>
      <c r="R23" s="252" t="s">
        <v>483</v>
      </c>
      <c r="S23" s="252" t="s">
        <v>483</v>
      </c>
      <c r="T23" s="252" t="s">
        <v>483</v>
      </c>
      <c r="U23" s="252" t="s">
        <v>483</v>
      </c>
      <c r="V23" s="249" t="s">
        <v>483</v>
      </c>
      <c r="W23" s="249" t="s">
        <v>483</v>
      </c>
      <c r="X23" s="249" t="s">
        <v>483</v>
      </c>
      <c r="Y23" s="249" t="s">
        <v>483</v>
      </c>
      <c r="Z23" s="249" t="s">
        <v>483</v>
      </c>
      <c r="AA23" s="249" t="s">
        <v>483</v>
      </c>
      <c r="AB23" s="249" t="s">
        <v>483</v>
      </c>
      <c r="AC23" s="249" t="s">
        <v>483</v>
      </c>
      <c r="AD23" s="249" t="s">
        <v>483</v>
      </c>
      <c r="AE23" s="249" t="s">
        <v>483</v>
      </c>
      <c r="AF23" s="249" t="s">
        <v>483</v>
      </c>
      <c r="AG23" s="249" t="s">
        <v>483</v>
      </c>
      <c r="AH23" s="249" t="s">
        <v>483</v>
      </c>
      <c r="AI23" s="249" t="s">
        <v>483</v>
      </c>
      <c r="AJ23" s="249" t="s">
        <v>483</v>
      </c>
      <c r="AK23" s="249" t="s">
        <v>483</v>
      </c>
      <c r="AL23" s="249" t="s">
        <v>483</v>
      </c>
      <c r="AM23" s="249" t="s">
        <v>483</v>
      </c>
      <c r="AN23" s="249" t="s">
        <v>483</v>
      </c>
      <c r="AO23" s="249" t="s">
        <v>483</v>
      </c>
      <c r="AP23" s="249" t="s">
        <v>483</v>
      </c>
      <c r="AQ23" s="249" t="s">
        <v>483</v>
      </c>
      <c r="AR23" s="249" t="s">
        <v>483</v>
      </c>
      <c r="AS23" s="249" t="s">
        <v>483</v>
      </c>
      <c r="AT23" s="249" t="s">
        <v>483</v>
      </c>
      <c r="AU23" s="249" t="s">
        <v>483</v>
      </c>
      <c r="AV23" s="249" t="s">
        <v>483</v>
      </c>
      <c r="AW23" s="249" t="s">
        <v>483</v>
      </c>
      <c r="AX23" s="249" t="s">
        <v>483</v>
      </c>
      <c r="AY23" s="249" t="s">
        <v>483</v>
      </c>
      <c r="AZ23" s="249" t="s">
        <v>483</v>
      </c>
      <c r="BA23" s="249" t="s">
        <v>483</v>
      </c>
      <c r="BB23" s="249" t="s">
        <v>483</v>
      </c>
      <c r="BC23" s="249" t="s">
        <v>483</v>
      </c>
      <c r="BD23" s="249" t="s">
        <v>483</v>
      </c>
      <c r="BE23" s="249" t="s">
        <v>483</v>
      </c>
      <c r="BF23" s="249" t="s">
        <v>483</v>
      </c>
      <c r="BG23" s="249" t="s">
        <v>483</v>
      </c>
      <c r="BH23" s="249" t="s">
        <v>483</v>
      </c>
      <c r="BI23" s="249" t="s">
        <v>483</v>
      </c>
      <c r="BJ23" s="249" t="s">
        <v>483</v>
      </c>
      <c r="BK23" s="249" t="s">
        <v>483</v>
      </c>
      <c r="BL23" s="249" t="s">
        <v>483</v>
      </c>
      <c r="BM23" s="249" t="s">
        <v>483</v>
      </c>
      <c r="BN23" s="249" t="s">
        <v>483</v>
      </c>
      <c r="BO23" s="249" t="s">
        <v>483</v>
      </c>
      <c r="BP23" s="249" t="s">
        <v>483</v>
      </c>
      <c r="BQ23" s="249" t="s">
        <v>483</v>
      </c>
      <c r="BR23" s="249" t="s">
        <v>483</v>
      </c>
      <c r="BS23" s="249" t="s">
        <v>483</v>
      </c>
      <c r="BT23" s="249" t="s">
        <v>483</v>
      </c>
      <c r="BU23" s="249" t="s">
        <v>483</v>
      </c>
      <c r="BV23" s="249" t="s">
        <v>483</v>
      </c>
      <c r="BW23" s="249" t="s">
        <v>483</v>
      </c>
      <c r="BX23" s="249" t="s">
        <v>483</v>
      </c>
      <c r="BY23" s="249" t="s">
        <v>483</v>
      </c>
      <c r="BZ23" s="249" t="s">
        <v>483</v>
      </c>
      <c r="CA23" s="249" t="s">
        <v>483</v>
      </c>
      <c r="CB23" s="249" t="s">
        <v>483</v>
      </c>
      <c r="CC23" s="249" t="s">
        <v>483</v>
      </c>
      <c r="CD23" s="249" t="s">
        <v>483</v>
      </c>
      <c r="CE23" s="249" t="s">
        <v>483</v>
      </c>
      <c r="CF23" s="249" t="s">
        <v>483</v>
      </c>
      <c r="CG23" s="249" t="s">
        <v>483</v>
      </c>
      <c r="CH23" s="249" t="s">
        <v>483</v>
      </c>
      <c r="CI23" s="249" t="s">
        <v>483</v>
      </c>
      <c r="CJ23" s="249" t="s">
        <v>483</v>
      </c>
      <c r="CK23" s="249" t="s">
        <v>483</v>
      </c>
      <c r="CL23" s="249" t="s">
        <v>483</v>
      </c>
      <c r="CM23" s="249" t="s">
        <v>483</v>
      </c>
      <c r="CN23" s="249" t="s">
        <v>483</v>
      </c>
      <c r="CO23" s="249" t="s">
        <v>483</v>
      </c>
      <c r="CP23" s="249" t="s">
        <v>483</v>
      </c>
      <c r="CQ23" s="249" t="s">
        <v>483</v>
      </c>
      <c r="CR23" s="249" t="s">
        <v>483</v>
      </c>
      <c r="CS23" s="249" t="s">
        <v>483</v>
      </c>
      <c r="CT23" s="249" t="s">
        <v>483</v>
      </c>
      <c r="CU23" s="249" t="s">
        <v>483</v>
      </c>
      <c r="CV23" s="249" t="s">
        <v>483</v>
      </c>
      <c r="CW23" s="249" t="s">
        <v>483</v>
      </c>
      <c r="CX23" s="249" t="s">
        <v>483</v>
      </c>
      <c r="CY23" s="249" t="s">
        <v>483</v>
      </c>
      <c r="CZ23" s="249" t="s">
        <v>483</v>
      </c>
      <c r="DA23" s="249" t="s">
        <v>483</v>
      </c>
      <c r="DB23" s="249" t="s">
        <v>483</v>
      </c>
      <c r="DC23" s="249" t="s">
        <v>483</v>
      </c>
      <c r="DD23" s="249" t="s">
        <v>483</v>
      </c>
      <c r="DE23" s="249" t="s">
        <v>483</v>
      </c>
      <c r="DF23" s="249" t="s">
        <v>483</v>
      </c>
      <c r="DG23" s="249" t="s">
        <v>483</v>
      </c>
      <c r="DH23" s="249" t="s">
        <v>483</v>
      </c>
      <c r="DI23" s="249" t="s">
        <v>483</v>
      </c>
      <c r="DJ23" s="249" t="s">
        <v>483</v>
      </c>
      <c r="DK23" s="249" t="s">
        <v>483</v>
      </c>
      <c r="DL23" s="249" t="s">
        <v>483</v>
      </c>
      <c r="DM23" s="249" t="s">
        <v>483</v>
      </c>
      <c r="DN23" s="249" t="s">
        <v>483</v>
      </c>
      <c r="DO23" s="249" t="s">
        <v>483</v>
      </c>
      <c r="DP23" s="249" t="s">
        <v>483</v>
      </c>
      <c r="DQ23" s="249" t="s">
        <v>483</v>
      </c>
      <c r="DR23" s="249" t="s">
        <v>483</v>
      </c>
      <c r="DS23" s="249" t="s">
        <v>483</v>
      </c>
      <c r="DT23" s="249" t="s">
        <v>483</v>
      </c>
      <c r="DU23" s="249" t="s">
        <v>483</v>
      </c>
      <c r="DV23" s="249" t="s">
        <v>483</v>
      </c>
      <c r="DW23" s="249" t="s">
        <v>483</v>
      </c>
      <c r="DX23" s="249" t="s">
        <v>483</v>
      </c>
      <c r="DY23" s="249" t="s">
        <v>483</v>
      </c>
      <c r="DZ23" s="249" t="s">
        <v>483</v>
      </c>
      <c r="EA23" s="249" t="s">
        <v>483</v>
      </c>
      <c r="EB23" s="249" t="s">
        <v>483</v>
      </c>
      <c r="EC23" s="249" t="s">
        <v>483</v>
      </c>
      <c r="ED23" s="249" t="s">
        <v>483</v>
      </c>
      <c r="EE23" s="249" t="s">
        <v>483</v>
      </c>
      <c r="EF23" s="249" t="s">
        <v>483</v>
      </c>
      <c r="EG23" s="249" t="s">
        <v>483</v>
      </c>
      <c r="EH23" s="249" t="s">
        <v>483</v>
      </c>
      <c r="EI23" s="249" t="s">
        <v>483</v>
      </c>
      <c r="EJ23" s="249" t="s">
        <v>483</v>
      </c>
      <c r="EK23" s="249" t="s">
        <v>483</v>
      </c>
      <c r="EL23" s="249" t="s">
        <v>483</v>
      </c>
      <c r="EM23" s="249" t="s">
        <v>483</v>
      </c>
      <c r="EN23" s="249" t="s">
        <v>483</v>
      </c>
      <c r="EO23" s="249" t="s">
        <v>483</v>
      </c>
      <c r="EP23" s="249" t="s">
        <v>483</v>
      </c>
      <c r="EQ23" s="249" t="s">
        <v>483</v>
      </c>
      <c r="ER23" s="249" t="s">
        <v>483</v>
      </c>
      <c r="ES23" s="249" t="s">
        <v>483</v>
      </c>
      <c r="ET23" s="249" t="s">
        <v>483</v>
      </c>
      <c r="EU23" s="249" t="s">
        <v>483</v>
      </c>
      <c r="EV23" s="249" t="s">
        <v>483</v>
      </c>
      <c r="EW23" s="249" t="s">
        <v>483</v>
      </c>
      <c r="EX23" s="249" t="s">
        <v>483</v>
      </c>
      <c r="EY23" s="249" t="s">
        <v>483</v>
      </c>
      <c r="EZ23" s="249" t="s">
        <v>483</v>
      </c>
      <c r="FA23" s="249" t="s">
        <v>483</v>
      </c>
      <c r="FB23" s="249" t="s">
        <v>483</v>
      </c>
      <c r="FC23" s="249" t="s">
        <v>483</v>
      </c>
      <c r="FD23" s="249" t="s">
        <v>483</v>
      </c>
      <c r="FE23" s="249" t="s">
        <v>483</v>
      </c>
      <c r="FF23" s="249" t="s">
        <v>483</v>
      </c>
      <c r="FG23" s="249" t="s">
        <v>483</v>
      </c>
      <c r="FH23" s="249" t="s">
        <v>483</v>
      </c>
      <c r="FI23" s="249" t="s">
        <v>483</v>
      </c>
      <c r="FJ23" s="249" t="s">
        <v>483</v>
      </c>
      <c r="FK23" s="249" t="s">
        <v>483</v>
      </c>
      <c r="FL23" s="249" t="s">
        <v>483</v>
      </c>
      <c r="FM23" s="249" t="s">
        <v>483</v>
      </c>
      <c r="FN23" s="249" t="s">
        <v>483</v>
      </c>
      <c r="FO23" s="249" t="s">
        <v>483</v>
      </c>
      <c r="FP23" s="249" t="s">
        <v>483</v>
      </c>
      <c r="FQ23" s="249" t="s">
        <v>483</v>
      </c>
      <c r="FR23" s="249" t="s">
        <v>483</v>
      </c>
      <c r="FS23" s="249" t="s">
        <v>483</v>
      </c>
      <c r="FT23" s="249" t="s">
        <v>483</v>
      </c>
      <c r="FU23" s="249" t="s">
        <v>483</v>
      </c>
      <c r="FV23" s="249" t="s">
        <v>483</v>
      </c>
      <c r="FW23" s="249" t="s">
        <v>483</v>
      </c>
      <c r="FX23" s="249" t="s">
        <v>483</v>
      </c>
      <c r="FY23" s="249" t="s">
        <v>483</v>
      </c>
      <c r="FZ23" s="249" t="s">
        <v>483</v>
      </c>
      <c r="GA23" s="249" t="s">
        <v>483</v>
      </c>
      <c r="GB23" s="249" t="s">
        <v>483</v>
      </c>
      <c r="GC23" s="249" t="s">
        <v>483</v>
      </c>
      <c r="GD23" s="249" t="s">
        <v>483</v>
      </c>
      <c r="GE23" s="249" t="s">
        <v>483</v>
      </c>
      <c r="GF23" s="249" t="s">
        <v>483</v>
      </c>
      <c r="GG23" s="249" t="s">
        <v>483</v>
      </c>
      <c r="GH23" s="249" t="s">
        <v>483</v>
      </c>
      <c r="GI23" s="249" t="s">
        <v>483</v>
      </c>
      <c r="GJ23" s="249" t="s">
        <v>483</v>
      </c>
      <c r="GK23" s="249" t="s">
        <v>483</v>
      </c>
      <c r="GL23" s="249" t="s">
        <v>483</v>
      </c>
      <c r="GM23" s="249" t="s">
        <v>483</v>
      </c>
      <c r="GN23" s="249" t="s">
        <v>483</v>
      </c>
      <c r="GO23" s="249" t="s">
        <v>483</v>
      </c>
      <c r="GP23" s="249" t="s">
        <v>483</v>
      </c>
      <c r="GQ23" s="249" t="s">
        <v>483</v>
      </c>
      <c r="GR23" s="249" t="s">
        <v>483</v>
      </c>
      <c r="GS23" s="249" t="s">
        <v>483</v>
      </c>
      <c r="GT23" s="249" t="s">
        <v>483</v>
      </c>
      <c r="GU23" s="249" t="s">
        <v>483</v>
      </c>
      <c r="GV23" s="249" t="s">
        <v>483</v>
      </c>
      <c r="GW23" s="249" t="s">
        <v>483</v>
      </c>
      <c r="GX23" s="249" t="s">
        <v>483</v>
      </c>
      <c r="GY23" s="249" t="s">
        <v>483</v>
      </c>
      <c r="GZ23" s="249" t="s">
        <v>483</v>
      </c>
      <c r="HA23" s="249" t="s">
        <v>483</v>
      </c>
      <c r="HB23" s="249" t="s">
        <v>483</v>
      </c>
      <c r="HC23" s="249" t="s">
        <v>483</v>
      </c>
      <c r="HD23" s="249" t="s">
        <v>483</v>
      </c>
      <c r="HE23" s="249" t="s">
        <v>483</v>
      </c>
      <c r="HF23" s="249" t="s">
        <v>483</v>
      </c>
      <c r="HG23" s="249" t="s">
        <v>483</v>
      </c>
      <c r="HH23" s="249" t="s">
        <v>483</v>
      </c>
      <c r="HI23" s="249" t="s">
        <v>483</v>
      </c>
      <c r="HJ23" s="249" t="s">
        <v>483</v>
      </c>
      <c r="HK23" s="249" t="s">
        <v>483</v>
      </c>
      <c r="HL23" s="249" t="s">
        <v>483</v>
      </c>
      <c r="HM23" s="249" t="s">
        <v>483</v>
      </c>
      <c r="HN23" s="249" t="s">
        <v>483</v>
      </c>
      <c r="HO23" s="249" t="s">
        <v>483</v>
      </c>
      <c r="HP23" s="249" t="s">
        <v>483</v>
      </c>
      <c r="HQ23" s="249" t="s">
        <v>483</v>
      </c>
      <c r="HR23" s="249" t="s">
        <v>483</v>
      </c>
      <c r="HS23" s="249" t="s">
        <v>483</v>
      </c>
      <c r="HT23" s="249" t="s">
        <v>483</v>
      </c>
      <c r="HU23" s="249" t="s">
        <v>483</v>
      </c>
      <c r="HV23" s="249" t="s">
        <v>483</v>
      </c>
      <c r="HW23" s="249" t="s">
        <v>483</v>
      </c>
      <c r="HX23" s="249" t="s">
        <v>483</v>
      </c>
      <c r="HY23" s="249" t="s">
        <v>483</v>
      </c>
      <c r="HZ23" s="249" t="s">
        <v>483</v>
      </c>
      <c r="IA23" s="249" t="s">
        <v>483</v>
      </c>
      <c r="IB23" s="249" t="s">
        <v>483</v>
      </c>
      <c r="IC23" s="249" t="s">
        <v>483</v>
      </c>
      <c r="ID23" s="249" t="s">
        <v>483</v>
      </c>
      <c r="IE23" s="249" t="s">
        <v>483</v>
      </c>
      <c r="IF23" s="249" t="s">
        <v>483</v>
      </c>
      <c r="IG23" s="249" t="s">
        <v>483</v>
      </c>
      <c r="IH23" s="249" t="s">
        <v>483</v>
      </c>
      <c r="II23" s="249" t="s">
        <v>483</v>
      </c>
      <c r="IJ23" s="249" t="s">
        <v>483</v>
      </c>
      <c r="IK23" s="249" t="s">
        <v>483</v>
      </c>
      <c r="IL23" s="249" t="s">
        <v>483</v>
      </c>
      <c r="IM23" s="249" t="s">
        <v>483</v>
      </c>
      <c r="IN23" s="249" t="s">
        <v>483</v>
      </c>
      <c r="IO23" s="249" t="s">
        <v>483</v>
      </c>
      <c r="IP23" s="249" t="s">
        <v>483</v>
      </c>
      <c r="IQ23" s="249" t="s">
        <v>483</v>
      </c>
      <c r="IR23" s="249" t="s">
        <v>483</v>
      </c>
      <c r="IS23" s="249" t="s">
        <v>483</v>
      </c>
      <c r="IT23" s="249" t="s">
        <v>483</v>
      </c>
      <c r="IU23" s="249" t="s">
        <v>483</v>
      </c>
      <c r="IV23" s="12"/>
      <c r="IW23" s="315"/>
      <c r="IX23" s="315"/>
      <c r="IY23" s="315"/>
      <c r="IZ23" s="315"/>
      <c r="JA23" s="315"/>
      <c r="JB23" s="315"/>
      <c r="JC23" s="315"/>
      <c r="JD23" s="315"/>
      <c r="JE23" s="315"/>
      <c r="JF23" s="315"/>
      <c r="JG23" s="315"/>
      <c r="JH23" s="315"/>
      <c r="JI23" s="315"/>
      <c r="JJ23" s="315"/>
      <c r="JK23" s="315"/>
      <c r="JL23" s="315"/>
      <c r="JM23" s="315"/>
      <c r="JN23" s="315"/>
      <c r="JO23" s="315"/>
      <c r="JP23" s="315"/>
      <c r="JQ23" s="315"/>
      <c r="JR23" s="315"/>
      <c r="JS23" s="315"/>
      <c r="JT23" s="315"/>
      <c r="JU23" s="315"/>
      <c r="JV23" s="315"/>
      <c r="JW23" s="315"/>
      <c r="JX23" s="315"/>
      <c r="JY23" s="315"/>
      <c r="JZ23" s="315"/>
      <c r="KA23" s="315"/>
      <c r="KB23" s="315"/>
      <c r="KC23" s="315"/>
      <c r="KD23" s="315"/>
      <c r="KE23" s="315"/>
      <c r="KF23" s="315"/>
      <c r="KG23" s="315"/>
      <c r="KH23" s="315"/>
      <c r="KI23" s="315"/>
      <c r="KJ23" s="315"/>
      <c r="KK23" s="315"/>
      <c r="KL23" s="315"/>
      <c r="KM23" s="315"/>
      <c r="KN23" s="315"/>
      <c r="KO23" s="315"/>
      <c r="KP23" s="315"/>
      <c r="KQ23" s="315"/>
      <c r="KR23" s="315"/>
      <c r="KS23" s="315"/>
      <c r="KT23" s="315"/>
      <c r="KU23" s="315"/>
      <c r="KV23" s="315"/>
      <c r="KW23" s="315"/>
      <c r="KX23" s="315"/>
      <c r="KY23" s="315"/>
      <c r="KZ23" s="315"/>
      <c r="LA23" s="315"/>
      <c r="LB23" s="315"/>
      <c r="LC23" s="315"/>
      <c r="LD23" s="315"/>
      <c r="LE23" s="315"/>
      <c r="LF23" s="315"/>
      <c r="LG23" s="315"/>
      <c r="LH23" s="315"/>
      <c r="LI23" s="315"/>
      <c r="LJ23" s="315"/>
      <c r="LK23" s="315"/>
      <c r="LL23" s="315"/>
      <c r="LM23" s="315"/>
      <c r="LN23" s="315"/>
      <c r="LO23" s="315"/>
      <c r="LP23" s="315"/>
      <c r="LQ23" s="315"/>
      <c r="LR23" s="315"/>
      <c r="LS23" s="315"/>
      <c r="LT23" s="315"/>
      <c r="LU23" s="315"/>
      <c r="LV23" s="315"/>
      <c r="LW23" s="315"/>
      <c r="LX23" s="315"/>
      <c r="LY23" s="315"/>
      <c r="LZ23" s="315"/>
      <c r="MA23" s="315"/>
      <c r="MB23" s="315"/>
      <c r="MC23" s="315"/>
      <c r="MD23" s="315"/>
      <c r="ME23" s="315"/>
      <c r="MF23" s="315"/>
    </row>
    <row r="24" spans="1:747" s="236" customFormat="1" ht="33" customHeight="1" thickTop="1" thickBot="1" x14ac:dyDescent="0.35">
      <c r="A24" s="21"/>
      <c r="B24" s="14" t="s">
        <v>9</v>
      </c>
      <c r="C24" s="420" t="s">
        <v>4</v>
      </c>
      <c r="D24" s="421"/>
      <c r="E24" s="15" t="s">
        <v>5</v>
      </c>
      <c r="F24" s="15" t="s">
        <v>6</v>
      </c>
      <c r="G24" s="15" t="s">
        <v>7</v>
      </c>
      <c r="H24" s="40"/>
      <c r="I24" s="271" t="s">
        <v>483</v>
      </c>
      <c r="J24" s="252" t="s">
        <v>483</v>
      </c>
      <c r="K24" s="252" t="s">
        <v>483</v>
      </c>
      <c r="L24" s="252" t="s">
        <v>483</v>
      </c>
      <c r="M24" s="252" t="s">
        <v>483</v>
      </c>
      <c r="N24" s="252" t="s">
        <v>483</v>
      </c>
      <c r="O24" s="252" t="s">
        <v>483</v>
      </c>
      <c r="P24" s="252" t="s">
        <v>483</v>
      </c>
      <c r="Q24" s="252" t="s">
        <v>483</v>
      </c>
      <c r="R24" s="252" t="s">
        <v>483</v>
      </c>
      <c r="S24" s="252" t="s">
        <v>483</v>
      </c>
      <c r="T24" s="252" t="s">
        <v>483</v>
      </c>
      <c r="U24" s="252" t="s">
        <v>483</v>
      </c>
      <c r="V24" s="249" t="s">
        <v>483</v>
      </c>
      <c r="W24" s="249" t="s">
        <v>483</v>
      </c>
      <c r="X24" s="249" t="s">
        <v>483</v>
      </c>
      <c r="Y24" s="249" t="s">
        <v>483</v>
      </c>
      <c r="Z24" s="249" t="s">
        <v>483</v>
      </c>
      <c r="AA24" s="249" t="s">
        <v>483</v>
      </c>
      <c r="AB24" s="249" t="s">
        <v>483</v>
      </c>
      <c r="AC24" s="249" t="s">
        <v>483</v>
      </c>
      <c r="AD24" s="249" t="s">
        <v>483</v>
      </c>
      <c r="AE24" s="249" t="s">
        <v>483</v>
      </c>
      <c r="AF24" s="249" t="s">
        <v>483</v>
      </c>
      <c r="AG24" s="249" t="s">
        <v>483</v>
      </c>
      <c r="AH24" s="249" t="s">
        <v>483</v>
      </c>
      <c r="AI24" s="249" t="s">
        <v>483</v>
      </c>
      <c r="AJ24" s="249" t="s">
        <v>483</v>
      </c>
      <c r="AK24" s="249" t="s">
        <v>483</v>
      </c>
      <c r="AL24" s="249" t="s">
        <v>483</v>
      </c>
      <c r="AM24" s="249" t="s">
        <v>483</v>
      </c>
      <c r="AN24" s="249" t="s">
        <v>483</v>
      </c>
      <c r="AO24" s="249" t="s">
        <v>483</v>
      </c>
      <c r="AP24" s="249" t="s">
        <v>483</v>
      </c>
      <c r="AQ24" s="249" t="s">
        <v>483</v>
      </c>
      <c r="AR24" s="249" t="s">
        <v>483</v>
      </c>
      <c r="AS24" s="249" t="s">
        <v>483</v>
      </c>
      <c r="AT24" s="249" t="s">
        <v>483</v>
      </c>
      <c r="AU24" s="249" t="s">
        <v>483</v>
      </c>
      <c r="AV24" s="249" t="s">
        <v>483</v>
      </c>
      <c r="AW24" s="249" t="s">
        <v>483</v>
      </c>
      <c r="AX24" s="249" t="s">
        <v>483</v>
      </c>
      <c r="AY24" s="249" t="s">
        <v>483</v>
      </c>
      <c r="AZ24" s="249" t="s">
        <v>483</v>
      </c>
      <c r="BA24" s="249" t="s">
        <v>483</v>
      </c>
      <c r="BB24" s="249" t="s">
        <v>483</v>
      </c>
      <c r="BC24" s="249" t="s">
        <v>483</v>
      </c>
      <c r="BD24" s="249" t="s">
        <v>483</v>
      </c>
      <c r="BE24" s="249" t="s">
        <v>483</v>
      </c>
      <c r="BF24" s="249" t="s">
        <v>483</v>
      </c>
      <c r="BG24" s="249" t="s">
        <v>483</v>
      </c>
      <c r="BH24" s="249" t="s">
        <v>483</v>
      </c>
      <c r="BI24" s="249" t="s">
        <v>483</v>
      </c>
      <c r="BJ24" s="249" t="s">
        <v>483</v>
      </c>
      <c r="BK24" s="249" t="s">
        <v>483</v>
      </c>
      <c r="BL24" s="249" t="s">
        <v>483</v>
      </c>
      <c r="BM24" s="249" t="s">
        <v>483</v>
      </c>
      <c r="BN24" s="249" t="s">
        <v>483</v>
      </c>
      <c r="BO24" s="249" t="s">
        <v>483</v>
      </c>
      <c r="BP24" s="249" t="s">
        <v>483</v>
      </c>
      <c r="BQ24" s="249" t="s">
        <v>483</v>
      </c>
      <c r="BR24" s="249" t="s">
        <v>483</v>
      </c>
      <c r="BS24" s="249" t="s">
        <v>483</v>
      </c>
      <c r="BT24" s="249" t="s">
        <v>483</v>
      </c>
      <c r="BU24" s="249" t="s">
        <v>483</v>
      </c>
      <c r="BV24" s="249" t="s">
        <v>483</v>
      </c>
      <c r="BW24" s="249" t="s">
        <v>483</v>
      </c>
      <c r="BX24" s="249" t="s">
        <v>483</v>
      </c>
      <c r="BY24" s="249" t="s">
        <v>483</v>
      </c>
      <c r="BZ24" s="249" t="s">
        <v>483</v>
      </c>
      <c r="CA24" s="249" t="s">
        <v>483</v>
      </c>
      <c r="CB24" s="249" t="s">
        <v>483</v>
      </c>
      <c r="CC24" s="249" t="s">
        <v>483</v>
      </c>
      <c r="CD24" s="249" t="s">
        <v>483</v>
      </c>
      <c r="CE24" s="249" t="s">
        <v>483</v>
      </c>
      <c r="CF24" s="249" t="s">
        <v>483</v>
      </c>
      <c r="CG24" s="249" t="s">
        <v>483</v>
      </c>
      <c r="CH24" s="249" t="s">
        <v>483</v>
      </c>
      <c r="CI24" s="249" t="s">
        <v>483</v>
      </c>
      <c r="CJ24" s="249" t="s">
        <v>483</v>
      </c>
      <c r="CK24" s="249" t="s">
        <v>483</v>
      </c>
      <c r="CL24" s="249" t="s">
        <v>483</v>
      </c>
      <c r="CM24" s="249" t="s">
        <v>483</v>
      </c>
      <c r="CN24" s="249" t="s">
        <v>483</v>
      </c>
      <c r="CO24" s="249" t="s">
        <v>483</v>
      </c>
      <c r="CP24" s="249" t="s">
        <v>483</v>
      </c>
      <c r="CQ24" s="249" t="s">
        <v>483</v>
      </c>
      <c r="CR24" s="249" t="s">
        <v>483</v>
      </c>
      <c r="CS24" s="249" t="s">
        <v>483</v>
      </c>
      <c r="CT24" s="249" t="s">
        <v>483</v>
      </c>
      <c r="CU24" s="249" t="s">
        <v>483</v>
      </c>
      <c r="CV24" s="249" t="s">
        <v>483</v>
      </c>
      <c r="CW24" s="249" t="s">
        <v>483</v>
      </c>
      <c r="CX24" s="249" t="s">
        <v>483</v>
      </c>
      <c r="CY24" s="249" t="s">
        <v>483</v>
      </c>
      <c r="CZ24" s="249" t="s">
        <v>483</v>
      </c>
      <c r="DA24" s="249" t="s">
        <v>483</v>
      </c>
      <c r="DB24" s="249" t="s">
        <v>483</v>
      </c>
      <c r="DC24" s="249" t="s">
        <v>483</v>
      </c>
      <c r="DD24" s="249" t="s">
        <v>483</v>
      </c>
      <c r="DE24" s="249" t="s">
        <v>483</v>
      </c>
      <c r="DF24" s="249" t="s">
        <v>483</v>
      </c>
      <c r="DG24" s="249" t="s">
        <v>483</v>
      </c>
      <c r="DH24" s="249" t="s">
        <v>483</v>
      </c>
      <c r="DI24" s="249" t="s">
        <v>483</v>
      </c>
      <c r="DJ24" s="249" t="s">
        <v>483</v>
      </c>
      <c r="DK24" s="249" t="s">
        <v>483</v>
      </c>
      <c r="DL24" s="249" t="s">
        <v>483</v>
      </c>
      <c r="DM24" s="249" t="s">
        <v>483</v>
      </c>
      <c r="DN24" s="249" t="s">
        <v>483</v>
      </c>
      <c r="DO24" s="249" t="s">
        <v>483</v>
      </c>
      <c r="DP24" s="249" t="s">
        <v>483</v>
      </c>
      <c r="DQ24" s="249" t="s">
        <v>483</v>
      </c>
      <c r="DR24" s="249" t="s">
        <v>483</v>
      </c>
      <c r="DS24" s="249" t="s">
        <v>483</v>
      </c>
      <c r="DT24" s="249" t="s">
        <v>483</v>
      </c>
      <c r="DU24" s="249" t="s">
        <v>483</v>
      </c>
      <c r="DV24" s="249" t="s">
        <v>483</v>
      </c>
      <c r="DW24" s="249" t="s">
        <v>483</v>
      </c>
      <c r="DX24" s="249" t="s">
        <v>483</v>
      </c>
      <c r="DY24" s="249" t="s">
        <v>483</v>
      </c>
      <c r="DZ24" s="249" t="s">
        <v>483</v>
      </c>
      <c r="EA24" s="249" t="s">
        <v>483</v>
      </c>
      <c r="EB24" s="249" t="s">
        <v>483</v>
      </c>
      <c r="EC24" s="249" t="s">
        <v>483</v>
      </c>
      <c r="ED24" s="249" t="s">
        <v>483</v>
      </c>
      <c r="EE24" s="249" t="s">
        <v>483</v>
      </c>
      <c r="EF24" s="249" t="s">
        <v>483</v>
      </c>
      <c r="EG24" s="249" t="s">
        <v>483</v>
      </c>
      <c r="EH24" s="249" t="s">
        <v>483</v>
      </c>
      <c r="EI24" s="249" t="s">
        <v>483</v>
      </c>
      <c r="EJ24" s="249" t="s">
        <v>483</v>
      </c>
      <c r="EK24" s="249" t="s">
        <v>483</v>
      </c>
      <c r="EL24" s="249" t="s">
        <v>483</v>
      </c>
      <c r="EM24" s="249" t="s">
        <v>483</v>
      </c>
      <c r="EN24" s="249" t="s">
        <v>483</v>
      </c>
      <c r="EO24" s="249" t="s">
        <v>483</v>
      </c>
      <c r="EP24" s="249" t="s">
        <v>483</v>
      </c>
      <c r="EQ24" s="249" t="s">
        <v>483</v>
      </c>
      <c r="ER24" s="249" t="s">
        <v>483</v>
      </c>
      <c r="ES24" s="249" t="s">
        <v>483</v>
      </c>
      <c r="ET24" s="249" t="s">
        <v>483</v>
      </c>
      <c r="EU24" s="249" t="s">
        <v>483</v>
      </c>
      <c r="EV24" s="249" t="s">
        <v>483</v>
      </c>
      <c r="EW24" s="249" t="s">
        <v>483</v>
      </c>
      <c r="EX24" s="249" t="s">
        <v>483</v>
      </c>
      <c r="EY24" s="249" t="s">
        <v>483</v>
      </c>
      <c r="EZ24" s="249" t="s">
        <v>483</v>
      </c>
      <c r="FA24" s="249" t="s">
        <v>483</v>
      </c>
      <c r="FB24" s="249" t="s">
        <v>483</v>
      </c>
      <c r="FC24" s="249" t="s">
        <v>483</v>
      </c>
      <c r="FD24" s="249" t="s">
        <v>483</v>
      </c>
      <c r="FE24" s="249" t="s">
        <v>483</v>
      </c>
      <c r="FF24" s="249" t="s">
        <v>483</v>
      </c>
      <c r="FG24" s="249" t="s">
        <v>483</v>
      </c>
      <c r="FH24" s="249" t="s">
        <v>483</v>
      </c>
      <c r="FI24" s="249" t="s">
        <v>483</v>
      </c>
      <c r="FJ24" s="249" t="s">
        <v>483</v>
      </c>
      <c r="FK24" s="249" t="s">
        <v>483</v>
      </c>
      <c r="FL24" s="249" t="s">
        <v>483</v>
      </c>
      <c r="FM24" s="249" t="s">
        <v>483</v>
      </c>
      <c r="FN24" s="249" t="s">
        <v>483</v>
      </c>
      <c r="FO24" s="249" t="s">
        <v>483</v>
      </c>
      <c r="FP24" s="249" t="s">
        <v>483</v>
      </c>
      <c r="FQ24" s="249" t="s">
        <v>483</v>
      </c>
      <c r="FR24" s="249" t="s">
        <v>483</v>
      </c>
      <c r="FS24" s="249" t="s">
        <v>483</v>
      </c>
      <c r="FT24" s="249" t="s">
        <v>483</v>
      </c>
      <c r="FU24" s="249" t="s">
        <v>483</v>
      </c>
      <c r="FV24" s="249" t="s">
        <v>483</v>
      </c>
      <c r="FW24" s="249" t="s">
        <v>483</v>
      </c>
      <c r="FX24" s="249" t="s">
        <v>483</v>
      </c>
      <c r="FY24" s="249" t="s">
        <v>483</v>
      </c>
      <c r="FZ24" s="249" t="s">
        <v>483</v>
      </c>
      <c r="GA24" s="249" t="s">
        <v>483</v>
      </c>
      <c r="GB24" s="249" t="s">
        <v>483</v>
      </c>
      <c r="GC24" s="249" t="s">
        <v>483</v>
      </c>
      <c r="GD24" s="249" t="s">
        <v>483</v>
      </c>
      <c r="GE24" s="249" t="s">
        <v>483</v>
      </c>
      <c r="GF24" s="249" t="s">
        <v>483</v>
      </c>
      <c r="GG24" s="249" t="s">
        <v>483</v>
      </c>
      <c r="GH24" s="249" t="s">
        <v>483</v>
      </c>
      <c r="GI24" s="249" t="s">
        <v>483</v>
      </c>
      <c r="GJ24" s="249" t="s">
        <v>483</v>
      </c>
      <c r="GK24" s="249" t="s">
        <v>483</v>
      </c>
      <c r="GL24" s="249" t="s">
        <v>483</v>
      </c>
      <c r="GM24" s="249" t="s">
        <v>483</v>
      </c>
      <c r="GN24" s="249" t="s">
        <v>483</v>
      </c>
      <c r="GO24" s="249" t="s">
        <v>483</v>
      </c>
      <c r="GP24" s="249" t="s">
        <v>483</v>
      </c>
      <c r="GQ24" s="249" t="s">
        <v>483</v>
      </c>
      <c r="GR24" s="249" t="s">
        <v>483</v>
      </c>
      <c r="GS24" s="249" t="s">
        <v>483</v>
      </c>
      <c r="GT24" s="249" t="s">
        <v>483</v>
      </c>
      <c r="GU24" s="249" t="s">
        <v>483</v>
      </c>
      <c r="GV24" s="249" t="s">
        <v>483</v>
      </c>
      <c r="GW24" s="249" t="s">
        <v>483</v>
      </c>
      <c r="GX24" s="249" t="s">
        <v>483</v>
      </c>
      <c r="GY24" s="249" t="s">
        <v>483</v>
      </c>
      <c r="GZ24" s="249" t="s">
        <v>483</v>
      </c>
      <c r="HA24" s="249" t="s">
        <v>483</v>
      </c>
      <c r="HB24" s="249" t="s">
        <v>483</v>
      </c>
      <c r="HC24" s="249" t="s">
        <v>483</v>
      </c>
      <c r="HD24" s="249" t="s">
        <v>483</v>
      </c>
      <c r="HE24" s="249" t="s">
        <v>483</v>
      </c>
      <c r="HF24" s="249" t="s">
        <v>483</v>
      </c>
      <c r="HG24" s="249" t="s">
        <v>483</v>
      </c>
      <c r="HH24" s="249" t="s">
        <v>483</v>
      </c>
      <c r="HI24" s="249" t="s">
        <v>483</v>
      </c>
      <c r="HJ24" s="249" t="s">
        <v>483</v>
      </c>
      <c r="HK24" s="249" t="s">
        <v>483</v>
      </c>
      <c r="HL24" s="249" t="s">
        <v>483</v>
      </c>
      <c r="HM24" s="249" t="s">
        <v>483</v>
      </c>
      <c r="HN24" s="249" t="s">
        <v>483</v>
      </c>
      <c r="HO24" s="249" t="s">
        <v>483</v>
      </c>
      <c r="HP24" s="249" t="s">
        <v>483</v>
      </c>
      <c r="HQ24" s="249" t="s">
        <v>483</v>
      </c>
      <c r="HR24" s="249" t="s">
        <v>483</v>
      </c>
      <c r="HS24" s="249" t="s">
        <v>483</v>
      </c>
      <c r="HT24" s="249" t="s">
        <v>483</v>
      </c>
      <c r="HU24" s="249" t="s">
        <v>483</v>
      </c>
      <c r="HV24" s="249" t="s">
        <v>483</v>
      </c>
      <c r="HW24" s="249" t="s">
        <v>483</v>
      </c>
      <c r="HX24" s="249" t="s">
        <v>483</v>
      </c>
      <c r="HY24" s="249" t="s">
        <v>483</v>
      </c>
      <c r="HZ24" s="249" t="s">
        <v>483</v>
      </c>
      <c r="IA24" s="249" t="s">
        <v>483</v>
      </c>
      <c r="IB24" s="249" t="s">
        <v>483</v>
      </c>
      <c r="IC24" s="249" t="s">
        <v>483</v>
      </c>
      <c r="ID24" s="249" t="s">
        <v>483</v>
      </c>
      <c r="IE24" s="249" t="s">
        <v>483</v>
      </c>
      <c r="IF24" s="249" t="s">
        <v>483</v>
      </c>
      <c r="IG24" s="249" t="s">
        <v>483</v>
      </c>
      <c r="IH24" s="249" t="s">
        <v>483</v>
      </c>
      <c r="II24" s="249" t="s">
        <v>483</v>
      </c>
      <c r="IJ24" s="249" t="s">
        <v>483</v>
      </c>
      <c r="IK24" s="249" t="s">
        <v>483</v>
      </c>
      <c r="IL24" s="249" t="s">
        <v>483</v>
      </c>
      <c r="IM24" s="249" t="s">
        <v>483</v>
      </c>
      <c r="IN24" s="249" t="s">
        <v>483</v>
      </c>
      <c r="IO24" s="249" t="s">
        <v>483</v>
      </c>
      <c r="IP24" s="249" t="s">
        <v>483</v>
      </c>
      <c r="IQ24" s="249" t="s">
        <v>483</v>
      </c>
      <c r="IR24" s="249" t="s">
        <v>483</v>
      </c>
      <c r="IS24" s="249" t="s">
        <v>483</v>
      </c>
      <c r="IT24" s="249" t="s">
        <v>483</v>
      </c>
      <c r="IU24" s="249" t="s">
        <v>483</v>
      </c>
      <c r="IV24" s="12"/>
      <c r="IW24" s="316"/>
      <c r="IX24" s="316"/>
      <c r="IY24" s="316"/>
      <c r="IZ24" s="316"/>
      <c r="JA24" s="316"/>
      <c r="JB24" s="316"/>
      <c r="JC24" s="316"/>
      <c r="JD24" s="316"/>
      <c r="JE24" s="316"/>
      <c r="JF24" s="316"/>
      <c r="JG24" s="316"/>
      <c r="JH24" s="316"/>
      <c r="JI24" s="316"/>
      <c r="JJ24" s="316"/>
      <c r="JK24" s="316"/>
      <c r="JL24" s="316"/>
      <c r="JM24" s="316"/>
      <c r="JN24" s="316"/>
      <c r="JO24" s="316"/>
      <c r="JP24" s="316"/>
      <c r="JQ24" s="316"/>
      <c r="JR24" s="316"/>
      <c r="JS24" s="316"/>
      <c r="JT24" s="316"/>
      <c r="JU24" s="316"/>
      <c r="JV24" s="316"/>
      <c r="JW24" s="316"/>
      <c r="JX24" s="316"/>
      <c r="JY24" s="316"/>
      <c r="JZ24" s="316"/>
      <c r="KA24" s="316"/>
      <c r="KB24" s="316"/>
      <c r="KC24" s="316"/>
      <c r="KD24" s="316"/>
      <c r="KE24" s="316"/>
      <c r="KF24" s="316"/>
      <c r="KG24" s="316"/>
      <c r="KH24" s="316"/>
      <c r="KI24" s="316"/>
      <c r="KJ24" s="316"/>
      <c r="KK24" s="316"/>
      <c r="KL24" s="316"/>
      <c r="KM24" s="316"/>
      <c r="KN24" s="316"/>
      <c r="KO24" s="316"/>
      <c r="KP24" s="316"/>
      <c r="KQ24" s="316"/>
      <c r="KR24" s="316"/>
      <c r="KS24" s="316"/>
      <c r="KT24" s="316"/>
      <c r="KU24" s="316"/>
      <c r="KV24" s="316"/>
      <c r="KW24" s="316"/>
      <c r="KX24" s="316"/>
      <c r="KY24" s="316"/>
      <c r="KZ24" s="316"/>
      <c r="LA24" s="316"/>
      <c r="LB24" s="316"/>
      <c r="LC24" s="316"/>
      <c r="LD24" s="316"/>
      <c r="LE24" s="316"/>
      <c r="LF24" s="316"/>
      <c r="LG24" s="316"/>
      <c r="LH24" s="316"/>
      <c r="LI24" s="316"/>
      <c r="LJ24" s="316"/>
      <c r="LK24" s="316"/>
      <c r="LL24" s="316"/>
      <c r="LM24" s="316"/>
      <c r="LN24" s="316"/>
      <c r="LO24" s="316"/>
      <c r="LP24" s="316"/>
      <c r="LQ24" s="316"/>
      <c r="LR24" s="316"/>
      <c r="LS24" s="316"/>
      <c r="LT24" s="316"/>
      <c r="LU24" s="316"/>
      <c r="LV24" s="316"/>
      <c r="LW24" s="316"/>
      <c r="LX24" s="316"/>
      <c r="LY24" s="316"/>
      <c r="LZ24" s="316"/>
      <c r="MA24" s="316"/>
      <c r="MB24" s="316"/>
      <c r="MC24" s="316"/>
      <c r="MD24" s="316"/>
      <c r="ME24" s="316"/>
      <c r="MF24" s="316"/>
    </row>
    <row r="25" spans="1:747" ht="156.6" customHeight="1" thickBot="1" x14ac:dyDescent="0.35">
      <c r="A25" s="41" t="s">
        <v>109</v>
      </c>
      <c r="B25" s="42" t="s">
        <v>520</v>
      </c>
      <c r="C25" s="397" t="s">
        <v>47</v>
      </c>
      <c r="D25" s="422"/>
      <c r="E25" s="43">
        <f>COUNTIF(I25:IC25,"+")</f>
        <v>0</v>
      </c>
      <c r="F25" s="43">
        <f>COUNTIF(I25:IC25,"-")</f>
        <v>0</v>
      </c>
      <c r="G25" s="44">
        <f>COUNTIF(I25:IC25,"na")</f>
        <v>0</v>
      </c>
      <c r="H25" s="14"/>
    </row>
    <row r="26" spans="1:747" ht="101.25" customHeight="1" thickBot="1" x14ac:dyDescent="0.35">
      <c r="A26" s="41" t="s">
        <v>111</v>
      </c>
      <c r="B26" s="45" t="s">
        <v>48</v>
      </c>
      <c r="C26" s="432" t="s">
        <v>49</v>
      </c>
      <c r="D26" s="453"/>
      <c r="E26" s="43">
        <f>COUNTIF(I26:IC26,"+")</f>
        <v>0</v>
      </c>
      <c r="F26" s="43">
        <f>COUNTIF(I26:IC26,"-")</f>
        <v>0</v>
      </c>
      <c r="G26" s="44">
        <f>COUNTIF(I26:IC26,"na")</f>
        <v>0</v>
      </c>
      <c r="H26" s="14"/>
    </row>
    <row r="27" spans="1:747" ht="128.4" customHeight="1" thickBot="1" x14ac:dyDescent="0.35">
      <c r="A27" s="46" t="s">
        <v>113</v>
      </c>
      <c r="B27" s="47" t="s">
        <v>521</v>
      </c>
      <c r="C27" s="412" t="s">
        <v>50</v>
      </c>
      <c r="D27" s="440"/>
      <c r="E27" s="43">
        <f>COUNTIF(I27:IC27,"+")</f>
        <v>0</v>
      </c>
      <c r="F27" s="43">
        <f t="shared" ref="F27:F28" si="0">COUNTIF(I27:IC27,"-")</f>
        <v>0</v>
      </c>
      <c r="G27" s="44">
        <f t="shared" ref="G27:G28" si="1">COUNTIF(I27:IC27,"na")</f>
        <v>0</v>
      </c>
      <c r="H27" s="14"/>
    </row>
    <row r="28" spans="1:747" ht="127.8" customHeight="1" thickBot="1" x14ac:dyDescent="0.35">
      <c r="A28" s="312" t="s">
        <v>500</v>
      </c>
      <c r="B28" s="313" t="s">
        <v>501</v>
      </c>
      <c r="C28" s="441" t="s">
        <v>502</v>
      </c>
      <c r="D28" s="442"/>
      <c r="E28" s="43">
        <f>COUNTIF(I28:IC28,"+")</f>
        <v>0</v>
      </c>
      <c r="F28" s="43">
        <f t="shared" si="0"/>
        <v>0</v>
      </c>
      <c r="G28" s="44">
        <f t="shared" si="1"/>
        <v>0</v>
      </c>
      <c r="H28" s="14"/>
    </row>
    <row r="29" spans="1:747" s="233" customFormat="1" ht="27" customHeight="1" thickBot="1" x14ac:dyDescent="0.35">
      <c r="A29" s="427" t="s">
        <v>51</v>
      </c>
      <c r="B29" s="428"/>
      <c r="C29" s="428"/>
      <c r="D29" s="428"/>
      <c r="E29" s="428"/>
      <c r="F29" s="428"/>
      <c r="G29" s="429"/>
      <c r="H29" s="39"/>
      <c r="I29" s="285" t="s">
        <v>483</v>
      </c>
      <c r="J29" s="286" t="s">
        <v>483</v>
      </c>
      <c r="K29" s="286" t="s">
        <v>483</v>
      </c>
      <c r="L29" s="286" t="s">
        <v>483</v>
      </c>
      <c r="M29" s="286" t="s">
        <v>483</v>
      </c>
      <c r="N29" s="286" t="s">
        <v>483</v>
      </c>
      <c r="O29" s="286" t="s">
        <v>483</v>
      </c>
      <c r="P29" s="286" t="s">
        <v>483</v>
      </c>
      <c r="Q29" s="286" t="s">
        <v>483</v>
      </c>
      <c r="R29" s="286" t="s">
        <v>483</v>
      </c>
      <c r="S29" s="286" t="s">
        <v>483</v>
      </c>
      <c r="T29" s="286" t="s">
        <v>483</v>
      </c>
      <c r="U29" s="286" t="s">
        <v>483</v>
      </c>
      <c r="V29" s="277" t="s">
        <v>483</v>
      </c>
      <c r="W29" s="277" t="s">
        <v>483</v>
      </c>
      <c r="X29" s="277" t="s">
        <v>483</v>
      </c>
      <c r="Y29" s="277" t="s">
        <v>483</v>
      </c>
      <c r="Z29" s="277" t="s">
        <v>483</v>
      </c>
      <c r="AA29" s="277" t="s">
        <v>483</v>
      </c>
      <c r="AB29" s="277" t="s">
        <v>483</v>
      </c>
      <c r="AC29" s="277" t="s">
        <v>483</v>
      </c>
      <c r="AD29" s="277" t="s">
        <v>483</v>
      </c>
      <c r="AE29" s="277" t="s">
        <v>483</v>
      </c>
      <c r="AF29" s="277" t="s">
        <v>483</v>
      </c>
      <c r="AG29" s="277" t="s">
        <v>483</v>
      </c>
      <c r="AH29" s="277" t="s">
        <v>483</v>
      </c>
      <c r="AI29" s="277" t="s">
        <v>483</v>
      </c>
      <c r="AJ29" s="277" t="s">
        <v>483</v>
      </c>
      <c r="AK29" s="277" t="s">
        <v>483</v>
      </c>
      <c r="AL29" s="277" t="s">
        <v>483</v>
      </c>
      <c r="AM29" s="277" t="s">
        <v>483</v>
      </c>
      <c r="AN29" s="277" t="s">
        <v>483</v>
      </c>
      <c r="AO29" s="277" t="s">
        <v>483</v>
      </c>
      <c r="AP29" s="277" t="s">
        <v>483</v>
      </c>
      <c r="AQ29" s="277" t="s">
        <v>483</v>
      </c>
      <c r="AR29" s="277" t="s">
        <v>483</v>
      </c>
      <c r="AS29" s="277" t="s">
        <v>483</v>
      </c>
      <c r="AT29" s="277" t="s">
        <v>483</v>
      </c>
      <c r="AU29" s="277" t="s">
        <v>483</v>
      </c>
      <c r="AV29" s="277" t="s">
        <v>483</v>
      </c>
      <c r="AW29" s="277" t="s">
        <v>483</v>
      </c>
      <c r="AX29" s="277" t="s">
        <v>483</v>
      </c>
      <c r="AY29" s="277" t="s">
        <v>483</v>
      </c>
      <c r="AZ29" s="277" t="s">
        <v>483</v>
      </c>
      <c r="BA29" s="277" t="s">
        <v>483</v>
      </c>
      <c r="BB29" s="277" t="s">
        <v>483</v>
      </c>
      <c r="BC29" s="277" t="s">
        <v>483</v>
      </c>
      <c r="BD29" s="277" t="s">
        <v>483</v>
      </c>
      <c r="BE29" s="277" t="s">
        <v>483</v>
      </c>
      <c r="BF29" s="277" t="s">
        <v>483</v>
      </c>
      <c r="BG29" s="277" t="s">
        <v>483</v>
      </c>
      <c r="BH29" s="277" t="s">
        <v>483</v>
      </c>
      <c r="BI29" s="277" t="s">
        <v>483</v>
      </c>
      <c r="BJ29" s="277" t="s">
        <v>483</v>
      </c>
      <c r="BK29" s="277" t="s">
        <v>483</v>
      </c>
      <c r="BL29" s="277" t="s">
        <v>483</v>
      </c>
      <c r="BM29" s="277" t="s">
        <v>483</v>
      </c>
      <c r="BN29" s="277" t="s">
        <v>483</v>
      </c>
      <c r="BO29" s="277" t="s">
        <v>483</v>
      </c>
      <c r="BP29" s="277" t="s">
        <v>483</v>
      </c>
      <c r="BQ29" s="277" t="s">
        <v>483</v>
      </c>
      <c r="BR29" s="277" t="s">
        <v>483</v>
      </c>
      <c r="BS29" s="277" t="s">
        <v>483</v>
      </c>
      <c r="BT29" s="277" t="s">
        <v>483</v>
      </c>
      <c r="BU29" s="277" t="s">
        <v>483</v>
      </c>
      <c r="BV29" s="277" t="s">
        <v>483</v>
      </c>
      <c r="BW29" s="277" t="s">
        <v>483</v>
      </c>
      <c r="BX29" s="277" t="s">
        <v>483</v>
      </c>
      <c r="BY29" s="277" t="s">
        <v>483</v>
      </c>
      <c r="BZ29" s="277" t="s">
        <v>483</v>
      </c>
      <c r="CA29" s="277" t="s">
        <v>483</v>
      </c>
      <c r="CB29" s="277" t="s">
        <v>483</v>
      </c>
      <c r="CC29" s="277" t="s">
        <v>483</v>
      </c>
      <c r="CD29" s="277" t="s">
        <v>483</v>
      </c>
      <c r="CE29" s="277" t="s">
        <v>483</v>
      </c>
      <c r="CF29" s="277" t="s">
        <v>483</v>
      </c>
      <c r="CG29" s="277" t="s">
        <v>483</v>
      </c>
      <c r="CH29" s="277" t="s">
        <v>483</v>
      </c>
      <c r="CI29" s="277" t="s">
        <v>483</v>
      </c>
      <c r="CJ29" s="277" t="s">
        <v>483</v>
      </c>
      <c r="CK29" s="277" t="s">
        <v>483</v>
      </c>
      <c r="CL29" s="277" t="s">
        <v>483</v>
      </c>
      <c r="CM29" s="277" t="s">
        <v>483</v>
      </c>
      <c r="CN29" s="277" t="s">
        <v>483</v>
      </c>
      <c r="CO29" s="277" t="s">
        <v>483</v>
      </c>
      <c r="CP29" s="277" t="s">
        <v>483</v>
      </c>
      <c r="CQ29" s="277" t="s">
        <v>483</v>
      </c>
      <c r="CR29" s="277" t="s">
        <v>483</v>
      </c>
      <c r="CS29" s="277" t="s">
        <v>483</v>
      </c>
      <c r="CT29" s="277" t="s">
        <v>483</v>
      </c>
      <c r="CU29" s="277" t="s">
        <v>483</v>
      </c>
      <c r="CV29" s="277" t="s">
        <v>483</v>
      </c>
      <c r="CW29" s="277" t="s">
        <v>483</v>
      </c>
      <c r="CX29" s="277" t="s">
        <v>483</v>
      </c>
      <c r="CY29" s="277" t="s">
        <v>483</v>
      </c>
      <c r="CZ29" s="277" t="s">
        <v>483</v>
      </c>
      <c r="DA29" s="277" t="s">
        <v>483</v>
      </c>
      <c r="DB29" s="277" t="s">
        <v>483</v>
      </c>
      <c r="DC29" s="277" t="s">
        <v>483</v>
      </c>
      <c r="DD29" s="277" t="s">
        <v>483</v>
      </c>
      <c r="DE29" s="277" t="s">
        <v>483</v>
      </c>
      <c r="DF29" s="277" t="s">
        <v>483</v>
      </c>
      <c r="DG29" s="277" t="s">
        <v>483</v>
      </c>
      <c r="DH29" s="277" t="s">
        <v>483</v>
      </c>
      <c r="DI29" s="277" t="s">
        <v>483</v>
      </c>
      <c r="DJ29" s="277" t="s">
        <v>483</v>
      </c>
      <c r="DK29" s="277" t="s">
        <v>483</v>
      </c>
      <c r="DL29" s="277" t="s">
        <v>483</v>
      </c>
      <c r="DM29" s="277" t="s">
        <v>483</v>
      </c>
      <c r="DN29" s="277" t="s">
        <v>483</v>
      </c>
      <c r="DO29" s="277" t="s">
        <v>483</v>
      </c>
      <c r="DP29" s="277" t="s">
        <v>483</v>
      </c>
      <c r="DQ29" s="277" t="s">
        <v>483</v>
      </c>
      <c r="DR29" s="277" t="s">
        <v>483</v>
      </c>
      <c r="DS29" s="277" t="s">
        <v>483</v>
      </c>
      <c r="DT29" s="277" t="s">
        <v>483</v>
      </c>
      <c r="DU29" s="277" t="s">
        <v>483</v>
      </c>
      <c r="DV29" s="277" t="s">
        <v>483</v>
      </c>
      <c r="DW29" s="277" t="s">
        <v>483</v>
      </c>
      <c r="DX29" s="277" t="s">
        <v>483</v>
      </c>
      <c r="DY29" s="277" t="s">
        <v>483</v>
      </c>
      <c r="DZ29" s="277" t="s">
        <v>483</v>
      </c>
      <c r="EA29" s="277" t="s">
        <v>483</v>
      </c>
      <c r="EB29" s="277" t="s">
        <v>483</v>
      </c>
      <c r="EC29" s="277" t="s">
        <v>483</v>
      </c>
      <c r="ED29" s="277" t="s">
        <v>483</v>
      </c>
      <c r="EE29" s="277" t="s">
        <v>483</v>
      </c>
      <c r="EF29" s="277" t="s">
        <v>483</v>
      </c>
      <c r="EG29" s="277" t="s">
        <v>483</v>
      </c>
      <c r="EH29" s="277" t="s">
        <v>483</v>
      </c>
      <c r="EI29" s="277" t="s">
        <v>483</v>
      </c>
      <c r="EJ29" s="277" t="s">
        <v>483</v>
      </c>
      <c r="EK29" s="277" t="s">
        <v>483</v>
      </c>
      <c r="EL29" s="277" t="s">
        <v>483</v>
      </c>
      <c r="EM29" s="277" t="s">
        <v>483</v>
      </c>
      <c r="EN29" s="277" t="s">
        <v>483</v>
      </c>
      <c r="EO29" s="277" t="s">
        <v>483</v>
      </c>
      <c r="EP29" s="277" t="s">
        <v>483</v>
      </c>
      <c r="EQ29" s="277" t="s">
        <v>483</v>
      </c>
      <c r="ER29" s="277" t="s">
        <v>483</v>
      </c>
      <c r="ES29" s="277" t="s">
        <v>483</v>
      </c>
      <c r="ET29" s="277" t="s">
        <v>483</v>
      </c>
      <c r="EU29" s="277" t="s">
        <v>483</v>
      </c>
      <c r="EV29" s="277" t="s">
        <v>483</v>
      </c>
      <c r="EW29" s="277" t="s">
        <v>483</v>
      </c>
      <c r="EX29" s="277" t="s">
        <v>483</v>
      </c>
      <c r="EY29" s="277" t="s">
        <v>483</v>
      </c>
      <c r="EZ29" s="277" t="s">
        <v>483</v>
      </c>
      <c r="FA29" s="277" t="s">
        <v>483</v>
      </c>
      <c r="FB29" s="277" t="s">
        <v>483</v>
      </c>
      <c r="FC29" s="277" t="s">
        <v>483</v>
      </c>
      <c r="FD29" s="277" t="s">
        <v>483</v>
      </c>
      <c r="FE29" s="277" t="s">
        <v>483</v>
      </c>
      <c r="FF29" s="277" t="s">
        <v>483</v>
      </c>
      <c r="FG29" s="277" t="s">
        <v>483</v>
      </c>
      <c r="FH29" s="277" t="s">
        <v>483</v>
      </c>
      <c r="FI29" s="277" t="s">
        <v>483</v>
      </c>
      <c r="FJ29" s="277" t="s">
        <v>483</v>
      </c>
      <c r="FK29" s="277" t="s">
        <v>483</v>
      </c>
      <c r="FL29" s="277" t="s">
        <v>483</v>
      </c>
      <c r="FM29" s="277" t="s">
        <v>483</v>
      </c>
      <c r="FN29" s="277" t="s">
        <v>483</v>
      </c>
      <c r="FO29" s="277" t="s">
        <v>483</v>
      </c>
      <c r="FP29" s="277" t="s">
        <v>483</v>
      </c>
      <c r="FQ29" s="277" t="s">
        <v>483</v>
      </c>
      <c r="FR29" s="277" t="s">
        <v>483</v>
      </c>
      <c r="FS29" s="277" t="s">
        <v>483</v>
      </c>
      <c r="FT29" s="277" t="s">
        <v>483</v>
      </c>
      <c r="FU29" s="277" t="s">
        <v>483</v>
      </c>
      <c r="FV29" s="277" t="s">
        <v>483</v>
      </c>
      <c r="FW29" s="277" t="s">
        <v>483</v>
      </c>
      <c r="FX29" s="277" t="s">
        <v>483</v>
      </c>
      <c r="FY29" s="277" t="s">
        <v>483</v>
      </c>
      <c r="FZ29" s="277" t="s">
        <v>483</v>
      </c>
      <c r="GA29" s="277" t="s">
        <v>483</v>
      </c>
      <c r="GB29" s="277" t="s">
        <v>483</v>
      </c>
      <c r="GC29" s="277" t="s">
        <v>483</v>
      </c>
      <c r="GD29" s="277" t="s">
        <v>483</v>
      </c>
      <c r="GE29" s="277" t="s">
        <v>483</v>
      </c>
      <c r="GF29" s="277" t="s">
        <v>483</v>
      </c>
      <c r="GG29" s="277" t="s">
        <v>483</v>
      </c>
      <c r="GH29" s="277" t="s">
        <v>483</v>
      </c>
      <c r="GI29" s="277" t="s">
        <v>483</v>
      </c>
      <c r="GJ29" s="277" t="s">
        <v>483</v>
      </c>
      <c r="GK29" s="277" t="s">
        <v>483</v>
      </c>
      <c r="GL29" s="277" t="s">
        <v>483</v>
      </c>
      <c r="GM29" s="277" t="s">
        <v>483</v>
      </c>
      <c r="GN29" s="277" t="s">
        <v>483</v>
      </c>
      <c r="GO29" s="277" t="s">
        <v>483</v>
      </c>
      <c r="GP29" s="277" t="s">
        <v>483</v>
      </c>
      <c r="GQ29" s="277" t="s">
        <v>483</v>
      </c>
      <c r="GR29" s="277" t="s">
        <v>483</v>
      </c>
      <c r="GS29" s="277" t="s">
        <v>483</v>
      </c>
      <c r="GT29" s="277" t="s">
        <v>483</v>
      </c>
      <c r="GU29" s="277" t="s">
        <v>483</v>
      </c>
      <c r="GV29" s="277" t="s">
        <v>483</v>
      </c>
      <c r="GW29" s="277" t="s">
        <v>483</v>
      </c>
      <c r="GX29" s="277" t="s">
        <v>483</v>
      </c>
      <c r="GY29" s="277" t="s">
        <v>483</v>
      </c>
      <c r="GZ29" s="277" t="s">
        <v>483</v>
      </c>
      <c r="HA29" s="277" t="s">
        <v>483</v>
      </c>
      <c r="HB29" s="277" t="s">
        <v>483</v>
      </c>
      <c r="HC29" s="277" t="s">
        <v>483</v>
      </c>
      <c r="HD29" s="277" t="s">
        <v>483</v>
      </c>
      <c r="HE29" s="277" t="s">
        <v>483</v>
      </c>
      <c r="HF29" s="277" t="s">
        <v>483</v>
      </c>
      <c r="HG29" s="277" t="s">
        <v>483</v>
      </c>
      <c r="HH29" s="277" t="s">
        <v>483</v>
      </c>
      <c r="HI29" s="277" t="s">
        <v>483</v>
      </c>
      <c r="HJ29" s="277" t="s">
        <v>483</v>
      </c>
      <c r="HK29" s="277" t="s">
        <v>483</v>
      </c>
      <c r="HL29" s="277" t="s">
        <v>483</v>
      </c>
      <c r="HM29" s="277" t="s">
        <v>483</v>
      </c>
      <c r="HN29" s="277" t="s">
        <v>483</v>
      </c>
      <c r="HO29" s="277" t="s">
        <v>483</v>
      </c>
      <c r="HP29" s="277" t="s">
        <v>483</v>
      </c>
      <c r="HQ29" s="277" t="s">
        <v>483</v>
      </c>
      <c r="HR29" s="277" t="s">
        <v>483</v>
      </c>
      <c r="HS29" s="277" t="s">
        <v>483</v>
      </c>
      <c r="HT29" s="277" t="s">
        <v>483</v>
      </c>
      <c r="HU29" s="277" t="s">
        <v>483</v>
      </c>
      <c r="HV29" s="277" t="s">
        <v>483</v>
      </c>
      <c r="HW29" s="277" t="s">
        <v>483</v>
      </c>
      <c r="HX29" s="277" t="s">
        <v>483</v>
      </c>
      <c r="HY29" s="277" t="s">
        <v>483</v>
      </c>
      <c r="HZ29" s="277" t="s">
        <v>483</v>
      </c>
      <c r="IA29" s="277" t="s">
        <v>483</v>
      </c>
      <c r="IB29" s="277" t="s">
        <v>483</v>
      </c>
      <c r="IC29" s="277" t="s">
        <v>483</v>
      </c>
      <c r="ID29" s="277" t="s">
        <v>483</v>
      </c>
      <c r="IE29" s="277" t="s">
        <v>483</v>
      </c>
      <c r="IF29" s="277" t="s">
        <v>483</v>
      </c>
      <c r="IG29" s="277" t="s">
        <v>483</v>
      </c>
      <c r="IH29" s="277" t="s">
        <v>483</v>
      </c>
      <c r="II29" s="277" t="s">
        <v>483</v>
      </c>
      <c r="IJ29" s="277" t="s">
        <v>483</v>
      </c>
      <c r="IK29" s="277" t="s">
        <v>483</v>
      </c>
      <c r="IL29" s="277" t="s">
        <v>483</v>
      </c>
      <c r="IM29" s="277" t="s">
        <v>483</v>
      </c>
      <c r="IN29" s="277" t="s">
        <v>483</v>
      </c>
      <c r="IO29" s="277" t="s">
        <v>483</v>
      </c>
      <c r="IP29" s="277" t="s">
        <v>483</v>
      </c>
      <c r="IQ29" s="277" t="s">
        <v>483</v>
      </c>
      <c r="IR29" s="277" t="s">
        <v>483</v>
      </c>
      <c r="IS29" s="277" t="s">
        <v>483</v>
      </c>
      <c r="IT29" s="277" t="s">
        <v>483</v>
      </c>
      <c r="IU29" s="277" t="s">
        <v>483</v>
      </c>
      <c r="IV29" s="277" t="s">
        <v>483</v>
      </c>
      <c r="IW29" s="277" t="s">
        <v>483</v>
      </c>
      <c r="IX29" s="277" t="s">
        <v>483</v>
      </c>
      <c r="IY29" s="277" t="s">
        <v>483</v>
      </c>
      <c r="IZ29" s="277" t="s">
        <v>483</v>
      </c>
      <c r="JA29" s="277" t="s">
        <v>483</v>
      </c>
      <c r="JB29" s="277" t="s">
        <v>483</v>
      </c>
      <c r="JC29" s="277" t="s">
        <v>483</v>
      </c>
      <c r="JD29" s="277" t="s">
        <v>483</v>
      </c>
      <c r="JE29" s="277" t="s">
        <v>483</v>
      </c>
      <c r="JF29" s="277" t="s">
        <v>483</v>
      </c>
      <c r="JG29" s="277" t="s">
        <v>483</v>
      </c>
      <c r="JH29" s="277" t="s">
        <v>483</v>
      </c>
      <c r="JI29" s="277" t="s">
        <v>483</v>
      </c>
      <c r="JJ29" s="277" t="s">
        <v>483</v>
      </c>
      <c r="JK29" s="277" t="s">
        <v>483</v>
      </c>
      <c r="JL29" s="277" t="s">
        <v>483</v>
      </c>
      <c r="JM29" s="277" t="s">
        <v>483</v>
      </c>
      <c r="JN29" s="277" t="s">
        <v>483</v>
      </c>
      <c r="JO29" s="277" t="s">
        <v>483</v>
      </c>
      <c r="JP29" s="277" t="s">
        <v>483</v>
      </c>
      <c r="JQ29" s="277" t="s">
        <v>483</v>
      </c>
      <c r="JR29" s="277" t="s">
        <v>483</v>
      </c>
      <c r="JS29" s="277" t="s">
        <v>483</v>
      </c>
      <c r="JT29" s="277" t="s">
        <v>483</v>
      </c>
      <c r="JU29" s="277" t="s">
        <v>483</v>
      </c>
      <c r="JV29" s="277" t="s">
        <v>483</v>
      </c>
      <c r="JW29" s="277" t="s">
        <v>483</v>
      </c>
      <c r="JX29" s="277" t="s">
        <v>483</v>
      </c>
      <c r="JY29" s="277" t="s">
        <v>483</v>
      </c>
      <c r="JZ29" s="277" t="s">
        <v>483</v>
      </c>
      <c r="KA29" s="277" t="s">
        <v>483</v>
      </c>
      <c r="KB29" s="277" t="s">
        <v>483</v>
      </c>
      <c r="KC29" s="277" t="s">
        <v>483</v>
      </c>
      <c r="KD29" s="277" t="s">
        <v>483</v>
      </c>
      <c r="KE29" s="277" t="s">
        <v>483</v>
      </c>
      <c r="KF29" s="277" t="s">
        <v>483</v>
      </c>
      <c r="KG29" s="277" t="s">
        <v>483</v>
      </c>
      <c r="KH29" s="277" t="s">
        <v>483</v>
      </c>
      <c r="KI29" s="277" t="s">
        <v>483</v>
      </c>
      <c r="KJ29" s="277" t="s">
        <v>483</v>
      </c>
      <c r="KK29" s="277" t="s">
        <v>483</v>
      </c>
      <c r="KL29" s="277" t="s">
        <v>483</v>
      </c>
      <c r="KM29" s="277" t="s">
        <v>483</v>
      </c>
      <c r="KN29" s="277" t="s">
        <v>483</v>
      </c>
      <c r="KO29" s="277" t="s">
        <v>483</v>
      </c>
      <c r="KP29" s="277" t="s">
        <v>483</v>
      </c>
      <c r="KQ29" s="277" t="s">
        <v>483</v>
      </c>
      <c r="KR29" s="277" t="s">
        <v>483</v>
      </c>
      <c r="KS29" s="277" t="s">
        <v>483</v>
      </c>
      <c r="KT29" s="277" t="s">
        <v>483</v>
      </c>
      <c r="KU29" s="277" t="s">
        <v>483</v>
      </c>
      <c r="KV29" s="277" t="s">
        <v>483</v>
      </c>
      <c r="KW29" s="277" t="s">
        <v>483</v>
      </c>
      <c r="KX29" s="277" t="s">
        <v>483</v>
      </c>
      <c r="KY29" s="277" t="s">
        <v>483</v>
      </c>
      <c r="KZ29" s="277" t="s">
        <v>483</v>
      </c>
      <c r="LA29" s="277" t="s">
        <v>483</v>
      </c>
      <c r="LB29" s="277" t="s">
        <v>483</v>
      </c>
      <c r="LC29" s="277" t="s">
        <v>483</v>
      </c>
      <c r="LD29" s="277" t="s">
        <v>483</v>
      </c>
      <c r="LE29" s="277" t="s">
        <v>483</v>
      </c>
      <c r="LF29" s="277" t="s">
        <v>483</v>
      </c>
      <c r="LG29" s="277" t="s">
        <v>483</v>
      </c>
      <c r="LH29" s="277" t="s">
        <v>483</v>
      </c>
      <c r="LI29" s="277" t="s">
        <v>483</v>
      </c>
      <c r="LJ29" s="277" t="s">
        <v>483</v>
      </c>
      <c r="LK29" s="277" t="s">
        <v>483</v>
      </c>
      <c r="LL29" s="277" t="s">
        <v>483</v>
      </c>
      <c r="LM29" s="277" t="s">
        <v>483</v>
      </c>
      <c r="LN29" s="277" t="s">
        <v>483</v>
      </c>
      <c r="LO29" s="277" t="s">
        <v>483</v>
      </c>
      <c r="LP29" s="277" t="s">
        <v>483</v>
      </c>
      <c r="LQ29" s="277" t="s">
        <v>483</v>
      </c>
      <c r="LR29" s="277" t="s">
        <v>483</v>
      </c>
      <c r="LS29" s="277" t="s">
        <v>483</v>
      </c>
      <c r="LT29" s="277" t="s">
        <v>483</v>
      </c>
      <c r="LU29" s="277" t="s">
        <v>483</v>
      </c>
      <c r="LV29" s="277" t="s">
        <v>483</v>
      </c>
      <c r="LW29" s="277" t="s">
        <v>483</v>
      </c>
      <c r="LX29" s="277" t="s">
        <v>483</v>
      </c>
      <c r="LY29" s="277" t="s">
        <v>483</v>
      </c>
      <c r="LZ29" s="277" t="s">
        <v>483</v>
      </c>
      <c r="MA29" s="277" t="s">
        <v>483</v>
      </c>
      <c r="MB29" s="277" t="s">
        <v>483</v>
      </c>
      <c r="MC29" s="277" t="s">
        <v>483</v>
      </c>
      <c r="MD29" s="277" t="s">
        <v>483</v>
      </c>
      <c r="ME29" s="277" t="s">
        <v>483</v>
      </c>
      <c r="MF29" s="277" t="s">
        <v>483</v>
      </c>
      <c r="MG29" s="277" t="s">
        <v>483</v>
      </c>
      <c r="MH29" s="277" t="s">
        <v>483</v>
      </c>
      <c r="MI29" s="277" t="s">
        <v>483</v>
      </c>
      <c r="MJ29" s="277" t="s">
        <v>483</v>
      </c>
      <c r="MK29" s="277" t="s">
        <v>483</v>
      </c>
      <c r="ML29" s="277" t="s">
        <v>483</v>
      </c>
      <c r="MM29" s="277" t="s">
        <v>483</v>
      </c>
      <c r="MN29" s="277" t="s">
        <v>483</v>
      </c>
      <c r="MO29" s="277" t="s">
        <v>483</v>
      </c>
      <c r="MP29" s="277" t="s">
        <v>483</v>
      </c>
      <c r="MQ29" s="277" t="s">
        <v>483</v>
      </c>
      <c r="MR29" s="277" t="s">
        <v>483</v>
      </c>
      <c r="MS29" s="277" t="s">
        <v>483</v>
      </c>
      <c r="MT29" s="277" t="s">
        <v>483</v>
      </c>
      <c r="MU29" s="277" t="s">
        <v>483</v>
      </c>
      <c r="MV29" s="277" t="s">
        <v>483</v>
      </c>
      <c r="MW29" s="277" t="s">
        <v>483</v>
      </c>
      <c r="MX29" s="277" t="s">
        <v>483</v>
      </c>
      <c r="MY29" s="277" t="s">
        <v>483</v>
      </c>
      <c r="MZ29" s="277" t="s">
        <v>483</v>
      </c>
      <c r="NA29" s="277" t="s">
        <v>483</v>
      </c>
      <c r="NB29" s="277" t="s">
        <v>483</v>
      </c>
      <c r="NC29" s="277" t="s">
        <v>483</v>
      </c>
      <c r="ND29" s="277" t="s">
        <v>483</v>
      </c>
      <c r="NE29" s="277" t="s">
        <v>483</v>
      </c>
      <c r="NF29" s="277" t="s">
        <v>483</v>
      </c>
      <c r="NG29" s="277" t="s">
        <v>483</v>
      </c>
      <c r="NH29" s="277" t="s">
        <v>483</v>
      </c>
      <c r="NI29" s="277" t="s">
        <v>483</v>
      </c>
      <c r="NJ29" s="277" t="s">
        <v>483</v>
      </c>
      <c r="NK29" s="277" t="s">
        <v>483</v>
      </c>
      <c r="NL29" s="277" t="s">
        <v>483</v>
      </c>
      <c r="NM29" s="277" t="s">
        <v>483</v>
      </c>
      <c r="NN29" s="277" t="s">
        <v>483</v>
      </c>
      <c r="NO29" s="277" t="s">
        <v>483</v>
      </c>
      <c r="NP29" s="277" t="s">
        <v>483</v>
      </c>
      <c r="NQ29" s="277" t="s">
        <v>483</v>
      </c>
      <c r="NR29" s="277" t="s">
        <v>483</v>
      </c>
      <c r="NS29" s="277" t="s">
        <v>483</v>
      </c>
      <c r="NT29" s="277" t="s">
        <v>483</v>
      </c>
      <c r="NU29" s="277" t="s">
        <v>483</v>
      </c>
      <c r="NV29" s="277" t="s">
        <v>483</v>
      </c>
      <c r="NW29" s="277" t="s">
        <v>483</v>
      </c>
      <c r="NX29" s="277" t="s">
        <v>483</v>
      </c>
      <c r="NY29" s="277" t="s">
        <v>483</v>
      </c>
      <c r="NZ29" s="277" t="s">
        <v>483</v>
      </c>
      <c r="OA29" s="277" t="s">
        <v>483</v>
      </c>
      <c r="OB29" s="277" t="s">
        <v>483</v>
      </c>
      <c r="OC29" s="277" t="s">
        <v>483</v>
      </c>
      <c r="OD29" s="277" t="s">
        <v>483</v>
      </c>
      <c r="OE29" s="277" t="s">
        <v>483</v>
      </c>
      <c r="OF29" s="277" t="s">
        <v>483</v>
      </c>
      <c r="OG29" s="277" t="s">
        <v>483</v>
      </c>
      <c r="OH29" s="277" t="s">
        <v>483</v>
      </c>
      <c r="OI29" s="277" t="s">
        <v>483</v>
      </c>
      <c r="OJ29" s="277" t="s">
        <v>483</v>
      </c>
      <c r="OK29" s="277" t="s">
        <v>483</v>
      </c>
      <c r="OL29" s="277" t="s">
        <v>483</v>
      </c>
      <c r="OM29" s="277" t="s">
        <v>483</v>
      </c>
      <c r="ON29" s="277" t="s">
        <v>483</v>
      </c>
      <c r="OO29" s="277" t="s">
        <v>483</v>
      </c>
      <c r="OP29" s="277" t="s">
        <v>483</v>
      </c>
      <c r="OQ29" s="277" t="s">
        <v>483</v>
      </c>
      <c r="OR29" s="277" t="s">
        <v>483</v>
      </c>
      <c r="OS29" s="277" t="s">
        <v>483</v>
      </c>
      <c r="OT29" s="277" t="s">
        <v>483</v>
      </c>
      <c r="OU29" s="277" t="s">
        <v>483</v>
      </c>
      <c r="OV29" s="277" t="s">
        <v>483</v>
      </c>
      <c r="OW29" s="277" t="s">
        <v>483</v>
      </c>
      <c r="OX29" s="277" t="s">
        <v>483</v>
      </c>
      <c r="OY29" s="277" t="s">
        <v>483</v>
      </c>
      <c r="OZ29" s="277" t="s">
        <v>483</v>
      </c>
      <c r="PA29" s="277" t="s">
        <v>483</v>
      </c>
      <c r="PB29" s="277" t="s">
        <v>483</v>
      </c>
      <c r="PC29" s="277" t="s">
        <v>483</v>
      </c>
      <c r="PD29" s="277" t="s">
        <v>483</v>
      </c>
      <c r="PE29" s="277" t="s">
        <v>483</v>
      </c>
      <c r="PF29" s="277" t="s">
        <v>483</v>
      </c>
      <c r="PG29" s="277" t="s">
        <v>483</v>
      </c>
      <c r="PH29" s="277" t="s">
        <v>483</v>
      </c>
      <c r="PI29" s="277" t="s">
        <v>483</v>
      </c>
      <c r="PJ29" s="277" t="s">
        <v>483</v>
      </c>
      <c r="PK29" s="277" t="s">
        <v>483</v>
      </c>
      <c r="PL29" s="277" t="s">
        <v>483</v>
      </c>
      <c r="PM29" s="277" t="s">
        <v>483</v>
      </c>
      <c r="PN29" s="277" t="s">
        <v>483</v>
      </c>
      <c r="PO29" s="277" t="s">
        <v>483</v>
      </c>
      <c r="PP29" s="277" t="s">
        <v>483</v>
      </c>
      <c r="PQ29" s="277" t="s">
        <v>483</v>
      </c>
      <c r="PR29" s="277" t="s">
        <v>483</v>
      </c>
      <c r="PS29" s="277" t="s">
        <v>483</v>
      </c>
      <c r="PT29" s="277" t="s">
        <v>483</v>
      </c>
      <c r="PU29" s="277" t="s">
        <v>483</v>
      </c>
      <c r="PV29" s="277" t="s">
        <v>483</v>
      </c>
      <c r="PW29" s="277" t="s">
        <v>483</v>
      </c>
      <c r="PX29" s="277" t="s">
        <v>483</v>
      </c>
      <c r="PY29" s="277" t="s">
        <v>483</v>
      </c>
      <c r="PZ29" s="277" t="s">
        <v>483</v>
      </c>
      <c r="QA29" s="277" t="s">
        <v>483</v>
      </c>
      <c r="QB29" s="277" t="s">
        <v>483</v>
      </c>
      <c r="QC29" s="277" t="s">
        <v>483</v>
      </c>
      <c r="QD29" s="277" t="s">
        <v>483</v>
      </c>
      <c r="QE29" s="277" t="s">
        <v>483</v>
      </c>
      <c r="QF29" s="277" t="s">
        <v>483</v>
      </c>
      <c r="QG29" s="277" t="s">
        <v>483</v>
      </c>
      <c r="QH29" s="277" t="s">
        <v>483</v>
      </c>
      <c r="QI29" s="277" t="s">
        <v>483</v>
      </c>
      <c r="QJ29" s="277" t="s">
        <v>483</v>
      </c>
      <c r="QK29" s="277" t="s">
        <v>483</v>
      </c>
      <c r="QL29" s="277" t="s">
        <v>483</v>
      </c>
      <c r="QM29" s="277" t="s">
        <v>483</v>
      </c>
      <c r="QN29" s="277" t="s">
        <v>483</v>
      </c>
      <c r="QO29" s="277" t="s">
        <v>483</v>
      </c>
      <c r="QP29" s="277" t="s">
        <v>483</v>
      </c>
      <c r="QQ29" s="277" t="s">
        <v>483</v>
      </c>
      <c r="QR29" s="277" t="s">
        <v>483</v>
      </c>
      <c r="QS29" s="277" t="s">
        <v>483</v>
      </c>
      <c r="QT29" s="277" t="s">
        <v>483</v>
      </c>
      <c r="QU29" s="277" t="s">
        <v>483</v>
      </c>
      <c r="QV29" s="277" t="s">
        <v>483</v>
      </c>
      <c r="QW29" s="277" t="s">
        <v>483</v>
      </c>
      <c r="QX29" s="277" t="s">
        <v>483</v>
      </c>
      <c r="QY29" s="277" t="s">
        <v>483</v>
      </c>
      <c r="QZ29" s="277" t="s">
        <v>483</v>
      </c>
      <c r="RA29" s="277" t="s">
        <v>483</v>
      </c>
      <c r="RB29" s="277" t="s">
        <v>483</v>
      </c>
      <c r="RC29" s="277" t="s">
        <v>483</v>
      </c>
      <c r="RD29" s="277" t="s">
        <v>483</v>
      </c>
      <c r="RE29" s="277" t="s">
        <v>483</v>
      </c>
      <c r="RF29" s="277" t="s">
        <v>483</v>
      </c>
      <c r="RG29" s="277" t="s">
        <v>483</v>
      </c>
      <c r="RH29" s="277" t="s">
        <v>483</v>
      </c>
      <c r="RI29" s="277" t="s">
        <v>483</v>
      </c>
      <c r="RJ29" s="277" t="s">
        <v>483</v>
      </c>
      <c r="RK29" s="277" t="s">
        <v>483</v>
      </c>
      <c r="RL29" s="277" t="s">
        <v>483</v>
      </c>
      <c r="RM29" s="277" t="s">
        <v>483</v>
      </c>
      <c r="RN29" s="277" t="s">
        <v>483</v>
      </c>
      <c r="RO29" s="277" t="s">
        <v>483</v>
      </c>
      <c r="RP29" s="277" t="s">
        <v>483</v>
      </c>
      <c r="RQ29" s="277" t="s">
        <v>483</v>
      </c>
      <c r="RR29" s="277" t="s">
        <v>483</v>
      </c>
      <c r="RS29" s="277" t="s">
        <v>483</v>
      </c>
      <c r="RT29" s="277" t="s">
        <v>483</v>
      </c>
      <c r="RU29" s="277" t="s">
        <v>483</v>
      </c>
      <c r="RV29" s="277" t="s">
        <v>483</v>
      </c>
      <c r="RW29" s="277" t="s">
        <v>483</v>
      </c>
      <c r="RX29" s="277" t="s">
        <v>483</v>
      </c>
      <c r="RY29" s="277" t="s">
        <v>483</v>
      </c>
      <c r="RZ29" s="277" t="s">
        <v>483</v>
      </c>
      <c r="SA29" s="277" t="s">
        <v>483</v>
      </c>
      <c r="SB29" s="277" t="s">
        <v>483</v>
      </c>
      <c r="SC29" s="277" t="s">
        <v>483</v>
      </c>
      <c r="SD29" s="277" t="s">
        <v>483</v>
      </c>
      <c r="SE29" s="277" t="s">
        <v>483</v>
      </c>
      <c r="SF29" s="277" t="s">
        <v>483</v>
      </c>
      <c r="SG29" s="277" t="s">
        <v>483</v>
      </c>
      <c r="SH29" s="277" t="s">
        <v>483</v>
      </c>
      <c r="SI29" s="277" t="s">
        <v>483</v>
      </c>
      <c r="SJ29" s="277" t="s">
        <v>483</v>
      </c>
      <c r="SK29" s="277" t="s">
        <v>483</v>
      </c>
      <c r="SL29" s="277" t="s">
        <v>483</v>
      </c>
      <c r="SM29" s="277" t="s">
        <v>483</v>
      </c>
      <c r="SN29" s="277" t="s">
        <v>483</v>
      </c>
      <c r="SO29" s="277" t="s">
        <v>483</v>
      </c>
      <c r="SP29" s="277" t="s">
        <v>483</v>
      </c>
      <c r="SQ29" s="277" t="s">
        <v>483</v>
      </c>
      <c r="SR29" s="277" t="s">
        <v>483</v>
      </c>
      <c r="SS29" s="277" t="s">
        <v>483</v>
      </c>
      <c r="ST29" s="277" t="s">
        <v>483</v>
      </c>
      <c r="SU29" s="277" t="s">
        <v>483</v>
      </c>
      <c r="SV29" s="277" t="s">
        <v>483</v>
      </c>
      <c r="SW29" s="277" t="s">
        <v>483</v>
      </c>
      <c r="SX29" s="277" t="s">
        <v>483</v>
      </c>
      <c r="SY29" s="277" t="s">
        <v>483</v>
      </c>
      <c r="SZ29" s="277" t="s">
        <v>483</v>
      </c>
      <c r="TA29" s="277" t="s">
        <v>483</v>
      </c>
      <c r="TB29" s="277" t="s">
        <v>483</v>
      </c>
      <c r="TC29" s="277" t="s">
        <v>483</v>
      </c>
      <c r="TD29" s="277" t="s">
        <v>483</v>
      </c>
      <c r="TE29" s="277" t="s">
        <v>483</v>
      </c>
      <c r="TF29" s="277" t="s">
        <v>483</v>
      </c>
      <c r="TG29" s="277" t="s">
        <v>483</v>
      </c>
      <c r="TH29" s="277" t="s">
        <v>483</v>
      </c>
      <c r="TI29" s="277" t="s">
        <v>483</v>
      </c>
      <c r="TJ29" s="277" t="s">
        <v>483</v>
      </c>
      <c r="TK29" s="277" t="s">
        <v>483</v>
      </c>
      <c r="TL29" s="277" t="s">
        <v>483</v>
      </c>
      <c r="TM29" s="277" t="s">
        <v>483</v>
      </c>
      <c r="TN29" s="277" t="s">
        <v>483</v>
      </c>
      <c r="TO29" s="277" t="s">
        <v>483</v>
      </c>
      <c r="TP29" s="277" t="s">
        <v>483</v>
      </c>
      <c r="TQ29" s="277" t="s">
        <v>483</v>
      </c>
      <c r="TR29" s="277" t="s">
        <v>483</v>
      </c>
      <c r="TS29" s="277" t="s">
        <v>483</v>
      </c>
      <c r="TT29" s="277" t="s">
        <v>483</v>
      </c>
      <c r="TU29" s="277" t="s">
        <v>483</v>
      </c>
      <c r="TV29" s="277" t="s">
        <v>483</v>
      </c>
      <c r="TW29" s="277" t="s">
        <v>483</v>
      </c>
      <c r="TX29" s="277" t="s">
        <v>483</v>
      </c>
      <c r="TY29" s="277" t="s">
        <v>483</v>
      </c>
      <c r="TZ29" s="277" t="s">
        <v>483</v>
      </c>
      <c r="UA29" s="277" t="s">
        <v>483</v>
      </c>
      <c r="UB29" s="277" t="s">
        <v>483</v>
      </c>
      <c r="UC29" s="277" t="s">
        <v>483</v>
      </c>
      <c r="UD29" s="277" t="s">
        <v>483</v>
      </c>
      <c r="UE29" s="277" t="s">
        <v>483</v>
      </c>
      <c r="UF29" s="277" t="s">
        <v>483</v>
      </c>
      <c r="UG29" s="277" t="s">
        <v>483</v>
      </c>
      <c r="UH29" s="277" t="s">
        <v>483</v>
      </c>
      <c r="UI29" s="277" t="s">
        <v>483</v>
      </c>
      <c r="UJ29" s="277" t="s">
        <v>483</v>
      </c>
      <c r="UK29" s="277" t="s">
        <v>483</v>
      </c>
      <c r="UL29" s="277" t="s">
        <v>483</v>
      </c>
      <c r="UM29" s="277" t="s">
        <v>483</v>
      </c>
      <c r="UN29" s="277" t="s">
        <v>483</v>
      </c>
      <c r="UO29" s="277" t="s">
        <v>483</v>
      </c>
      <c r="UP29" s="277" t="s">
        <v>483</v>
      </c>
      <c r="UQ29" s="277" t="s">
        <v>483</v>
      </c>
      <c r="UR29" s="277" t="s">
        <v>483</v>
      </c>
      <c r="US29" s="277" t="s">
        <v>483</v>
      </c>
      <c r="UT29" s="277" t="s">
        <v>483</v>
      </c>
      <c r="UU29" s="277" t="s">
        <v>483</v>
      </c>
      <c r="UV29" s="277" t="s">
        <v>483</v>
      </c>
      <c r="UW29" s="277" t="s">
        <v>483</v>
      </c>
      <c r="UX29" s="277" t="s">
        <v>483</v>
      </c>
      <c r="UY29" s="277" t="s">
        <v>483</v>
      </c>
      <c r="UZ29" s="277" t="s">
        <v>483</v>
      </c>
      <c r="VA29" s="277" t="s">
        <v>483</v>
      </c>
      <c r="VB29" s="277" t="s">
        <v>483</v>
      </c>
      <c r="VC29" s="277" t="s">
        <v>483</v>
      </c>
      <c r="VD29" s="277" t="s">
        <v>483</v>
      </c>
      <c r="VE29" s="277" t="s">
        <v>483</v>
      </c>
      <c r="VF29" s="277" t="s">
        <v>483</v>
      </c>
      <c r="VG29" s="277" t="s">
        <v>483</v>
      </c>
      <c r="VH29" s="277" t="s">
        <v>483</v>
      </c>
      <c r="VI29" s="277" t="s">
        <v>483</v>
      </c>
      <c r="VJ29" s="277" t="s">
        <v>483</v>
      </c>
      <c r="VK29" s="277" t="s">
        <v>483</v>
      </c>
      <c r="VL29" s="277" t="s">
        <v>483</v>
      </c>
      <c r="VM29" s="277" t="s">
        <v>483</v>
      </c>
      <c r="VN29" s="277" t="s">
        <v>483</v>
      </c>
      <c r="VO29" s="277" t="s">
        <v>483</v>
      </c>
      <c r="VP29" s="277" t="s">
        <v>483</v>
      </c>
      <c r="VQ29" s="277" t="s">
        <v>483</v>
      </c>
      <c r="VR29" s="277" t="s">
        <v>483</v>
      </c>
      <c r="VS29" s="277" t="s">
        <v>483</v>
      </c>
      <c r="VT29" s="277" t="s">
        <v>483</v>
      </c>
      <c r="VU29" s="277" t="s">
        <v>483</v>
      </c>
      <c r="VV29" s="277" t="s">
        <v>483</v>
      </c>
      <c r="VW29" s="277" t="s">
        <v>483</v>
      </c>
      <c r="VX29" s="277" t="s">
        <v>483</v>
      </c>
      <c r="VY29" s="277" t="s">
        <v>483</v>
      </c>
      <c r="VZ29" s="277" t="s">
        <v>483</v>
      </c>
      <c r="WA29" s="277" t="s">
        <v>483</v>
      </c>
      <c r="WB29" s="277" t="s">
        <v>483</v>
      </c>
      <c r="WC29" s="277" t="s">
        <v>483</v>
      </c>
      <c r="WD29" s="277" t="s">
        <v>483</v>
      </c>
      <c r="WE29" s="277" t="s">
        <v>483</v>
      </c>
      <c r="WF29" s="277" t="s">
        <v>483</v>
      </c>
      <c r="WG29" s="277" t="s">
        <v>483</v>
      </c>
      <c r="WH29" s="277" t="s">
        <v>483</v>
      </c>
      <c r="WI29" s="277" t="s">
        <v>483</v>
      </c>
      <c r="WJ29" s="277" t="s">
        <v>483</v>
      </c>
      <c r="WK29" s="277" t="s">
        <v>483</v>
      </c>
      <c r="WL29" s="277" t="s">
        <v>483</v>
      </c>
      <c r="WM29" s="277" t="s">
        <v>483</v>
      </c>
      <c r="WN29" s="277" t="s">
        <v>483</v>
      </c>
      <c r="WO29" s="277" t="s">
        <v>483</v>
      </c>
      <c r="WP29" s="277" t="s">
        <v>483</v>
      </c>
      <c r="WQ29" s="277" t="s">
        <v>483</v>
      </c>
      <c r="WR29" s="277" t="s">
        <v>483</v>
      </c>
      <c r="WS29" s="277" t="s">
        <v>483</v>
      </c>
      <c r="WT29" s="277" t="s">
        <v>483</v>
      </c>
      <c r="WU29" s="277" t="s">
        <v>483</v>
      </c>
      <c r="WV29" s="277" t="s">
        <v>483</v>
      </c>
      <c r="WW29" s="277" t="s">
        <v>483</v>
      </c>
      <c r="WX29" s="277" t="s">
        <v>483</v>
      </c>
      <c r="WY29" s="277" t="s">
        <v>483</v>
      </c>
      <c r="WZ29" s="277" t="s">
        <v>483</v>
      </c>
      <c r="XA29" s="277" t="s">
        <v>483</v>
      </c>
      <c r="XB29" s="277" t="s">
        <v>483</v>
      </c>
      <c r="XC29" s="277" t="s">
        <v>483</v>
      </c>
      <c r="XD29" s="277" t="s">
        <v>483</v>
      </c>
      <c r="XE29" s="277" t="s">
        <v>483</v>
      </c>
      <c r="XF29" s="277" t="s">
        <v>483</v>
      </c>
      <c r="XG29" s="277" t="s">
        <v>483</v>
      </c>
      <c r="XH29" s="277" t="s">
        <v>483</v>
      </c>
      <c r="XI29" s="277" t="s">
        <v>483</v>
      </c>
      <c r="XJ29" s="277" t="s">
        <v>483</v>
      </c>
      <c r="XK29" s="277" t="s">
        <v>483</v>
      </c>
      <c r="XL29" s="277" t="s">
        <v>483</v>
      </c>
      <c r="XM29" s="277" t="s">
        <v>483</v>
      </c>
      <c r="XN29" s="277" t="s">
        <v>483</v>
      </c>
      <c r="XO29" s="277" t="s">
        <v>483</v>
      </c>
      <c r="XP29" s="277" t="s">
        <v>483</v>
      </c>
      <c r="XQ29" s="277" t="s">
        <v>483</v>
      </c>
      <c r="XR29" s="277" t="s">
        <v>483</v>
      </c>
      <c r="XS29" s="277" t="s">
        <v>483</v>
      </c>
      <c r="XT29" s="277" t="s">
        <v>483</v>
      </c>
      <c r="XU29" s="277" t="s">
        <v>483</v>
      </c>
      <c r="XV29" s="277" t="s">
        <v>483</v>
      </c>
      <c r="XW29" s="277" t="s">
        <v>483</v>
      </c>
      <c r="XX29" s="277" t="s">
        <v>483</v>
      </c>
      <c r="XY29" s="277" t="s">
        <v>483</v>
      </c>
      <c r="XZ29" s="277" t="s">
        <v>483</v>
      </c>
      <c r="YA29" s="277" t="s">
        <v>483</v>
      </c>
      <c r="YB29" s="277" t="s">
        <v>483</v>
      </c>
      <c r="YC29" s="277" t="s">
        <v>483</v>
      </c>
      <c r="YD29" s="277" t="s">
        <v>483</v>
      </c>
      <c r="YE29" s="277" t="s">
        <v>483</v>
      </c>
      <c r="YF29" s="277" t="s">
        <v>483</v>
      </c>
      <c r="YG29" s="277" t="s">
        <v>483</v>
      </c>
      <c r="YH29" s="277" t="s">
        <v>483</v>
      </c>
      <c r="YI29" s="277" t="s">
        <v>483</v>
      </c>
      <c r="YJ29" s="277" t="s">
        <v>483</v>
      </c>
      <c r="YK29" s="277" t="s">
        <v>483</v>
      </c>
      <c r="YL29" s="277" t="s">
        <v>483</v>
      </c>
      <c r="YM29" s="277" t="s">
        <v>483</v>
      </c>
      <c r="YN29" s="277" t="s">
        <v>483</v>
      </c>
      <c r="YO29" s="277" t="s">
        <v>483</v>
      </c>
      <c r="YP29" s="277" t="s">
        <v>483</v>
      </c>
      <c r="YQ29" s="277" t="s">
        <v>483</v>
      </c>
      <c r="YR29" s="277" t="s">
        <v>483</v>
      </c>
      <c r="YS29" s="277" t="s">
        <v>483</v>
      </c>
      <c r="YT29" s="277" t="s">
        <v>483</v>
      </c>
      <c r="YU29" s="277" t="s">
        <v>483</v>
      </c>
      <c r="YV29" s="277" t="s">
        <v>483</v>
      </c>
      <c r="YW29" s="277" t="s">
        <v>483</v>
      </c>
      <c r="YX29" s="277" t="s">
        <v>483</v>
      </c>
      <c r="YY29" s="277" t="s">
        <v>483</v>
      </c>
      <c r="YZ29" s="277" t="s">
        <v>483</v>
      </c>
      <c r="ZA29" s="277" t="s">
        <v>483</v>
      </c>
      <c r="ZB29" s="277" t="s">
        <v>483</v>
      </c>
      <c r="ZC29" s="277" t="s">
        <v>483</v>
      </c>
      <c r="ZD29" s="277" t="s">
        <v>483</v>
      </c>
      <c r="ZE29" s="277" t="s">
        <v>483</v>
      </c>
      <c r="ZF29" s="277" t="s">
        <v>483</v>
      </c>
      <c r="ZG29" s="277" t="s">
        <v>483</v>
      </c>
      <c r="ZH29" s="277" t="s">
        <v>483</v>
      </c>
      <c r="ZI29" s="277" t="s">
        <v>483</v>
      </c>
      <c r="ZJ29" s="277" t="s">
        <v>483</v>
      </c>
      <c r="ZK29" s="277" t="s">
        <v>483</v>
      </c>
      <c r="ZL29" s="277" t="s">
        <v>483</v>
      </c>
      <c r="ZM29" s="277" t="s">
        <v>483</v>
      </c>
      <c r="ZN29" s="277" t="s">
        <v>483</v>
      </c>
      <c r="ZO29" s="277" t="s">
        <v>483</v>
      </c>
      <c r="ZP29" s="277" t="s">
        <v>483</v>
      </c>
      <c r="ZQ29" s="277" t="s">
        <v>483</v>
      </c>
      <c r="ZR29" s="277" t="s">
        <v>483</v>
      </c>
      <c r="ZS29" s="277" t="s">
        <v>483</v>
      </c>
      <c r="ZT29" s="277" t="s">
        <v>483</v>
      </c>
      <c r="ZU29" s="277" t="s">
        <v>483</v>
      </c>
      <c r="ZV29" s="277" t="s">
        <v>483</v>
      </c>
      <c r="ZW29" s="277" t="s">
        <v>483</v>
      </c>
      <c r="ZX29" s="277" t="s">
        <v>483</v>
      </c>
      <c r="ZY29" s="277" t="s">
        <v>483</v>
      </c>
      <c r="ZZ29" s="277" t="s">
        <v>483</v>
      </c>
      <c r="AAA29" s="277" t="s">
        <v>483</v>
      </c>
      <c r="AAB29" s="277" t="s">
        <v>483</v>
      </c>
      <c r="AAC29" s="277" t="s">
        <v>483</v>
      </c>
      <c r="AAD29" s="277" t="s">
        <v>483</v>
      </c>
      <c r="AAE29" s="277" t="s">
        <v>483</v>
      </c>
      <c r="AAF29" s="277" t="s">
        <v>483</v>
      </c>
      <c r="AAG29" s="277" t="s">
        <v>483</v>
      </c>
      <c r="AAH29" s="277" t="s">
        <v>483</v>
      </c>
      <c r="AAI29" s="277" t="s">
        <v>483</v>
      </c>
      <c r="AAJ29" s="277" t="s">
        <v>483</v>
      </c>
      <c r="AAK29" s="277" t="s">
        <v>483</v>
      </c>
      <c r="AAL29" s="277" t="s">
        <v>483</v>
      </c>
      <c r="AAM29" s="277" t="s">
        <v>483</v>
      </c>
      <c r="AAN29" s="277" t="s">
        <v>483</v>
      </c>
      <c r="AAO29" s="277" t="s">
        <v>483</v>
      </c>
      <c r="AAP29" s="277" t="s">
        <v>483</v>
      </c>
      <c r="AAQ29" s="277" t="s">
        <v>483</v>
      </c>
      <c r="AAR29" s="277" t="s">
        <v>483</v>
      </c>
      <c r="AAS29" s="277" t="s">
        <v>483</v>
      </c>
      <c r="AAT29" s="277" t="s">
        <v>483</v>
      </c>
      <c r="AAU29" s="277" t="s">
        <v>483</v>
      </c>
      <c r="AAV29" s="277" t="s">
        <v>483</v>
      </c>
      <c r="AAW29" s="277" t="s">
        <v>483</v>
      </c>
      <c r="AAX29" s="277" t="s">
        <v>483</v>
      </c>
      <c r="AAY29" s="277" t="s">
        <v>483</v>
      </c>
      <c r="AAZ29" s="277" t="s">
        <v>483</v>
      </c>
      <c r="ABA29" s="277" t="s">
        <v>483</v>
      </c>
      <c r="ABB29" s="277" t="s">
        <v>483</v>
      </c>
      <c r="ABC29" s="277" t="s">
        <v>483</v>
      </c>
      <c r="ABD29" s="277" t="s">
        <v>483</v>
      </c>
      <c r="ABE29" s="277" t="s">
        <v>483</v>
      </c>
      <c r="ABF29" s="277" t="s">
        <v>483</v>
      </c>
      <c r="ABG29" s="277" t="s">
        <v>483</v>
      </c>
      <c r="ABH29" s="277" t="s">
        <v>483</v>
      </c>
      <c r="ABI29" s="277" t="s">
        <v>483</v>
      </c>
      <c r="ABJ29" s="277" t="s">
        <v>483</v>
      </c>
      <c r="ABK29" s="277" t="s">
        <v>483</v>
      </c>
      <c r="ABL29" s="277" t="s">
        <v>483</v>
      </c>
      <c r="ABM29" s="277" t="s">
        <v>483</v>
      </c>
      <c r="ABN29" s="277" t="s">
        <v>483</v>
      </c>
      <c r="ABO29" s="277" t="s">
        <v>483</v>
      </c>
      <c r="ABP29" s="277" t="s">
        <v>483</v>
      </c>
      <c r="ABQ29" s="277" t="s">
        <v>483</v>
      </c>
      <c r="ABR29" s="277" t="s">
        <v>483</v>
      </c>
      <c r="ABS29" s="277" t="s">
        <v>483</v>
      </c>
    </row>
    <row r="30" spans="1:747" s="229" customFormat="1" ht="27" customHeight="1" thickBot="1" x14ac:dyDescent="0.35">
      <c r="A30" s="21"/>
      <c r="B30" s="23" t="s">
        <v>9</v>
      </c>
      <c r="C30" s="430" t="s">
        <v>4</v>
      </c>
      <c r="D30" s="431"/>
      <c r="E30" s="23" t="s">
        <v>5</v>
      </c>
      <c r="F30" s="23" t="s">
        <v>6</v>
      </c>
      <c r="G30" s="24" t="s">
        <v>7</v>
      </c>
      <c r="H30" s="14"/>
      <c r="I30" s="272" t="s">
        <v>483</v>
      </c>
      <c r="J30" s="272" t="s">
        <v>483</v>
      </c>
      <c r="K30" s="272" t="s">
        <v>483</v>
      </c>
      <c r="L30" s="272" t="s">
        <v>483</v>
      </c>
      <c r="M30" s="272" t="s">
        <v>483</v>
      </c>
      <c r="N30" s="272" t="s">
        <v>483</v>
      </c>
      <c r="O30" s="272" t="s">
        <v>483</v>
      </c>
      <c r="P30" s="272" t="s">
        <v>483</v>
      </c>
      <c r="Q30" s="272" t="s">
        <v>483</v>
      </c>
      <c r="R30" s="272" t="s">
        <v>483</v>
      </c>
      <c r="S30" s="272" t="s">
        <v>483</v>
      </c>
      <c r="T30" s="272" t="s">
        <v>483</v>
      </c>
      <c r="U30" s="272" t="s">
        <v>483</v>
      </c>
      <c r="V30" s="273" t="s">
        <v>483</v>
      </c>
      <c r="W30" s="273" t="s">
        <v>483</v>
      </c>
      <c r="X30" s="273" t="s">
        <v>483</v>
      </c>
      <c r="Y30" s="273" t="s">
        <v>483</v>
      </c>
      <c r="Z30" s="273" t="s">
        <v>483</v>
      </c>
      <c r="AA30" s="273" t="s">
        <v>483</v>
      </c>
      <c r="AB30" s="273" t="s">
        <v>483</v>
      </c>
      <c r="AC30" s="273" t="s">
        <v>483</v>
      </c>
      <c r="AD30" s="273" t="s">
        <v>483</v>
      </c>
      <c r="AE30" s="273" t="s">
        <v>483</v>
      </c>
      <c r="AF30" s="273" t="s">
        <v>483</v>
      </c>
      <c r="AG30" s="273" t="s">
        <v>483</v>
      </c>
      <c r="AH30" s="273" t="s">
        <v>483</v>
      </c>
      <c r="AI30" s="273" t="s">
        <v>483</v>
      </c>
      <c r="AJ30" s="273" t="s">
        <v>483</v>
      </c>
      <c r="AK30" s="273" t="s">
        <v>483</v>
      </c>
      <c r="AL30" s="273" t="s">
        <v>483</v>
      </c>
      <c r="AM30" s="273" t="s">
        <v>483</v>
      </c>
      <c r="AN30" s="273" t="s">
        <v>483</v>
      </c>
      <c r="AO30" s="273" t="s">
        <v>483</v>
      </c>
      <c r="AP30" s="273" t="s">
        <v>483</v>
      </c>
      <c r="AQ30" s="273" t="s">
        <v>483</v>
      </c>
      <c r="AR30" s="273" t="s">
        <v>483</v>
      </c>
      <c r="AS30" s="273" t="s">
        <v>483</v>
      </c>
      <c r="AT30" s="273" t="s">
        <v>483</v>
      </c>
      <c r="AU30" s="273" t="s">
        <v>483</v>
      </c>
      <c r="AV30" s="273" t="s">
        <v>483</v>
      </c>
      <c r="AW30" s="273" t="s">
        <v>483</v>
      </c>
      <c r="AX30" s="273" t="s">
        <v>483</v>
      </c>
      <c r="AY30" s="273" t="s">
        <v>483</v>
      </c>
      <c r="AZ30" s="273" t="s">
        <v>483</v>
      </c>
      <c r="BA30" s="273" t="s">
        <v>483</v>
      </c>
      <c r="BB30" s="273" t="s">
        <v>483</v>
      </c>
      <c r="BC30" s="273" t="s">
        <v>483</v>
      </c>
      <c r="BD30" s="273" t="s">
        <v>483</v>
      </c>
      <c r="BE30" s="273" t="s">
        <v>483</v>
      </c>
      <c r="BF30" s="273" t="s">
        <v>483</v>
      </c>
      <c r="BG30" s="273" t="s">
        <v>483</v>
      </c>
      <c r="BH30" s="273" t="s">
        <v>483</v>
      </c>
      <c r="BI30" s="273" t="s">
        <v>483</v>
      </c>
      <c r="BJ30" s="273" t="s">
        <v>483</v>
      </c>
      <c r="BK30" s="273" t="s">
        <v>483</v>
      </c>
      <c r="BL30" s="273" t="s">
        <v>483</v>
      </c>
      <c r="BM30" s="273" t="s">
        <v>483</v>
      </c>
      <c r="BN30" s="273" t="s">
        <v>483</v>
      </c>
      <c r="BO30" s="273" t="s">
        <v>483</v>
      </c>
      <c r="BP30" s="273" t="s">
        <v>483</v>
      </c>
      <c r="BQ30" s="273" t="s">
        <v>483</v>
      </c>
      <c r="BR30" s="273" t="s">
        <v>483</v>
      </c>
      <c r="BS30" s="273" t="s">
        <v>483</v>
      </c>
      <c r="BT30" s="273" t="s">
        <v>483</v>
      </c>
      <c r="BU30" s="273" t="s">
        <v>483</v>
      </c>
      <c r="BV30" s="273" t="s">
        <v>483</v>
      </c>
      <c r="BW30" s="273" t="s">
        <v>483</v>
      </c>
      <c r="BX30" s="273" t="s">
        <v>483</v>
      </c>
      <c r="BY30" s="273" t="s">
        <v>483</v>
      </c>
      <c r="BZ30" s="273" t="s">
        <v>483</v>
      </c>
      <c r="CA30" s="273" t="s">
        <v>483</v>
      </c>
      <c r="CB30" s="273" t="s">
        <v>483</v>
      </c>
      <c r="CC30" s="273" t="s">
        <v>483</v>
      </c>
      <c r="CD30" s="273" t="s">
        <v>483</v>
      </c>
      <c r="CE30" s="273" t="s">
        <v>483</v>
      </c>
      <c r="CF30" s="273" t="s">
        <v>483</v>
      </c>
      <c r="CG30" s="273" t="s">
        <v>483</v>
      </c>
      <c r="CH30" s="273" t="s">
        <v>483</v>
      </c>
      <c r="CI30" s="273" t="s">
        <v>483</v>
      </c>
      <c r="CJ30" s="273" t="s">
        <v>483</v>
      </c>
      <c r="CK30" s="273" t="s">
        <v>483</v>
      </c>
      <c r="CL30" s="273" t="s">
        <v>483</v>
      </c>
      <c r="CM30" s="273" t="s">
        <v>483</v>
      </c>
      <c r="CN30" s="273" t="s">
        <v>483</v>
      </c>
      <c r="CO30" s="273" t="s">
        <v>483</v>
      </c>
      <c r="CP30" s="273" t="s">
        <v>483</v>
      </c>
      <c r="CQ30" s="273" t="s">
        <v>483</v>
      </c>
      <c r="CR30" s="273" t="s">
        <v>483</v>
      </c>
      <c r="CS30" s="273" t="s">
        <v>483</v>
      </c>
      <c r="CT30" s="273" t="s">
        <v>483</v>
      </c>
      <c r="CU30" s="273" t="s">
        <v>483</v>
      </c>
      <c r="CV30" s="273" t="s">
        <v>483</v>
      </c>
      <c r="CW30" s="273" t="s">
        <v>483</v>
      </c>
      <c r="CX30" s="273" t="s">
        <v>483</v>
      </c>
      <c r="CY30" s="273" t="s">
        <v>483</v>
      </c>
      <c r="CZ30" s="273" t="s">
        <v>483</v>
      </c>
      <c r="DA30" s="273" t="s">
        <v>483</v>
      </c>
      <c r="DB30" s="273" t="s">
        <v>483</v>
      </c>
      <c r="DC30" s="273" t="s">
        <v>483</v>
      </c>
      <c r="DD30" s="273" t="s">
        <v>483</v>
      </c>
      <c r="DE30" s="273" t="s">
        <v>483</v>
      </c>
      <c r="DF30" s="273" t="s">
        <v>483</v>
      </c>
      <c r="DG30" s="273" t="s">
        <v>483</v>
      </c>
      <c r="DH30" s="273" t="s">
        <v>483</v>
      </c>
      <c r="DI30" s="273" t="s">
        <v>483</v>
      </c>
      <c r="DJ30" s="273" t="s">
        <v>483</v>
      </c>
      <c r="DK30" s="273" t="s">
        <v>483</v>
      </c>
      <c r="DL30" s="273" t="s">
        <v>483</v>
      </c>
      <c r="DM30" s="273" t="s">
        <v>483</v>
      </c>
      <c r="DN30" s="273" t="s">
        <v>483</v>
      </c>
      <c r="DO30" s="273" t="s">
        <v>483</v>
      </c>
      <c r="DP30" s="273" t="s">
        <v>483</v>
      </c>
      <c r="DQ30" s="273" t="s">
        <v>483</v>
      </c>
      <c r="DR30" s="273" t="s">
        <v>483</v>
      </c>
      <c r="DS30" s="273" t="s">
        <v>483</v>
      </c>
      <c r="DT30" s="273" t="s">
        <v>483</v>
      </c>
      <c r="DU30" s="273" t="s">
        <v>483</v>
      </c>
      <c r="DV30" s="273" t="s">
        <v>483</v>
      </c>
      <c r="DW30" s="273" t="s">
        <v>483</v>
      </c>
      <c r="DX30" s="273" t="s">
        <v>483</v>
      </c>
      <c r="DY30" s="273" t="s">
        <v>483</v>
      </c>
      <c r="DZ30" s="273" t="s">
        <v>483</v>
      </c>
      <c r="EA30" s="273" t="s">
        <v>483</v>
      </c>
      <c r="EB30" s="273" t="s">
        <v>483</v>
      </c>
      <c r="EC30" s="273" t="s">
        <v>483</v>
      </c>
      <c r="ED30" s="273" t="s">
        <v>483</v>
      </c>
      <c r="EE30" s="273" t="s">
        <v>483</v>
      </c>
      <c r="EF30" s="273" t="s">
        <v>483</v>
      </c>
      <c r="EG30" s="273" t="s">
        <v>483</v>
      </c>
      <c r="EH30" s="273" t="s">
        <v>483</v>
      </c>
      <c r="EI30" s="273" t="s">
        <v>483</v>
      </c>
      <c r="EJ30" s="273" t="s">
        <v>483</v>
      </c>
      <c r="EK30" s="273" t="s">
        <v>483</v>
      </c>
      <c r="EL30" s="273" t="s">
        <v>483</v>
      </c>
      <c r="EM30" s="273" t="s">
        <v>483</v>
      </c>
      <c r="EN30" s="273" t="s">
        <v>483</v>
      </c>
      <c r="EO30" s="273" t="s">
        <v>483</v>
      </c>
      <c r="EP30" s="273" t="s">
        <v>483</v>
      </c>
      <c r="EQ30" s="273" t="s">
        <v>483</v>
      </c>
      <c r="ER30" s="273" t="s">
        <v>483</v>
      </c>
      <c r="ES30" s="273" t="s">
        <v>483</v>
      </c>
      <c r="ET30" s="273" t="s">
        <v>483</v>
      </c>
      <c r="EU30" s="273" t="s">
        <v>483</v>
      </c>
      <c r="EV30" s="273" t="s">
        <v>483</v>
      </c>
      <c r="EW30" s="273" t="s">
        <v>483</v>
      </c>
      <c r="EX30" s="273" t="s">
        <v>483</v>
      </c>
      <c r="EY30" s="273" t="s">
        <v>483</v>
      </c>
      <c r="EZ30" s="273" t="s">
        <v>483</v>
      </c>
      <c r="FA30" s="273" t="s">
        <v>483</v>
      </c>
      <c r="FB30" s="273" t="s">
        <v>483</v>
      </c>
      <c r="FC30" s="273" t="s">
        <v>483</v>
      </c>
      <c r="FD30" s="273" t="s">
        <v>483</v>
      </c>
      <c r="FE30" s="273" t="s">
        <v>483</v>
      </c>
      <c r="FF30" s="273" t="s">
        <v>483</v>
      </c>
      <c r="FG30" s="273" t="s">
        <v>483</v>
      </c>
      <c r="FH30" s="273" t="s">
        <v>483</v>
      </c>
      <c r="FI30" s="273" t="s">
        <v>483</v>
      </c>
      <c r="FJ30" s="273" t="s">
        <v>483</v>
      </c>
      <c r="FK30" s="273" t="s">
        <v>483</v>
      </c>
      <c r="FL30" s="273" t="s">
        <v>483</v>
      </c>
      <c r="FM30" s="273" t="s">
        <v>483</v>
      </c>
      <c r="FN30" s="273" t="s">
        <v>483</v>
      </c>
      <c r="FO30" s="273" t="s">
        <v>483</v>
      </c>
      <c r="FP30" s="273" t="s">
        <v>483</v>
      </c>
      <c r="FQ30" s="273" t="s">
        <v>483</v>
      </c>
      <c r="FR30" s="273" t="s">
        <v>483</v>
      </c>
      <c r="FS30" s="273" t="s">
        <v>483</v>
      </c>
      <c r="FT30" s="273" t="s">
        <v>483</v>
      </c>
      <c r="FU30" s="273" t="s">
        <v>483</v>
      </c>
      <c r="FV30" s="273" t="s">
        <v>483</v>
      </c>
      <c r="FW30" s="273" t="s">
        <v>483</v>
      </c>
      <c r="FX30" s="273" t="s">
        <v>483</v>
      </c>
      <c r="FY30" s="273" t="s">
        <v>483</v>
      </c>
      <c r="FZ30" s="273" t="s">
        <v>483</v>
      </c>
      <c r="GA30" s="273" t="s">
        <v>483</v>
      </c>
      <c r="GB30" s="273" t="s">
        <v>483</v>
      </c>
      <c r="GC30" s="273" t="s">
        <v>483</v>
      </c>
      <c r="GD30" s="273" t="s">
        <v>483</v>
      </c>
      <c r="GE30" s="273" t="s">
        <v>483</v>
      </c>
      <c r="GF30" s="273" t="s">
        <v>483</v>
      </c>
      <c r="GG30" s="273" t="s">
        <v>483</v>
      </c>
      <c r="GH30" s="273" t="s">
        <v>483</v>
      </c>
      <c r="GI30" s="273" t="s">
        <v>483</v>
      </c>
      <c r="GJ30" s="273" t="s">
        <v>483</v>
      </c>
      <c r="GK30" s="273" t="s">
        <v>483</v>
      </c>
      <c r="GL30" s="273" t="s">
        <v>483</v>
      </c>
      <c r="GM30" s="273" t="s">
        <v>483</v>
      </c>
      <c r="GN30" s="273" t="s">
        <v>483</v>
      </c>
      <c r="GO30" s="273" t="s">
        <v>483</v>
      </c>
      <c r="GP30" s="273" t="s">
        <v>483</v>
      </c>
      <c r="GQ30" s="273" t="s">
        <v>483</v>
      </c>
      <c r="GR30" s="273" t="s">
        <v>483</v>
      </c>
      <c r="GS30" s="273" t="s">
        <v>483</v>
      </c>
      <c r="GT30" s="273" t="s">
        <v>483</v>
      </c>
      <c r="GU30" s="273" t="s">
        <v>483</v>
      </c>
      <c r="GV30" s="273" t="s">
        <v>483</v>
      </c>
      <c r="GW30" s="273" t="s">
        <v>483</v>
      </c>
      <c r="GX30" s="273" t="s">
        <v>483</v>
      </c>
      <c r="GY30" s="273" t="s">
        <v>483</v>
      </c>
      <c r="GZ30" s="273" t="s">
        <v>483</v>
      </c>
      <c r="HA30" s="273" t="s">
        <v>483</v>
      </c>
      <c r="HB30" s="273" t="s">
        <v>483</v>
      </c>
      <c r="HC30" s="273" t="s">
        <v>483</v>
      </c>
      <c r="HD30" s="273" t="s">
        <v>483</v>
      </c>
      <c r="HE30" s="273" t="s">
        <v>483</v>
      </c>
      <c r="HF30" s="273" t="s">
        <v>483</v>
      </c>
      <c r="HG30" s="273" t="s">
        <v>483</v>
      </c>
      <c r="HH30" s="273" t="s">
        <v>483</v>
      </c>
      <c r="HI30" s="273" t="s">
        <v>483</v>
      </c>
      <c r="HJ30" s="273" t="s">
        <v>483</v>
      </c>
      <c r="HK30" s="273" t="s">
        <v>483</v>
      </c>
      <c r="HL30" s="273" t="s">
        <v>483</v>
      </c>
      <c r="HM30" s="273" t="s">
        <v>483</v>
      </c>
      <c r="HN30" s="273" t="s">
        <v>483</v>
      </c>
      <c r="HO30" s="273" t="s">
        <v>483</v>
      </c>
      <c r="HP30" s="273" t="s">
        <v>483</v>
      </c>
      <c r="HQ30" s="273" t="s">
        <v>483</v>
      </c>
      <c r="HR30" s="273" t="s">
        <v>483</v>
      </c>
      <c r="HS30" s="273" t="s">
        <v>483</v>
      </c>
      <c r="HT30" s="273" t="s">
        <v>483</v>
      </c>
      <c r="HU30" s="273" t="s">
        <v>483</v>
      </c>
      <c r="HV30" s="273" t="s">
        <v>483</v>
      </c>
      <c r="HW30" s="273" t="s">
        <v>483</v>
      </c>
      <c r="HX30" s="273" t="s">
        <v>483</v>
      </c>
      <c r="HY30" s="273" t="s">
        <v>483</v>
      </c>
      <c r="HZ30" s="273" t="s">
        <v>483</v>
      </c>
      <c r="IA30" s="273" t="s">
        <v>483</v>
      </c>
      <c r="IB30" s="273" t="s">
        <v>483</v>
      </c>
      <c r="IC30" s="273" t="s">
        <v>483</v>
      </c>
      <c r="ID30" s="273" t="s">
        <v>483</v>
      </c>
      <c r="IE30" s="273" t="s">
        <v>483</v>
      </c>
      <c r="IF30" s="273" t="s">
        <v>483</v>
      </c>
      <c r="IG30" s="273" t="s">
        <v>483</v>
      </c>
      <c r="IH30" s="273" t="s">
        <v>483</v>
      </c>
      <c r="II30" s="273" t="s">
        <v>483</v>
      </c>
      <c r="IJ30" s="273" t="s">
        <v>483</v>
      </c>
      <c r="IK30" s="273" t="s">
        <v>483</v>
      </c>
      <c r="IL30" s="273" t="s">
        <v>483</v>
      </c>
      <c r="IM30" s="273" t="s">
        <v>483</v>
      </c>
      <c r="IN30" s="273" t="s">
        <v>483</v>
      </c>
      <c r="IO30" s="273" t="s">
        <v>483</v>
      </c>
      <c r="IP30" s="273" t="s">
        <v>483</v>
      </c>
      <c r="IQ30" s="273" t="s">
        <v>483</v>
      </c>
      <c r="IR30" s="273" t="s">
        <v>483</v>
      </c>
      <c r="IS30" s="273" t="s">
        <v>483</v>
      </c>
      <c r="IT30" s="273" t="s">
        <v>483</v>
      </c>
      <c r="IU30" s="273" t="s">
        <v>483</v>
      </c>
      <c r="IV30" s="273" t="s">
        <v>483</v>
      </c>
      <c r="IW30" s="273" t="s">
        <v>483</v>
      </c>
      <c r="IX30" s="273" t="s">
        <v>483</v>
      </c>
      <c r="IY30" s="273" t="s">
        <v>483</v>
      </c>
      <c r="IZ30" s="273" t="s">
        <v>483</v>
      </c>
      <c r="JA30" s="273" t="s">
        <v>483</v>
      </c>
      <c r="JB30" s="273" t="s">
        <v>483</v>
      </c>
      <c r="JC30" s="273" t="s">
        <v>483</v>
      </c>
      <c r="JD30" s="273" t="s">
        <v>483</v>
      </c>
      <c r="JE30" s="273" t="s">
        <v>483</v>
      </c>
      <c r="JF30" s="273" t="s">
        <v>483</v>
      </c>
      <c r="JG30" s="273" t="s">
        <v>483</v>
      </c>
      <c r="JH30" s="273" t="s">
        <v>483</v>
      </c>
      <c r="JI30" s="273" t="s">
        <v>483</v>
      </c>
      <c r="JJ30" s="273" t="s">
        <v>483</v>
      </c>
      <c r="JK30" s="273" t="s">
        <v>483</v>
      </c>
      <c r="JL30" s="273" t="s">
        <v>483</v>
      </c>
      <c r="JM30" s="273" t="s">
        <v>483</v>
      </c>
      <c r="JN30" s="273" t="s">
        <v>483</v>
      </c>
      <c r="JO30" s="273" t="s">
        <v>483</v>
      </c>
      <c r="JP30" s="273" t="s">
        <v>483</v>
      </c>
      <c r="JQ30" s="273" t="s">
        <v>483</v>
      </c>
      <c r="JR30" s="273" t="s">
        <v>483</v>
      </c>
      <c r="JS30" s="273" t="s">
        <v>483</v>
      </c>
      <c r="JT30" s="273" t="s">
        <v>483</v>
      </c>
      <c r="JU30" s="273" t="s">
        <v>483</v>
      </c>
      <c r="JV30" s="273" t="s">
        <v>483</v>
      </c>
      <c r="JW30" s="273" t="s">
        <v>483</v>
      </c>
      <c r="JX30" s="273" t="s">
        <v>483</v>
      </c>
      <c r="JY30" s="273" t="s">
        <v>483</v>
      </c>
      <c r="JZ30" s="273" t="s">
        <v>483</v>
      </c>
      <c r="KA30" s="273" t="s">
        <v>483</v>
      </c>
      <c r="KB30" s="273" t="s">
        <v>483</v>
      </c>
      <c r="KC30" s="273" t="s">
        <v>483</v>
      </c>
      <c r="KD30" s="273" t="s">
        <v>483</v>
      </c>
      <c r="KE30" s="273" t="s">
        <v>483</v>
      </c>
      <c r="KF30" s="273" t="s">
        <v>483</v>
      </c>
      <c r="KG30" s="273" t="s">
        <v>483</v>
      </c>
      <c r="KH30" s="273" t="s">
        <v>483</v>
      </c>
      <c r="KI30" s="273" t="s">
        <v>483</v>
      </c>
      <c r="KJ30" s="273" t="s">
        <v>483</v>
      </c>
      <c r="KK30" s="273" t="s">
        <v>483</v>
      </c>
      <c r="KL30" s="273" t="s">
        <v>483</v>
      </c>
      <c r="KM30" s="273" t="s">
        <v>483</v>
      </c>
      <c r="KN30" s="273" t="s">
        <v>483</v>
      </c>
      <c r="KO30" s="273" t="s">
        <v>483</v>
      </c>
      <c r="KP30" s="273" t="s">
        <v>483</v>
      </c>
      <c r="KQ30" s="273" t="s">
        <v>483</v>
      </c>
      <c r="KR30" s="273" t="s">
        <v>483</v>
      </c>
      <c r="KS30" s="273" t="s">
        <v>483</v>
      </c>
      <c r="KT30" s="273" t="s">
        <v>483</v>
      </c>
      <c r="KU30" s="273" t="s">
        <v>483</v>
      </c>
      <c r="KV30" s="273" t="s">
        <v>483</v>
      </c>
      <c r="KW30" s="273" t="s">
        <v>483</v>
      </c>
      <c r="KX30" s="273" t="s">
        <v>483</v>
      </c>
      <c r="KY30" s="273" t="s">
        <v>483</v>
      </c>
      <c r="KZ30" s="273" t="s">
        <v>483</v>
      </c>
      <c r="LA30" s="273" t="s">
        <v>483</v>
      </c>
      <c r="LB30" s="273" t="s">
        <v>483</v>
      </c>
      <c r="LC30" s="273" t="s">
        <v>483</v>
      </c>
      <c r="LD30" s="273" t="s">
        <v>483</v>
      </c>
      <c r="LE30" s="273" t="s">
        <v>483</v>
      </c>
      <c r="LF30" s="273" t="s">
        <v>483</v>
      </c>
      <c r="LG30" s="273" t="s">
        <v>483</v>
      </c>
      <c r="LH30" s="273" t="s">
        <v>483</v>
      </c>
      <c r="LI30" s="273" t="s">
        <v>483</v>
      </c>
      <c r="LJ30" s="273" t="s">
        <v>483</v>
      </c>
      <c r="LK30" s="273" t="s">
        <v>483</v>
      </c>
      <c r="LL30" s="273" t="s">
        <v>483</v>
      </c>
      <c r="LM30" s="273" t="s">
        <v>483</v>
      </c>
      <c r="LN30" s="273" t="s">
        <v>483</v>
      </c>
      <c r="LO30" s="273" t="s">
        <v>483</v>
      </c>
      <c r="LP30" s="273" t="s">
        <v>483</v>
      </c>
      <c r="LQ30" s="273" t="s">
        <v>483</v>
      </c>
      <c r="LR30" s="273" t="s">
        <v>483</v>
      </c>
      <c r="LS30" s="273" t="s">
        <v>483</v>
      </c>
      <c r="LT30" s="273" t="s">
        <v>483</v>
      </c>
      <c r="LU30" s="273" t="s">
        <v>483</v>
      </c>
      <c r="LV30" s="273" t="s">
        <v>483</v>
      </c>
      <c r="LW30" s="273" t="s">
        <v>483</v>
      </c>
      <c r="LX30" s="273" t="s">
        <v>483</v>
      </c>
      <c r="LY30" s="273" t="s">
        <v>483</v>
      </c>
      <c r="LZ30" s="273" t="s">
        <v>483</v>
      </c>
      <c r="MA30" s="273" t="s">
        <v>483</v>
      </c>
      <c r="MB30" s="273" t="s">
        <v>483</v>
      </c>
      <c r="MC30" s="273" t="s">
        <v>483</v>
      </c>
      <c r="MD30" s="273" t="s">
        <v>483</v>
      </c>
      <c r="ME30" s="273" t="s">
        <v>483</v>
      </c>
      <c r="MF30" s="273" t="s">
        <v>483</v>
      </c>
      <c r="MG30" s="273" t="s">
        <v>483</v>
      </c>
      <c r="MH30" s="273" t="s">
        <v>483</v>
      </c>
      <c r="MI30" s="273" t="s">
        <v>483</v>
      </c>
      <c r="MJ30" s="273" t="s">
        <v>483</v>
      </c>
      <c r="MK30" s="273" t="s">
        <v>483</v>
      </c>
      <c r="ML30" s="273" t="s">
        <v>483</v>
      </c>
      <c r="MM30" s="273" t="s">
        <v>483</v>
      </c>
      <c r="MN30" s="273" t="s">
        <v>483</v>
      </c>
      <c r="MO30" s="273" t="s">
        <v>483</v>
      </c>
      <c r="MP30" s="273" t="s">
        <v>483</v>
      </c>
      <c r="MQ30" s="273" t="s">
        <v>483</v>
      </c>
      <c r="MR30" s="273" t="s">
        <v>483</v>
      </c>
      <c r="MS30" s="273" t="s">
        <v>483</v>
      </c>
      <c r="MT30" s="273" t="s">
        <v>483</v>
      </c>
      <c r="MU30" s="273" t="s">
        <v>483</v>
      </c>
      <c r="MV30" s="273" t="s">
        <v>483</v>
      </c>
      <c r="MW30" s="273" t="s">
        <v>483</v>
      </c>
      <c r="MX30" s="273" t="s">
        <v>483</v>
      </c>
      <c r="MY30" s="273" t="s">
        <v>483</v>
      </c>
      <c r="MZ30" s="273" t="s">
        <v>483</v>
      </c>
      <c r="NA30" s="273" t="s">
        <v>483</v>
      </c>
      <c r="NB30" s="273" t="s">
        <v>483</v>
      </c>
      <c r="NC30" s="273" t="s">
        <v>483</v>
      </c>
      <c r="ND30" s="273" t="s">
        <v>483</v>
      </c>
      <c r="NE30" s="273" t="s">
        <v>483</v>
      </c>
      <c r="NF30" s="273" t="s">
        <v>483</v>
      </c>
      <c r="NG30" s="273" t="s">
        <v>483</v>
      </c>
      <c r="NH30" s="273" t="s">
        <v>483</v>
      </c>
      <c r="NI30" s="273" t="s">
        <v>483</v>
      </c>
      <c r="NJ30" s="273" t="s">
        <v>483</v>
      </c>
      <c r="NK30" s="273" t="s">
        <v>483</v>
      </c>
      <c r="NL30" s="273" t="s">
        <v>483</v>
      </c>
      <c r="NM30" s="273" t="s">
        <v>483</v>
      </c>
      <c r="NN30" s="273" t="s">
        <v>483</v>
      </c>
      <c r="NO30" s="273" t="s">
        <v>483</v>
      </c>
      <c r="NP30" s="273" t="s">
        <v>483</v>
      </c>
      <c r="NQ30" s="273" t="s">
        <v>483</v>
      </c>
      <c r="NR30" s="273" t="s">
        <v>483</v>
      </c>
      <c r="NS30" s="273" t="s">
        <v>483</v>
      </c>
      <c r="NT30" s="273" t="s">
        <v>483</v>
      </c>
      <c r="NU30" s="273" t="s">
        <v>483</v>
      </c>
      <c r="NV30" s="273" t="s">
        <v>483</v>
      </c>
      <c r="NW30" s="273" t="s">
        <v>483</v>
      </c>
      <c r="NX30" s="273" t="s">
        <v>483</v>
      </c>
      <c r="NY30" s="273" t="s">
        <v>483</v>
      </c>
      <c r="NZ30" s="273" t="s">
        <v>483</v>
      </c>
      <c r="OA30" s="273" t="s">
        <v>483</v>
      </c>
      <c r="OB30" s="273" t="s">
        <v>483</v>
      </c>
      <c r="OC30" s="273" t="s">
        <v>483</v>
      </c>
      <c r="OD30" s="273" t="s">
        <v>483</v>
      </c>
      <c r="OE30" s="273" t="s">
        <v>483</v>
      </c>
      <c r="OF30" s="273" t="s">
        <v>483</v>
      </c>
      <c r="OG30" s="273" t="s">
        <v>483</v>
      </c>
      <c r="OH30" s="273" t="s">
        <v>483</v>
      </c>
      <c r="OI30" s="273" t="s">
        <v>483</v>
      </c>
      <c r="OJ30" s="273" t="s">
        <v>483</v>
      </c>
      <c r="OK30" s="273" t="s">
        <v>483</v>
      </c>
      <c r="OL30" s="273" t="s">
        <v>483</v>
      </c>
      <c r="OM30" s="273" t="s">
        <v>483</v>
      </c>
      <c r="ON30" s="273" t="s">
        <v>483</v>
      </c>
      <c r="OO30" s="273" t="s">
        <v>483</v>
      </c>
      <c r="OP30" s="273" t="s">
        <v>483</v>
      </c>
      <c r="OQ30" s="273" t="s">
        <v>483</v>
      </c>
      <c r="OR30" s="273" t="s">
        <v>483</v>
      </c>
      <c r="OS30" s="273" t="s">
        <v>483</v>
      </c>
      <c r="OT30" s="273" t="s">
        <v>483</v>
      </c>
      <c r="OU30" s="273" t="s">
        <v>483</v>
      </c>
      <c r="OV30" s="273" t="s">
        <v>483</v>
      </c>
      <c r="OW30" s="273" t="s">
        <v>483</v>
      </c>
      <c r="OX30" s="273" t="s">
        <v>483</v>
      </c>
      <c r="OY30" s="273" t="s">
        <v>483</v>
      </c>
      <c r="OZ30" s="273" t="s">
        <v>483</v>
      </c>
      <c r="PA30" s="273" t="s">
        <v>483</v>
      </c>
      <c r="PB30" s="273" t="s">
        <v>483</v>
      </c>
      <c r="PC30" s="273" t="s">
        <v>483</v>
      </c>
      <c r="PD30" s="273" t="s">
        <v>483</v>
      </c>
      <c r="PE30" s="273" t="s">
        <v>483</v>
      </c>
      <c r="PF30" s="273" t="s">
        <v>483</v>
      </c>
      <c r="PG30" s="273" t="s">
        <v>483</v>
      </c>
      <c r="PH30" s="273" t="s">
        <v>483</v>
      </c>
      <c r="PI30" s="273" t="s">
        <v>483</v>
      </c>
      <c r="PJ30" s="273" t="s">
        <v>483</v>
      </c>
      <c r="PK30" s="273" t="s">
        <v>483</v>
      </c>
      <c r="PL30" s="273" t="s">
        <v>483</v>
      </c>
      <c r="PM30" s="273" t="s">
        <v>483</v>
      </c>
      <c r="PN30" s="273" t="s">
        <v>483</v>
      </c>
      <c r="PO30" s="273" t="s">
        <v>483</v>
      </c>
      <c r="PP30" s="273" t="s">
        <v>483</v>
      </c>
      <c r="PQ30" s="273" t="s">
        <v>483</v>
      </c>
      <c r="PR30" s="273" t="s">
        <v>483</v>
      </c>
      <c r="PS30" s="273" t="s">
        <v>483</v>
      </c>
      <c r="PT30" s="273" t="s">
        <v>483</v>
      </c>
      <c r="PU30" s="273" t="s">
        <v>483</v>
      </c>
      <c r="PV30" s="273" t="s">
        <v>483</v>
      </c>
      <c r="PW30" s="273" t="s">
        <v>483</v>
      </c>
      <c r="PX30" s="273" t="s">
        <v>483</v>
      </c>
      <c r="PY30" s="273" t="s">
        <v>483</v>
      </c>
      <c r="PZ30" s="273" t="s">
        <v>483</v>
      </c>
      <c r="QA30" s="273" t="s">
        <v>483</v>
      </c>
      <c r="QB30" s="273" t="s">
        <v>483</v>
      </c>
      <c r="QC30" s="273" t="s">
        <v>483</v>
      </c>
      <c r="QD30" s="273" t="s">
        <v>483</v>
      </c>
      <c r="QE30" s="273" t="s">
        <v>483</v>
      </c>
      <c r="QF30" s="273" t="s">
        <v>483</v>
      </c>
      <c r="QG30" s="273" t="s">
        <v>483</v>
      </c>
      <c r="QH30" s="273" t="s">
        <v>483</v>
      </c>
      <c r="QI30" s="273" t="s">
        <v>483</v>
      </c>
      <c r="QJ30" s="273" t="s">
        <v>483</v>
      </c>
      <c r="QK30" s="273" t="s">
        <v>483</v>
      </c>
      <c r="QL30" s="273" t="s">
        <v>483</v>
      </c>
      <c r="QM30" s="273" t="s">
        <v>483</v>
      </c>
      <c r="QN30" s="273" t="s">
        <v>483</v>
      </c>
      <c r="QO30" s="273" t="s">
        <v>483</v>
      </c>
      <c r="QP30" s="273" t="s">
        <v>483</v>
      </c>
      <c r="QQ30" s="273" t="s">
        <v>483</v>
      </c>
      <c r="QR30" s="273" t="s">
        <v>483</v>
      </c>
      <c r="QS30" s="273" t="s">
        <v>483</v>
      </c>
      <c r="QT30" s="273" t="s">
        <v>483</v>
      </c>
      <c r="QU30" s="273" t="s">
        <v>483</v>
      </c>
      <c r="QV30" s="273" t="s">
        <v>483</v>
      </c>
      <c r="QW30" s="273" t="s">
        <v>483</v>
      </c>
      <c r="QX30" s="273" t="s">
        <v>483</v>
      </c>
      <c r="QY30" s="273" t="s">
        <v>483</v>
      </c>
      <c r="QZ30" s="273" t="s">
        <v>483</v>
      </c>
      <c r="RA30" s="273" t="s">
        <v>483</v>
      </c>
      <c r="RB30" s="273" t="s">
        <v>483</v>
      </c>
      <c r="RC30" s="273" t="s">
        <v>483</v>
      </c>
      <c r="RD30" s="273" t="s">
        <v>483</v>
      </c>
      <c r="RE30" s="273" t="s">
        <v>483</v>
      </c>
      <c r="RF30" s="273" t="s">
        <v>483</v>
      </c>
      <c r="RG30" s="273" t="s">
        <v>483</v>
      </c>
      <c r="RH30" s="273" t="s">
        <v>483</v>
      </c>
      <c r="RI30" s="273" t="s">
        <v>483</v>
      </c>
      <c r="RJ30" s="273" t="s">
        <v>483</v>
      </c>
      <c r="RK30" s="273" t="s">
        <v>483</v>
      </c>
      <c r="RL30" s="273" t="s">
        <v>483</v>
      </c>
      <c r="RM30" s="273" t="s">
        <v>483</v>
      </c>
      <c r="RN30" s="273" t="s">
        <v>483</v>
      </c>
      <c r="RO30" s="273" t="s">
        <v>483</v>
      </c>
      <c r="RP30" s="273" t="s">
        <v>483</v>
      </c>
      <c r="RQ30" s="273" t="s">
        <v>483</v>
      </c>
      <c r="RR30" s="273" t="s">
        <v>483</v>
      </c>
      <c r="RS30" s="273" t="s">
        <v>483</v>
      </c>
      <c r="RT30" s="273" t="s">
        <v>483</v>
      </c>
      <c r="RU30" s="273" t="s">
        <v>483</v>
      </c>
      <c r="RV30" s="273" t="s">
        <v>483</v>
      </c>
      <c r="RW30" s="273" t="s">
        <v>483</v>
      </c>
      <c r="RX30" s="273" t="s">
        <v>483</v>
      </c>
      <c r="RY30" s="273" t="s">
        <v>483</v>
      </c>
      <c r="RZ30" s="273" t="s">
        <v>483</v>
      </c>
      <c r="SA30" s="273" t="s">
        <v>483</v>
      </c>
      <c r="SB30" s="273" t="s">
        <v>483</v>
      </c>
      <c r="SC30" s="273" t="s">
        <v>483</v>
      </c>
      <c r="SD30" s="273" t="s">
        <v>483</v>
      </c>
      <c r="SE30" s="273" t="s">
        <v>483</v>
      </c>
      <c r="SF30" s="273" t="s">
        <v>483</v>
      </c>
      <c r="SG30" s="273" t="s">
        <v>483</v>
      </c>
      <c r="SH30" s="273" t="s">
        <v>483</v>
      </c>
      <c r="SI30" s="273" t="s">
        <v>483</v>
      </c>
      <c r="SJ30" s="273" t="s">
        <v>483</v>
      </c>
      <c r="SK30" s="273" t="s">
        <v>483</v>
      </c>
      <c r="SL30" s="273" t="s">
        <v>483</v>
      </c>
      <c r="SM30" s="273" t="s">
        <v>483</v>
      </c>
      <c r="SN30" s="273" t="s">
        <v>483</v>
      </c>
      <c r="SO30" s="273" t="s">
        <v>483</v>
      </c>
      <c r="SP30" s="273" t="s">
        <v>483</v>
      </c>
      <c r="SQ30" s="273" t="s">
        <v>483</v>
      </c>
      <c r="SR30" s="273" t="s">
        <v>483</v>
      </c>
      <c r="SS30" s="273" t="s">
        <v>483</v>
      </c>
      <c r="ST30" s="273" t="s">
        <v>483</v>
      </c>
      <c r="SU30" s="273" t="s">
        <v>483</v>
      </c>
      <c r="SV30" s="273" t="s">
        <v>483</v>
      </c>
      <c r="SW30" s="273" t="s">
        <v>483</v>
      </c>
      <c r="SX30" s="273" t="s">
        <v>483</v>
      </c>
      <c r="SY30" s="273" t="s">
        <v>483</v>
      </c>
      <c r="SZ30" s="273" t="s">
        <v>483</v>
      </c>
      <c r="TA30" s="273" t="s">
        <v>483</v>
      </c>
      <c r="TB30" s="273" t="s">
        <v>483</v>
      </c>
      <c r="TC30" s="273" t="s">
        <v>483</v>
      </c>
      <c r="TD30" s="273" t="s">
        <v>483</v>
      </c>
      <c r="TE30" s="273" t="s">
        <v>483</v>
      </c>
      <c r="TF30" s="273" t="s">
        <v>483</v>
      </c>
      <c r="TG30" s="273" t="s">
        <v>483</v>
      </c>
      <c r="TH30" s="273" t="s">
        <v>483</v>
      </c>
      <c r="TI30" s="273" t="s">
        <v>483</v>
      </c>
      <c r="TJ30" s="273" t="s">
        <v>483</v>
      </c>
      <c r="TK30" s="273" t="s">
        <v>483</v>
      </c>
      <c r="TL30" s="273" t="s">
        <v>483</v>
      </c>
      <c r="TM30" s="273" t="s">
        <v>483</v>
      </c>
      <c r="TN30" s="273" t="s">
        <v>483</v>
      </c>
      <c r="TO30" s="273" t="s">
        <v>483</v>
      </c>
      <c r="TP30" s="273" t="s">
        <v>483</v>
      </c>
      <c r="TQ30" s="273" t="s">
        <v>483</v>
      </c>
      <c r="TR30" s="273" t="s">
        <v>483</v>
      </c>
      <c r="TS30" s="273" t="s">
        <v>483</v>
      </c>
      <c r="TT30" s="273" t="s">
        <v>483</v>
      </c>
      <c r="TU30" s="273" t="s">
        <v>483</v>
      </c>
      <c r="TV30" s="273" t="s">
        <v>483</v>
      </c>
      <c r="TW30" s="273" t="s">
        <v>483</v>
      </c>
      <c r="TX30" s="273" t="s">
        <v>483</v>
      </c>
      <c r="TY30" s="273" t="s">
        <v>483</v>
      </c>
      <c r="TZ30" s="273" t="s">
        <v>483</v>
      </c>
      <c r="UA30" s="273" t="s">
        <v>483</v>
      </c>
      <c r="UB30" s="273" t="s">
        <v>483</v>
      </c>
      <c r="UC30" s="273" t="s">
        <v>483</v>
      </c>
      <c r="UD30" s="273" t="s">
        <v>483</v>
      </c>
      <c r="UE30" s="273" t="s">
        <v>483</v>
      </c>
      <c r="UF30" s="273" t="s">
        <v>483</v>
      </c>
      <c r="UG30" s="273" t="s">
        <v>483</v>
      </c>
      <c r="UH30" s="273" t="s">
        <v>483</v>
      </c>
      <c r="UI30" s="273" t="s">
        <v>483</v>
      </c>
      <c r="UJ30" s="273" t="s">
        <v>483</v>
      </c>
      <c r="UK30" s="273" t="s">
        <v>483</v>
      </c>
      <c r="UL30" s="273" t="s">
        <v>483</v>
      </c>
      <c r="UM30" s="273" t="s">
        <v>483</v>
      </c>
      <c r="UN30" s="273" t="s">
        <v>483</v>
      </c>
      <c r="UO30" s="273" t="s">
        <v>483</v>
      </c>
      <c r="UP30" s="273" t="s">
        <v>483</v>
      </c>
      <c r="UQ30" s="273" t="s">
        <v>483</v>
      </c>
      <c r="UR30" s="273" t="s">
        <v>483</v>
      </c>
      <c r="US30" s="273" t="s">
        <v>483</v>
      </c>
      <c r="UT30" s="273" t="s">
        <v>483</v>
      </c>
      <c r="UU30" s="273" t="s">
        <v>483</v>
      </c>
      <c r="UV30" s="273" t="s">
        <v>483</v>
      </c>
      <c r="UW30" s="273" t="s">
        <v>483</v>
      </c>
      <c r="UX30" s="273" t="s">
        <v>483</v>
      </c>
      <c r="UY30" s="273" t="s">
        <v>483</v>
      </c>
      <c r="UZ30" s="273" t="s">
        <v>483</v>
      </c>
      <c r="VA30" s="273" t="s">
        <v>483</v>
      </c>
      <c r="VB30" s="273" t="s">
        <v>483</v>
      </c>
      <c r="VC30" s="273" t="s">
        <v>483</v>
      </c>
      <c r="VD30" s="273" t="s">
        <v>483</v>
      </c>
      <c r="VE30" s="273" t="s">
        <v>483</v>
      </c>
      <c r="VF30" s="273" t="s">
        <v>483</v>
      </c>
      <c r="VG30" s="273" t="s">
        <v>483</v>
      </c>
      <c r="VH30" s="273" t="s">
        <v>483</v>
      </c>
      <c r="VI30" s="273" t="s">
        <v>483</v>
      </c>
      <c r="VJ30" s="273" t="s">
        <v>483</v>
      </c>
      <c r="VK30" s="273" t="s">
        <v>483</v>
      </c>
      <c r="VL30" s="273" t="s">
        <v>483</v>
      </c>
      <c r="VM30" s="273" t="s">
        <v>483</v>
      </c>
      <c r="VN30" s="273" t="s">
        <v>483</v>
      </c>
      <c r="VO30" s="273" t="s">
        <v>483</v>
      </c>
      <c r="VP30" s="273" t="s">
        <v>483</v>
      </c>
      <c r="VQ30" s="273" t="s">
        <v>483</v>
      </c>
      <c r="VR30" s="273" t="s">
        <v>483</v>
      </c>
      <c r="VS30" s="273" t="s">
        <v>483</v>
      </c>
      <c r="VT30" s="273" t="s">
        <v>483</v>
      </c>
      <c r="VU30" s="273" t="s">
        <v>483</v>
      </c>
      <c r="VV30" s="273" t="s">
        <v>483</v>
      </c>
      <c r="VW30" s="273" t="s">
        <v>483</v>
      </c>
      <c r="VX30" s="273" t="s">
        <v>483</v>
      </c>
      <c r="VY30" s="273" t="s">
        <v>483</v>
      </c>
      <c r="VZ30" s="273" t="s">
        <v>483</v>
      </c>
      <c r="WA30" s="273" t="s">
        <v>483</v>
      </c>
      <c r="WB30" s="273" t="s">
        <v>483</v>
      </c>
      <c r="WC30" s="273" t="s">
        <v>483</v>
      </c>
      <c r="WD30" s="273" t="s">
        <v>483</v>
      </c>
      <c r="WE30" s="273" t="s">
        <v>483</v>
      </c>
      <c r="WF30" s="273" t="s">
        <v>483</v>
      </c>
      <c r="WG30" s="273" t="s">
        <v>483</v>
      </c>
      <c r="WH30" s="273" t="s">
        <v>483</v>
      </c>
      <c r="WI30" s="273" t="s">
        <v>483</v>
      </c>
      <c r="WJ30" s="273" t="s">
        <v>483</v>
      </c>
      <c r="WK30" s="273" t="s">
        <v>483</v>
      </c>
      <c r="WL30" s="273" t="s">
        <v>483</v>
      </c>
      <c r="WM30" s="273" t="s">
        <v>483</v>
      </c>
      <c r="WN30" s="273" t="s">
        <v>483</v>
      </c>
      <c r="WO30" s="273" t="s">
        <v>483</v>
      </c>
      <c r="WP30" s="273" t="s">
        <v>483</v>
      </c>
      <c r="WQ30" s="273" t="s">
        <v>483</v>
      </c>
      <c r="WR30" s="273" t="s">
        <v>483</v>
      </c>
      <c r="WS30" s="273" t="s">
        <v>483</v>
      </c>
      <c r="WT30" s="273" t="s">
        <v>483</v>
      </c>
      <c r="WU30" s="273" t="s">
        <v>483</v>
      </c>
      <c r="WV30" s="273" t="s">
        <v>483</v>
      </c>
      <c r="WW30" s="273" t="s">
        <v>483</v>
      </c>
      <c r="WX30" s="273" t="s">
        <v>483</v>
      </c>
      <c r="WY30" s="273" t="s">
        <v>483</v>
      </c>
      <c r="WZ30" s="273" t="s">
        <v>483</v>
      </c>
      <c r="XA30" s="273" t="s">
        <v>483</v>
      </c>
      <c r="XB30" s="273" t="s">
        <v>483</v>
      </c>
      <c r="XC30" s="273" t="s">
        <v>483</v>
      </c>
      <c r="XD30" s="273" t="s">
        <v>483</v>
      </c>
      <c r="XE30" s="273" t="s">
        <v>483</v>
      </c>
      <c r="XF30" s="273" t="s">
        <v>483</v>
      </c>
      <c r="XG30" s="273" t="s">
        <v>483</v>
      </c>
      <c r="XH30" s="273" t="s">
        <v>483</v>
      </c>
      <c r="XI30" s="273" t="s">
        <v>483</v>
      </c>
      <c r="XJ30" s="273" t="s">
        <v>483</v>
      </c>
      <c r="XK30" s="273" t="s">
        <v>483</v>
      </c>
      <c r="XL30" s="273" t="s">
        <v>483</v>
      </c>
      <c r="XM30" s="273" t="s">
        <v>483</v>
      </c>
      <c r="XN30" s="273" t="s">
        <v>483</v>
      </c>
      <c r="XO30" s="273" t="s">
        <v>483</v>
      </c>
      <c r="XP30" s="273" t="s">
        <v>483</v>
      </c>
      <c r="XQ30" s="273" t="s">
        <v>483</v>
      </c>
      <c r="XR30" s="273" t="s">
        <v>483</v>
      </c>
      <c r="XS30" s="273" t="s">
        <v>483</v>
      </c>
      <c r="XT30" s="273" t="s">
        <v>483</v>
      </c>
      <c r="XU30" s="273" t="s">
        <v>483</v>
      </c>
      <c r="XV30" s="273" t="s">
        <v>483</v>
      </c>
      <c r="XW30" s="273" t="s">
        <v>483</v>
      </c>
      <c r="XX30" s="273" t="s">
        <v>483</v>
      </c>
      <c r="XY30" s="273" t="s">
        <v>483</v>
      </c>
      <c r="XZ30" s="273" t="s">
        <v>483</v>
      </c>
      <c r="YA30" s="273" t="s">
        <v>483</v>
      </c>
      <c r="YB30" s="273" t="s">
        <v>483</v>
      </c>
      <c r="YC30" s="273" t="s">
        <v>483</v>
      </c>
      <c r="YD30" s="273" t="s">
        <v>483</v>
      </c>
      <c r="YE30" s="273" t="s">
        <v>483</v>
      </c>
      <c r="YF30" s="273" t="s">
        <v>483</v>
      </c>
      <c r="YG30" s="273" t="s">
        <v>483</v>
      </c>
      <c r="YH30" s="273" t="s">
        <v>483</v>
      </c>
      <c r="YI30" s="273" t="s">
        <v>483</v>
      </c>
      <c r="YJ30" s="273" t="s">
        <v>483</v>
      </c>
      <c r="YK30" s="273" t="s">
        <v>483</v>
      </c>
      <c r="YL30" s="273" t="s">
        <v>483</v>
      </c>
      <c r="YM30" s="273" t="s">
        <v>483</v>
      </c>
      <c r="YN30" s="273" t="s">
        <v>483</v>
      </c>
      <c r="YO30" s="273" t="s">
        <v>483</v>
      </c>
      <c r="YP30" s="273" t="s">
        <v>483</v>
      </c>
      <c r="YQ30" s="273" t="s">
        <v>483</v>
      </c>
      <c r="YR30" s="273" t="s">
        <v>483</v>
      </c>
      <c r="YS30" s="273" t="s">
        <v>483</v>
      </c>
      <c r="YT30" s="273" t="s">
        <v>483</v>
      </c>
      <c r="YU30" s="273" t="s">
        <v>483</v>
      </c>
      <c r="YV30" s="273" t="s">
        <v>483</v>
      </c>
      <c r="YW30" s="273" t="s">
        <v>483</v>
      </c>
      <c r="YX30" s="273" t="s">
        <v>483</v>
      </c>
      <c r="YY30" s="273" t="s">
        <v>483</v>
      </c>
      <c r="YZ30" s="273" t="s">
        <v>483</v>
      </c>
      <c r="ZA30" s="273" t="s">
        <v>483</v>
      </c>
      <c r="ZB30" s="273" t="s">
        <v>483</v>
      </c>
      <c r="ZC30" s="273" t="s">
        <v>483</v>
      </c>
      <c r="ZD30" s="273" t="s">
        <v>483</v>
      </c>
      <c r="ZE30" s="273" t="s">
        <v>483</v>
      </c>
      <c r="ZF30" s="273" t="s">
        <v>483</v>
      </c>
      <c r="ZG30" s="273" t="s">
        <v>483</v>
      </c>
      <c r="ZH30" s="273" t="s">
        <v>483</v>
      </c>
      <c r="ZI30" s="273" t="s">
        <v>483</v>
      </c>
      <c r="ZJ30" s="273" t="s">
        <v>483</v>
      </c>
      <c r="ZK30" s="273" t="s">
        <v>483</v>
      </c>
      <c r="ZL30" s="273" t="s">
        <v>483</v>
      </c>
      <c r="ZM30" s="273" t="s">
        <v>483</v>
      </c>
      <c r="ZN30" s="273" t="s">
        <v>483</v>
      </c>
      <c r="ZO30" s="273" t="s">
        <v>483</v>
      </c>
      <c r="ZP30" s="273" t="s">
        <v>483</v>
      </c>
      <c r="ZQ30" s="273" t="s">
        <v>483</v>
      </c>
      <c r="ZR30" s="273" t="s">
        <v>483</v>
      </c>
      <c r="ZS30" s="273" t="s">
        <v>483</v>
      </c>
      <c r="ZT30" s="273" t="s">
        <v>483</v>
      </c>
      <c r="ZU30" s="273" t="s">
        <v>483</v>
      </c>
      <c r="ZV30" s="273" t="s">
        <v>483</v>
      </c>
      <c r="ZW30" s="273" t="s">
        <v>483</v>
      </c>
      <c r="ZX30" s="273" t="s">
        <v>483</v>
      </c>
      <c r="ZY30" s="273" t="s">
        <v>483</v>
      </c>
      <c r="ZZ30" s="273" t="s">
        <v>483</v>
      </c>
      <c r="AAA30" s="273" t="s">
        <v>483</v>
      </c>
      <c r="AAB30" s="273" t="s">
        <v>483</v>
      </c>
      <c r="AAC30" s="273" t="s">
        <v>483</v>
      </c>
      <c r="AAD30" s="273" t="s">
        <v>483</v>
      </c>
      <c r="AAE30" s="273" t="s">
        <v>483</v>
      </c>
      <c r="AAF30" s="273" t="s">
        <v>483</v>
      </c>
      <c r="AAG30" s="273" t="s">
        <v>483</v>
      </c>
      <c r="AAH30" s="273" t="s">
        <v>483</v>
      </c>
      <c r="AAI30" s="273" t="s">
        <v>483</v>
      </c>
      <c r="AAJ30" s="273" t="s">
        <v>483</v>
      </c>
      <c r="AAK30" s="273" t="s">
        <v>483</v>
      </c>
      <c r="AAL30" s="273" t="s">
        <v>483</v>
      </c>
      <c r="AAM30" s="273" t="s">
        <v>483</v>
      </c>
      <c r="AAN30" s="273" t="s">
        <v>483</v>
      </c>
      <c r="AAO30" s="273" t="s">
        <v>483</v>
      </c>
      <c r="AAP30" s="273" t="s">
        <v>483</v>
      </c>
      <c r="AAQ30" s="273" t="s">
        <v>483</v>
      </c>
      <c r="AAR30" s="273" t="s">
        <v>483</v>
      </c>
      <c r="AAS30" s="273" t="s">
        <v>483</v>
      </c>
      <c r="AAT30" s="273" t="s">
        <v>483</v>
      </c>
      <c r="AAU30" s="273" t="s">
        <v>483</v>
      </c>
      <c r="AAV30" s="273" t="s">
        <v>483</v>
      </c>
      <c r="AAW30" s="273" t="s">
        <v>483</v>
      </c>
      <c r="AAX30" s="273" t="s">
        <v>483</v>
      </c>
      <c r="AAY30" s="273" t="s">
        <v>483</v>
      </c>
      <c r="AAZ30" s="273" t="s">
        <v>483</v>
      </c>
      <c r="ABA30" s="273" t="s">
        <v>483</v>
      </c>
      <c r="ABB30" s="273" t="s">
        <v>483</v>
      </c>
      <c r="ABC30" s="273" t="s">
        <v>483</v>
      </c>
      <c r="ABD30" s="273" t="s">
        <v>483</v>
      </c>
      <c r="ABE30" s="273" t="s">
        <v>483</v>
      </c>
      <c r="ABF30" s="273" t="s">
        <v>483</v>
      </c>
      <c r="ABG30" s="273" t="s">
        <v>483</v>
      </c>
      <c r="ABH30" s="273" t="s">
        <v>483</v>
      </c>
      <c r="ABI30" s="273" t="s">
        <v>483</v>
      </c>
      <c r="ABJ30" s="273" t="s">
        <v>483</v>
      </c>
      <c r="ABK30" s="273" t="s">
        <v>483</v>
      </c>
      <c r="ABL30" s="273" t="s">
        <v>483</v>
      </c>
      <c r="ABM30" s="273" t="s">
        <v>483</v>
      </c>
      <c r="ABN30" s="273" t="s">
        <v>483</v>
      </c>
      <c r="ABO30" s="273" t="s">
        <v>483</v>
      </c>
      <c r="ABP30" s="273" t="s">
        <v>483</v>
      </c>
      <c r="ABQ30" s="273" t="s">
        <v>483</v>
      </c>
      <c r="ABR30" s="273" t="s">
        <v>483</v>
      </c>
      <c r="ABS30" s="273" t="s">
        <v>483</v>
      </c>
    </row>
    <row r="31" spans="1:747" ht="24" customHeight="1" thickBot="1" x14ac:dyDescent="0.35">
      <c r="A31" s="41" t="s">
        <v>109</v>
      </c>
      <c r="B31" s="42" t="s">
        <v>511</v>
      </c>
      <c r="C31" s="432" t="s">
        <v>52</v>
      </c>
      <c r="D31" s="433"/>
      <c r="E31" s="43">
        <f>COUNTIF(I31:IC31,"+")</f>
        <v>0</v>
      </c>
      <c r="F31" s="43">
        <f>COUNTIF(I31:IC31,"-")</f>
        <v>0</v>
      </c>
      <c r="G31" s="44">
        <f>COUNTIF(I31:IC31,"na")</f>
        <v>0</v>
      </c>
      <c r="H31" s="14"/>
    </row>
    <row r="32" spans="1:747" ht="23.25" customHeight="1" thickBot="1" x14ac:dyDescent="0.35">
      <c r="A32" s="41" t="s">
        <v>111</v>
      </c>
      <c r="B32" s="45" t="s">
        <v>53</v>
      </c>
      <c r="C32" s="410" t="s">
        <v>52</v>
      </c>
      <c r="D32" s="411"/>
      <c r="E32" s="43">
        <f>COUNTIF(I32:IC32,"+")</f>
        <v>0</v>
      </c>
      <c r="F32" s="43">
        <f>COUNTIF(I32:IC32,"-")</f>
        <v>0</v>
      </c>
      <c r="G32" s="44">
        <f>COUNTIF(I32:IC32,"na")</f>
        <v>0</v>
      </c>
      <c r="H32" s="14"/>
    </row>
    <row r="33" spans="1:344" ht="23.25" customHeight="1" thickBot="1" x14ac:dyDescent="0.35">
      <c r="A33" s="46" t="s">
        <v>113</v>
      </c>
      <c r="B33" s="47" t="s">
        <v>54</v>
      </c>
      <c r="C33" s="423" t="s">
        <v>52</v>
      </c>
      <c r="D33" s="424"/>
      <c r="E33" s="43">
        <f t="shared" ref="E33:E34" si="2">COUNTIF(I33:IC33,"+")</f>
        <v>0</v>
      </c>
      <c r="F33" s="43">
        <f t="shared" ref="F33:F34" si="3">COUNTIF(I33:IC33,"-")</f>
        <v>0</v>
      </c>
      <c r="G33" s="44">
        <f t="shared" ref="G33:G34" si="4">COUNTIF(I33:IC33,"na")</f>
        <v>0</v>
      </c>
      <c r="H33" s="14"/>
    </row>
    <row r="34" spans="1:344" ht="23.25" customHeight="1" thickBot="1" x14ac:dyDescent="0.35">
      <c r="A34" s="312" t="s">
        <v>500</v>
      </c>
      <c r="B34" s="313" t="s">
        <v>512</v>
      </c>
      <c r="C34" s="415" t="s">
        <v>52</v>
      </c>
      <c r="D34" s="416"/>
      <c r="E34" s="43">
        <f t="shared" si="2"/>
        <v>0</v>
      </c>
      <c r="F34" s="43">
        <f t="shared" si="3"/>
        <v>0</v>
      </c>
      <c r="G34" s="44">
        <f t="shared" si="4"/>
        <v>0</v>
      </c>
      <c r="H34" s="14"/>
    </row>
    <row r="35" spans="1:344" s="233" customFormat="1" ht="27" customHeight="1" thickBot="1" x14ac:dyDescent="0.35">
      <c r="A35" s="403" t="s">
        <v>55</v>
      </c>
      <c r="B35" s="404"/>
      <c r="C35" s="404"/>
      <c r="D35" s="404"/>
      <c r="E35" s="404"/>
      <c r="F35" s="404"/>
      <c r="G35" s="405"/>
      <c r="H35" s="39"/>
      <c r="I35" s="285" t="s">
        <v>483</v>
      </c>
      <c r="J35" s="286" t="s">
        <v>483</v>
      </c>
      <c r="K35" s="286" t="s">
        <v>483</v>
      </c>
      <c r="L35" s="286" t="s">
        <v>483</v>
      </c>
      <c r="M35" s="286" t="s">
        <v>483</v>
      </c>
      <c r="N35" s="286" t="s">
        <v>483</v>
      </c>
      <c r="O35" s="286" t="s">
        <v>483</v>
      </c>
      <c r="P35" s="286" t="s">
        <v>483</v>
      </c>
      <c r="Q35" s="286" t="s">
        <v>483</v>
      </c>
      <c r="R35" s="286" t="s">
        <v>483</v>
      </c>
      <c r="S35" s="286" t="s">
        <v>483</v>
      </c>
      <c r="T35" s="286" t="s">
        <v>483</v>
      </c>
      <c r="U35" s="286" t="s">
        <v>483</v>
      </c>
      <c r="V35" s="277" t="s">
        <v>483</v>
      </c>
      <c r="W35" s="277" t="s">
        <v>483</v>
      </c>
      <c r="X35" s="277" t="s">
        <v>483</v>
      </c>
      <c r="Y35" s="277" t="s">
        <v>483</v>
      </c>
      <c r="Z35" s="277" t="s">
        <v>483</v>
      </c>
      <c r="AA35" s="277" t="s">
        <v>483</v>
      </c>
      <c r="AB35" s="277" t="s">
        <v>483</v>
      </c>
      <c r="AC35" s="277" t="s">
        <v>483</v>
      </c>
      <c r="AD35" s="277" t="s">
        <v>483</v>
      </c>
      <c r="AE35" s="277" t="s">
        <v>483</v>
      </c>
      <c r="AF35" s="277" t="s">
        <v>483</v>
      </c>
      <c r="AG35" s="277" t="s">
        <v>483</v>
      </c>
      <c r="AH35" s="277" t="s">
        <v>483</v>
      </c>
      <c r="AI35" s="277" t="s">
        <v>483</v>
      </c>
      <c r="AJ35" s="277" t="s">
        <v>483</v>
      </c>
      <c r="AK35" s="277" t="s">
        <v>483</v>
      </c>
      <c r="AL35" s="277" t="s">
        <v>483</v>
      </c>
      <c r="AM35" s="277" t="s">
        <v>483</v>
      </c>
      <c r="AN35" s="277" t="s">
        <v>483</v>
      </c>
      <c r="AO35" s="277" t="s">
        <v>483</v>
      </c>
      <c r="AP35" s="277" t="s">
        <v>483</v>
      </c>
      <c r="AQ35" s="277" t="s">
        <v>483</v>
      </c>
      <c r="AR35" s="277" t="s">
        <v>483</v>
      </c>
      <c r="AS35" s="277" t="s">
        <v>483</v>
      </c>
      <c r="AT35" s="277" t="s">
        <v>483</v>
      </c>
      <c r="AU35" s="277" t="s">
        <v>483</v>
      </c>
      <c r="AV35" s="277" t="s">
        <v>483</v>
      </c>
      <c r="AW35" s="277" t="s">
        <v>483</v>
      </c>
      <c r="AX35" s="277" t="s">
        <v>483</v>
      </c>
      <c r="AY35" s="277" t="s">
        <v>483</v>
      </c>
      <c r="AZ35" s="277" t="s">
        <v>483</v>
      </c>
      <c r="BA35" s="277" t="s">
        <v>483</v>
      </c>
      <c r="BB35" s="277" t="s">
        <v>483</v>
      </c>
      <c r="BC35" s="277" t="s">
        <v>483</v>
      </c>
      <c r="BD35" s="277" t="s">
        <v>483</v>
      </c>
      <c r="BE35" s="277" t="s">
        <v>483</v>
      </c>
      <c r="BF35" s="277" t="s">
        <v>483</v>
      </c>
      <c r="BG35" s="277" t="s">
        <v>483</v>
      </c>
      <c r="BH35" s="277" t="s">
        <v>483</v>
      </c>
      <c r="BI35" s="277" t="s">
        <v>483</v>
      </c>
      <c r="BJ35" s="277" t="s">
        <v>483</v>
      </c>
      <c r="BK35" s="277" t="s">
        <v>483</v>
      </c>
      <c r="BL35" s="277" t="s">
        <v>483</v>
      </c>
      <c r="BM35" s="277" t="s">
        <v>483</v>
      </c>
      <c r="BN35" s="277" t="s">
        <v>483</v>
      </c>
      <c r="BO35" s="277" t="s">
        <v>483</v>
      </c>
      <c r="BP35" s="277" t="s">
        <v>483</v>
      </c>
      <c r="BQ35" s="277" t="s">
        <v>483</v>
      </c>
      <c r="BR35" s="277" t="s">
        <v>483</v>
      </c>
      <c r="BS35" s="277" t="s">
        <v>483</v>
      </c>
      <c r="BT35" s="277" t="s">
        <v>483</v>
      </c>
      <c r="BU35" s="277" t="s">
        <v>483</v>
      </c>
      <c r="BV35" s="277" t="s">
        <v>483</v>
      </c>
      <c r="BW35" s="277" t="s">
        <v>483</v>
      </c>
      <c r="BX35" s="277" t="s">
        <v>483</v>
      </c>
      <c r="BY35" s="277" t="s">
        <v>483</v>
      </c>
      <c r="BZ35" s="277" t="s">
        <v>483</v>
      </c>
      <c r="CA35" s="277" t="s">
        <v>483</v>
      </c>
      <c r="CB35" s="277" t="s">
        <v>483</v>
      </c>
      <c r="CC35" s="277" t="s">
        <v>483</v>
      </c>
      <c r="CD35" s="277" t="s">
        <v>483</v>
      </c>
      <c r="CE35" s="277" t="s">
        <v>483</v>
      </c>
      <c r="CF35" s="277" t="s">
        <v>483</v>
      </c>
      <c r="CG35" s="277" t="s">
        <v>483</v>
      </c>
      <c r="CH35" s="277" t="s">
        <v>483</v>
      </c>
      <c r="CI35" s="277" t="s">
        <v>483</v>
      </c>
      <c r="CJ35" s="277" t="s">
        <v>483</v>
      </c>
      <c r="CK35" s="277" t="s">
        <v>483</v>
      </c>
      <c r="CL35" s="277" t="s">
        <v>483</v>
      </c>
      <c r="CM35" s="277" t="s">
        <v>483</v>
      </c>
      <c r="CN35" s="277" t="s">
        <v>483</v>
      </c>
      <c r="CO35" s="277" t="s">
        <v>483</v>
      </c>
      <c r="CP35" s="277" t="s">
        <v>483</v>
      </c>
      <c r="CQ35" s="277" t="s">
        <v>483</v>
      </c>
      <c r="CR35" s="277" t="s">
        <v>483</v>
      </c>
      <c r="CS35" s="277" t="s">
        <v>483</v>
      </c>
      <c r="CT35" s="277" t="s">
        <v>483</v>
      </c>
      <c r="CU35" s="277" t="s">
        <v>483</v>
      </c>
      <c r="CV35" s="277" t="s">
        <v>483</v>
      </c>
      <c r="CW35" s="277" t="s">
        <v>483</v>
      </c>
      <c r="CX35" s="277" t="s">
        <v>483</v>
      </c>
      <c r="CY35" s="277" t="s">
        <v>483</v>
      </c>
      <c r="CZ35" s="277" t="s">
        <v>483</v>
      </c>
      <c r="DA35" s="277" t="s">
        <v>483</v>
      </c>
      <c r="DB35" s="277" t="s">
        <v>483</v>
      </c>
      <c r="DC35" s="277" t="s">
        <v>483</v>
      </c>
      <c r="DD35" s="277" t="s">
        <v>483</v>
      </c>
      <c r="DE35" s="277" t="s">
        <v>483</v>
      </c>
      <c r="DF35" s="277" t="s">
        <v>483</v>
      </c>
      <c r="DG35" s="277" t="s">
        <v>483</v>
      </c>
      <c r="DH35" s="277" t="s">
        <v>483</v>
      </c>
      <c r="DI35" s="277" t="s">
        <v>483</v>
      </c>
      <c r="DJ35" s="277" t="s">
        <v>483</v>
      </c>
      <c r="DK35" s="277" t="s">
        <v>483</v>
      </c>
      <c r="DL35" s="277" t="s">
        <v>483</v>
      </c>
      <c r="DM35" s="277" t="s">
        <v>483</v>
      </c>
      <c r="DN35" s="277" t="s">
        <v>483</v>
      </c>
      <c r="DO35" s="277" t="s">
        <v>483</v>
      </c>
      <c r="DP35" s="277" t="s">
        <v>483</v>
      </c>
      <c r="DQ35" s="277" t="s">
        <v>483</v>
      </c>
      <c r="DR35" s="277" t="s">
        <v>483</v>
      </c>
      <c r="DS35" s="277" t="s">
        <v>483</v>
      </c>
      <c r="DT35" s="277" t="s">
        <v>483</v>
      </c>
      <c r="DU35" s="277" t="s">
        <v>483</v>
      </c>
      <c r="DV35" s="277" t="s">
        <v>483</v>
      </c>
      <c r="DW35" s="277" t="s">
        <v>483</v>
      </c>
      <c r="DX35" s="277" t="s">
        <v>483</v>
      </c>
      <c r="DY35" s="277" t="s">
        <v>483</v>
      </c>
      <c r="DZ35" s="277" t="s">
        <v>483</v>
      </c>
      <c r="EA35" s="277" t="s">
        <v>483</v>
      </c>
      <c r="EB35" s="277" t="s">
        <v>483</v>
      </c>
      <c r="EC35" s="277" t="s">
        <v>483</v>
      </c>
      <c r="ED35" s="277" t="s">
        <v>483</v>
      </c>
      <c r="EE35" s="277" t="s">
        <v>483</v>
      </c>
      <c r="EF35" s="277" t="s">
        <v>483</v>
      </c>
      <c r="EG35" s="277" t="s">
        <v>483</v>
      </c>
      <c r="EH35" s="277" t="s">
        <v>483</v>
      </c>
      <c r="EI35" s="277" t="s">
        <v>483</v>
      </c>
      <c r="EJ35" s="277" t="s">
        <v>483</v>
      </c>
      <c r="EK35" s="277" t="s">
        <v>483</v>
      </c>
      <c r="EL35" s="277" t="s">
        <v>483</v>
      </c>
      <c r="EM35" s="277" t="s">
        <v>483</v>
      </c>
      <c r="EN35" s="277" t="s">
        <v>483</v>
      </c>
      <c r="EO35" s="277" t="s">
        <v>483</v>
      </c>
      <c r="EP35" s="277" t="s">
        <v>483</v>
      </c>
      <c r="EQ35" s="277" t="s">
        <v>483</v>
      </c>
      <c r="ER35" s="277" t="s">
        <v>483</v>
      </c>
      <c r="ES35" s="277" t="s">
        <v>483</v>
      </c>
      <c r="ET35" s="277" t="s">
        <v>483</v>
      </c>
      <c r="EU35" s="277" t="s">
        <v>483</v>
      </c>
      <c r="EV35" s="277" t="s">
        <v>483</v>
      </c>
      <c r="EW35" s="277" t="s">
        <v>483</v>
      </c>
      <c r="EX35" s="277" t="s">
        <v>483</v>
      </c>
      <c r="EY35" s="277" t="s">
        <v>483</v>
      </c>
      <c r="EZ35" s="277" t="s">
        <v>483</v>
      </c>
      <c r="FA35" s="277" t="s">
        <v>483</v>
      </c>
      <c r="FB35" s="277" t="s">
        <v>483</v>
      </c>
      <c r="FC35" s="277" t="s">
        <v>483</v>
      </c>
      <c r="FD35" s="277" t="s">
        <v>483</v>
      </c>
      <c r="FE35" s="277" t="s">
        <v>483</v>
      </c>
      <c r="FF35" s="277" t="s">
        <v>483</v>
      </c>
      <c r="FG35" s="277" t="s">
        <v>483</v>
      </c>
      <c r="FH35" s="277" t="s">
        <v>483</v>
      </c>
      <c r="FI35" s="277" t="s">
        <v>483</v>
      </c>
      <c r="FJ35" s="277" t="s">
        <v>483</v>
      </c>
      <c r="FK35" s="277" t="s">
        <v>483</v>
      </c>
      <c r="FL35" s="277" t="s">
        <v>483</v>
      </c>
      <c r="FM35" s="277" t="s">
        <v>483</v>
      </c>
      <c r="FN35" s="277" t="s">
        <v>483</v>
      </c>
      <c r="FO35" s="277" t="s">
        <v>483</v>
      </c>
      <c r="FP35" s="277" t="s">
        <v>483</v>
      </c>
      <c r="FQ35" s="277" t="s">
        <v>483</v>
      </c>
      <c r="FR35" s="277" t="s">
        <v>483</v>
      </c>
      <c r="FS35" s="277" t="s">
        <v>483</v>
      </c>
      <c r="FT35" s="277" t="s">
        <v>483</v>
      </c>
      <c r="FU35" s="277" t="s">
        <v>483</v>
      </c>
      <c r="FV35" s="277" t="s">
        <v>483</v>
      </c>
      <c r="FW35" s="277" t="s">
        <v>483</v>
      </c>
      <c r="FX35" s="277" t="s">
        <v>483</v>
      </c>
      <c r="FY35" s="277" t="s">
        <v>483</v>
      </c>
      <c r="FZ35" s="277" t="s">
        <v>483</v>
      </c>
      <c r="GA35" s="277" t="s">
        <v>483</v>
      </c>
      <c r="GB35" s="277" t="s">
        <v>483</v>
      </c>
      <c r="GC35" s="277" t="s">
        <v>483</v>
      </c>
      <c r="GD35" s="277" t="s">
        <v>483</v>
      </c>
      <c r="GE35" s="277" t="s">
        <v>483</v>
      </c>
      <c r="GF35" s="277" t="s">
        <v>483</v>
      </c>
      <c r="GG35" s="277" t="s">
        <v>483</v>
      </c>
      <c r="GH35" s="277" t="s">
        <v>483</v>
      </c>
      <c r="GI35" s="277" t="s">
        <v>483</v>
      </c>
      <c r="GJ35" s="277" t="s">
        <v>483</v>
      </c>
      <c r="GK35" s="277" t="s">
        <v>483</v>
      </c>
      <c r="GL35" s="277" t="s">
        <v>483</v>
      </c>
      <c r="GM35" s="277" t="s">
        <v>483</v>
      </c>
      <c r="GN35" s="277" t="s">
        <v>483</v>
      </c>
      <c r="GO35" s="277" t="s">
        <v>483</v>
      </c>
      <c r="GP35" s="277" t="s">
        <v>483</v>
      </c>
      <c r="GQ35" s="277" t="s">
        <v>483</v>
      </c>
      <c r="GR35" s="277" t="s">
        <v>483</v>
      </c>
      <c r="GS35" s="277" t="s">
        <v>483</v>
      </c>
      <c r="GT35" s="277" t="s">
        <v>483</v>
      </c>
      <c r="GU35" s="277" t="s">
        <v>483</v>
      </c>
      <c r="GV35" s="277" t="s">
        <v>483</v>
      </c>
      <c r="GW35" s="277" t="s">
        <v>483</v>
      </c>
      <c r="GX35" s="277" t="s">
        <v>483</v>
      </c>
      <c r="GY35" s="277" t="s">
        <v>483</v>
      </c>
      <c r="GZ35" s="277" t="s">
        <v>483</v>
      </c>
      <c r="HA35" s="277" t="s">
        <v>483</v>
      </c>
      <c r="HB35" s="277" t="s">
        <v>483</v>
      </c>
      <c r="HC35" s="277" t="s">
        <v>483</v>
      </c>
      <c r="HD35" s="277" t="s">
        <v>483</v>
      </c>
      <c r="HE35" s="277" t="s">
        <v>483</v>
      </c>
      <c r="HF35" s="277" t="s">
        <v>483</v>
      </c>
      <c r="HG35" s="277" t="s">
        <v>483</v>
      </c>
      <c r="HH35" s="277" t="s">
        <v>483</v>
      </c>
      <c r="HI35" s="277" t="s">
        <v>483</v>
      </c>
      <c r="HJ35" s="277" t="s">
        <v>483</v>
      </c>
      <c r="HK35" s="277" t="s">
        <v>483</v>
      </c>
      <c r="HL35" s="277" t="s">
        <v>483</v>
      </c>
      <c r="HM35" s="277" t="s">
        <v>483</v>
      </c>
      <c r="HN35" s="277" t="s">
        <v>483</v>
      </c>
      <c r="HO35" s="277" t="s">
        <v>483</v>
      </c>
      <c r="HP35" s="277" t="s">
        <v>483</v>
      </c>
      <c r="HQ35" s="277" t="s">
        <v>483</v>
      </c>
      <c r="HR35" s="277" t="s">
        <v>483</v>
      </c>
      <c r="HS35" s="277" t="s">
        <v>483</v>
      </c>
      <c r="HT35" s="277" t="s">
        <v>483</v>
      </c>
      <c r="HU35" s="277" t="s">
        <v>483</v>
      </c>
      <c r="HV35" s="277" t="s">
        <v>483</v>
      </c>
      <c r="HW35" s="277" t="s">
        <v>483</v>
      </c>
      <c r="HX35" s="277" t="s">
        <v>483</v>
      </c>
      <c r="HY35" s="277" t="s">
        <v>483</v>
      </c>
      <c r="HZ35" s="277" t="s">
        <v>483</v>
      </c>
      <c r="IA35" s="277" t="s">
        <v>483</v>
      </c>
      <c r="IB35" s="277" t="s">
        <v>483</v>
      </c>
      <c r="IC35" s="277" t="s">
        <v>483</v>
      </c>
      <c r="ID35" s="277" t="s">
        <v>483</v>
      </c>
      <c r="IE35" s="277" t="s">
        <v>483</v>
      </c>
      <c r="IF35" s="277" t="s">
        <v>483</v>
      </c>
      <c r="IG35" s="277" t="s">
        <v>483</v>
      </c>
      <c r="IH35" s="277" t="s">
        <v>483</v>
      </c>
      <c r="II35" s="277" t="s">
        <v>483</v>
      </c>
      <c r="IJ35" s="277" t="s">
        <v>483</v>
      </c>
      <c r="IK35" s="277" t="s">
        <v>483</v>
      </c>
      <c r="IL35" s="277" t="s">
        <v>483</v>
      </c>
      <c r="IM35" s="277" t="s">
        <v>483</v>
      </c>
      <c r="IN35" s="277" t="s">
        <v>483</v>
      </c>
      <c r="IO35" s="277" t="s">
        <v>483</v>
      </c>
      <c r="IP35" s="277" t="s">
        <v>483</v>
      </c>
      <c r="IQ35" s="277" t="s">
        <v>483</v>
      </c>
      <c r="IR35" s="277" t="s">
        <v>483</v>
      </c>
      <c r="IS35" s="277" t="s">
        <v>483</v>
      </c>
      <c r="IT35" s="277" t="s">
        <v>483</v>
      </c>
      <c r="IU35" s="277" t="s">
        <v>483</v>
      </c>
      <c r="IV35" s="277" t="s">
        <v>483</v>
      </c>
      <c r="IW35" s="277" t="s">
        <v>483</v>
      </c>
      <c r="IX35" s="277" t="s">
        <v>483</v>
      </c>
      <c r="IY35" s="277" t="s">
        <v>483</v>
      </c>
      <c r="IZ35" s="277" t="s">
        <v>483</v>
      </c>
      <c r="JA35" s="277" t="s">
        <v>483</v>
      </c>
      <c r="JB35" s="277" t="s">
        <v>483</v>
      </c>
      <c r="JC35" s="277" t="s">
        <v>483</v>
      </c>
      <c r="JD35" s="277" t="s">
        <v>483</v>
      </c>
      <c r="JE35" s="277" t="s">
        <v>483</v>
      </c>
      <c r="JF35" s="277" t="s">
        <v>483</v>
      </c>
      <c r="JG35" s="277" t="s">
        <v>483</v>
      </c>
      <c r="JH35" s="277" t="s">
        <v>483</v>
      </c>
      <c r="JI35" s="277" t="s">
        <v>483</v>
      </c>
      <c r="JJ35" s="277" t="s">
        <v>483</v>
      </c>
      <c r="JK35" s="277" t="s">
        <v>483</v>
      </c>
      <c r="JL35" s="277" t="s">
        <v>483</v>
      </c>
      <c r="JM35" s="277" t="s">
        <v>483</v>
      </c>
      <c r="JN35" s="277" t="s">
        <v>483</v>
      </c>
      <c r="JO35" s="232"/>
      <c r="JP35" s="232"/>
      <c r="JQ35" s="232"/>
      <c r="JR35" s="232"/>
      <c r="JS35" s="232"/>
      <c r="JT35" s="232"/>
      <c r="JU35" s="232"/>
      <c r="JV35" s="232"/>
      <c r="JW35" s="232"/>
      <c r="JX35" s="232"/>
      <c r="JY35" s="232"/>
      <c r="JZ35" s="232"/>
      <c r="KA35" s="232"/>
      <c r="KB35" s="232"/>
      <c r="KC35" s="232"/>
      <c r="KD35" s="232"/>
      <c r="KE35" s="232"/>
      <c r="KF35" s="232"/>
      <c r="KG35" s="232"/>
      <c r="KH35" s="232"/>
      <c r="KI35" s="232"/>
      <c r="KJ35" s="232"/>
      <c r="KK35" s="232"/>
      <c r="KL35" s="232"/>
      <c r="KM35" s="232"/>
      <c r="KN35" s="232"/>
      <c r="KO35" s="232"/>
      <c r="KP35" s="232"/>
      <c r="KQ35" s="232"/>
      <c r="KR35" s="232"/>
      <c r="KS35" s="232"/>
      <c r="KT35" s="232"/>
      <c r="KU35" s="232"/>
      <c r="KV35" s="232"/>
      <c r="KW35" s="232"/>
      <c r="KX35" s="232"/>
      <c r="KY35" s="232"/>
      <c r="KZ35" s="232"/>
      <c r="LA35" s="232"/>
      <c r="LB35" s="232"/>
      <c r="LC35" s="232"/>
      <c r="LD35" s="232"/>
      <c r="LE35" s="232"/>
      <c r="LF35" s="232"/>
      <c r="LG35" s="232"/>
      <c r="LH35" s="232"/>
      <c r="LI35" s="232"/>
      <c r="LJ35" s="232"/>
      <c r="LK35" s="232"/>
      <c r="LL35" s="232"/>
      <c r="LM35" s="232"/>
      <c r="LN35" s="232"/>
      <c r="LO35" s="232"/>
      <c r="LP35" s="232"/>
      <c r="LQ35" s="232"/>
      <c r="LR35" s="232"/>
      <c r="LS35" s="232"/>
      <c r="LT35" s="232"/>
      <c r="LU35" s="232"/>
      <c r="LV35" s="232"/>
      <c r="LW35" s="232"/>
      <c r="LX35" s="232"/>
      <c r="LY35" s="232"/>
      <c r="LZ35" s="232"/>
      <c r="MA35" s="232"/>
      <c r="MB35" s="232"/>
      <c r="MC35" s="232"/>
      <c r="MD35" s="232"/>
      <c r="ME35" s="232"/>
      <c r="MF35" s="232"/>
    </row>
    <row r="36" spans="1:344" s="229" customFormat="1" ht="27" customHeight="1" thickBot="1" x14ac:dyDescent="0.35">
      <c r="A36" s="21"/>
      <c r="B36" s="23" t="s">
        <v>9</v>
      </c>
      <c r="C36" s="430" t="s">
        <v>4</v>
      </c>
      <c r="D36" s="431"/>
      <c r="E36" s="23" t="s">
        <v>5</v>
      </c>
      <c r="F36" s="23" t="s">
        <v>6</v>
      </c>
      <c r="G36" s="24" t="s">
        <v>7</v>
      </c>
      <c r="H36" s="48"/>
      <c r="I36" s="284" t="s">
        <v>483</v>
      </c>
      <c r="J36" s="272" t="s">
        <v>483</v>
      </c>
      <c r="K36" s="272" t="s">
        <v>483</v>
      </c>
      <c r="L36" s="272" t="s">
        <v>483</v>
      </c>
      <c r="M36" s="272" t="s">
        <v>483</v>
      </c>
      <c r="N36" s="272" t="s">
        <v>483</v>
      </c>
      <c r="O36" s="272" t="s">
        <v>483</v>
      </c>
      <c r="P36" s="272" t="s">
        <v>483</v>
      </c>
      <c r="Q36" s="272" t="s">
        <v>483</v>
      </c>
      <c r="R36" s="272" t="s">
        <v>483</v>
      </c>
      <c r="S36" s="272" t="s">
        <v>483</v>
      </c>
      <c r="T36" s="272" t="s">
        <v>483</v>
      </c>
      <c r="U36" s="272" t="s">
        <v>483</v>
      </c>
      <c r="V36" s="273" t="s">
        <v>483</v>
      </c>
      <c r="W36" s="273" t="s">
        <v>483</v>
      </c>
      <c r="X36" s="273" t="s">
        <v>483</v>
      </c>
      <c r="Y36" s="273" t="s">
        <v>483</v>
      </c>
      <c r="Z36" s="273" t="s">
        <v>483</v>
      </c>
      <c r="AA36" s="273" t="s">
        <v>483</v>
      </c>
      <c r="AB36" s="273" t="s">
        <v>483</v>
      </c>
      <c r="AC36" s="273" t="s">
        <v>483</v>
      </c>
      <c r="AD36" s="273" t="s">
        <v>483</v>
      </c>
      <c r="AE36" s="273" t="s">
        <v>483</v>
      </c>
      <c r="AF36" s="273" t="s">
        <v>483</v>
      </c>
      <c r="AG36" s="273" t="s">
        <v>483</v>
      </c>
      <c r="AH36" s="273" t="s">
        <v>483</v>
      </c>
      <c r="AI36" s="273" t="s">
        <v>483</v>
      </c>
      <c r="AJ36" s="273" t="s">
        <v>483</v>
      </c>
      <c r="AK36" s="273" t="s">
        <v>483</v>
      </c>
      <c r="AL36" s="273" t="s">
        <v>483</v>
      </c>
      <c r="AM36" s="273" t="s">
        <v>483</v>
      </c>
      <c r="AN36" s="273" t="s">
        <v>483</v>
      </c>
      <c r="AO36" s="273" t="s">
        <v>483</v>
      </c>
      <c r="AP36" s="273" t="s">
        <v>483</v>
      </c>
      <c r="AQ36" s="273" t="s">
        <v>483</v>
      </c>
      <c r="AR36" s="273" t="s">
        <v>483</v>
      </c>
      <c r="AS36" s="273" t="s">
        <v>483</v>
      </c>
      <c r="AT36" s="273" t="s">
        <v>483</v>
      </c>
      <c r="AU36" s="273" t="s">
        <v>483</v>
      </c>
      <c r="AV36" s="273" t="s">
        <v>483</v>
      </c>
      <c r="AW36" s="273" t="s">
        <v>483</v>
      </c>
      <c r="AX36" s="273" t="s">
        <v>483</v>
      </c>
      <c r="AY36" s="273" t="s">
        <v>483</v>
      </c>
      <c r="AZ36" s="273" t="s">
        <v>483</v>
      </c>
      <c r="BA36" s="273" t="s">
        <v>483</v>
      </c>
      <c r="BB36" s="273" t="s">
        <v>483</v>
      </c>
      <c r="BC36" s="273" t="s">
        <v>483</v>
      </c>
      <c r="BD36" s="273" t="s">
        <v>483</v>
      </c>
      <c r="BE36" s="273" t="s">
        <v>483</v>
      </c>
      <c r="BF36" s="273" t="s">
        <v>483</v>
      </c>
      <c r="BG36" s="273" t="s">
        <v>483</v>
      </c>
      <c r="BH36" s="273" t="s">
        <v>483</v>
      </c>
      <c r="BI36" s="273" t="s">
        <v>483</v>
      </c>
      <c r="BJ36" s="273" t="s">
        <v>483</v>
      </c>
      <c r="BK36" s="273" t="s">
        <v>483</v>
      </c>
      <c r="BL36" s="273" t="s">
        <v>483</v>
      </c>
      <c r="BM36" s="273" t="s">
        <v>483</v>
      </c>
      <c r="BN36" s="273" t="s">
        <v>483</v>
      </c>
      <c r="BO36" s="273" t="s">
        <v>483</v>
      </c>
      <c r="BP36" s="273" t="s">
        <v>483</v>
      </c>
      <c r="BQ36" s="273" t="s">
        <v>483</v>
      </c>
      <c r="BR36" s="273" t="s">
        <v>483</v>
      </c>
      <c r="BS36" s="273" t="s">
        <v>483</v>
      </c>
      <c r="BT36" s="273" t="s">
        <v>483</v>
      </c>
      <c r="BU36" s="273" t="s">
        <v>483</v>
      </c>
      <c r="BV36" s="273" t="s">
        <v>483</v>
      </c>
      <c r="BW36" s="273" t="s">
        <v>483</v>
      </c>
      <c r="BX36" s="273" t="s">
        <v>483</v>
      </c>
      <c r="BY36" s="273" t="s">
        <v>483</v>
      </c>
      <c r="BZ36" s="273" t="s">
        <v>483</v>
      </c>
      <c r="CA36" s="273" t="s">
        <v>483</v>
      </c>
      <c r="CB36" s="273" t="s">
        <v>483</v>
      </c>
      <c r="CC36" s="273" t="s">
        <v>483</v>
      </c>
      <c r="CD36" s="273" t="s">
        <v>483</v>
      </c>
      <c r="CE36" s="273" t="s">
        <v>483</v>
      </c>
      <c r="CF36" s="273" t="s">
        <v>483</v>
      </c>
      <c r="CG36" s="273" t="s">
        <v>483</v>
      </c>
      <c r="CH36" s="273" t="s">
        <v>483</v>
      </c>
      <c r="CI36" s="273" t="s">
        <v>483</v>
      </c>
      <c r="CJ36" s="273" t="s">
        <v>483</v>
      </c>
      <c r="CK36" s="273" t="s">
        <v>483</v>
      </c>
      <c r="CL36" s="273" t="s">
        <v>483</v>
      </c>
      <c r="CM36" s="273" t="s">
        <v>483</v>
      </c>
      <c r="CN36" s="273" t="s">
        <v>483</v>
      </c>
      <c r="CO36" s="273" t="s">
        <v>483</v>
      </c>
      <c r="CP36" s="273" t="s">
        <v>483</v>
      </c>
      <c r="CQ36" s="273" t="s">
        <v>483</v>
      </c>
      <c r="CR36" s="273" t="s">
        <v>483</v>
      </c>
      <c r="CS36" s="273" t="s">
        <v>483</v>
      </c>
      <c r="CT36" s="273" t="s">
        <v>483</v>
      </c>
      <c r="CU36" s="273" t="s">
        <v>483</v>
      </c>
      <c r="CV36" s="273" t="s">
        <v>483</v>
      </c>
      <c r="CW36" s="273" t="s">
        <v>483</v>
      </c>
      <c r="CX36" s="273" t="s">
        <v>483</v>
      </c>
      <c r="CY36" s="273" t="s">
        <v>483</v>
      </c>
      <c r="CZ36" s="273" t="s">
        <v>483</v>
      </c>
      <c r="DA36" s="273" t="s">
        <v>483</v>
      </c>
      <c r="DB36" s="273" t="s">
        <v>483</v>
      </c>
      <c r="DC36" s="273" t="s">
        <v>483</v>
      </c>
      <c r="DD36" s="273" t="s">
        <v>483</v>
      </c>
      <c r="DE36" s="273" t="s">
        <v>483</v>
      </c>
      <c r="DF36" s="273" t="s">
        <v>483</v>
      </c>
      <c r="DG36" s="273" t="s">
        <v>483</v>
      </c>
      <c r="DH36" s="273" t="s">
        <v>483</v>
      </c>
      <c r="DI36" s="273" t="s">
        <v>483</v>
      </c>
      <c r="DJ36" s="273" t="s">
        <v>483</v>
      </c>
      <c r="DK36" s="273" t="s">
        <v>483</v>
      </c>
      <c r="DL36" s="273" t="s">
        <v>483</v>
      </c>
      <c r="DM36" s="273" t="s">
        <v>483</v>
      </c>
      <c r="DN36" s="273" t="s">
        <v>483</v>
      </c>
      <c r="DO36" s="273" t="s">
        <v>483</v>
      </c>
      <c r="DP36" s="273" t="s">
        <v>483</v>
      </c>
      <c r="DQ36" s="273" t="s">
        <v>483</v>
      </c>
      <c r="DR36" s="273" t="s">
        <v>483</v>
      </c>
      <c r="DS36" s="273" t="s">
        <v>483</v>
      </c>
      <c r="DT36" s="273" t="s">
        <v>483</v>
      </c>
      <c r="DU36" s="273" t="s">
        <v>483</v>
      </c>
      <c r="DV36" s="273" t="s">
        <v>483</v>
      </c>
      <c r="DW36" s="273" t="s">
        <v>483</v>
      </c>
      <c r="DX36" s="273" t="s">
        <v>483</v>
      </c>
      <c r="DY36" s="273" t="s">
        <v>483</v>
      </c>
      <c r="DZ36" s="273" t="s">
        <v>483</v>
      </c>
      <c r="EA36" s="273" t="s">
        <v>483</v>
      </c>
      <c r="EB36" s="273" t="s">
        <v>483</v>
      </c>
      <c r="EC36" s="273" t="s">
        <v>483</v>
      </c>
      <c r="ED36" s="273" t="s">
        <v>483</v>
      </c>
      <c r="EE36" s="273" t="s">
        <v>483</v>
      </c>
      <c r="EF36" s="273" t="s">
        <v>483</v>
      </c>
      <c r="EG36" s="273" t="s">
        <v>483</v>
      </c>
      <c r="EH36" s="273" t="s">
        <v>483</v>
      </c>
      <c r="EI36" s="273" t="s">
        <v>483</v>
      </c>
      <c r="EJ36" s="273" t="s">
        <v>483</v>
      </c>
      <c r="EK36" s="273" t="s">
        <v>483</v>
      </c>
      <c r="EL36" s="273" t="s">
        <v>483</v>
      </c>
      <c r="EM36" s="273" t="s">
        <v>483</v>
      </c>
      <c r="EN36" s="273" t="s">
        <v>483</v>
      </c>
      <c r="EO36" s="273" t="s">
        <v>483</v>
      </c>
      <c r="EP36" s="273" t="s">
        <v>483</v>
      </c>
      <c r="EQ36" s="273" t="s">
        <v>483</v>
      </c>
      <c r="ER36" s="273" t="s">
        <v>483</v>
      </c>
      <c r="ES36" s="273" t="s">
        <v>483</v>
      </c>
      <c r="ET36" s="273" t="s">
        <v>483</v>
      </c>
      <c r="EU36" s="273" t="s">
        <v>483</v>
      </c>
      <c r="EV36" s="273" t="s">
        <v>483</v>
      </c>
      <c r="EW36" s="273" t="s">
        <v>483</v>
      </c>
      <c r="EX36" s="273" t="s">
        <v>483</v>
      </c>
      <c r="EY36" s="273" t="s">
        <v>483</v>
      </c>
      <c r="EZ36" s="273" t="s">
        <v>483</v>
      </c>
      <c r="FA36" s="273" t="s">
        <v>483</v>
      </c>
      <c r="FB36" s="273" t="s">
        <v>483</v>
      </c>
      <c r="FC36" s="273" t="s">
        <v>483</v>
      </c>
      <c r="FD36" s="273" t="s">
        <v>483</v>
      </c>
      <c r="FE36" s="273" t="s">
        <v>483</v>
      </c>
      <c r="FF36" s="273" t="s">
        <v>483</v>
      </c>
      <c r="FG36" s="273" t="s">
        <v>483</v>
      </c>
      <c r="FH36" s="273" t="s">
        <v>483</v>
      </c>
      <c r="FI36" s="273" t="s">
        <v>483</v>
      </c>
      <c r="FJ36" s="273" t="s">
        <v>483</v>
      </c>
      <c r="FK36" s="273" t="s">
        <v>483</v>
      </c>
      <c r="FL36" s="273" t="s">
        <v>483</v>
      </c>
      <c r="FM36" s="273" t="s">
        <v>483</v>
      </c>
      <c r="FN36" s="273" t="s">
        <v>483</v>
      </c>
      <c r="FO36" s="273" t="s">
        <v>483</v>
      </c>
      <c r="FP36" s="273" t="s">
        <v>483</v>
      </c>
      <c r="FQ36" s="273" t="s">
        <v>483</v>
      </c>
      <c r="FR36" s="273" t="s">
        <v>483</v>
      </c>
      <c r="FS36" s="273" t="s">
        <v>483</v>
      </c>
      <c r="FT36" s="273" t="s">
        <v>483</v>
      </c>
      <c r="FU36" s="273" t="s">
        <v>483</v>
      </c>
      <c r="FV36" s="273" t="s">
        <v>483</v>
      </c>
      <c r="FW36" s="273" t="s">
        <v>483</v>
      </c>
      <c r="FX36" s="273" t="s">
        <v>483</v>
      </c>
      <c r="FY36" s="273" t="s">
        <v>483</v>
      </c>
      <c r="FZ36" s="273" t="s">
        <v>483</v>
      </c>
      <c r="GA36" s="273" t="s">
        <v>483</v>
      </c>
      <c r="GB36" s="273" t="s">
        <v>483</v>
      </c>
      <c r="GC36" s="273" t="s">
        <v>483</v>
      </c>
      <c r="GD36" s="273" t="s">
        <v>483</v>
      </c>
      <c r="GE36" s="273" t="s">
        <v>483</v>
      </c>
      <c r="GF36" s="273" t="s">
        <v>483</v>
      </c>
      <c r="GG36" s="273" t="s">
        <v>483</v>
      </c>
      <c r="GH36" s="273" t="s">
        <v>483</v>
      </c>
      <c r="GI36" s="273" t="s">
        <v>483</v>
      </c>
      <c r="GJ36" s="273" t="s">
        <v>483</v>
      </c>
      <c r="GK36" s="273" t="s">
        <v>483</v>
      </c>
      <c r="GL36" s="273" t="s">
        <v>483</v>
      </c>
      <c r="GM36" s="273" t="s">
        <v>483</v>
      </c>
      <c r="GN36" s="273" t="s">
        <v>483</v>
      </c>
      <c r="GO36" s="273" t="s">
        <v>483</v>
      </c>
      <c r="GP36" s="273" t="s">
        <v>483</v>
      </c>
      <c r="GQ36" s="273" t="s">
        <v>483</v>
      </c>
      <c r="GR36" s="273" t="s">
        <v>483</v>
      </c>
      <c r="GS36" s="273" t="s">
        <v>483</v>
      </c>
      <c r="GT36" s="273" t="s">
        <v>483</v>
      </c>
      <c r="GU36" s="273" t="s">
        <v>483</v>
      </c>
      <c r="GV36" s="273" t="s">
        <v>483</v>
      </c>
      <c r="GW36" s="273" t="s">
        <v>483</v>
      </c>
      <c r="GX36" s="273" t="s">
        <v>483</v>
      </c>
      <c r="GY36" s="273" t="s">
        <v>483</v>
      </c>
      <c r="GZ36" s="273" t="s">
        <v>483</v>
      </c>
      <c r="HA36" s="273" t="s">
        <v>483</v>
      </c>
      <c r="HB36" s="273" t="s">
        <v>483</v>
      </c>
      <c r="HC36" s="273" t="s">
        <v>483</v>
      </c>
      <c r="HD36" s="273" t="s">
        <v>483</v>
      </c>
      <c r="HE36" s="273" t="s">
        <v>483</v>
      </c>
      <c r="HF36" s="273" t="s">
        <v>483</v>
      </c>
      <c r="HG36" s="273" t="s">
        <v>483</v>
      </c>
      <c r="HH36" s="273" t="s">
        <v>483</v>
      </c>
      <c r="HI36" s="273" t="s">
        <v>483</v>
      </c>
      <c r="HJ36" s="273" t="s">
        <v>483</v>
      </c>
      <c r="HK36" s="273" t="s">
        <v>483</v>
      </c>
      <c r="HL36" s="273" t="s">
        <v>483</v>
      </c>
      <c r="HM36" s="273" t="s">
        <v>483</v>
      </c>
      <c r="HN36" s="273" t="s">
        <v>483</v>
      </c>
      <c r="HO36" s="273" t="s">
        <v>483</v>
      </c>
      <c r="HP36" s="273" t="s">
        <v>483</v>
      </c>
      <c r="HQ36" s="273" t="s">
        <v>483</v>
      </c>
      <c r="HR36" s="273" t="s">
        <v>483</v>
      </c>
      <c r="HS36" s="273" t="s">
        <v>483</v>
      </c>
      <c r="HT36" s="273" t="s">
        <v>483</v>
      </c>
      <c r="HU36" s="273" t="s">
        <v>483</v>
      </c>
      <c r="HV36" s="273" t="s">
        <v>483</v>
      </c>
      <c r="HW36" s="273" t="s">
        <v>483</v>
      </c>
      <c r="HX36" s="273" t="s">
        <v>483</v>
      </c>
      <c r="HY36" s="273" t="s">
        <v>483</v>
      </c>
      <c r="HZ36" s="273" t="s">
        <v>483</v>
      </c>
      <c r="IA36" s="273" t="s">
        <v>483</v>
      </c>
      <c r="IB36" s="273" t="s">
        <v>483</v>
      </c>
      <c r="IC36" s="273" t="s">
        <v>483</v>
      </c>
      <c r="ID36" s="273" t="s">
        <v>483</v>
      </c>
      <c r="IE36" s="273" t="s">
        <v>483</v>
      </c>
      <c r="IF36" s="273" t="s">
        <v>483</v>
      </c>
      <c r="IG36" s="273" t="s">
        <v>483</v>
      </c>
      <c r="IH36" s="273" t="s">
        <v>483</v>
      </c>
      <c r="II36" s="273" t="s">
        <v>483</v>
      </c>
      <c r="IJ36" s="273" t="s">
        <v>483</v>
      </c>
      <c r="IK36" s="273" t="s">
        <v>483</v>
      </c>
      <c r="IL36" s="273" t="s">
        <v>483</v>
      </c>
      <c r="IM36" s="273" t="s">
        <v>483</v>
      </c>
      <c r="IN36" s="273" t="s">
        <v>483</v>
      </c>
      <c r="IO36" s="273" t="s">
        <v>483</v>
      </c>
      <c r="IP36" s="273" t="s">
        <v>483</v>
      </c>
      <c r="IQ36" s="273" t="s">
        <v>483</v>
      </c>
      <c r="IR36" s="273" t="s">
        <v>483</v>
      </c>
      <c r="IS36" s="273" t="s">
        <v>483</v>
      </c>
      <c r="IT36" s="273" t="s">
        <v>483</v>
      </c>
      <c r="IU36" s="273" t="s">
        <v>483</v>
      </c>
      <c r="IV36" s="273" t="s">
        <v>483</v>
      </c>
      <c r="IW36" s="273" t="s">
        <v>483</v>
      </c>
      <c r="IX36" s="273" t="s">
        <v>483</v>
      </c>
      <c r="IY36" s="273" t="s">
        <v>483</v>
      </c>
      <c r="IZ36" s="273" t="s">
        <v>483</v>
      </c>
      <c r="JA36" s="273" t="s">
        <v>483</v>
      </c>
      <c r="JB36" s="273" t="s">
        <v>483</v>
      </c>
      <c r="JC36" s="273" t="s">
        <v>483</v>
      </c>
      <c r="JD36" s="273" t="s">
        <v>483</v>
      </c>
      <c r="JE36" s="273" t="s">
        <v>483</v>
      </c>
      <c r="JF36" s="273" t="s">
        <v>483</v>
      </c>
      <c r="JG36" s="273" t="s">
        <v>483</v>
      </c>
      <c r="JH36" s="273" t="s">
        <v>483</v>
      </c>
      <c r="JI36" s="273" t="s">
        <v>483</v>
      </c>
      <c r="JJ36" s="273" t="s">
        <v>483</v>
      </c>
      <c r="JK36" s="273" t="s">
        <v>483</v>
      </c>
      <c r="JL36" s="273" t="s">
        <v>483</v>
      </c>
      <c r="JM36" s="273" t="s">
        <v>483</v>
      </c>
      <c r="JN36" s="273" t="s">
        <v>483</v>
      </c>
      <c r="JO36" s="59"/>
      <c r="JP36" s="59"/>
      <c r="JQ36" s="59"/>
      <c r="JR36" s="59"/>
      <c r="JS36" s="59"/>
      <c r="JT36" s="59"/>
      <c r="JU36" s="59"/>
      <c r="JV36" s="59"/>
      <c r="JW36" s="59"/>
      <c r="JX36" s="59"/>
      <c r="JY36" s="59"/>
      <c r="JZ36" s="59"/>
      <c r="KA36" s="59"/>
      <c r="KB36" s="59"/>
      <c r="KC36" s="59"/>
      <c r="KD36" s="59"/>
      <c r="KE36" s="59"/>
      <c r="KF36" s="59"/>
      <c r="KG36" s="59"/>
      <c r="KH36" s="59"/>
      <c r="KI36" s="59"/>
      <c r="KJ36" s="59"/>
      <c r="KK36" s="59"/>
      <c r="KL36" s="59"/>
      <c r="KM36" s="59"/>
      <c r="KN36" s="59"/>
      <c r="KO36" s="59"/>
      <c r="KP36" s="59"/>
      <c r="KQ36" s="59"/>
      <c r="KR36" s="59"/>
      <c r="KS36" s="59"/>
      <c r="KT36" s="59"/>
      <c r="KU36" s="59"/>
      <c r="KV36" s="59"/>
      <c r="KW36" s="59"/>
      <c r="KX36" s="59"/>
      <c r="KY36" s="59"/>
      <c r="KZ36" s="59"/>
      <c r="LA36" s="59"/>
      <c r="LB36" s="59"/>
      <c r="LC36" s="59"/>
      <c r="LD36" s="59"/>
      <c r="LE36" s="59"/>
      <c r="LF36" s="59"/>
      <c r="LG36" s="59"/>
      <c r="LH36" s="59"/>
      <c r="LI36" s="59"/>
      <c r="LJ36" s="59"/>
      <c r="LK36" s="59"/>
      <c r="LL36" s="59"/>
      <c r="LM36" s="59"/>
      <c r="LN36" s="59"/>
      <c r="LO36" s="59"/>
      <c r="LP36" s="59"/>
      <c r="LQ36" s="59"/>
      <c r="LR36" s="59"/>
      <c r="LS36" s="59"/>
      <c r="LT36" s="59"/>
      <c r="LU36" s="59"/>
      <c r="LV36" s="59"/>
      <c r="LW36" s="59"/>
      <c r="LX36" s="59"/>
      <c r="LY36" s="59"/>
      <c r="LZ36" s="59"/>
      <c r="MA36" s="59"/>
      <c r="MB36" s="59"/>
      <c r="MC36" s="59"/>
      <c r="MD36" s="59"/>
      <c r="ME36" s="59"/>
      <c r="MF36" s="59"/>
    </row>
    <row r="37" spans="1:344" ht="21.75" customHeight="1" thickBot="1" x14ac:dyDescent="0.35">
      <c r="A37" s="41" t="s">
        <v>109</v>
      </c>
      <c r="B37" s="42" t="s">
        <v>511</v>
      </c>
      <c r="C37" s="432" t="s">
        <v>52</v>
      </c>
      <c r="D37" s="433"/>
      <c r="E37" s="43">
        <f>COUNTIF(I37:IC37,"+")</f>
        <v>0</v>
      </c>
      <c r="F37" s="43">
        <f>COUNTIF(I37:IC37,"-")</f>
        <v>0</v>
      </c>
      <c r="G37" s="44">
        <f>COUNTIF(I37:IC37,"na")</f>
        <v>0</v>
      </c>
      <c r="H37" s="49"/>
    </row>
    <row r="38" spans="1:344" ht="24" customHeight="1" thickBot="1" x14ac:dyDescent="0.35">
      <c r="A38" s="41" t="s">
        <v>111</v>
      </c>
      <c r="B38" s="45" t="s">
        <v>53</v>
      </c>
      <c r="C38" s="410" t="s">
        <v>52</v>
      </c>
      <c r="D38" s="411"/>
      <c r="E38" s="43">
        <f>COUNTIF(I38:IC38,"+")</f>
        <v>0</v>
      </c>
      <c r="F38" s="43">
        <f>COUNTIF(I38:IC38,"-")</f>
        <v>0</v>
      </c>
      <c r="G38" s="44">
        <f>COUNTIF(I38:IC38,"na")</f>
        <v>0</v>
      </c>
      <c r="H38" s="49"/>
    </row>
    <row r="39" spans="1:344" ht="27" customHeight="1" thickBot="1" x14ac:dyDescent="0.35">
      <c r="A39" s="46" t="s">
        <v>113</v>
      </c>
      <c r="B39" s="47" t="s">
        <v>54</v>
      </c>
      <c r="C39" s="423" t="s">
        <v>52</v>
      </c>
      <c r="D39" s="424"/>
      <c r="E39" s="43">
        <f t="shared" ref="E39:E40" si="5">COUNTIF(I39:IC39,"+")</f>
        <v>0</v>
      </c>
      <c r="F39" s="43">
        <f t="shared" ref="F39:F40" si="6">COUNTIF(I39:IC39,"-")</f>
        <v>0</v>
      </c>
      <c r="G39" s="44">
        <f t="shared" ref="G39:G40" si="7">COUNTIF(I39:IC39,"na")</f>
        <v>0</v>
      </c>
      <c r="H39" s="49"/>
    </row>
    <row r="40" spans="1:344" ht="27" customHeight="1" thickBot="1" x14ac:dyDescent="0.35">
      <c r="A40" s="312" t="s">
        <v>500</v>
      </c>
      <c r="B40" s="313" t="s">
        <v>512</v>
      </c>
      <c r="C40" s="415" t="s">
        <v>52</v>
      </c>
      <c r="D40" s="416"/>
      <c r="E40" s="43">
        <f t="shared" si="5"/>
        <v>0</v>
      </c>
      <c r="F40" s="43">
        <f t="shared" si="6"/>
        <v>0</v>
      </c>
      <c r="G40" s="44">
        <f t="shared" si="7"/>
        <v>0</v>
      </c>
      <c r="H40" s="49"/>
    </row>
    <row r="41" spans="1:344" s="233" customFormat="1" ht="27" customHeight="1" thickBot="1" x14ac:dyDescent="0.35">
      <c r="A41" s="403" t="s">
        <v>56</v>
      </c>
      <c r="B41" s="404"/>
      <c r="C41" s="404"/>
      <c r="D41" s="404"/>
      <c r="E41" s="404"/>
      <c r="F41" s="404"/>
      <c r="G41" s="405"/>
      <c r="H41" s="39"/>
      <c r="I41" s="285" t="s">
        <v>483</v>
      </c>
      <c r="J41" s="286" t="s">
        <v>483</v>
      </c>
      <c r="K41" s="286" t="s">
        <v>483</v>
      </c>
      <c r="L41" s="286" t="s">
        <v>483</v>
      </c>
      <c r="M41" s="286" t="s">
        <v>483</v>
      </c>
      <c r="N41" s="286" t="s">
        <v>483</v>
      </c>
      <c r="O41" s="286" t="s">
        <v>483</v>
      </c>
      <c r="P41" s="286" t="s">
        <v>483</v>
      </c>
      <c r="Q41" s="286" t="s">
        <v>483</v>
      </c>
      <c r="R41" s="286" t="s">
        <v>483</v>
      </c>
      <c r="S41" s="286" t="s">
        <v>483</v>
      </c>
      <c r="T41" s="286" t="s">
        <v>483</v>
      </c>
      <c r="U41" s="286" t="s">
        <v>483</v>
      </c>
      <c r="V41" s="277" t="s">
        <v>483</v>
      </c>
      <c r="W41" s="277" t="s">
        <v>483</v>
      </c>
      <c r="X41" s="277" t="s">
        <v>483</v>
      </c>
      <c r="Y41" s="277" t="s">
        <v>483</v>
      </c>
      <c r="Z41" s="277" t="s">
        <v>483</v>
      </c>
      <c r="AA41" s="277" t="s">
        <v>483</v>
      </c>
      <c r="AB41" s="277" t="s">
        <v>483</v>
      </c>
      <c r="AC41" s="277" t="s">
        <v>483</v>
      </c>
      <c r="AD41" s="277" t="s">
        <v>483</v>
      </c>
      <c r="AE41" s="277" t="s">
        <v>483</v>
      </c>
      <c r="AF41" s="277" t="s">
        <v>483</v>
      </c>
      <c r="AG41" s="277" t="s">
        <v>483</v>
      </c>
      <c r="AH41" s="277" t="s">
        <v>483</v>
      </c>
      <c r="AI41" s="277" t="s">
        <v>483</v>
      </c>
      <c r="AJ41" s="277" t="s">
        <v>483</v>
      </c>
      <c r="AK41" s="277" t="s">
        <v>483</v>
      </c>
      <c r="AL41" s="277" t="s">
        <v>483</v>
      </c>
      <c r="AM41" s="277" t="s">
        <v>483</v>
      </c>
      <c r="AN41" s="277" t="s">
        <v>483</v>
      </c>
      <c r="AO41" s="277" t="s">
        <v>483</v>
      </c>
      <c r="AP41" s="277" t="s">
        <v>483</v>
      </c>
      <c r="AQ41" s="277" t="s">
        <v>483</v>
      </c>
      <c r="AR41" s="277" t="s">
        <v>483</v>
      </c>
      <c r="AS41" s="277" t="s">
        <v>483</v>
      </c>
      <c r="AT41" s="277" t="s">
        <v>483</v>
      </c>
      <c r="AU41" s="277" t="s">
        <v>483</v>
      </c>
      <c r="AV41" s="277" t="s">
        <v>483</v>
      </c>
      <c r="AW41" s="277" t="s">
        <v>483</v>
      </c>
      <c r="AX41" s="277" t="s">
        <v>483</v>
      </c>
      <c r="AY41" s="277" t="s">
        <v>483</v>
      </c>
      <c r="AZ41" s="277" t="s">
        <v>483</v>
      </c>
      <c r="BA41" s="277" t="s">
        <v>483</v>
      </c>
      <c r="BB41" s="277" t="s">
        <v>483</v>
      </c>
      <c r="BC41" s="277" t="s">
        <v>483</v>
      </c>
      <c r="BD41" s="277" t="s">
        <v>483</v>
      </c>
      <c r="BE41" s="277" t="s">
        <v>483</v>
      </c>
      <c r="BF41" s="277" t="s">
        <v>483</v>
      </c>
      <c r="BG41" s="277" t="s">
        <v>483</v>
      </c>
      <c r="BH41" s="277" t="s">
        <v>483</v>
      </c>
      <c r="BI41" s="277" t="s">
        <v>483</v>
      </c>
      <c r="BJ41" s="277" t="s">
        <v>483</v>
      </c>
      <c r="BK41" s="277" t="s">
        <v>483</v>
      </c>
      <c r="BL41" s="277" t="s">
        <v>483</v>
      </c>
      <c r="BM41" s="277" t="s">
        <v>483</v>
      </c>
      <c r="BN41" s="277" t="s">
        <v>483</v>
      </c>
      <c r="BO41" s="277" t="s">
        <v>483</v>
      </c>
      <c r="BP41" s="277" t="s">
        <v>483</v>
      </c>
      <c r="BQ41" s="277" t="s">
        <v>483</v>
      </c>
      <c r="BR41" s="277" t="s">
        <v>483</v>
      </c>
      <c r="BS41" s="277" t="s">
        <v>483</v>
      </c>
      <c r="BT41" s="277" t="s">
        <v>483</v>
      </c>
      <c r="BU41" s="277" t="s">
        <v>483</v>
      </c>
      <c r="BV41" s="277" t="s">
        <v>483</v>
      </c>
      <c r="BW41" s="277" t="s">
        <v>483</v>
      </c>
      <c r="BX41" s="277" t="s">
        <v>483</v>
      </c>
      <c r="BY41" s="277" t="s">
        <v>483</v>
      </c>
      <c r="BZ41" s="277" t="s">
        <v>483</v>
      </c>
      <c r="CA41" s="277" t="s">
        <v>483</v>
      </c>
      <c r="CB41" s="277" t="s">
        <v>483</v>
      </c>
      <c r="CC41" s="277" t="s">
        <v>483</v>
      </c>
      <c r="CD41" s="277" t="s">
        <v>483</v>
      </c>
      <c r="CE41" s="277" t="s">
        <v>483</v>
      </c>
      <c r="CF41" s="277" t="s">
        <v>483</v>
      </c>
      <c r="CG41" s="277" t="s">
        <v>483</v>
      </c>
      <c r="CH41" s="277" t="s">
        <v>483</v>
      </c>
      <c r="CI41" s="277" t="s">
        <v>483</v>
      </c>
      <c r="CJ41" s="277" t="s">
        <v>483</v>
      </c>
      <c r="CK41" s="277" t="s">
        <v>483</v>
      </c>
      <c r="CL41" s="277" t="s">
        <v>483</v>
      </c>
      <c r="CM41" s="277" t="s">
        <v>483</v>
      </c>
      <c r="CN41" s="277" t="s">
        <v>483</v>
      </c>
      <c r="CO41" s="277" t="s">
        <v>483</v>
      </c>
      <c r="CP41" s="277" t="s">
        <v>483</v>
      </c>
      <c r="CQ41" s="277" t="s">
        <v>483</v>
      </c>
      <c r="CR41" s="277" t="s">
        <v>483</v>
      </c>
      <c r="CS41" s="277" t="s">
        <v>483</v>
      </c>
      <c r="CT41" s="277" t="s">
        <v>483</v>
      </c>
      <c r="CU41" s="277" t="s">
        <v>483</v>
      </c>
      <c r="CV41" s="277" t="s">
        <v>483</v>
      </c>
      <c r="CW41" s="277" t="s">
        <v>483</v>
      </c>
      <c r="CX41" s="277" t="s">
        <v>483</v>
      </c>
      <c r="CY41" s="277" t="s">
        <v>483</v>
      </c>
      <c r="CZ41" s="277" t="s">
        <v>483</v>
      </c>
      <c r="DA41" s="277" t="s">
        <v>483</v>
      </c>
      <c r="DB41" s="277" t="s">
        <v>483</v>
      </c>
      <c r="DC41" s="277" t="s">
        <v>483</v>
      </c>
      <c r="DD41" s="277" t="s">
        <v>483</v>
      </c>
      <c r="DE41" s="277" t="s">
        <v>483</v>
      </c>
      <c r="DF41" s="277" t="s">
        <v>483</v>
      </c>
      <c r="DG41" s="277" t="s">
        <v>483</v>
      </c>
      <c r="DH41" s="277" t="s">
        <v>483</v>
      </c>
      <c r="DI41" s="277" t="s">
        <v>483</v>
      </c>
      <c r="DJ41" s="277" t="s">
        <v>483</v>
      </c>
      <c r="DK41" s="277" t="s">
        <v>483</v>
      </c>
      <c r="DL41" s="277" t="s">
        <v>483</v>
      </c>
      <c r="DM41" s="277" t="s">
        <v>483</v>
      </c>
      <c r="DN41" s="277" t="s">
        <v>483</v>
      </c>
      <c r="DO41" s="277" t="s">
        <v>483</v>
      </c>
      <c r="DP41" s="277" t="s">
        <v>483</v>
      </c>
      <c r="DQ41" s="277" t="s">
        <v>483</v>
      </c>
      <c r="DR41" s="277" t="s">
        <v>483</v>
      </c>
      <c r="DS41" s="277" t="s">
        <v>483</v>
      </c>
      <c r="DT41" s="277" t="s">
        <v>483</v>
      </c>
      <c r="DU41" s="277" t="s">
        <v>483</v>
      </c>
      <c r="DV41" s="277" t="s">
        <v>483</v>
      </c>
      <c r="DW41" s="277" t="s">
        <v>483</v>
      </c>
      <c r="DX41" s="277" t="s">
        <v>483</v>
      </c>
      <c r="DY41" s="277" t="s">
        <v>483</v>
      </c>
      <c r="DZ41" s="277" t="s">
        <v>483</v>
      </c>
      <c r="EA41" s="277" t="s">
        <v>483</v>
      </c>
      <c r="EB41" s="277" t="s">
        <v>483</v>
      </c>
      <c r="EC41" s="277" t="s">
        <v>483</v>
      </c>
      <c r="ED41" s="277" t="s">
        <v>483</v>
      </c>
      <c r="EE41" s="277" t="s">
        <v>483</v>
      </c>
      <c r="EF41" s="277" t="s">
        <v>483</v>
      </c>
      <c r="EG41" s="277" t="s">
        <v>483</v>
      </c>
      <c r="EH41" s="277" t="s">
        <v>483</v>
      </c>
      <c r="EI41" s="277" t="s">
        <v>483</v>
      </c>
      <c r="EJ41" s="277" t="s">
        <v>483</v>
      </c>
      <c r="EK41" s="277" t="s">
        <v>483</v>
      </c>
      <c r="EL41" s="277" t="s">
        <v>483</v>
      </c>
      <c r="EM41" s="277" t="s">
        <v>483</v>
      </c>
      <c r="EN41" s="277" t="s">
        <v>483</v>
      </c>
      <c r="EO41" s="277" t="s">
        <v>483</v>
      </c>
      <c r="EP41" s="277" t="s">
        <v>483</v>
      </c>
      <c r="EQ41" s="277" t="s">
        <v>483</v>
      </c>
      <c r="ER41" s="277" t="s">
        <v>483</v>
      </c>
      <c r="ES41" s="277" t="s">
        <v>483</v>
      </c>
      <c r="ET41" s="277" t="s">
        <v>483</v>
      </c>
      <c r="EU41" s="277" t="s">
        <v>483</v>
      </c>
      <c r="EV41" s="277" t="s">
        <v>483</v>
      </c>
      <c r="EW41" s="277" t="s">
        <v>483</v>
      </c>
      <c r="EX41" s="277" t="s">
        <v>483</v>
      </c>
      <c r="EY41" s="277" t="s">
        <v>483</v>
      </c>
      <c r="EZ41" s="277" t="s">
        <v>483</v>
      </c>
      <c r="FA41" s="277" t="s">
        <v>483</v>
      </c>
      <c r="FB41" s="277" t="s">
        <v>483</v>
      </c>
      <c r="FC41" s="277" t="s">
        <v>483</v>
      </c>
      <c r="FD41" s="277" t="s">
        <v>483</v>
      </c>
      <c r="FE41" s="277" t="s">
        <v>483</v>
      </c>
      <c r="FF41" s="277" t="s">
        <v>483</v>
      </c>
      <c r="FG41" s="277" t="s">
        <v>483</v>
      </c>
      <c r="FH41" s="277" t="s">
        <v>483</v>
      </c>
      <c r="FI41" s="277" t="s">
        <v>483</v>
      </c>
      <c r="FJ41" s="277" t="s">
        <v>483</v>
      </c>
      <c r="FK41" s="277" t="s">
        <v>483</v>
      </c>
      <c r="FL41" s="277" t="s">
        <v>483</v>
      </c>
      <c r="FM41" s="277" t="s">
        <v>483</v>
      </c>
      <c r="FN41" s="277" t="s">
        <v>483</v>
      </c>
      <c r="FO41" s="277" t="s">
        <v>483</v>
      </c>
      <c r="FP41" s="277" t="s">
        <v>483</v>
      </c>
      <c r="FQ41" s="277" t="s">
        <v>483</v>
      </c>
      <c r="FR41" s="277" t="s">
        <v>483</v>
      </c>
      <c r="FS41" s="277" t="s">
        <v>483</v>
      </c>
      <c r="FT41" s="277" t="s">
        <v>483</v>
      </c>
      <c r="FU41" s="277" t="s">
        <v>483</v>
      </c>
      <c r="FV41" s="277" t="s">
        <v>483</v>
      </c>
      <c r="FW41" s="277" t="s">
        <v>483</v>
      </c>
      <c r="FX41" s="277" t="s">
        <v>483</v>
      </c>
      <c r="FY41" s="277" t="s">
        <v>483</v>
      </c>
      <c r="FZ41" s="277" t="s">
        <v>483</v>
      </c>
      <c r="GA41" s="277" t="s">
        <v>483</v>
      </c>
      <c r="GB41" s="277" t="s">
        <v>483</v>
      </c>
      <c r="GC41" s="277" t="s">
        <v>483</v>
      </c>
      <c r="GD41" s="277" t="s">
        <v>483</v>
      </c>
      <c r="GE41" s="277" t="s">
        <v>483</v>
      </c>
      <c r="GF41" s="277" t="s">
        <v>483</v>
      </c>
      <c r="GG41" s="277" t="s">
        <v>483</v>
      </c>
      <c r="GH41" s="277" t="s">
        <v>483</v>
      </c>
      <c r="GI41" s="277" t="s">
        <v>483</v>
      </c>
      <c r="GJ41" s="277" t="s">
        <v>483</v>
      </c>
      <c r="GK41" s="277" t="s">
        <v>483</v>
      </c>
      <c r="GL41" s="277" t="s">
        <v>483</v>
      </c>
      <c r="GM41" s="277" t="s">
        <v>483</v>
      </c>
      <c r="GN41" s="277" t="s">
        <v>483</v>
      </c>
      <c r="GO41" s="277" t="s">
        <v>483</v>
      </c>
      <c r="GP41" s="277" t="s">
        <v>483</v>
      </c>
      <c r="GQ41" s="277" t="s">
        <v>483</v>
      </c>
      <c r="GR41" s="277" t="s">
        <v>483</v>
      </c>
      <c r="GS41" s="277" t="s">
        <v>483</v>
      </c>
      <c r="GT41" s="277" t="s">
        <v>483</v>
      </c>
      <c r="GU41" s="277" t="s">
        <v>483</v>
      </c>
      <c r="GV41" s="277" t="s">
        <v>483</v>
      </c>
      <c r="GW41" s="277" t="s">
        <v>483</v>
      </c>
      <c r="GX41" s="277" t="s">
        <v>483</v>
      </c>
      <c r="GY41" s="277" t="s">
        <v>483</v>
      </c>
      <c r="GZ41" s="277" t="s">
        <v>483</v>
      </c>
      <c r="HA41" s="277" t="s">
        <v>483</v>
      </c>
      <c r="HB41" s="277" t="s">
        <v>483</v>
      </c>
      <c r="HC41" s="277" t="s">
        <v>483</v>
      </c>
      <c r="HD41" s="277" t="s">
        <v>483</v>
      </c>
      <c r="HE41" s="277" t="s">
        <v>483</v>
      </c>
      <c r="HF41" s="277" t="s">
        <v>483</v>
      </c>
      <c r="HG41" s="277" t="s">
        <v>483</v>
      </c>
      <c r="HH41" s="277" t="s">
        <v>483</v>
      </c>
      <c r="HI41" s="277" t="s">
        <v>483</v>
      </c>
      <c r="HJ41" s="277" t="s">
        <v>483</v>
      </c>
      <c r="HK41" s="277" t="s">
        <v>483</v>
      </c>
      <c r="HL41" s="277" t="s">
        <v>483</v>
      </c>
      <c r="HM41" s="277" t="s">
        <v>483</v>
      </c>
      <c r="HN41" s="277" t="s">
        <v>483</v>
      </c>
      <c r="HO41" s="277" t="s">
        <v>483</v>
      </c>
      <c r="HP41" s="277" t="s">
        <v>483</v>
      </c>
      <c r="HQ41" s="277" t="s">
        <v>483</v>
      </c>
      <c r="HR41" s="277" t="s">
        <v>483</v>
      </c>
      <c r="HS41" s="277" t="s">
        <v>483</v>
      </c>
      <c r="HT41" s="277" t="s">
        <v>483</v>
      </c>
      <c r="HU41" s="277" t="s">
        <v>483</v>
      </c>
      <c r="HV41" s="277" t="s">
        <v>483</v>
      </c>
      <c r="HW41" s="277" t="s">
        <v>483</v>
      </c>
      <c r="HX41" s="277" t="s">
        <v>483</v>
      </c>
      <c r="HY41" s="277" t="s">
        <v>483</v>
      </c>
      <c r="HZ41" s="277" t="s">
        <v>483</v>
      </c>
      <c r="IA41" s="277" t="s">
        <v>483</v>
      </c>
      <c r="IB41" s="277" t="s">
        <v>483</v>
      </c>
      <c r="IC41" s="277" t="s">
        <v>483</v>
      </c>
      <c r="ID41" s="277" t="s">
        <v>483</v>
      </c>
      <c r="IE41" s="277" t="s">
        <v>483</v>
      </c>
      <c r="IF41" s="277" t="s">
        <v>483</v>
      </c>
      <c r="IG41" s="277" t="s">
        <v>483</v>
      </c>
      <c r="IH41" s="277" t="s">
        <v>483</v>
      </c>
      <c r="II41" s="277" t="s">
        <v>483</v>
      </c>
      <c r="IJ41" s="277" t="s">
        <v>483</v>
      </c>
      <c r="IK41" s="277" t="s">
        <v>483</v>
      </c>
      <c r="IL41" s="277" t="s">
        <v>483</v>
      </c>
      <c r="IM41" s="277" t="s">
        <v>483</v>
      </c>
      <c r="IN41" s="277" t="s">
        <v>483</v>
      </c>
      <c r="IO41" s="277" t="s">
        <v>483</v>
      </c>
      <c r="IP41" s="277" t="s">
        <v>483</v>
      </c>
      <c r="IQ41" s="277" t="s">
        <v>483</v>
      </c>
      <c r="IR41" s="277" t="s">
        <v>483</v>
      </c>
      <c r="IS41" s="277" t="s">
        <v>483</v>
      </c>
      <c r="IT41" s="277" t="s">
        <v>483</v>
      </c>
      <c r="IU41" s="277" t="s">
        <v>483</v>
      </c>
      <c r="IV41" s="277" t="s">
        <v>483</v>
      </c>
      <c r="IW41" s="277" t="s">
        <v>483</v>
      </c>
      <c r="IX41" s="277" t="s">
        <v>483</v>
      </c>
      <c r="IY41" s="277" t="s">
        <v>483</v>
      </c>
      <c r="IZ41" s="277" t="s">
        <v>483</v>
      </c>
      <c r="JA41" s="277" t="s">
        <v>483</v>
      </c>
      <c r="JB41" s="277" t="s">
        <v>483</v>
      </c>
      <c r="JC41" s="277" t="s">
        <v>483</v>
      </c>
      <c r="JD41" s="277" t="s">
        <v>483</v>
      </c>
      <c r="JE41" s="277" t="s">
        <v>483</v>
      </c>
      <c r="JF41" s="277" t="s">
        <v>483</v>
      </c>
      <c r="JG41" s="277" t="s">
        <v>483</v>
      </c>
      <c r="JH41" s="277" t="s">
        <v>483</v>
      </c>
      <c r="JI41" s="277" t="s">
        <v>483</v>
      </c>
      <c r="JJ41" s="277" t="s">
        <v>483</v>
      </c>
      <c r="JK41" s="277" t="s">
        <v>483</v>
      </c>
      <c r="JL41" s="277" t="s">
        <v>483</v>
      </c>
      <c r="JM41" s="277" t="s">
        <v>483</v>
      </c>
      <c r="JN41" s="277" t="s">
        <v>483</v>
      </c>
      <c r="JO41" s="277" t="s">
        <v>483</v>
      </c>
      <c r="JP41" s="277" t="s">
        <v>483</v>
      </c>
      <c r="JQ41" s="277" t="s">
        <v>483</v>
      </c>
      <c r="JR41" s="277" t="s">
        <v>483</v>
      </c>
      <c r="JS41" s="277" t="s">
        <v>483</v>
      </c>
      <c r="JT41" s="277" t="s">
        <v>483</v>
      </c>
      <c r="JU41" s="277" t="s">
        <v>483</v>
      </c>
      <c r="JV41" s="277" t="s">
        <v>483</v>
      </c>
      <c r="JW41" s="277" t="s">
        <v>483</v>
      </c>
      <c r="JX41" s="277" t="s">
        <v>483</v>
      </c>
      <c r="JY41" s="277" t="s">
        <v>483</v>
      </c>
      <c r="JZ41" s="277" t="s">
        <v>483</v>
      </c>
      <c r="KA41" s="277" t="s">
        <v>483</v>
      </c>
      <c r="KB41" s="277" t="s">
        <v>483</v>
      </c>
      <c r="KC41" s="277" t="s">
        <v>483</v>
      </c>
      <c r="KD41" s="277" t="s">
        <v>483</v>
      </c>
      <c r="KE41" s="277" t="s">
        <v>483</v>
      </c>
      <c r="KF41" s="277" t="s">
        <v>483</v>
      </c>
      <c r="KG41" s="277" t="s">
        <v>483</v>
      </c>
      <c r="KH41" s="277" t="s">
        <v>483</v>
      </c>
      <c r="KI41" s="277" t="s">
        <v>483</v>
      </c>
      <c r="KJ41" s="277" t="s">
        <v>483</v>
      </c>
      <c r="KK41" s="277" t="s">
        <v>483</v>
      </c>
      <c r="KL41" s="277" t="s">
        <v>483</v>
      </c>
      <c r="KM41" s="277" t="s">
        <v>483</v>
      </c>
      <c r="KN41" s="277" t="s">
        <v>483</v>
      </c>
      <c r="KO41" s="277" t="s">
        <v>483</v>
      </c>
      <c r="KP41" s="277" t="s">
        <v>483</v>
      </c>
      <c r="KQ41" s="277" t="s">
        <v>483</v>
      </c>
      <c r="KR41" s="277" t="s">
        <v>483</v>
      </c>
      <c r="KS41" s="277" t="s">
        <v>483</v>
      </c>
      <c r="KT41" s="277" t="s">
        <v>483</v>
      </c>
      <c r="KU41" s="277" t="s">
        <v>483</v>
      </c>
      <c r="KV41" s="277" t="s">
        <v>483</v>
      </c>
      <c r="KW41" s="277" t="s">
        <v>483</v>
      </c>
      <c r="KX41" s="277" t="s">
        <v>483</v>
      </c>
      <c r="KY41" s="277" t="s">
        <v>483</v>
      </c>
      <c r="KZ41" s="277" t="s">
        <v>483</v>
      </c>
      <c r="LA41" s="277" t="s">
        <v>483</v>
      </c>
      <c r="LB41" s="277" t="s">
        <v>483</v>
      </c>
      <c r="LC41" s="277" t="s">
        <v>483</v>
      </c>
      <c r="LD41" s="277" t="s">
        <v>483</v>
      </c>
      <c r="LE41" s="277" t="s">
        <v>483</v>
      </c>
      <c r="LF41" s="277" t="s">
        <v>483</v>
      </c>
      <c r="LG41" s="277" t="s">
        <v>483</v>
      </c>
      <c r="LH41" s="277" t="s">
        <v>483</v>
      </c>
      <c r="LI41" s="277" t="s">
        <v>483</v>
      </c>
      <c r="LJ41" s="277" t="s">
        <v>483</v>
      </c>
      <c r="LK41" s="277" t="s">
        <v>483</v>
      </c>
      <c r="LL41" s="277" t="s">
        <v>483</v>
      </c>
      <c r="LM41" s="277" t="s">
        <v>483</v>
      </c>
      <c r="LN41" s="277" t="s">
        <v>483</v>
      </c>
      <c r="LO41" s="277" t="s">
        <v>483</v>
      </c>
      <c r="LP41" s="277" t="s">
        <v>483</v>
      </c>
      <c r="LQ41" s="277" t="s">
        <v>483</v>
      </c>
      <c r="LR41" s="277" t="s">
        <v>483</v>
      </c>
      <c r="LS41" s="232"/>
      <c r="LT41" s="232"/>
      <c r="LU41" s="232"/>
      <c r="LV41" s="232"/>
      <c r="LW41" s="232"/>
      <c r="LX41" s="232"/>
      <c r="LY41" s="232"/>
      <c r="LZ41" s="232"/>
      <c r="MA41" s="232"/>
      <c r="MB41" s="232"/>
      <c r="MC41" s="232"/>
      <c r="MD41" s="232"/>
      <c r="ME41" s="232"/>
      <c r="MF41" s="232"/>
    </row>
    <row r="42" spans="1:344" s="229" customFormat="1" ht="27" customHeight="1" thickBot="1" x14ac:dyDescent="0.35">
      <c r="A42" s="21"/>
      <c r="B42" s="23" t="s">
        <v>9</v>
      </c>
      <c r="C42" s="430" t="s">
        <v>4</v>
      </c>
      <c r="D42" s="431"/>
      <c r="E42" s="23" t="s">
        <v>5</v>
      </c>
      <c r="F42" s="23" t="s">
        <v>6</v>
      </c>
      <c r="G42" s="24" t="s">
        <v>7</v>
      </c>
      <c r="H42" s="14"/>
      <c r="I42" s="272" t="s">
        <v>483</v>
      </c>
      <c r="J42" s="272" t="s">
        <v>483</v>
      </c>
      <c r="K42" s="272" t="s">
        <v>483</v>
      </c>
      <c r="L42" s="272" t="s">
        <v>483</v>
      </c>
      <c r="M42" s="272" t="s">
        <v>483</v>
      </c>
      <c r="N42" s="272" t="s">
        <v>483</v>
      </c>
      <c r="O42" s="272" t="s">
        <v>483</v>
      </c>
      <c r="P42" s="272" t="s">
        <v>483</v>
      </c>
      <c r="Q42" s="272" t="s">
        <v>483</v>
      </c>
      <c r="R42" s="272" t="s">
        <v>483</v>
      </c>
      <c r="S42" s="272" t="s">
        <v>483</v>
      </c>
      <c r="T42" s="272" t="s">
        <v>483</v>
      </c>
      <c r="U42" s="272" t="s">
        <v>483</v>
      </c>
      <c r="V42" s="273" t="s">
        <v>483</v>
      </c>
      <c r="W42" s="273" t="s">
        <v>483</v>
      </c>
      <c r="X42" s="273" t="s">
        <v>483</v>
      </c>
      <c r="Y42" s="273" t="s">
        <v>483</v>
      </c>
      <c r="Z42" s="273" t="s">
        <v>483</v>
      </c>
      <c r="AA42" s="273" t="s">
        <v>483</v>
      </c>
      <c r="AB42" s="273" t="s">
        <v>483</v>
      </c>
      <c r="AC42" s="273" t="s">
        <v>483</v>
      </c>
      <c r="AD42" s="273" t="s">
        <v>483</v>
      </c>
      <c r="AE42" s="273" t="s">
        <v>483</v>
      </c>
      <c r="AF42" s="273" t="s">
        <v>483</v>
      </c>
      <c r="AG42" s="273" t="s">
        <v>483</v>
      </c>
      <c r="AH42" s="273" t="s">
        <v>483</v>
      </c>
      <c r="AI42" s="273" t="s">
        <v>483</v>
      </c>
      <c r="AJ42" s="273" t="s">
        <v>483</v>
      </c>
      <c r="AK42" s="273" t="s">
        <v>483</v>
      </c>
      <c r="AL42" s="273" t="s">
        <v>483</v>
      </c>
      <c r="AM42" s="273" t="s">
        <v>483</v>
      </c>
      <c r="AN42" s="273" t="s">
        <v>483</v>
      </c>
      <c r="AO42" s="273" t="s">
        <v>483</v>
      </c>
      <c r="AP42" s="273" t="s">
        <v>483</v>
      </c>
      <c r="AQ42" s="273" t="s">
        <v>483</v>
      </c>
      <c r="AR42" s="273" t="s">
        <v>483</v>
      </c>
      <c r="AS42" s="273" t="s">
        <v>483</v>
      </c>
      <c r="AT42" s="273" t="s">
        <v>483</v>
      </c>
      <c r="AU42" s="273" t="s">
        <v>483</v>
      </c>
      <c r="AV42" s="273" t="s">
        <v>483</v>
      </c>
      <c r="AW42" s="273" t="s">
        <v>483</v>
      </c>
      <c r="AX42" s="273" t="s">
        <v>483</v>
      </c>
      <c r="AY42" s="273" t="s">
        <v>483</v>
      </c>
      <c r="AZ42" s="273" t="s">
        <v>483</v>
      </c>
      <c r="BA42" s="273" t="s">
        <v>483</v>
      </c>
      <c r="BB42" s="273" t="s">
        <v>483</v>
      </c>
      <c r="BC42" s="273" t="s">
        <v>483</v>
      </c>
      <c r="BD42" s="273" t="s">
        <v>483</v>
      </c>
      <c r="BE42" s="273" t="s">
        <v>483</v>
      </c>
      <c r="BF42" s="273" t="s">
        <v>483</v>
      </c>
      <c r="BG42" s="273" t="s">
        <v>483</v>
      </c>
      <c r="BH42" s="273" t="s">
        <v>483</v>
      </c>
      <c r="BI42" s="273" t="s">
        <v>483</v>
      </c>
      <c r="BJ42" s="273" t="s">
        <v>483</v>
      </c>
      <c r="BK42" s="273" t="s">
        <v>483</v>
      </c>
      <c r="BL42" s="273" t="s">
        <v>483</v>
      </c>
      <c r="BM42" s="273" t="s">
        <v>483</v>
      </c>
      <c r="BN42" s="273" t="s">
        <v>483</v>
      </c>
      <c r="BO42" s="273" t="s">
        <v>483</v>
      </c>
      <c r="BP42" s="273" t="s">
        <v>483</v>
      </c>
      <c r="BQ42" s="273" t="s">
        <v>483</v>
      </c>
      <c r="BR42" s="273" t="s">
        <v>483</v>
      </c>
      <c r="BS42" s="273" t="s">
        <v>483</v>
      </c>
      <c r="BT42" s="273" t="s">
        <v>483</v>
      </c>
      <c r="BU42" s="273" t="s">
        <v>483</v>
      </c>
      <c r="BV42" s="273" t="s">
        <v>483</v>
      </c>
      <c r="BW42" s="273" t="s">
        <v>483</v>
      </c>
      <c r="BX42" s="273" t="s">
        <v>483</v>
      </c>
      <c r="BY42" s="273" t="s">
        <v>483</v>
      </c>
      <c r="BZ42" s="273" t="s">
        <v>483</v>
      </c>
      <c r="CA42" s="273" t="s">
        <v>483</v>
      </c>
      <c r="CB42" s="273" t="s">
        <v>483</v>
      </c>
      <c r="CC42" s="273" t="s">
        <v>483</v>
      </c>
      <c r="CD42" s="273" t="s">
        <v>483</v>
      </c>
      <c r="CE42" s="273" t="s">
        <v>483</v>
      </c>
      <c r="CF42" s="273" t="s">
        <v>483</v>
      </c>
      <c r="CG42" s="273" t="s">
        <v>483</v>
      </c>
      <c r="CH42" s="273" t="s">
        <v>483</v>
      </c>
      <c r="CI42" s="273" t="s">
        <v>483</v>
      </c>
      <c r="CJ42" s="273" t="s">
        <v>483</v>
      </c>
      <c r="CK42" s="273" t="s">
        <v>483</v>
      </c>
      <c r="CL42" s="273" t="s">
        <v>483</v>
      </c>
      <c r="CM42" s="273" t="s">
        <v>483</v>
      </c>
      <c r="CN42" s="273" t="s">
        <v>483</v>
      </c>
      <c r="CO42" s="273" t="s">
        <v>483</v>
      </c>
      <c r="CP42" s="273" t="s">
        <v>483</v>
      </c>
      <c r="CQ42" s="273" t="s">
        <v>483</v>
      </c>
      <c r="CR42" s="273" t="s">
        <v>483</v>
      </c>
      <c r="CS42" s="273" t="s">
        <v>483</v>
      </c>
      <c r="CT42" s="273" t="s">
        <v>483</v>
      </c>
      <c r="CU42" s="273" t="s">
        <v>483</v>
      </c>
      <c r="CV42" s="273" t="s">
        <v>483</v>
      </c>
      <c r="CW42" s="273" t="s">
        <v>483</v>
      </c>
      <c r="CX42" s="273" t="s">
        <v>483</v>
      </c>
      <c r="CY42" s="273" t="s">
        <v>483</v>
      </c>
      <c r="CZ42" s="273" t="s">
        <v>483</v>
      </c>
      <c r="DA42" s="273" t="s">
        <v>483</v>
      </c>
      <c r="DB42" s="273" t="s">
        <v>483</v>
      </c>
      <c r="DC42" s="273" t="s">
        <v>483</v>
      </c>
      <c r="DD42" s="273" t="s">
        <v>483</v>
      </c>
      <c r="DE42" s="273" t="s">
        <v>483</v>
      </c>
      <c r="DF42" s="273" t="s">
        <v>483</v>
      </c>
      <c r="DG42" s="273" t="s">
        <v>483</v>
      </c>
      <c r="DH42" s="273" t="s">
        <v>483</v>
      </c>
      <c r="DI42" s="273" t="s">
        <v>483</v>
      </c>
      <c r="DJ42" s="273" t="s">
        <v>483</v>
      </c>
      <c r="DK42" s="273" t="s">
        <v>483</v>
      </c>
      <c r="DL42" s="273" t="s">
        <v>483</v>
      </c>
      <c r="DM42" s="273" t="s">
        <v>483</v>
      </c>
      <c r="DN42" s="273" t="s">
        <v>483</v>
      </c>
      <c r="DO42" s="273" t="s">
        <v>483</v>
      </c>
      <c r="DP42" s="273" t="s">
        <v>483</v>
      </c>
      <c r="DQ42" s="273" t="s">
        <v>483</v>
      </c>
      <c r="DR42" s="273" t="s">
        <v>483</v>
      </c>
      <c r="DS42" s="273" t="s">
        <v>483</v>
      </c>
      <c r="DT42" s="273" t="s">
        <v>483</v>
      </c>
      <c r="DU42" s="273" t="s">
        <v>483</v>
      </c>
      <c r="DV42" s="273" t="s">
        <v>483</v>
      </c>
      <c r="DW42" s="273" t="s">
        <v>483</v>
      </c>
      <c r="DX42" s="273" t="s">
        <v>483</v>
      </c>
      <c r="DY42" s="273" t="s">
        <v>483</v>
      </c>
      <c r="DZ42" s="273" t="s">
        <v>483</v>
      </c>
      <c r="EA42" s="273" t="s">
        <v>483</v>
      </c>
      <c r="EB42" s="273" t="s">
        <v>483</v>
      </c>
      <c r="EC42" s="273" t="s">
        <v>483</v>
      </c>
      <c r="ED42" s="273" t="s">
        <v>483</v>
      </c>
      <c r="EE42" s="273" t="s">
        <v>483</v>
      </c>
      <c r="EF42" s="273" t="s">
        <v>483</v>
      </c>
      <c r="EG42" s="273" t="s">
        <v>483</v>
      </c>
      <c r="EH42" s="273" t="s">
        <v>483</v>
      </c>
      <c r="EI42" s="273" t="s">
        <v>483</v>
      </c>
      <c r="EJ42" s="273" t="s">
        <v>483</v>
      </c>
      <c r="EK42" s="273" t="s">
        <v>483</v>
      </c>
      <c r="EL42" s="273" t="s">
        <v>483</v>
      </c>
      <c r="EM42" s="273" t="s">
        <v>483</v>
      </c>
      <c r="EN42" s="273" t="s">
        <v>483</v>
      </c>
      <c r="EO42" s="273" t="s">
        <v>483</v>
      </c>
      <c r="EP42" s="273" t="s">
        <v>483</v>
      </c>
      <c r="EQ42" s="273" t="s">
        <v>483</v>
      </c>
      <c r="ER42" s="273" t="s">
        <v>483</v>
      </c>
      <c r="ES42" s="273" t="s">
        <v>483</v>
      </c>
      <c r="ET42" s="273" t="s">
        <v>483</v>
      </c>
      <c r="EU42" s="273" t="s">
        <v>483</v>
      </c>
      <c r="EV42" s="273" t="s">
        <v>483</v>
      </c>
      <c r="EW42" s="273" t="s">
        <v>483</v>
      </c>
      <c r="EX42" s="273" t="s">
        <v>483</v>
      </c>
      <c r="EY42" s="273" t="s">
        <v>483</v>
      </c>
      <c r="EZ42" s="273" t="s">
        <v>483</v>
      </c>
      <c r="FA42" s="273" t="s">
        <v>483</v>
      </c>
      <c r="FB42" s="273" t="s">
        <v>483</v>
      </c>
      <c r="FC42" s="273" t="s">
        <v>483</v>
      </c>
      <c r="FD42" s="273" t="s">
        <v>483</v>
      </c>
      <c r="FE42" s="273" t="s">
        <v>483</v>
      </c>
      <c r="FF42" s="273" t="s">
        <v>483</v>
      </c>
      <c r="FG42" s="273" t="s">
        <v>483</v>
      </c>
      <c r="FH42" s="273" t="s">
        <v>483</v>
      </c>
      <c r="FI42" s="273" t="s">
        <v>483</v>
      </c>
      <c r="FJ42" s="273" t="s">
        <v>483</v>
      </c>
      <c r="FK42" s="273" t="s">
        <v>483</v>
      </c>
      <c r="FL42" s="273" t="s">
        <v>483</v>
      </c>
      <c r="FM42" s="273" t="s">
        <v>483</v>
      </c>
      <c r="FN42" s="273" t="s">
        <v>483</v>
      </c>
      <c r="FO42" s="273" t="s">
        <v>483</v>
      </c>
      <c r="FP42" s="273" t="s">
        <v>483</v>
      </c>
      <c r="FQ42" s="273" t="s">
        <v>483</v>
      </c>
      <c r="FR42" s="273" t="s">
        <v>483</v>
      </c>
      <c r="FS42" s="273" t="s">
        <v>483</v>
      </c>
      <c r="FT42" s="273" t="s">
        <v>483</v>
      </c>
      <c r="FU42" s="273" t="s">
        <v>483</v>
      </c>
      <c r="FV42" s="273" t="s">
        <v>483</v>
      </c>
      <c r="FW42" s="273" t="s">
        <v>483</v>
      </c>
      <c r="FX42" s="273" t="s">
        <v>483</v>
      </c>
      <c r="FY42" s="273" t="s">
        <v>483</v>
      </c>
      <c r="FZ42" s="273" t="s">
        <v>483</v>
      </c>
      <c r="GA42" s="273" t="s">
        <v>483</v>
      </c>
      <c r="GB42" s="273" t="s">
        <v>483</v>
      </c>
      <c r="GC42" s="273" t="s">
        <v>483</v>
      </c>
      <c r="GD42" s="273" t="s">
        <v>483</v>
      </c>
      <c r="GE42" s="273" t="s">
        <v>483</v>
      </c>
      <c r="GF42" s="273" t="s">
        <v>483</v>
      </c>
      <c r="GG42" s="273" t="s">
        <v>483</v>
      </c>
      <c r="GH42" s="273" t="s">
        <v>483</v>
      </c>
      <c r="GI42" s="273" t="s">
        <v>483</v>
      </c>
      <c r="GJ42" s="273" t="s">
        <v>483</v>
      </c>
      <c r="GK42" s="273" t="s">
        <v>483</v>
      </c>
      <c r="GL42" s="273" t="s">
        <v>483</v>
      </c>
      <c r="GM42" s="273" t="s">
        <v>483</v>
      </c>
      <c r="GN42" s="273" t="s">
        <v>483</v>
      </c>
      <c r="GO42" s="273" t="s">
        <v>483</v>
      </c>
      <c r="GP42" s="273" t="s">
        <v>483</v>
      </c>
      <c r="GQ42" s="273" t="s">
        <v>483</v>
      </c>
      <c r="GR42" s="273" t="s">
        <v>483</v>
      </c>
      <c r="GS42" s="273" t="s">
        <v>483</v>
      </c>
      <c r="GT42" s="273" t="s">
        <v>483</v>
      </c>
      <c r="GU42" s="273" t="s">
        <v>483</v>
      </c>
      <c r="GV42" s="273" t="s">
        <v>483</v>
      </c>
      <c r="GW42" s="273" t="s">
        <v>483</v>
      </c>
      <c r="GX42" s="273" t="s">
        <v>483</v>
      </c>
      <c r="GY42" s="273" t="s">
        <v>483</v>
      </c>
      <c r="GZ42" s="273" t="s">
        <v>483</v>
      </c>
      <c r="HA42" s="273" t="s">
        <v>483</v>
      </c>
      <c r="HB42" s="273" t="s">
        <v>483</v>
      </c>
      <c r="HC42" s="273" t="s">
        <v>483</v>
      </c>
      <c r="HD42" s="273" t="s">
        <v>483</v>
      </c>
      <c r="HE42" s="273" t="s">
        <v>483</v>
      </c>
      <c r="HF42" s="273" t="s">
        <v>483</v>
      </c>
      <c r="HG42" s="273" t="s">
        <v>483</v>
      </c>
      <c r="HH42" s="273" t="s">
        <v>483</v>
      </c>
      <c r="HI42" s="273" t="s">
        <v>483</v>
      </c>
      <c r="HJ42" s="273" t="s">
        <v>483</v>
      </c>
      <c r="HK42" s="273" t="s">
        <v>483</v>
      </c>
      <c r="HL42" s="273" t="s">
        <v>483</v>
      </c>
      <c r="HM42" s="273" t="s">
        <v>483</v>
      </c>
      <c r="HN42" s="273" t="s">
        <v>483</v>
      </c>
      <c r="HO42" s="273" t="s">
        <v>483</v>
      </c>
      <c r="HP42" s="273" t="s">
        <v>483</v>
      </c>
      <c r="HQ42" s="273" t="s">
        <v>483</v>
      </c>
      <c r="HR42" s="273" t="s">
        <v>483</v>
      </c>
      <c r="HS42" s="273" t="s">
        <v>483</v>
      </c>
      <c r="HT42" s="273" t="s">
        <v>483</v>
      </c>
      <c r="HU42" s="273" t="s">
        <v>483</v>
      </c>
      <c r="HV42" s="273" t="s">
        <v>483</v>
      </c>
      <c r="HW42" s="273" t="s">
        <v>483</v>
      </c>
      <c r="HX42" s="273" t="s">
        <v>483</v>
      </c>
      <c r="HY42" s="273" t="s">
        <v>483</v>
      </c>
      <c r="HZ42" s="273" t="s">
        <v>483</v>
      </c>
      <c r="IA42" s="273" t="s">
        <v>483</v>
      </c>
      <c r="IB42" s="273" t="s">
        <v>483</v>
      </c>
      <c r="IC42" s="273" t="s">
        <v>483</v>
      </c>
      <c r="ID42" s="273" t="s">
        <v>483</v>
      </c>
      <c r="IE42" s="273" t="s">
        <v>483</v>
      </c>
      <c r="IF42" s="273" t="s">
        <v>483</v>
      </c>
      <c r="IG42" s="273" t="s">
        <v>483</v>
      </c>
      <c r="IH42" s="273" t="s">
        <v>483</v>
      </c>
      <c r="II42" s="273" t="s">
        <v>483</v>
      </c>
      <c r="IJ42" s="273" t="s">
        <v>483</v>
      </c>
      <c r="IK42" s="273" t="s">
        <v>483</v>
      </c>
      <c r="IL42" s="273" t="s">
        <v>483</v>
      </c>
      <c r="IM42" s="273" t="s">
        <v>483</v>
      </c>
      <c r="IN42" s="273" t="s">
        <v>483</v>
      </c>
      <c r="IO42" s="273" t="s">
        <v>483</v>
      </c>
      <c r="IP42" s="273" t="s">
        <v>483</v>
      </c>
      <c r="IQ42" s="273" t="s">
        <v>483</v>
      </c>
      <c r="IR42" s="273" t="s">
        <v>483</v>
      </c>
      <c r="IS42" s="273" t="s">
        <v>483</v>
      </c>
      <c r="IT42" s="273" t="s">
        <v>483</v>
      </c>
      <c r="IU42" s="273" t="s">
        <v>483</v>
      </c>
      <c r="IV42" s="273" t="s">
        <v>483</v>
      </c>
      <c r="IW42" s="273" t="s">
        <v>483</v>
      </c>
      <c r="IX42" s="273" t="s">
        <v>483</v>
      </c>
      <c r="IY42" s="273" t="s">
        <v>483</v>
      </c>
      <c r="IZ42" s="273" t="s">
        <v>483</v>
      </c>
      <c r="JA42" s="273" t="s">
        <v>483</v>
      </c>
      <c r="JB42" s="273" t="s">
        <v>483</v>
      </c>
      <c r="JC42" s="273" t="s">
        <v>483</v>
      </c>
      <c r="JD42" s="273" t="s">
        <v>483</v>
      </c>
      <c r="JE42" s="273" t="s">
        <v>483</v>
      </c>
      <c r="JF42" s="273" t="s">
        <v>483</v>
      </c>
      <c r="JG42" s="273" t="s">
        <v>483</v>
      </c>
      <c r="JH42" s="273" t="s">
        <v>483</v>
      </c>
      <c r="JI42" s="273" t="s">
        <v>483</v>
      </c>
      <c r="JJ42" s="273" t="s">
        <v>483</v>
      </c>
      <c r="JK42" s="273" t="s">
        <v>483</v>
      </c>
      <c r="JL42" s="273" t="s">
        <v>483</v>
      </c>
      <c r="JM42" s="273" t="s">
        <v>483</v>
      </c>
      <c r="JN42" s="273" t="s">
        <v>483</v>
      </c>
      <c r="JO42" s="273" t="s">
        <v>483</v>
      </c>
      <c r="JP42" s="273" t="s">
        <v>483</v>
      </c>
      <c r="JQ42" s="273" t="s">
        <v>483</v>
      </c>
      <c r="JR42" s="273" t="s">
        <v>483</v>
      </c>
      <c r="JS42" s="273" t="s">
        <v>483</v>
      </c>
      <c r="JT42" s="273" t="s">
        <v>483</v>
      </c>
      <c r="JU42" s="273" t="s">
        <v>483</v>
      </c>
      <c r="JV42" s="273" t="s">
        <v>483</v>
      </c>
      <c r="JW42" s="273" t="s">
        <v>483</v>
      </c>
      <c r="JX42" s="273" t="s">
        <v>483</v>
      </c>
      <c r="JY42" s="273" t="s">
        <v>483</v>
      </c>
      <c r="JZ42" s="273" t="s">
        <v>483</v>
      </c>
      <c r="KA42" s="273" t="s">
        <v>483</v>
      </c>
      <c r="KB42" s="273" t="s">
        <v>483</v>
      </c>
      <c r="KC42" s="273" t="s">
        <v>483</v>
      </c>
      <c r="KD42" s="273" t="s">
        <v>483</v>
      </c>
      <c r="KE42" s="273" t="s">
        <v>483</v>
      </c>
      <c r="KF42" s="273" t="s">
        <v>483</v>
      </c>
      <c r="KG42" s="273" t="s">
        <v>483</v>
      </c>
      <c r="KH42" s="273" t="s">
        <v>483</v>
      </c>
      <c r="KI42" s="273" t="s">
        <v>483</v>
      </c>
      <c r="KJ42" s="273" t="s">
        <v>483</v>
      </c>
      <c r="KK42" s="273" t="s">
        <v>483</v>
      </c>
      <c r="KL42" s="273" t="s">
        <v>483</v>
      </c>
      <c r="KM42" s="273" t="s">
        <v>483</v>
      </c>
      <c r="KN42" s="273" t="s">
        <v>483</v>
      </c>
      <c r="KO42" s="273" t="s">
        <v>483</v>
      </c>
      <c r="KP42" s="273" t="s">
        <v>483</v>
      </c>
      <c r="KQ42" s="273" t="s">
        <v>483</v>
      </c>
      <c r="KR42" s="273" t="s">
        <v>483</v>
      </c>
      <c r="KS42" s="273" t="s">
        <v>483</v>
      </c>
      <c r="KT42" s="273" t="s">
        <v>483</v>
      </c>
      <c r="KU42" s="273" t="s">
        <v>483</v>
      </c>
      <c r="KV42" s="273" t="s">
        <v>483</v>
      </c>
      <c r="KW42" s="273" t="s">
        <v>483</v>
      </c>
      <c r="KX42" s="273" t="s">
        <v>483</v>
      </c>
      <c r="KY42" s="273" t="s">
        <v>483</v>
      </c>
      <c r="KZ42" s="273" t="s">
        <v>483</v>
      </c>
      <c r="LA42" s="273" t="s">
        <v>483</v>
      </c>
      <c r="LB42" s="273" t="s">
        <v>483</v>
      </c>
      <c r="LC42" s="273" t="s">
        <v>483</v>
      </c>
      <c r="LD42" s="273" t="s">
        <v>483</v>
      </c>
      <c r="LE42" s="273" t="s">
        <v>483</v>
      </c>
      <c r="LF42" s="273" t="s">
        <v>483</v>
      </c>
      <c r="LG42" s="273" t="s">
        <v>483</v>
      </c>
      <c r="LH42" s="273" t="s">
        <v>483</v>
      </c>
      <c r="LI42" s="273" t="s">
        <v>483</v>
      </c>
      <c r="LJ42" s="273" t="s">
        <v>483</v>
      </c>
      <c r="LK42" s="273" t="s">
        <v>483</v>
      </c>
      <c r="LL42" s="273" t="s">
        <v>483</v>
      </c>
      <c r="LM42" s="273" t="s">
        <v>483</v>
      </c>
      <c r="LN42" s="273" t="s">
        <v>483</v>
      </c>
      <c r="LO42" s="273" t="s">
        <v>483</v>
      </c>
      <c r="LP42" s="273" t="s">
        <v>483</v>
      </c>
      <c r="LQ42" s="273" t="s">
        <v>483</v>
      </c>
      <c r="LR42" s="273" t="s">
        <v>483</v>
      </c>
      <c r="LS42" s="59"/>
      <c r="LT42" s="59"/>
      <c r="LU42" s="59"/>
      <c r="LV42" s="59"/>
      <c r="LW42" s="59"/>
      <c r="LX42" s="59"/>
      <c r="LY42" s="59"/>
      <c r="LZ42" s="59"/>
      <c r="MA42" s="59"/>
      <c r="MB42" s="59"/>
      <c r="MC42" s="59"/>
      <c r="MD42" s="59"/>
      <c r="ME42" s="59"/>
      <c r="MF42" s="59"/>
    </row>
    <row r="43" spans="1:344" ht="26.25" customHeight="1" thickBot="1" x14ac:dyDescent="0.35">
      <c r="A43" s="41" t="s">
        <v>109</v>
      </c>
      <c r="B43" s="42" t="s">
        <v>511</v>
      </c>
      <c r="C43" s="432" t="s">
        <v>52</v>
      </c>
      <c r="D43" s="433"/>
      <c r="E43" s="43">
        <f>COUNTIF(I43:IC43,"+")</f>
        <v>0</v>
      </c>
      <c r="F43" s="43">
        <f>COUNTIF(I43:IC43,"-")</f>
        <v>0</v>
      </c>
      <c r="G43" s="44">
        <f>COUNTIF(I43:IC43,"na")</f>
        <v>0</v>
      </c>
      <c r="H43" s="14"/>
    </row>
    <row r="44" spans="1:344" ht="21.75" customHeight="1" thickBot="1" x14ac:dyDescent="0.35">
      <c r="A44" s="41" t="s">
        <v>111</v>
      </c>
      <c r="B44" s="45" t="s">
        <v>53</v>
      </c>
      <c r="C44" s="410" t="s">
        <v>52</v>
      </c>
      <c r="D44" s="411"/>
      <c r="E44" s="43">
        <f>COUNTIF(I44:IC44,"+")</f>
        <v>0</v>
      </c>
      <c r="F44" s="43">
        <f>COUNTIF(I44:IC44,"-")</f>
        <v>0</v>
      </c>
      <c r="G44" s="44">
        <f>COUNTIF(I44:IC44,"na")</f>
        <v>0</v>
      </c>
      <c r="H44" s="14"/>
    </row>
    <row r="45" spans="1:344" ht="27" customHeight="1" thickBot="1" x14ac:dyDescent="0.35">
      <c r="A45" s="46" t="s">
        <v>113</v>
      </c>
      <c r="B45" s="47" t="s">
        <v>54</v>
      </c>
      <c r="C45" s="423" t="s">
        <v>52</v>
      </c>
      <c r="D45" s="424"/>
      <c r="E45" s="43">
        <f t="shared" ref="E45:E46" si="8">COUNTIF(I45:IC45,"+")</f>
        <v>0</v>
      </c>
      <c r="F45" s="43">
        <f t="shared" ref="F45:F46" si="9">COUNTIF(I45:IC45,"-")</f>
        <v>0</v>
      </c>
      <c r="G45" s="44">
        <f t="shared" ref="G45:G46" si="10">COUNTIF(I45:IC45,"na")</f>
        <v>0</v>
      </c>
      <c r="H45" s="14"/>
    </row>
    <row r="46" spans="1:344" ht="27.75" customHeight="1" thickBot="1" x14ac:dyDescent="0.35">
      <c r="A46" s="312" t="s">
        <v>500</v>
      </c>
      <c r="B46" s="313" t="s">
        <v>512</v>
      </c>
      <c r="C46" s="415" t="s">
        <v>52</v>
      </c>
      <c r="D46" s="416"/>
      <c r="E46" s="43">
        <f t="shared" si="8"/>
        <v>0</v>
      </c>
      <c r="F46" s="43">
        <f t="shared" si="9"/>
        <v>0</v>
      </c>
      <c r="G46" s="44">
        <f t="shared" si="10"/>
        <v>0</v>
      </c>
      <c r="H46" s="14"/>
    </row>
    <row r="47" spans="1:344" s="233" customFormat="1" ht="27.75" customHeight="1" thickBot="1" x14ac:dyDescent="0.35">
      <c r="A47" s="403" t="s">
        <v>57</v>
      </c>
      <c r="B47" s="404"/>
      <c r="C47" s="404"/>
      <c r="D47" s="404"/>
      <c r="E47" s="404"/>
      <c r="F47" s="404"/>
      <c r="G47" s="405"/>
      <c r="H47" s="39"/>
      <c r="I47" s="285" t="s">
        <v>483</v>
      </c>
      <c r="J47" s="286" t="s">
        <v>483</v>
      </c>
      <c r="K47" s="286" t="s">
        <v>483</v>
      </c>
      <c r="L47" s="286" t="s">
        <v>483</v>
      </c>
      <c r="M47" s="286" t="s">
        <v>483</v>
      </c>
      <c r="N47" s="286" t="s">
        <v>483</v>
      </c>
      <c r="O47" s="286" t="s">
        <v>483</v>
      </c>
      <c r="P47" s="286" t="s">
        <v>483</v>
      </c>
      <c r="Q47" s="286" t="s">
        <v>483</v>
      </c>
      <c r="R47" s="286" t="s">
        <v>483</v>
      </c>
      <c r="S47" s="286" t="s">
        <v>483</v>
      </c>
      <c r="T47" s="286" t="s">
        <v>483</v>
      </c>
      <c r="U47" s="286" t="s">
        <v>483</v>
      </c>
      <c r="V47" s="277" t="s">
        <v>483</v>
      </c>
      <c r="W47" s="277" t="s">
        <v>483</v>
      </c>
      <c r="X47" s="277" t="s">
        <v>483</v>
      </c>
      <c r="Y47" s="277" t="s">
        <v>483</v>
      </c>
      <c r="Z47" s="277" t="s">
        <v>483</v>
      </c>
      <c r="AA47" s="277" t="s">
        <v>483</v>
      </c>
      <c r="AB47" s="277" t="s">
        <v>483</v>
      </c>
      <c r="AC47" s="277" t="s">
        <v>483</v>
      </c>
      <c r="AD47" s="277" t="s">
        <v>483</v>
      </c>
      <c r="AE47" s="277" t="s">
        <v>483</v>
      </c>
      <c r="AF47" s="277" t="s">
        <v>483</v>
      </c>
      <c r="AG47" s="277" t="s">
        <v>483</v>
      </c>
      <c r="AH47" s="277" t="s">
        <v>483</v>
      </c>
      <c r="AI47" s="277" t="s">
        <v>483</v>
      </c>
      <c r="AJ47" s="277" t="s">
        <v>483</v>
      </c>
      <c r="AK47" s="277" t="s">
        <v>483</v>
      </c>
      <c r="AL47" s="277" t="s">
        <v>483</v>
      </c>
      <c r="AM47" s="277" t="s">
        <v>483</v>
      </c>
      <c r="AN47" s="277" t="s">
        <v>483</v>
      </c>
      <c r="AO47" s="277" t="s">
        <v>483</v>
      </c>
      <c r="AP47" s="277" t="s">
        <v>483</v>
      </c>
      <c r="AQ47" s="277" t="s">
        <v>483</v>
      </c>
      <c r="AR47" s="277" t="s">
        <v>483</v>
      </c>
      <c r="AS47" s="277" t="s">
        <v>483</v>
      </c>
      <c r="AT47" s="277" t="s">
        <v>483</v>
      </c>
      <c r="AU47" s="277" t="s">
        <v>483</v>
      </c>
      <c r="AV47" s="277" t="s">
        <v>483</v>
      </c>
      <c r="AW47" s="277" t="s">
        <v>483</v>
      </c>
      <c r="AX47" s="277" t="s">
        <v>483</v>
      </c>
      <c r="AY47" s="277" t="s">
        <v>483</v>
      </c>
      <c r="AZ47" s="277" t="s">
        <v>483</v>
      </c>
      <c r="BA47" s="277" t="s">
        <v>483</v>
      </c>
      <c r="BB47" s="277" t="s">
        <v>483</v>
      </c>
      <c r="BC47" s="277" t="s">
        <v>483</v>
      </c>
      <c r="BD47" s="277" t="s">
        <v>483</v>
      </c>
      <c r="BE47" s="277" t="s">
        <v>483</v>
      </c>
      <c r="BF47" s="277" t="s">
        <v>483</v>
      </c>
      <c r="BG47" s="277" t="s">
        <v>483</v>
      </c>
      <c r="BH47" s="277" t="s">
        <v>483</v>
      </c>
      <c r="BI47" s="277" t="s">
        <v>483</v>
      </c>
      <c r="BJ47" s="277" t="s">
        <v>483</v>
      </c>
      <c r="BK47" s="277" t="s">
        <v>483</v>
      </c>
      <c r="BL47" s="277" t="s">
        <v>483</v>
      </c>
      <c r="BM47" s="277" t="s">
        <v>483</v>
      </c>
      <c r="BN47" s="277" t="s">
        <v>483</v>
      </c>
      <c r="BO47" s="277" t="s">
        <v>483</v>
      </c>
      <c r="BP47" s="277" t="s">
        <v>483</v>
      </c>
      <c r="BQ47" s="277" t="s">
        <v>483</v>
      </c>
      <c r="BR47" s="277" t="s">
        <v>483</v>
      </c>
      <c r="BS47" s="277" t="s">
        <v>483</v>
      </c>
      <c r="BT47" s="277" t="s">
        <v>483</v>
      </c>
      <c r="BU47" s="277" t="s">
        <v>483</v>
      </c>
      <c r="BV47" s="277" t="s">
        <v>483</v>
      </c>
      <c r="BW47" s="277" t="s">
        <v>483</v>
      </c>
      <c r="BX47" s="277" t="s">
        <v>483</v>
      </c>
      <c r="BY47" s="277" t="s">
        <v>483</v>
      </c>
      <c r="BZ47" s="277" t="s">
        <v>483</v>
      </c>
      <c r="CA47" s="277" t="s">
        <v>483</v>
      </c>
      <c r="CB47" s="277" t="s">
        <v>483</v>
      </c>
      <c r="CC47" s="277" t="s">
        <v>483</v>
      </c>
      <c r="CD47" s="277" t="s">
        <v>483</v>
      </c>
      <c r="CE47" s="277" t="s">
        <v>483</v>
      </c>
      <c r="CF47" s="277" t="s">
        <v>483</v>
      </c>
      <c r="CG47" s="277" t="s">
        <v>483</v>
      </c>
      <c r="CH47" s="277" t="s">
        <v>483</v>
      </c>
      <c r="CI47" s="277" t="s">
        <v>483</v>
      </c>
      <c r="CJ47" s="277" t="s">
        <v>483</v>
      </c>
      <c r="CK47" s="277" t="s">
        <v>483</v>
      </c>
      <c r="CL47" s="277" t="s">
        <v>483</v>
      </c>
      <c r="CM47" s="277" t="s">
        <v>483</v>
      </c>
      <c r="CN47" s="277" t="s">
        <v>483</v>
      </c>
      <c r="CO47" s="277" t="s">
        <v>483</v>
      </c>
      <c r="CP47" s="277" t="s">
        <v>483</v>
      </c>
      <c r="CQ47" s="277" t="s">
        <v>483</v>
      </c>
      <c r="CR47" s="277" t="s">
        <v>483</v>
      </c>
      <c r="CS47" s="277" t="s">
        <v>483</v>
      </c>
      <c r="CT47" s="277" t="s">
        <v>483</v>
      </c>
      <c r="CU47" s="277" t="s">
        <v>483</v>
      </c>
      <c r="CV47" s="277" t="s">
        <v>483</v>
      </c>
      <c r="CW47" s="277" t="s">
        <v>483</v>
      </c>
      <c r="CX47" s="277" t="s">
        <v>483</v>
      </c>
      <c r="CY47" s="277" t="s">
        <v>483</v>
      </c>
      <c r="CZ47" s="277" t="s">
        <v>483</v>
      </c>
      <c r="DA47" s="277" t="s">
        <v>483</v>
      </c>
      <c r="DB47" s="277" t="s">
        <v>483</v>
      </c>
      <c r="DC47" s="277" t="s">
        <v>483</v>
      </c>
      <c r="DD47" s="277" t="s">
        <v>483</v>
      </c>
      <c r="DE47" s="277" t="s">
        <v>483</v>
      </c>
      <c r="DF47" s="277" t="s">
        <v>483</v>
      </c>
      <c r="DG47" s="277" t="s">
        <v>483</v>
      </c>
      <c r="DH47" s="277" t="s">
        <v>483</v>
      </c>
      <c r="DI47" s="277" t="s">
        <v>483</v>
      </c>
      <c r="DJ47" s="277" t="s">
        <v>483</v>
      </c>
      <c r="DK47" s="277" t="s">
        <v>483</v>
      </c>
      <c r="DL47" s="277" t="s">
        <v>483</v>
      </c>
      <c r="DM47" s="277" t="s">
        <v>483</v>
      </c>
      <c r="DN47" s="277" t="s">
        <v>483</v>
      </c>
      <c r="DO47" s="277" t="s">
        <v>483</v>
      </c>
      <c r="DP47" s="277" t="s">
        <v>483</v>
      </c>
      <c r="DQ47" s="277" t="s">
        <v>483</v>
      </c>
      <c r="DR47" s="277" t="s">
        <v>483</v>
      </c>
      <c r="DS47" s="277" t="s">
        <v>483</v>
      </c>
      <c r="DT47" s="277" t="s">
        <v>483</v>
      </c>
      <c r="DU47" s="277" t="s">
        <v>483</v>
      </c>
      <c r="DV47" s="277" t="s">
        <v>483</v>
      </c>
      <c r="DW47" s="277" t="s">
        <v>483</v>
      </c>
      <c r="DX47" s="277" t="s">
        <v>483</v>
      </c>
      <c r="DY47" s="277" t="s">
        <v>483</v>
      </c>
      <c r="DZ47" s="277" t="s">
        <v>483</v>
      </c>
      <c r="EA47" s="277" t="s">
        <v>483</v>
      </c>
      <c r="EB47" s="277" t="s">
        <v>483</v>
      </c>
      <c r="EC47" s="277" t="s">
        <v>483</v>
      </c>
      <c r="ED47" s="277" t="s">
        <v>483</v>
      </c>
      <c r="EE47" s="277" t="s">
        <v>483</v>
      </c>
      <c r="EF47" s="277" t="s">
        <v>483</v>
      </c>
      <c r="EG47" s="277" t="s">
        <v>483</v>
      </c>
      <c r="EH47" s="277" t="s">
        <v>483</v>
      </c>
      <c r="EI47" s="277" t="s">
        <v>483</v>
      </c>
      <c r="EJ47" s="277" t="s">
        <v>483</v>
      </c>
      <c r="EK47" s="277" t="s">
        <v>483</v>
      </c>
      <c r="EL47" s="277" t="s">
        <v>483</v>
      </c>
      <c r="EM47" s="277" t="s">
        <v>483</v>
      </c>
      <c r="EN47" s="277" t="s">
        <v>483</v>
      </c>
      <c r="EO47" s="277" t="s">
        <v>483</v>
      </c>
      <c r="EP47" s="277" t="s">
        <v>483</v>
      </c>
      <c r="EQ47" s="277" t="s">
        <v>483</v>
      </c>
      <c r="ER47" s="277" t="s">
        <v>483</v>
      </c>
      <c r="ES47" s="277" t="s">
        <v>483</v>
      </c>
      <c r="ET47" s="277" t="s">
        <v>483</v>
      </c>
      <c r="EU47" s="277" t="s">
        <v>483</v>
      </c>
      <c r="EV47" s="277" t="s">
        <v>483</v>
      </c>
      <c r="EW47" s="277" t="s">
        <v>483</v>
      </c>
      <c r="EX47" s="277" t="s">
        <v>483</v>
      </c>
      <c r="EY47" s="277" t="s">
        <v>483</v>
      </c>
      <c r="EZ47" s="277" t="s">
        <v>483</v>
      </c>
      <c r="FA47" s="277" t="s">
        <v>483</v>
      </c>
      <c r="FB47" s="277" t="s">
        <v>483</v>
      </c>
      <c r="FC47" s="277" t="s">
        <v>483</v>
      </c>
      <c r="FD47" s="277" t="s">
        <v>483</v>
      </c>
      <c r="FE47" s="277" t="s">
        <v>483</v>
      </c>
      <c r="FF47" s="277" t="s">
        <v>483</v>
      </c>
      <c r="FG47" s="277" t="s">
        <v>483</v>
      </c>
      <c r="FH47" s="277" t="s">
        <v>483</v>
      </c>
      <c r="FI47" s="277" t="s">
        <v>483</v>
      </c>
      <c r="FJ47" s="277" t="s">
        <v>483</v>
      </c>
      <c r="FK47" s="277" t="s">
        <v>483</v>
      </c>
      <c r="FL47" s="277" t="s">
        <v>483</v>
      </c>
      <c r="FM47" s="277" t="s">
        <v>483</v>
      </c>
      <c r="FN47" s="277" t="s">
        <v>483</v>
      </c>
      <c r="FO47" s="277" t="s">
        <v>483</v>
      </c>
      <c r="FP47" s="277" t="s">
        <v>483</v>
      </c>
      <c r="FQ47" s="277" t="s">
        <v>483</v>
      </c>
      <c r="FR47" s="277" t="s">
        <v>483</v>
      </c>
      <c r="FS47" s="277" t="s">
        <v>483</v>
      </c>
      <c r="FT47" s="277" t="s">
        <v>483</v>
      </c>
      <c r="FU47" s="277" t="s">
        <v>483</v>
      </c>
      <c r="FV47" s="277" t="s">
        <v>483</v>
      </c>
      <c r="FW47" s="277" t="s">
        <v>483</v>
      </c>
      <c r="FX47" s="277" t="s">
        <v>483</v>
      </c>
      <c r="FY47" s="277" t="s">
        <v>483</v>
      </c>
      <c r="FZ47" s="277" t="s">
        <v>483</v>
      </c>
      <c r="GA47" s="277" t="s">
        <v>483</v>
      </c>
      <c r="GB47" s="277" t="s">
        <v>483</v>
      </c>
      <c r="GC47" s="277" t="s">
        <v>483</v>
      </c>
      <c r="GD47" s="277" t="s">
        <v>483</v>
      </c>
      <c r="GE47" s="277" t="s">
        <v>483</v>
      </c>
      <c r="GF47" s="277" t="s">
        <v>483</v>
      </c>
      <c r="GG47" s="277" t="s">
        <v>483</v>
      </c>
      <c r="GH47" s="277" t="s">
        <v>483</v>
      </c>
      <c r="GI47" s="277" t="s">
        <v>483</v>
      </c>
      <c r="GJ47" s="277" t="s">
        <v>483</v>
      </c>
      <c r="GK47" s="277" t="s">
        <v>483</v>
      </c>
      <c r="GL47" s="277" t="s">
        <v>483</v>
      </c>
      <c r="GM47" s="277" t="s">
        <v>483</v>
      </c>
      <c r="GN47" s="277" t="s">
        <v>483</v>
      </c>
      <c r="GO47" s="277" t="s">
        <v>483</v>
      </c>
      <c r="GP47" s="277" t="s">
        <v>483</v>
      </c>
      <c r="GQ47" s="277" t="s">
        <v>483</v>
      </c>
      <c r="GR47" s="277" t="s">
        <v>483</v>
      </c>
      <c r="GS47" s="277" t="s">
        <v>483</v>
      </c>
      <c r="GT47" s="277" t="s">
        <v>483</v>
      </c>
      <c r="GU47" s="277" t="s">
        <v>483</v>
      </c>
      <c r="GV47" s="277" t="s">
        <v>483</v>
      </c>
      <c r="GW47" s="277" t="s">
        <v>483</v>
      </c>
      <c r="GX47" s="277" t="s">
        <v>483</v>
      </c>
      <c r="GY47" s="277" t="s">
        <v>483</v>
      </c>
      <c r="GZ47" s="277" t="s">
        <v>483</v>
      </c>
      <c r="HA47" s="277" t="s">
        <v>483</v>
      </c>
      <c r="HB47" s="277" t="s">
        <v>483</v>
      </c>
      <c r="HC47" s="277" t="s">
        <v>483</v>
      </c>
      <c r="HD47" s="277" t="s">
        <v>483</v>
      </c>
      <c r="HE47" s="277" t="s">
        <v>483</v>
      </c>
      <c r="HF47" s="277" t="s">
        <v>483</v>
      </c>
      <c r="HG47" s="277" t="s">
        <v>483</v>
      </c>
      <c r="HH47" s="277" t="s">
        <v>483</v>
      </c>
      <c r="HI47" s="277" t="s">
        <v>483</v>
      </c>
      <c r="HJ47" s="277" t="s">
        <v>483</v>
      </c>
      <c r="HK47" s="277" t="s">
        <v>483</v>
      </c>
      <c r="HL47" s="277" t="s">
        <v>483</v>
      </c>
      <c r="HM47" s="277" t="s">
        <v>483</v>
      </c>
      <c r="HN47" s="277" t="s">
        <v>483</v>
      </c>
      <c r="HO47" s="277" t="s">
        <v>483</v>
      </c>
      <c r="HP47" s="277" t="s">
        <v>483</v>
      </c>
      <c r="HQ47" s="277" t="s">
        <v>483</v>
      </c>
      <c r="HR47" s="277" t="s">
        <v>483</v>
      </c>
      <c r="HS47" s="277" t="s">
        <v>483</v>
      </c>
      <c r="HT47" s="277" t="s">
        <v>483</v>
      </c>
      <c r="HU47" s="277" t="s">
        <v>483</v>
      </c>
      <c r="HV47" s="277" t="s">
        <v>483</v>
      </c>
      <c r="HW47" s="277" t="s">
        <v>483</v>
      </c>
      <c r="HX47" s="277" t="s">
        <v>483</v>
      </c>
      <c r="HY47" s="277" t="s">
        <v>483</v>
      </c>
      <c r="HZ47" s="277" t="s">
        <v>483</v>
      </c>
      <c r="IA47" s="277" t="s">
        <v>483</v>
      </c>
      <c r="IB47" s="277" t="s">
        <v>483</v>
      </c>
      <c r="IC47" s="277" t="s">
        <v>483</v>
      </c>
      <c r="ID47" s="277" t="s">
        <v>483</v>
      </c>
      <c r="IE47" s="277" t="s">
        <v>483</v>
      </c>
      <c r="IF47" s="277" t="s">
        <v>483</v>
      </c>
      <c r="IG47" s="277" t="s">
        <v>483</v>
      </c>
      <c r="IH47" s="277" t="s">
        <v>483</v>
      </c>
      <c r="II47" s="277" t="s">
        <v>483</v>
      </c>
      <c r="IJ47" s="277" t="s">
        <v>483</v>
      </c>
      <c r="IK47" s="277" t="s">
        <v>483</v>
      </c>
      <c r="IL47" s="277" t="s">
        <v>483</v>
      </c>
      <c r="IM47" s="277" t="s">
        <v>483</v>
      </c>
      <c r="IN47" s="277" t="s">
        <v>483</v>
      </c>
      <c r="IO47" s="277" t="s">
        <v>483</v>
      </c>
      <c r="IP47" s="277" t="s">
        <v>483</v>
      </c>
      <c r="IQ47" s="277" t="s">
        <v>483</v>
      </c>
      <c r="IR47" s="277" t="s">
        <v>483</v>
      </c>
      <c r="IS47" s="277" t="s">
        <v>483</v>
      </c>
      <c r="IT47" s="277" t="s">
        <v>483</v>
      </c>
      <c r="IU47" s="277" t="s">
        <v>483</v>
      </c>
      <c r="IV47" s="277" t="s">
        <v>483</v>
      </c>
      <c r="IW47" s="277" t="s">
        <v>483</v>
      </c>
      <c r="IX47" s="277" t="s">
        <v>483</v>
      </c>
      <c r="IY47" s="277" t="s">
        <v>483</v>
      </c>
      <c r="IZ47" s="277" t="s">
        <v>483</v>
      </c>
      <c r="JA47" s="277" t="s">
        <v>483</v>
      </c>
      <c r="JB47" s="277" t="s">
        <v>483</v>
      </c>
      <c r="JC47" s="277" t="s">
        <v>483</v>
      </c>
      <c r="JD47" s="277" t="s">
        <v>483</v>
      </c>
      <c r="JE47" s="277" t="s">
        <v>483</v>
      </c>
      <c r="JF47" s="277" t="s">
        <v>483</v>
      </c>
      <c r="JG47" s="277" t="s">
        <v>483</v>
      </c>
      <c r="JH47" s="277" t="s">
        <v>483</v>
      </c>
      <c r="JI47" s="277" t="s">
        <v>483</v>
      </c>
      <c r="JJ47" s="277" t="s">
        <v>483</v>
      </c>
      <c r="JK47" s="277" t="s">
        <v>483</v>
      </c>
      <c r="JL47" s="277" t="s">
        <v>483</v>
      </c>
      <c r="JM47" s="277" t="s">
        <v>483</v>
      </c>
      <c r="JN47" s="277" t="s">
        <v>483</v>
      </c>
      <c r="JO47" s="277" t="s">
        <v>483</v>
      </c>
      <c r="JP47" s="277" t="s">
        <v>483</v>
      </c>
      <c r="JQ47" s="277" t="s">
        <v>483</v>
      </c>
      <c r="JR47" s="277" t="s">
        <v>483</v>
      </c>
      <c r="JS47" s="277" t="s">
        <v>483</v>
      </c>
      <c r="JT47" s="277" t="s">
        <v>483</v>
      </c>
      <c r="JU47" s="277" t="s">
        <v>483</v>
      </c>
      <c r="JV47" s="277" t="s">
        <v>483</v>
      </c>
      <c r="JW47" s="277" t="s">
        <v>483</v>
      </c>
      <c r="JX47" s="277" t="s">
        <v>483</v>
      </c>
      <c r="JY47" s="277" t="s">
        <v>483</v>
      </c>
      <c r="JZ47" s="277" t="s">
        <v>483</v>
      </c>
      <c r="KA47" s="277" t="s">
        <v>483</v>
      </c>
      <c r="KB47" s="277" t="s">
        <v>483</v>
      </c>
      <c r="KC47" s="277" t="s">
        <v>483</v>
      </c>
      <c r="KD47" s="277" t="s">
        <v>483</v>
      </c>
      <c r="KE47" s="277" t="s">
        <v>483</v>
      </c>
      <c r="KF47" s="277" t="s">
        <v>483</v>
      </c>
      <c r="KG47" s="277" t="s">
        <v>483</v>
      </c>
      <c r="KH47" s="277" t="s">
        <v>483</v>
      </c>
      <c r="KI47" s="277" t="s">
        <v>483</v>
      </c>
      <c r="KJ47" s="277" t="s">
        <v>483</v>
      </c>
      <c r="KK47" s="277" t="s">
        <v>483</v>
      </c>
      <c r="KL47" s="277" t="s">
        <v>483</v>
      </c>
      <c r="KM47" s="277" t="s">
        <v>483</v>
      </c>
      <c r="KN47" s="277" t="s">
        <v>483</v>
      </c>
      <c r="KO47" s="277" t="s">
        <v>483</v>
      </c>
      <c r="KP47" s="277" t="s">
        <v>483</v>
      </c>
      <c r="KQ47" s="277" t="s">
        <v>483</v>
      </c>
      <c r="KR47" s="277" t="s">
        <v>483</v>
      </c>
      <c r="KS47" s="277" t="s">
        <v>483</v>
      </c>
      <c r="KT47" s="277" t="s">
        <v>483</v>
      </c>
      <c r="KU47" s="277" t="s">
        <v>483</v>
      </c>
      <c r="KV47" s="277" t="s">
        <v>483</v>
      </c>
      <c r="KW47" s="277" t="s">
        <v>483</v>
      </c>
      <c r="KX47" s="277" t="s">
        <v>483</v>
      </c>
      <c r="KY47" s="277" t="s">
        <v>483</v>
      </c>
      <c r="KZ47" s="277" t="s">
        <v>483</v>
      </c>
      <c r="LA47" s="277" t="s">
        <v>483</v>
      </c>
      <c r="LB47" s="277" t="s">
        <v>483</v>
      </c>
      <c r="LC47" s="277" t="s">
        <v>483</v>
      </c>
      <c r="LD47" s="277" t="s">
        <v>483</v>
      </c>
      <c r="LE47" s="277" t="s">
        <v>483</v>
      </c>
      <c r="LF47" s="277" t="s">
        <v>483</v>
      </c>
      <c r="LG47" s="277" t="s">
        <v>483</v>
      </c>
      <c r="LH47" s="277" t="s">
        <v>483</v>
      </c>
      <c r="LI47" s="277" t="s">
        <v>483</v>
      </c>
      <c r="LJ47" s="277" t="s">
        <v>483</v>
      </c>
      <c r="LK47" s="232"/>
      <c r="LL47" s="232"/>
      <c r="LM47" s="232"/>
      <c r="LN47" s="232"/>
      <c r="LO47" s="232"/>
      <c r="LP47" s="232"/>
      <c r="LQ47" s="232"/>
      <c r="LR47" s="232"/>
      <c r="LS47" s="232"/>
      <c r="LT47" s="232"/>
      <c r="LU47" s="232"/>
      <c r="LV47" s="232"/>
      <c r="LW47" s="232"/>
      <c r="LX47" s="232"/>
      <c r="LY47" s="232"/>
      <c r="LZ47" s="232"/>
      <c r="MA47" s="232"/>
      <c r="MB47" s="232"/>
      <c r="MC47" s="232"/>
      <c r="MD47" s="232"/>
      <c r="ME47" s="232"/>
      <c r="MF47" s="232"/>
    </row>
    <row r="48" spans="1:344" s="229" customFormat="1" ht="27.75" customHeight="1" thickBot="1" x14ac:dyDescent="0.35">
      <c r="A48" s="21"/>
      <c r="B48" s="23" t="s">
        <v>9</v>
      </c>
      <c r="C48" s="394" t="s">
        <v>4</v>
      </c>
      <c r="D48" s="395"/>
      <c r="E48" s="23" t="s">
        <v>5</v>
      </c>
      <c r="F48" s="23" t="s">
        <v>6</v>
      </c>
      <c r="G48" s="24" t="s">
        <v>7</v>
      </c>
      <c r="H48" s="14"/>
      <c r="I48" s="272" t="s">
        <v>483</v>
      </c>
      <c r="J48" s="272" t="s">
        <v>483</v>
      </c>
      <c r="K48" s="272" t="s">
        <v>483</v>
      </c>
      <c r="L48" s="272" t="s">
        <v>483</v>
      </c>
      <c r="M48" s="272" t="s">
        <v>483</v>
      </c>
      <c r="N48" s="272" t="s">
        <v>483</v>
      </c>
      <c r="O48" s="272" t="s">
        <v>483</v>
      </c>
      <c r="P48" s="272" t="s">
        <v>483</v>
      </c>
      <c r="Q48" s="272" t="s">
        <v>483</v>
      </c>
      <c r="R48" s="272" t="s">
        <v>483</v>
      </c>
      <c r="S48" s="272" t="s">
        <v>483</v>
      </c>
      <c r="T48" s="272" t="s">
        <v>483</v>
      </c>
      <c r="U48" s="272" t="s">
        <v>483</v>
      </c>
      <c r="V48" s="273" t="s">
        <v>483</v>
      </c>
      <c r="W48" s="273" t="s">
        <v>483</v>
      </c>
      <c r="X48" s="273" t="s">
        <v>483</v>
      </c>
      <c r="Y48" s="273" t="s">
        <v>483</v>
      </c>
      <c r="Z48" s="273" t="s">
        <v>483</v>
      </c>
      <c r="AA48" s="273" t="s">
        <v>483</v>
      </c>
      <c r="AB48" s="273" t="s">
        <v>483</v>
      </c>
      <c r="AC48" s="273" t="s">
        <v>483</v>
      </c>
      <c r="AD48" s="273" t="s">
        <v>483</v>
      </c>
      <c r="AE48" s="273" t="s">
        <v>483</v>
      </c>
      <c r="AF48" s="273" t="s">
        <v>483</v>
      </c>
      <c r="AG48" s="273" t="s">
        <v>483</v>
      </c>
      <c r="AH48" s="273" t="s">
        <v>483</v>
      </c>
      <c r="AI48" s="273" t="s">
        <v>483</v>
      </c>
      <c r="AJ48" s="273" t="s">
        <v>483</v>
      </c>
      <c r="AK48" s="273" t="s">
        <v>483</v>
      </c>
      <c r="AL48" s="273" t="s">
        <v>483</v>
      </c>
      <c r="AM48" s="273" t="s">
        <v>483</v>
      </c>
      <c r="AN48" s="273" t="s">
        <v>483</v>
      </c>
      <c r="AO48" s="273" t="s">
        <v>483</v>
      </c>
      <c r="AP48" s="273" t="s">
        <v>483</v>
      </c>
      <c r="AQ48" s="273" t="s">
        <v>483</v>
      </c>
      <c r="AR48" s="273" t="s">
        <v>483</v>
      </c>
      <c r="AS48" s="273" t="s">
        <v>483</v>
      </c>
      <c r="AT48" s="273" t="s">
        <v>483</v>
      </c>
      <c r="AU48" s="273" t="s">
        <v>483</v>
      </c>
      <c r="AV48" s="273" t="s">
        <v>483</v>
      </c>
      <c r="AW48" s="273" t="s">
        <v>483</v>
      </c>
      <c r="AX48" s="273" t="s">
        <v>483</v>
      </c>
      <c r="AY48" s="273" t="s">
        <v>483</v>
      </c>
      <c r="AZ48" s="273" t="s">
        <v>483</v>
      </c>
      <c r="BA48" s="273" t="s">
        <v>483</v>
      </c>
      <c r="BB48" s="273" t="s">
        <v>483</v>
      </c>
      <c r="BC48" s="273" t="s">
        <v>483</v>
      </c>
      <c r="BD48" s="273" t="s">
        <v>483</v>
      </c>
      <c r="BE48" s="273" t="s">
        <v>483</v>
      </c>
      <c r="BF48" s="273" t="s">
        <v>483</v>
      </c>
      <c r="BG48" s="273" t="s">
        <v>483</v>
      </c>
      <c r="BH48" s="273" t="s">
        <v>483</v>
      </c>
      <c r="BI48" s="273" t="s">
        <v>483</v>
      </c>
      <c r="BJ48" s="273" t="s">
        <v>483</v>
      </c>
      <c r="BK48" s="273" t="s">
        <v>483</v>
      </c>
      <c r="BL48" s="273" t="s">
        <v>483</v>
      </c>
      <c r="BM48" s="273" t="s">
        <v>483</v>
      </c>
      <c r="BN48" s="273" t="s">
        <v>483</v>
      </c>
      <c r="BO48" s="273" t="s">
        <v>483</v>
      </c>
      <c r="BP48" s="273" t="s">
        <v>483</v>
      </c>
      <c r="BQ48" s="273" t="s">
        <v>483</v>
      </c>
      <c r="BR48" s="273" t="s">
        <v>483</v>
      </c>
      <c r="BS48" s="273" t="s">
        <v>483</v>
      </c>
      <c r="BT48" s="273" t="s">
        <v>483</v>
      </c>
      <c r="BU48" s="273" t="s">
        <v>483</v>
      </c>
      <c r="BV48" s="273" t="s">
        <v>483</v>
      </c>
      <c r="BW48" s="273" t="s">
        <v>483</v>
      </c>
      <c r="BX48" s="273" t="s">
        <v>483</v>
      </c>
      <c r="BY48" s="273" t="s">
        <v>483</v>
      </c>
      <c r="BZ48" s="273" t="s">
        <v>483</v>
      </c>
      <c r="CA48" s="273" t="s">
        <v>483</v>
      </c>
      <c r="CB48" s="273" t="s">
        <v>483</v>
      </c>
      <c r="CC48" s="273" t="s">
        <v>483</v>
      </c>
      <c r="CD48" s="273" t="s">
        <v>483</v>
      </c>
      <c r="CE48" s="273" t="s">
        <v>483</v>
      </c>
      <c r="CF48" s="273" t="s">
        <v>483</v>
      </c>
      <c r="CG48" s="273" t="s">
        <v>483</v>
      </c>
      <c r="CH48" s="273" t="s">
        <v>483</v>
      </c>
      <c r="CI48" s="273" t="s">
        <v>483</v>
      </c>
      <c r="CJ48" s="273" t="s">
        <v>483</v>
      </c>
      <c r="CK48" s="273" t="s">
        <v>483</v>
      </c>
      <c r="CL48" s="273" t="s">
        <v>483</v>
      </c>
      <c r="CM48" s="273" t="s">
        <v>483</v>
      </c>
      <c r="CN48" s="273" t="s">
        <v>483</v>
      </c>
      <c r="CO48" s="273" t="s">
        <v>483</v>
      </c>
      <c r="CP48" s="273" t="s">
        <v>483</v>
      </c>
      <c r="CQ48" s="273" t="s">
        <v>483</v>
      </c>
      <c r="CR48" s="273" t="s">
        <v>483</v>
      </c>
      <c r="CS48" s="273" t="s">
        <v>483</v>
      </c>
      <c r="CT48" s="273" t="s">
        <v>483</v>
      </c>
      <c r="CU48" s="273" t="s">
        <v>483</v>
      </c>
      <c r="CV48" s="273" t="s">
        <v>483</v>
      </c>
      <c r="CW48" s="273" t="s">
        <v>483</v>
      </c>
      <c r="CX48" s="273" t="s">
        <v>483</v>
      </c>
      <c r="CY48" s="273" t="s">
        <v>483</v>
      </c>
      <c r="CZ48" s="273" t="s">
        <v>483</v>
      </c>
      <c r="DA48" s="273" t="s">
        <v>483</v>
      </c>
      <c r="DB48" s="273" t="s">
        <v>483</v>
      </c>
      <c r="DC48" s="273" t="s">
        <v>483</v>
      </c>
      <c r="DD48" s="273" t="s">
        <v>483</v>
      </c>
      <c r="DE48" s="273" t="s">
        <v>483</v>
      </c>
      <c r="DF48" s="273" t="s">
        <v>483</v>
      </c>
      <c r="DG48" s="273" t="s">
        <v>483</v>
      </c>
      <c r="DH48" s="273" t="s">
        <v>483</v>
      </c>
      <c r="DI48" s="273" t="s">
        <v>483</v>
      </c>
      <c r="DJ48" s="273" t="s">
        <v>483</v>
      </c>
      <c r="DK48" s="273" t="s">
        <v>483</v>
      </c>
      <c r="DL48" s="273" t="s">
        <v>483</v>
      </c>
      <c r="DM48" s="273" t="s">
        <v>483</v>
      </c>
      <c r="DN48" s="273" t="s">
        <v>483</v>
      </c>
      <c r="DO48" s="273" t="s">
        <v>483</v>
      </c>
      <c r="DP48" s="273" t="s">
        <v>483</v>
      </c>
      <c r="DQ48" s="273" t="s">
        <v>483</v>
      </c>
      <c r="DR48" s="273" t="s">
        <v>483</v>
      </c>
      <c r="DS48" s="273" t="s">
        <v>483</v>
      </c>
      <c r="DT48" s="273" t="s">
        <v>483</v>
      </c>
      <c r="DU48" s="273" t="s">
        <v>483</v>
      </c>
      <c r="DV48" s="273" t="s">
        <v>483</v>
      </c>
      <c r="DW48" s="273" t="s">
        <v>483</v>
      </c>
      <c r="DX48" s="273" t="s">
        <v>483</v>
      </c>
      <c r="DY48" s="273" t="s">
        <v>483</v>
      </c>
      <c r="DZ48" s="273" t="s">
        <v>483</v>
      </c>
      <c r="EA48" s="273" t="s">
        <v>483</v>
      </c>
      <c r="EB48" s="273" t="s">
        <v>483</v>
      </c>
      <c r="EC48" s="273" t="s">
        <v>483</v>
      </c>
      <c r="ED48" s="273" t="s">
        <v>483</v>
      </c>
      <c r="EE48" s="273" t="s">
        <v>483</v>
      </c>
      <c r="EF48" s="273" t="s">
        <v>483</v>
      </c>
      <c r="EG48" s="273" t="s">
        <v>483</v>
      </c>
      <c r="EH48" s="273" t="s">
        <v>483</v>
      </c>
      <c r="EI48" s="273" t="s">
        <v>483</v>
      </c>
      <c r="EJ48" s="273" t="s">
        <v>483</v>
      </c>
      <c r="EK48" s="273" t="s">
        <v>483</v>
      </c>
      <c r="EL48" s="273" t="s">
        <v>483</v>
      </c>
      <c r="EM48" s="273" t="s">
        <v>483</v>
      </c>
      <c r="EN48" s="273" t="s">
        <v>483</v>
      </c>
      <c r="EO48" s="273" t="s">
        <v>483</v>
      </c>
      <c r="EP48" s="273" t="s">
        <v>483</v>
      </c>
      <c r="EQ48" s="273" t="s">
        <v>483</v>
      </c>
      <c r="ER48" s="273" t="s">
        <v>483</v>
      </c>
      <c r="ES48" s="273" t="s">
        <v>483</v>
      </c>
      <c r="ET48" s="273" t="s">
        <v>483</v>
      </c>
      <c r="EU48" s="273" t="s">
        <v>483</v>
      </c>
      <c r="EV48" s="273" t="s">
        <v>483</v>
      </c>
      <c r="EW48" s="273" t="s">
        <v>483</v>
      </c>
      <c r="EX48" s="273" t="s">
        <v>483</v>
      </c>
      <c r="EY48" s="273" t="s">
        <v>483</v>
      </c>
      <c r="EZ48" s="273" t="s">
        <v>483</v>
      </c>
      <c r="FA48" s="273" t="s">
        <v>483</v>
      </c>
      <c r="FB48" s="273" t="s">
        <v>483</v>
      </c>
      <c r="FC48" s="273" t="s">
        <v>483</v>
      </c>
      <c r="FD48" s="273" t="s">
        <v>483</v>
      </c>
      <c r="FE48" s="273" t="s">
        <v>483</v>
      </c>
      <c r="FF48" s="273" t="s">
        <v>483</v>
      </c>
      <c r="FG48" s="273" t="s">
        <v>483</v>
      </c>
      <c r="FH48" s="273" t="s">
        <v>483</v>
      </c>
      <c r="FI48" s="273" t="s">
        <v>483</v>
      </c>
      <c r="FJ48" s="273" t="s">
        <v>483</v>
      </c>
      <c r="FK48" s="273" t="s">
        <v>483</v>
      </c>
      <c r="FL48" s="273" t="s">
        <v>483</v>
      </c>
      <c r="FM48" s="273" t="s">
        <v>483</v>
      </c>
      <c r="FN48" s="273" t="s">
        <v>483</v>
      </c>
      <c r="FO48" s="273" t="s">
        <v>483</v>
      </c>
      <c r="FP48" s="273" t="s">
        <v>483</v>
      </c>
      <c r="FQ48" s="273" t="s">
        <v>483</v>
      </c>
      <c r="FR48" s="273" t="s">
        <v>483</v>
      </c>
      <c r="FS48" s="273" t="s">
        <v>483</v>
      </c>
      <c r="FT48" s="273" t="s">
        <v>483</v>
      </c>
      <c r="FU48" s="273" t="s">
        <v>483</v>
      </c>
      <c r="FV48" s="273" t="s">
        <v>483</v>
      </c>
      <c r="FW48" s="273" t="s">
        <v>483</v>
      </c>
      <c r="FX48" s="273" t="s">
        <v>483</v>
      </c>
      <c r="FY48" s="273" t="s">
        <v>483</v>
      </c>
      <c r="FZ48" s="273" t="s">
        <v>483</v>
      </c>
      <c r="GA48" s="273" t="s">
        <v>483</v>
      </c>
      <c r="GB48" s="273" t="s">
        <v>483</v>
      </c>
      <c r="GC48" s="273" t="s">
        <v>483</v>
      </c>
      <c r="GD48" s="273" t="s">
        <v>483</v>
      </c>
      <c r="GE48" s="273" t="s">
        <v>483</v>
      </c>
      <c r="GF48" s="273" t="s">
        <v>483</v>
      </c>
      <c r="GG48" s="273" t="s">
        <v>483</v>
      </c>
      <c r="GH48" s="273" t="s">
        <v>483</v>
      </c>
      <c r="GI48" s="273" t="s">
        <v>483</v>
      </c>
      <c r="GJ48" s="273" t="s">
        <v>483</v>
      </c>
      <c r="GK48" s="273" t="s">
        <v>483</v>
      </c>
      <c r="GL48" s="273" t="s">
        <v>483</v>
      </c>
      <c r="GM48" s="273" t="s">
        <v>483</v>
      </c>
      <c r="GN48" s="273" t="s">
        <v>483</v>
      </c>
      <c r="GO48" s="273" t="s">
        <v>483</v>
      </c>
      <c r="GP48" s="273" t="s">
        <v>483</v>
      </c>
      <c r="GQ48" s="273" t="s">
        <v>483</v>
      </c>
      <c r="GR48" s="273" t="s">
        <v>483</v>
      </c>
      <c r="GS48" s="273" t="s">
        <v>483</v>
      </c>
      <c r="GT48" s="273" t="s">
        <v>483</v>
      </c>
      <c r="GU48" s="273" t="s">
        <v>483</v>
      </c>
      <c r="GV48" s="273" t="s">
        <v>483</v>
      </c>
      <c r="GW48" s="273" t="s">
        <v>483</v>
      </c>
      <c r="GX48" s="273" t="s">
        <v>483</v>
      </c>
      <c r="GY48" s="273" t="s">
        <v>483</v>
      </c>
      <c r="GZ48" s="273" t="s">
        <v>483</v>
      </c>
      <c r="HA48" s="273" t="s">
        <v>483</v>
      </c>
      <c r="HB48" s="273" t="s">
        <v>483</v>
      </c>
      <c r="HC48" s="273" t="s">
        <v>483</v>
      </c>
      <c r="HD48" s="273" t="s">
        <v>483</v>
      </c>
      <c r="HE48" s="273" t="s">
        <v>483</v>
      </c>
      <c r="HF48" s="273" t="s">
        <v>483</v>
      </c>
      <c r="HG48" s="273" t="s">
        <v>483</v>
      </c>
      <c r="HH48" s="273" t="s">
        <v>483</v>
      </c>
      <c r="HI48" s="273" t="s">
        <v>483</v>
      </c>
      <c r="HJ48" s="273" t="s">
        <v>483</v>
      </c>
      <c r="HK48" s="273" t="s">
        <v>483</v>
      </c>
      <c r="HL48" s="273" t="s">
        <v>483</v>
      </c>
      <c r="HM48" s="273" t="s">
        <v>483</v>
      </c>
      <c r="HN48" s="273" t="s">
        <v>483</v>
      </c>
      <c r="HO48" s="273" t="s">
        <v>483</v>
      </c>
      <c r="HP48" s="273" t="s">
        <v>483</v>
      </c>
      <c r="HQ48" s="273" t="s">
        <v>483</v>
      </c>
      <c r="HR48" s="273" t="s">
        <v>483</v>
      </c>
      <c r="HS48" s="273" t="s">
        <v>483</v>
      </c>
      <c r="HT48" s="273" t="s">
        <v>483</v>
      </c>
      <c r="HU48" s="273" t="s">
        <v>483</v>
      </c>
      <c r="HV48" s="273" t="s">
        <v>483</v>
      </c>
      <c r="HW48" s="273" t="s">
        <v>483</v>
      </c>
      <c r="HX48" s="273" t="s">
        <v>483</v>
      </c>
      <c r="HY48" s="273" t="s">
        <v>483</v>
      </c>
      <c r="HZ48" s="273" t="s">
        <v>483</v>
      </c>
      <c r="IA48" s="273" t="s">
        <v>483</v>
      </c>
      <c r="IB48" s="273" t="s">
        <v>483</v>
      </c>
      <c r="IC48" s="273" t="s">
        <v>483</v>
      </c>
      <c r="ID48" s="273" t="s">
        <v>483</v>
      </c>
      <c r="IE48" s="273" t="s">
        <v>483</v>
      </c>
      <c r="IF48" s="273" t="s">
        <v>483</v>
      </c>
      <c r="IG48" s="273" t="s">
        <v>483</v>
      </c>
      <c r="IH48" s="273" t="s">
        <v>483</v>
      </c>
      <c r="II48" s="273" t="s">
        <v>483</v>
      </c>
      <c r="IJ48" s="273" t="s">
        <v>483</v>
      </c>
      <c r="IK48" s="273" t="s">
        <v>483</v>
      </c>
      <c r="IL48" s="273" t="s">
        <v>483</v>
      </c>
      <c r="IM48" s="273" t="s">
        <v>483</v>
      </c>
      <c r="IN48" s="273" t="s">
        <v>483</v>
      </c>
      <c r="IO48" s="273" t="s">
        <v>483</v>
      </c>
      <c r="IP48" s="273" t="s">
        <v>483</v>
      </c>
      <c r="IQ48" s="273" t="s">
        <v>483</v>
      </c>
      <c r="IR48" s="273" t="s">
        <v>483</v>
      </c>
      <c r="IS48" s="273" t="s">
        <v>483</v>
      </c>
      <c r="IT48" s="273" t="s">
        <v>483</v>
      </c>
      <c r="IU48" s="273" t="s">
        <v>483</v>
      </c>
      <c r="IV48" s="273" t="s">
        <v>483</v>
      </c>
      <c r="IW48" s="273" t="s">
        <v>483</v>
      </c>
      <c r="IX48" s="273" t="s">
        <v>483</v>
      </c>
      <c r="IY48" s="273" t="s">
        <v>483</v>
      </c>
      <c r="IZ48" s="273" t="s">
        <v>483</v>
      </c>
      <c r="JA48" s="273" t="s">
        <v>483</v>
      </c>
      <c r="JB48" s="273" t="s">
        <v>483</v>
      </c>
      <c r="JC48" s="273" t="s">
        <v>483</v>
      </c>
      <c r="JD48" s="273" t="s">
        <v>483</v>
      </c>
      <c r="JE48" s="273" t="s">
        <v>483</v>
      </c>
      <c r="JF48" s="273" t="s">
        <v>483</v>
      </c>
      <c r="JG48" s="273" t="s">
        <v>483</v>
      </c>
      <c r="JH48" s="273" t="s">
        <v>483</v>
      </c>
      <c r="JI48" s="273" t="s">
        <v>483</v>
      </c>
      <c r="JJ48" s="273" t="s">
        <v>483</v>
      </c>
      <c r="JK48" s="273" t="s">
        <v>483</v>
      </c>
      <c r="JL48" s="273" t="s">
        <v>483</v>
      </c>
      <c r="JM48" s="273" t="s">
        <v>483</v>
      </c>
      <c r="JN48" s="273" t="s">
        <v>483</v>
      </c>
      <c r="JO48" s="273" t="s">
        <v>483</v>
      </c>
      <c r="JP48" s="273" t="s">
        <v>483</v>
      </c>
      <c r="JQ48" s="273" t="s">
        <v>483</v>
      </c>
      <c r="JR48" s="273" t="s">
        <v>483</v>
      </c>
      <c r="JS48" s="273" t="s">
        <v>483</v>
      </c>
      <c r="JT48" s="273" t="s">
        <v>483</v>
      </c>
      <c r="JU48" s="273" t="s">
        <v>483</v>
      </c>
      <c r="JV48" s="273" t="s">
        <v>483</v>
      </c>
      <c r="JW48" s="273" t="s">
        <v>483</v>
      </c>
      <c r="JX48" s="273" t="s">
        <v>483</v>
      </c>
      <c r="JY48" s="273" t="s">
        <v>483</v>
      </c>
      <c r="JZ48" s="273" t="s">
        <v>483</v>
      </c>
      <c r="KA48" s="273" t="s">
        <v>483</v>
      </c>
      <c r="KB48" s="273" t="s">
        <v>483</v>
      </c>
      <c r="KC48" s="273" t="s">
        <v>483</v>
      </c>
      <c r="KD48" s="273" t="s">
        <v>483</v>
      </c>
      <c r="KE48" s="273" t="s">
        <v>483</v>
      </c>
      <c r="KF48" s="273" t="s">
        <v>483</v>
      </c>
      <c r="KG48" s="273" t="s">
        <v>483</v>
      </c>
      <c r="KH48" s="273" t="s">
        <v>483</v>
      </c>
      <c r="KI48" s="273" t="s">
        <v>483</v>
      </c>
      <c r="KJ48" s="273" t="s">
        <v>483</v>
      </c>
      <c r="KK48" s="273" t="s">
        <v>483</v>
      </c>
      <c r="KL48" s="273" t="s">
        <v>483</v>
      </c>
      <c r="KM48" s="273" t="s">
        <v>483</v>
      </c>
      <c r="KN48" s="273" t="s">
        <v>483</v>
      </c>
      <c r="KO48" s="273" t="s">
        <v>483</v>
      </c>
      <c r="KP48" s="273" t="s">
        <v>483</v>
      </c>
      <c r="KQ48" s="273" t="s">
        <v>483</v>
      </c>
      <c r="KR48" s="273" t="s">
        <v>483</v>
      </c>
      <c r="KS48" s="273" t="s">
        <v>483</v>
      </c>
      <c r="KT48" s="273" t="s">
        <v>483</v>
      </c>
      <c r="KU48" s="273" t="s">
        <v>483</v>
      </c>
      <c r="KV48" s="273" t="s">
        <v>483</v>
      </c>
      <c r="KW48" s="273" t="s">
        <v>483</v>
      </c>
      <c r="KX48" s="273" t="s">
        <v>483</v>
      </c>
      <c r="KY48" s="273" t="s">
        <v>483</v>
      </c>
      <c r="KZ48" s="273" t="s">
        <v>483</v>
      </c>
      <c r="LA48" s="273" t="s">
        <v>483</v>
      </c>
      <c r="LB48" s="273" t="s">
        <v>483</v>
      </c>
      <c r="LC48" s="273" t="s">
        <v>483</v>
      </c>
      <c r="LD48" s="273" t="s">
        <v>483</v>
      </c>
      <c r="LE48" s="273" t="s">
        <v>483</v>
      </c>
      <c r="LF48" s="273" t="s">
        <v>483</v>
      </c>
      <c r="LG48" s="273" t="s">
        <v>483</v>
      </c>
      <c r="LH48" s="273" t="s">
        <v>483</v>
      </c>
      <c r="LI48" s="273" t="s">
        <v>483</v>
      </c>
      <c r="LJ48" s="273" t="s">
        <v>483</v>
      </c>
      <c r="LK48" s="59"/>
      <c r="LL48" s="59"/>
      <c r="LM48" s="59"/>
      <c r="LN48" s="59"/>
      <c r="LO48" s="59"/>
      <c r="LP48" s="59"/>
      <c r="LQ48" s="59"/>
      <c r="LR48" s="59"/>
      <c r="LS48" s="59"/>
      <c r="LT48" s="59"/>
      <c r="LU48" s="59"/>
      <c r="LV48" s="59"/>
      <c r="LW48" s="59"/>
      <c r="LX48" s="59"/>
      <c r="LY48" s="59"/>
      <c r="LZ48" s="59"/>
      <c r="MA48" s="59"/>
      <c r="MB48" s="59"/>
      <c r="MC48" s="59"/>
      <c r="MD48" s="59"/>
      <c r="ME48" s="59"/>
      <c r="MF48" s="59"/>
    </row>
    <row r="49" spans="1:535" ht="24" customHeight="1" thickBot="1" x14ac:dyDescent="0.35">
      <c r="A49" s="41" t="s">
        <v>109</v>
      </c>
      <c r="B49" s="42" t="s">
        <v>511</v>
      </c>
      <c r="C49" s="50" t="s">
        <v>52</v>
      </c>
      <c r="D49" s="51"/>
      <c r="E49" s="43">
        <f>COUNTIF(I49:IC49,"+")</f>
        <v>0</v>
      </c>
      <c r="F49" s="43">
        <f>COUNTIF(I49:IC49,"-")</f>
        <v>0</v>
      </c>
      <c r="G49" s="44">
        <f>COUNTIF(I49:IC49,"na")</f>
        <v>0</v>
      </c>
      <c r="H49" s="14"/>
    </row>
    <row r="50" spans="1:535" ht="24.75" customHeight="1" thickBot="1" x14ac:dyDescent="0.35">
      <c r="A50" s="41" t="s">
        <v>111</v>
      </c>
      <c r="B50" s="45" t="s">
        <v>53</v>
      </c>
      <c r="C50" s="410" t="s">
        <v>52</v>
      </c>
      <c r="D50" s="411"/>
      <c r="E50" s="43">
        <f>COUNTIF(I50:IC50,"+")</f>
        <v>0</v>
      </c>
      <c r="F50" s="43">
        <f>COUNTIF(I50:IC50,"-")</f>
        <v>0</v>
      </c>
      <c r="G50" s="44">
        <f>COUNTIF(I50:IC50,"na")</f>
        <v>0</v>
      </c>
      <c r="H50" s="14"/>
    </row>
    <row r="51" spans="1:535" ht="27" customHeight="1" thickBot="1" x14ac:dyDescent="0.35">
      <c r="A51" s="46" t="s">
        <v>113</v>
      </c>
      <c r="B51" s="47" t="s">
        <v>54</v>
      </c>
      <c r="C51" s="423" t="s">
        <v>52</v>
      </c>
      <c r="D51" s="424"/>
      <c r="E51" s="43">
        <f t="shared" ref="E51:E52" si="11">COUNTIF(I51:IC51,"+")</f>
        <v>0</v>
      </c>
      <c r="F51" s="43">
        <f t="shared" ref="F51:F52" si="12">COUNTIF(I51:IC51,"-")</f>
        <v>0</v>
      </c>
      <c r="G51" s="44">
        <f t="shared" ref="G51:G52" si="13">COUNTIF(I51:IC51,"na")</f>
        <v>0</v>
      </c>
      <c r="H51" s="14"/>
      <c r="I51" s="256"/>
      <c r="J51" s="256"/>
    </row>
    <row r="52" spans="1:535" s="52" customFormat="1" ht="27" customHeight="1" thickBot="1" x14ac:dyDescent="0.35">
      <c r="A52" s="312" t="s">
        <v>500</v>
      </c>
      <c r="B52" s="313" t="s">
        <v>512</v>
      </c>
      <c r="C52" s="415" t="s">
        <v>52</v>
      </c>
      <c r="D52" s="416"/>
      <c r="E52" s="43">
        <f t="shared" si="11"/>
        <v>0</v>
      </c>
      <c r="F52" s="43">
        <f t="shared" si="12"/>
        <v>0</v>
      </c>
      <c r="G52" s="44">
        <f t="shared" si="13"/>
        <v>0</v>
      </c>
      <c r="H52" s="14"/>
      <c r="I52" s="256"/>
      <c r="J52" s="256"/>
      <c r="K52" s="256"/>
      <c r="L52" s="256"/>
      <c r="M52" s="256"/>
      <c r="N52" s="256"/>
      <c r="O52" s="256"/>
      <c r="P52" s="256"/>
      <c r="Q52" s="256"/>
      <c r="R52" s="256"/>
      <c r="S52" s="256"/>
      <c r="T52" s="256"/>
      <c r="U52" s="256"/>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c r="IV52" s="31"/>
      <c r="IW52" s="31"/>
      <c r="IX52" s="31"/>
      <c r="IY52" s="31"/>
      <c r="IZ52" s="31"/>
      <c r="JA52" s="31"/>
      <c r="JB52" s="31"/>
      <c r="JC52" s="31"/>
      <c r="JD52" s="31"/>
      <c r="JE52" s="31"/>
      <c r="JF52" s="31"/>
      <c r="JG52" s="31"/>
      <c r="JH52" s="31"/>
      <c r="JI52" s="31"/>
      <c r="JJ52" s="31"/>
      <c r="JK52" s="31"/>
      <c r="JL52" s="31"/>
      <c r="JM52" s="31"/>
      <c r="JN52" s="31"/>
      <c r="JO52" s="31"/>
      <c r="JP52" s="31"/>
      <c r="JQ52" s="31"/>
      <c r="JR52" s="31"/>
      <c r="JS52" s="31"/>
      <c r="JT52" s="31"/>
      <c r="JU52" s="31"/>
      <c r="JV52" s="31"/>
      <c r="JW52" s="31"/>
      <c r="JX52" s="31"/>
      <c r="JY52" s="31"/>
      <c r="JZ52" s="31"/>
      <c r="KA52" s="31"/>
      <c r="KB52" s="31"/>
      <c r="KC52" s="31"/>
      <c r="KD52" s="31"/>
      <c r="KE52" s="31"/>
      <c r="KF52" s="31"/>
      <c r="KG52" s="31"/>
      <c r="KH52" s="31"/>
      <c r="KI52" s="31"/>
      <c r="KJ52" s="31"/>
      <c r="KK52" s="31"/>
      <c r="KL52" s="31"/>
      <c r="KM52" s="31"/>
      <c r="KN52" s="31"/>
      <c r="KO52" s="31"/>
      <c r="KP52" s="31"/>
      <c r="KQ52" s="31"/>
      <c r="KR52" s="31"/>
      <c r="KS52" s="31"/>
      <c r="KT52" s="31"/>
      <c r="KU52" s="31"/>
      <c r="KV52" s="31"/>
      <c r="KW52" s="31"/>
      <c r="KX52" s="31"/>
      <c r="KY52" s="31"/>
      <c r="KZ52" s="31"/>
      <c r="LA52" s="31"/>
      <c r="LB52" s="31"/>
      <c r="LC52" s="31"/>
      <c r="LD52" s="31"/>
      <c r="LE52" s="31"/>
      <c r="LF52" s="31"/>
      <c r="LG52" s="31"/>
      <c r="LH52" s="31"/>
      <c r="LI52" s="31"/>
      <c r="LJ52" s="31"/>
      <c r="LK52" s="31"/>
      <c r="LL52" s="31"/>
      <c r="LM52" s="31"/>
      <c r="LN52" s="31"/>
      <c r="LO52" s="31"/>
      <c r="LP52" s="31"/>
      <c r="LQ52" s="31"/>
      <c r="LR52" s="31"/>
      <c r="LS52" s="31"/>
      <c r="LT52" s="31"/>
      <c r="LU52" s="31"/>
      <c r="LV52" s="31"/>
      <c r="LW52" s="31"/>
      <c r="LX52" s="31"/>
      <c r="LY52" s="31"/>
      <c r="LZ52" s="31"/>
      <c r="MA52" s="31"/>
      <c r="MB52" s="31"/>
      <c r="MC52" s="31"/>
      <c r="MD52" s="31"/>
      <c r="ME52" s="31"/>
      <c r="MF52" s="31"/>
    </row>
    <row r="53" spans="1:535" s="235" customFormat="1" ht="27" customHeight="1" thickBot="1" x14ac:dyDescent="0.35">
      <c r="A53" s="399" t="s">
        <v>58</v>
      </c>
      <c r="B53" s="400"/>
      <c r="C53" s="400"/>
      <c r="D53" s="401"/>
      <c r="E53" s="401"/>
      <c r="F53" s="401"/>
      <c r="G53" s="402"/>
      <c r="H53" s="39"/>
      <c r="I53" s="317" t="s">
        <v>483</v>
      </c>
      <c r="J53" s="281" t="s">
        <v>483</v>
      </c>
      <c r="K53" s="281" t="s">
        <v>483</v>
      </c>
      <c r="L53" s="281" t="s">
        <v>483</v>
      </c>
      <c r="M53" s="281" t="s">
        <v>483</v>
      </c>
      <c r="N53" s="281" t="s">
        <v>483</v>
      </c>
      <c r="O53" s="281" t="s">
        <v>483</v>
      </c>
      <c r="P53" s="281" t="s">
        <v>483</v>
      </c>
      <c r="Q53" s="281" t="s">
        <v>483</v>
      </c>
      <c r="R53" s="281" t="s">
        <v>483</v>
      </c>
      <c r="S53" s="281" t="s">
        <v>483</v>
      </c>
      <c r="T53" s="281" t="s">
        <v>483</v>
      </c>
      <c r="U53" s="281" t="s">
        <v>483</v>
      </c>
      <c r="V53" s="268" t="s">
        <v>483</v>
      </c>
      <c r="W53" s="268" t="s">
        <v>483</v>
      </c>
      <c r="X53" s="268" t="s">
        <v>483</v>
      </c>
      <c r="Y53" s="268" t="s">
        <v>483</v>
      </c>
      <c r="Z53" s="268" t="s">
        <v>483</v>
      </c>
      <c r="AA53" s="268" t="s">
        <v>483</v>
      </c>
      <c r="AB53" s="268" t="s">
        <v>483</v>
      </c>
      <c r="AC53" s="268" t="s">
        <v>483</v>
      </c>
      <c r="AD53" s="268" t="s">
        <v>483</v>
      </c>
      <c r="AE53" s="268" t="s">
        <v>483</v>
      </c>
      <c r="AF53" s="268" t="s">
        <v>483</v>
      </c>
      <c r="AG53" s="268" t="s">
        <v>483</v>
      </c>
      <c r="AH53" s="268" t="s">
        <v>483</v>
      </c>
      <c r="AI53" s="268" t="s">
        <v>483</v>
      </c>
      <c r="AJ53" s="268" t="s">
        <v>483</v>
      </c>
      <c r="AK53" s="268" t="s">
        <v>483</v>
      </c>
      <c r="AL53" s="268" t="s">
        <v>483</v>
      </c>
      <c r="AM53" s="268" t="s">
        <v>483</v>
      </c>
      <c r="AN53" s="268" t="s">
        <v>483</v>
      </c>
      <c r="AO53" s="268" t="s">
        <v>483</v>
      </c>
      <c r="AP53" s="268" t="s">
        <v>483</v>
      </c>
      <c r="AQ53" s="268" t="s">
        <v>483</v>
      </c>
      <c r="AR53" s="268" t="s">
        <v>483</v>
      </c>
      <c r="AS53" s="268" t="s">
        <v>483</v>
      </c>
      <c r="AT53" s="268" t="s">
        <v>483</v>
      </c>
      <c r="AU53" s="268" t="s">
        <v>483</v>
      </c>
      <c r="AV53" s="268" t="s">
        <v>483</v>
      </c>
      <c r="AW53" s="268" t="s">
        <v>483</v>
      </c>
      <c r="AX53" s="268" t="s">
        <v>483</v>
      </c>
      <c r="AY53" s="268" t="s">
        <v>483</v>
      </c>
      <c r="AZ53" s="268" t="s">
        <v>483</v>
      </c>
      <c r="BA53" s="268" t="s">
        <v>483</v>
      </c>
      <c r="BB53" s="268" t="s">
        <v>483</v>
      </c>
      <c r="BC53" s="268" t="s">
        <v>483</v>
      </c>
      <c r="BD53" s="268" t="s">
        <v>483</v>
      </c>
      <c r="BE53" s="268" t="s">
        <v>483</v>
      </c>
      <c r="BF53" s="268" t="s">
        <v>483</v>
      </c>
      <c r="BG53" s="268" t="s">
        <v>483</v>
      </c>
      <c r="BH53" s="268" t="s">
        <v>483</v>
      </c>
      <c r="BI53" s="268" t="s">
        <v>483</v>
      </c>
      <c r="BJ53" s="268" t="s">
        <v>483</v>
      </c>
      <c r="BK53" s="268" t="s">
        <v>483</v>
      </c>
      <c r="BL53" s="268" t="s">
        <v>483</v>
      </c>
      <c r="BM53" s="268" t="s">
        <v>483</v>
      </c>
      <c r="BN53" s="268" t="s">
        <v>483</v>
      </c>
      <c r="BO53" s="268" t="s">
        <v>483</v>
      </c>
      <c r="BP53" s="268" t="s">
        <v>483</v>
      </c>
      <c r="BQ53" s="268" t="s">
        <v>483</v>
      </c>
      <c r="BR53" s="268" t="s">
        <v>483</v>
      </c>
      <c r="BS53" s="268" t="s">
        <v>483</v>
      </c>
      <c r="BT53" s="268" t="s">
        <v>483</v>
      </c>
      <c r="BU53" s="268" t="s">
        <v>483</v>
      </c>
      <c r="BV53" s="268" t="s">
        <v>483</v>
      </c>
      <c r="BW53" s="268" t="s">
        <v>483</v>
      </c>
      <c r="BX53" s="268" t="s">
        <v>483</v>
      </c>
      <c r="BY53" s="268" t="s">
        <v>483</v>
      </c>
      <c r="BZ53" s="268" t="s">
        <v>483</v>
      </c>
      <c r="CA53" s="268" t="s">
        <v>483</v>
      </c>
      <c r="CB53" s="268" t="s">
        <v>483</v>
      </c>
      <c r="CC53" s="268" t="s">
        <v>483</v>
      </c>
      <c r="CD53" s="268" t="s">
        <v>483</v>
      </c>
      <c r="CE53" s="268" t="s">
        <v>483</v>
      </c>
      <c r="CF53" s="268" t="s">
        <v>483</v>
      </c>
      <c r="CG53" s="268" t="s">
        <v>483</v>
      </c>
      <c r="CH53" s="268" t="s">
        <v>483</v>
      </c>
      <c r="CI53" s="268" t="s">
        <v>483</v>
      </c>
      <c r="CJ53" s="268" t="s">
        <v>483</v>
      </c>
      <c r="CK53" s="268" t="s">
        <v>483</v>
      </c>
      <c r="CL53" s="268" t="s">
        <v>483</v>
      </c>
      <c r="CM53" s="268" t="s">
        <v>483</v>
      </c>
      <c r="CN53" s="268" t="s">
        <v>483</v>
      </c>
      <c r="CO53" s="268" t="s">
        <v>483</v>
      </c>
      <c r="CP53" s="268" t="s">
        <v>483</v>
      </c>
      <c r="CQ53" s="268" t="s">
        <v>483</v>
      </c>
      <c r="CR53" s="268" t="s">
        <v>483</v>
      </c>
      <c r="CS53" s="268" t="s">
        <v>483</v>
      </c>
      <c r="CT53" s="268" t="s">
        <v>483</v>
      </c>
      <c r="CU53" s="268" t="s">
        <v>483</v>
      </c>
      <c r="CV53" s="268" t="s">
        <v>483</v>
      </c>
      <c r="CW53" s="268" t="s">
        <v>483</v>
      </c>
      <c r="CX53" s="268" t="s">
        <v>483</v>
      </c>
      <c r="CY53" s="268" t="s">
        <v>483</v>
      </c>
      <c r="CZ53" s="268" t="s">
        <v>483</v>
      </c>
      <c r="DA53" s="268" t="s">
        <v>483</v>
      </c>
      <c r="DB53" s="268" t="s">
        <v>483</v>
      </c>
      <c r="DC53" s="268" t="s">
        <v>483</v>
      </c>
      <c r="DD53" s="268" t="s">
        <v>483</v>
      </c>
      <c r="DE53" s="268" t="s">
        <v>483</v>
      </c>
      <c r="DF53" s="268" t="s">
        <v>483</v>
      </c>
      <c r="DG53" s="268" t="s">
        <v>483</v>
      </c>
      <c r="DH53" s="268" t="s">
        <v>483</v>
      </c>
      <c r="DI53" s="268" t="s">
        <v>483</v>
      </c>
      <c r="DJ53" s="268" t="s">
        <v>483</v>
      </c>
      <c r="DK53" s="268" t="s">
        <v>483</v>
      </c>
      <c r="DL53" s="268" t="s">
        <v>483</v>
      </c>
      <c r="DM53" s="268" t="s">
        <v>483</v>
      </c>
      <c r="DN53" s="268" t="s">
        <v>483</v>
      </c>
      <c r="DO53" s="268" t="s">
        <v>483</v>
      </c>
      <c r="DP53" s="268" t="s">
        <v>483</v>
      </c>
      <c r="DQ53" s="268" t="s">
        <v>483</v>
      </c>
      <c r="DR53" s="268" t="s">
        <v>483</v>
      </c>
      <c r="DS53" s="268" t="s">
        <v>483</v>
      </c>
      <c r="DT53" s="268" t="s">
        <v>483</v>
      </c>
      <c r="DU53" s="268" t="s">
        <v>483</v>
      </c>
      <c r="DV53" s="268" t="s">
        <v>483</v>
      </c>
      <c r="DW53" s="268" t="s">
        <v>483</v>
      </c>
      <c r="DX53" s="268" t="s">
        <v>483</v>
      </c>
      <c r="DY53" s="268" t="s">
        <v>483</v>
      </c>
      <c r="DZ53" s="268" t="s">
        <v>483</v>
      </c>
      <c r="EA53" s="268" t="s">
        <v>483</v>
      </c>
      <c r="EB53" s="268" t="s">
        <v>483</v>
      </c>
      <c r="EC53" s="268" t="s">
        <v>483</v>
      </c>
      <c r="ED53" s="268" t="s">
        <v>483</v>
      </c>
      <c r="EE53" s="268" t="s">
        <v>483</v>
      </c>
      <c r="EF53" s="268" t="s">
        <v>483</v>
      </c>
      <c r="EG53" s="268" t="s">
        <v>483</v>
      </c>
      <c r="EH53" s="268" t="s">
        <v>483</v>
      </c>
      <c r="EI53" s="268" t="s">
        <v>483</v>
      </c>
      <c r="EJ53" s="268" t="s">
        <v>483</v>
      </c>
      <c r="EK53" s="268" t="s">
        <v>483</v>
      </c>
      <c r="EL53" s="268" t="s">
        <v>483</v>
      </c>
      <c r="EM53" s="268" t="s">
        <v>483</v>
      </c>
      <c r="EN53" s="268" t="s">
        <v>483</v>
      </c>
      <c r="EO53" s="268" t="s">
        <v>483</v>
      </c>
      <c r="EP53" s="268" t="s">
        <v>483</v>
      </c>
      <c r="EQ53" s="268" t="s">
        <v>483</v>
      </c>
      <c r="ER53" s="268" t="s">
        <v>483</v>
      </c>
      <c r="ES53" s="268" t="s">
        <v>483</v>
      </c>
      <c r="ET53" s="268" t="s">
        <v>483</v>
      </c>
      <c r="EU53" s="268" t="s">
        <v>483</v>
      </c>
      <c r="EV53" s="268" t="s">
        <v>483</v>
      </c>
      <c r="EW53" s="268" t="s">
        <v>483</v>
      </c>
      <c r="EX53" s="268" t="s">
        <v>483</v>
      </c>
      <c r="EY53" s="268" t="s">
        <v>483</v>
      </c>
      <c r="EZ53" s="268" t="s">
        <v>483</v>
      </c>
      <c r="FA53" s="268" t="s">
        <v>483</v>
      </c>
      <c r="FB53" s="268" t="s">
        <v>483</v>
      </c>
      <c r="FC53" s="268" t="s">
        <v>483</v>
      </c>
      <c r="FD53" s="268" t="s">
        <v>483</v>
      </c>
      <c r="FE53" s="268" t="s">
        <v>483</v>
      </c>
      <c r="FF53" s="268" t="s">
        <v>483</v>
      </c>
      <c r="FG53" s="268" t="s">
        <v>483</v>
      </c>
      <c r="FH53" s="268" t="s">
        <v>483</v>
      </c>
      <c r="FI53" s="268" t="s">
        <v>483</v>
      </c>
      <c r="FJ53" s="268" t="s">
        <v>483</v>
      </c>
      <c r="FK53" s="268" t="s">
        <v>483</v>
      </c>
      <c r="FL53" s="268" t="s">
        <v>483</v>
      </c>
      <c r="FM53" s="268" t="s">
        <v>483</v>
      </c>
      <c r="FN53" s="268" t="s">
        <v>483</v>
      </c>
      <c r="FO53" s="268" t="s">
        <v>483</v>
      </c>
      <c r="FP53" s="268" t="s">
        <v>483</v>
      </c>
      <c r="FQ53" s="268" t="s">
        <v>483</v>
      </c>
      <c r="FR53" s="268" t="s">
        <v>483</v>
      </c>
      <c r="FS53" s="268" t="s">
        <v>483</v>
      </c>
      <c r="FT53" s="268" t="s">
        <v>483</v>
      </c>
      <c r="FU53" s="268" t="s">
        <v>483</v>
      </c>
      <c r="FV53" s="268" t="s">
        <v>483</v>
      </c>
      <c r="FW53" s="268" t="s">
        <v>483</v>
      </c>
      <c r="FX53" s="268" t="s">
        <v>483</v>
      </c>
      <c r="FY53" s="268" t="s">
        <v>483</v>
      </c>
      <c r="FZ53" s="268" t="s">
        <v>483</v>
      </c>
      <c r="GA53" s="268" t="s">
        <v>483</v>
      </c>
      <c r="GB53" s="268" t="s">
        <v>483</v>
      </c>
      <c r="GC53" s="268" t="s">
        <v>483</v>
      </c>
      <c r="GD53" s="268" t="s">
        <v>483</v>
      </c>
      <c r="GE53" s="268" t="s">
        <v>483</v>
      </c>
      <c r="GF53" s="268" t="s">
        <v>483</v>
      </c>
      <c r="GG53" s="268" t="s">
        <v>483</v>
      </c>
      <c r="GH53" s="268" t="s">
        <v>483</v>
      </c>
      <c r="GI53" s="268" t="s">
        <v>483</v>
      </c>
      <c r="GJ53" s="268" t="s">
        <v>483</v>
      </c>
      <c r="GK53" s="268" t="s">
        <v>483</v>
      </c>
      <c r="GL53" s="268" t="s">
        <v>483</v>
      </c>
      <c r="GM53" s="268" t="s">
        <v>483</v>
      </c>
      <c r="GN53" s="268" t="s">
        <v>483</v>
      </c>
      <c r="GO53" s="268" t="s">
        <v>483</v>
      </c>
      <c r="GP53" s="268" t="s">
        <v>483</v>
      </c>
      <c r="GQ53" s="268" t="s">
        <v>483</v>
      </c>
      <c r="GR53" s="268" t="s">
        <v>483</v>
      </c>
      <c r="GS53" s="268" t="s">
        <v>483</v>
      </c>
      <c r="GT53" s="268" t="s">
        <v>483</v>
      </c>
      <c r="GU53" s="268" t="s">
        <v>483</v>
      </c>
      <c r="GV53" s="268" t="s">
        <v>483</v>
      </c>
      <c r="GW53" s="268" t="s">
        <v>483</v>
      </c>
      <c r="GX53" s="268" t="s">
        <v>483</v>
      </c>
      <c r="GY53" s="268" t="s">
        <v>483</v>
      </c>
      <c r="GZ53" s="268" t="s">
        <v>483</v>
      </c>
      <c r="HA53" s="268" t="s">
        <v>483</v>
      </c>
      <c r="HB53" s="268" t="s">
        <v>483</v>
      </c>
      <c r="HC53" s="268" t="s">
        <v>483</v>
      </c>
      <c r="HD53" s="268" t="s">
        <v>483</v>
      </c>
      <c r="HE53" s="268" t="s">
        <v>483</v>
      </c>
      <c r="HF53" s="268" t="s">
        <v>483</v>
      </c>
      <c r="HG53" s="268" t="s">
        <v>483</v>
      </c>
      <c r="HH53" s="268" t="s">
        <v>483</v>
      </c>
      <c r="HI53" s="268" t="s">
        <v>483</v>
      </c>
      <c r="HJ53" s="268" t="s">
        <v>483</v>
      </c>
      <c r="HK53" s="268" t="s">
        <v>483</v>
      </c>
      <c r="HL53" s="268" t="s">
        <v>483</v>
      </c>
      <c r="HM53" s="268" t="s">
        <v>483</v>
      </c>
      <c r="HN53" s="268" t="s">
        <v>483</v>
      </c>
      <c r="HO53" s="268" t="s">
        <v>483</v>
      </c>
      <c r="HP53" s="268" t="s">
        <v>483</v>
      </c>
      <c r="HQ53" s="268" t="s">
        <v>483</v>
      </c>
      <c r="HR53" s="268" t="s">
        <v>483</v>
      </c>
      <c r="HS53" s="268" t="s">
        <v>483</v>
      </c>
      <c r="HT53" s="268" t="s">
        <v>483</v>
      </c>
      <c r="HU53" s="268" t="s">
        <v>483</v>
      </c>
      <c r="HV53" s="268" t="s">
        <v>483</v>
      </c>
      <c r="HW53" s="268" t="s">
        <v>483</v>
      </c>
      <c r="HX53" s="268" t="s">
        <v>483</v>
      </c>
      <c r="HY53" s="268" t="s">
        <v>483</v>
      </c>
      <c r="HZ53" s="268" t="s">
        <v>483</v>
      </c>
      <c r="IA53" s="268" t="s">
        <v>483</v>
      </c>
      <c r="IB53" s="268" t="s">
        <v>483</v>
      </c>
      <c r="IC53" s="268" t="s">
        <v>483</v>
      </c>
      <c r="ID53" s="268" t="s">
        <v>483</v>
      </c>
      <c r="IE53" s="268" t="s">
        <v>483</v>
      </c>
      <c r="IF53" s="268" t="s">
        <v>483</v>
      </c>
      <c r="IG53" s="268" t="s">
        <v>483</v>
      </c>
      <c r="IH53" s="268" t="s">
        <v>483</v>
      </c>
      <c r="II53" s="268" t="s">
        <v>483</v>
      </c>
      <c r="IJ53" s="268" t="s">
        <v>483</v>
      </c>
      <c r="IK53" s="268" t="s">
        <v>483</v>
      </c>
      <c r="IL53" s="268" t="s">
        <v>483</v>
      </c>
      <c r="IM53" s="268" t="s">
        <v>483</v>
      </c>
      <c r="IN53" s="268" t="s">
        <v>483</v>
      </c>
      <c r="IO53" s="268" t="s">
        <v>483</v>
      </c>
      <c r="IP53" s="268" t="s">
        <v>483</v>
      </c>
      <c r="IQ53" s="268" t="s">
        <v>483</v>
      </c>
      <c r="IR53" s="268" t="s">
        <v>483</v>
      </c>
      <c r="IS53" s="268" t="s">
        <v>483</v>
      </c>
      <c r="IT53" s="268" t="s">
        <v>483</v>
      </c>
      <c r="IU53" s="268" t="s">
        <v>483</v>
      </c>
      <c r="IV53" s="268" t="s">
        <v>483</v>
      </c>
      <c r="IW53" s="268" t="s">
        <v>483</v>
      </c>
      <c r="IX53" s="268" t="s">
        <v>483</v>
      </c>
      <c r="IY53" s="268" t="s">
        <v>483</v>
      </c>
      <c r="IZ53" s="268" t="s">
        <v>483</v>
      </c>
      <c r="JA53" s="268" t="s">
        <v>483</v>
      </c>
      <c r="JB53" s="268" t="s">
        <v>483</v>
      </c>
      <c r="JC53" s="268" t="s">
        <v>483</v>
      </c>
      <c r="JD53" s="268" t="s">
        <v>483</v>
      </c>
      <c r="JE53" s="268" t="s">
        <v>483</v>
      </c>
      <c r="JF53" s="268" t="s">
        <v>483</v>
      </c>
      <c r="JG53" s="268" t="s">
        <v>483</v>
      </c>
      <c r="JH53" s="268" t="s">
        <v>483</v>
      </c>
      <c r="JI53" s="268" t="s">
        <v>483</v>
      </c>
      <c r="JJ53" s="268" t="s">
        <v>483</v>
      </c>
      <c r="JK53" s="268" t="s">
        <v>483</v>
      </c>
      <c r="JL53" s="268" t="s">
        <v>483</v>
      </c>
      <c r="JM53" s="268" t="s">
        <v>483</v>
      </c>
      <c r="JN53" s="268" t="s">
        <v>483</v>
      </c>
      <c r="JO53" s="268" t="s">
        <v>483</v>
      </c>
      <c r="JP53" s="268" t="s">
        <v>483</v>
      </c>
      <c r="JQ53" s="268" t="s">
        <v>483</v>
      </c>
      <c r="JR53" s="268" t="s">
        <v>483</v>
      </c>
      <c r="JS53" s="268" t="s">
        <v>483</v>
      </c>
      <c r="JT53" s="268" t="s">
        <v>483</v>
      </c>
      <c r="JU53" s="268" t="s">
        <v>483</v>
      </c>
      <c r="JV53" s="12"/>
      <c r="JW53" s="12"/>
      <c r="JX53" s="12"/>
      <c r="JY53" s="12"/>
      <c r="JZ53" s="12"/>
      <c r="KA53" s="12"/>
      <c r="KB53" s="12"/>
      <c r="KC53" s="12"/>
      <c r="KD53" s="12"/>
      <c r="KE53" s="12"/>
      <c r="KF53" s="12"/>
      <c r="KG53" s="12"/>
      <c r="KH53" s="12"/>
      <c r="KI53" s="12"/>
      <c r="KJ53" s="12"/>
      <c r="KK53" s="12"/>
      <c r="KL53" s="12"/>
      <c r="KM53" s="12"/>
      <c r="KN53" s="12"/>
      <c r="KO53" s="12"/>
      <c r="KP53" s="12"/>
      <c r="KQ53" s="12"/>
      <c r="KR53" s="12"/>
      <c r="KS53" s="12"/>
      <c r="KT53" s="12"/>
      <c r="KU53" s="12"/>
      <c r="KV53" s="12"/>
      <c r="KW53" s="12"/>
      <c r="KX53" s="12"/>
      <c r="KY53" s="12"/>
      <c r="KZ53" s="12"/>
      <c r="LA53" s="12"/>
      <c r="LB53" s="12"/>
      <c r="LC53" s="12"/>
      <c r="LD53" s="12"/>
      <c r="LE53" s="12"/>
      <c r="LF53" s="12"/>
      <c r="LG53" s="12"/>
      <c r="LH53" s="12"/>
      <c r="LI53" s="12"/>
      <c r="LJ53" s="12"/>
      <c r="LK53" s="12"/>
      <c r="LL53" s="12"/>
      <c r="LM53" s="12"/>
      <c r="LN53" s="12"/>
      <c r="LO53" s="12"/>
      <c r="LP53" s="12"/>
      <c r="LQ53" s="12"/>
      <c r="LR53" s="12"/>
      <c r="LS53" s="12"/>
      <c r="LT53" s="12"/>
      <c r="LU53" s="12"/>
      <c r="LV53" s="12"/>
      <c r="LW53" s="12"/>
      <c r="LX53" s="12"/>
      <c r="LY53" s="12"/>
      <c r="LZ53" s="12"/>
      <c r="MA53" s="12"/>
      <c r="MB53" s="12"/>
      <c r="MC53" s="12"/>
      <c r="MD53" s="12"/>
      <c r="ME53" s="12"/>
      <c r="MF53" s="12"/>
    </row>
    <row r="54" spans="1:535" s="239" customFormat="1" ht="27" customHeight="1" thickBot="1" x14ac:dyDescent="0.35">
      <c r="A54" s="41" t="s">
        <v>109</v>
      </c>
      <c r="B54" s="42" t="s">
        <v>511</v>
      </c>
      <c r="C54" s="301">
        <f>IFERROR(SUM((E25+E31+E37+E43+E49)/(E31+F31+E37+F37+E43+F43+E49+F49+E25+F25)),0)</f>
        <v>0</v>
      </c>
      <c r="D54" s="375" t="s">
        <v>540</v>
      </c>
      <c r="E54" s="385">
        <f>F25+F31+F37+F43+F49</f>
        <v>0</v>
      </c>
      <c r="F54" s="385"/>
      <c r="G54" s="385"/>
      <c r="H54" s="311"/>
      <c r="I54" s="318" t="s">
        <v>483</v>
      </c>
      <c r="J54" s="287" t="s">
        <v>483</v>
      </c>
      <c r="K54" s="287" t="s">
        <v>483</v>
      </c>
      <c r="L54" s="287" t="s">
        <v>483</v>
      </c>
      <c r="M54" s="287" t="s">
        <v>483</v>
      </c>
      <c r="N54" s="287" t="s">
        <v>483</v>
      </c>
      <c r="O54" s="287" t="s">
        <v>483</v>
      </c>
      <c r="P54" s="287" t="s">
        <v>483</v>
      </c>
      <c r="Q54" s="287" t="s">
        <v>483</v>
      </c>
      <c r="R54" s="287" t="s">
        <v>483</v>
      </c>
      <c r="S54" s="287" t="s">
        <v>483</v>
      </c>
      <c r="T54" s="287" t="s">
        <v>483</v>
      </c>
      <c r="U54" s="287" t="s">
        <v>483</v>
      </c>
      <c r="V54" s="278" t="s">
        <v>483</v>
      </c>
      <c r="W54" s="278" t="s">
        <v>483</v>
      </c>
      <c r="X54" s="278" t="s">
        <v>483</v>
      </c>
      <c r="Y54" s="278" t="s">
        <v>483</v>
      </c>
      <c r="Z54" s="278" t="s">
        <v>483</v>
      </c>
      <c r="AA54" s="278" t="s">
        <v>483</v>
      </c>
      <c r="AB54" s="278" t="s">
        <v>483</v>
      </c>
      <c r="AC54" s="278" t="s">
        <v>483</v>
      </c>
      <c r="AD54" s="278" t="s">
        <v>483</v>
      </c>
      <c r="AE54" s="278" t="s">
        <v>483</v>
      </c>
      <c r="AF54" s="278" t="s">
        <v>483</v>
      </c>
      <c r="AG54" s="278" t="s">
        <v>483</v>
      </c>
      <c r="AH54" s="278" t="s">
        <v>483</v>
      </c>
      <c r="AI54" s="278" t="s">
        <v>483</v>
      </c>
      <c r="AJ54" s="278" t="s">
        <v>483</v>
      </c>
      <c r="AK54" s="278" t="s">
        <v>483</v>
      </c>
      <c r="AL54" s="278" t="s">
        <v>483</v>
      </c>
      <c r="AM54" s="278" t="s">
        <v>483</v>
      </c>
      <c r="AN54" s="278" t="s">
        <v>483</v>
      </c>
      <c r="AO54" s="278" t="s">
        <v>483</v>
      </c>
      <c r="AP54" s="278" t="s">
        <v>483</v>
      </c>
      <c r="AQ54" s="278" t="s">
        <v>483</v>
      </c>
      <c r="AR54" s="278" t="s">
        <v>483</v>
      </c>
      <c r="AS54" s="278" t="s">
        <v>483</v>
      </c>
      <c r="AT54" s="278" t="s">
        <v>483</v>
      </c>
      <c r="AU54" s="278" t="s">
        <v>483</v>
      </c>
      <c r="AV54" s="278" t="s">
        <v>483</v>
      </c>
      <c r="AW54" s="278" t="s">
        <v>483</v>
      </c>
      <c r="AX54" s="278" t="s">
        <v>483</v>
      </c>
      <c r="AY54" s="278" t="s">
        <v>483</v>
      </c>
      <c r="AZ54" s="278" t="s">
        <v>483</v>
      </c>
      <c r="BA54" s="278" t="s">
        <v>483</v>
      </c>
      <c r="BB54" s="278" t="s">
        <v>483</v>
      </c>
      <c r="BC54" s="278" t="s">
        <v>483</v>
      </c>
      <c r="BD54" s="278" t="s">
        <v>483</v>
      </c>
      <c r="BE54" s="278" t="s">
        <v>483</v>
      </c>
      <c r="BF54" s="278" t="s">
        <v>483</v>
      </c>
      <c r="BG54" s="278" t="s">
        <v>483</v>
      </c>
      <c r="BH54" s="278" t="s">
        <v>483</v>
      </c>
      <c r="BI54" s="278" t="s">
        <v>483</v>
      </c>
      <c r="BJ54" s="278" t="s">
        <v>483</v>
      </c>
      <c r="BK54" s="278" t="s">
        <v>483</v>
      </c>
      <c r="BL54" s="278" t="s">
        <v>483</v>
      </c>
      <c r="BM54" s="278" t="s">
        <v>483</v>
      </c>
      <c r="BN54" s="278" t="s">
        <v>483</v>
      </c>
      <c r="BO54" s="278" t="s">
        <v>483</v>
      </c>
      <c r="BP54" s="278" t="s">
        <v>483</v>
      </c>
      <c r="BQ54" s="278" t="s">
        <v>483</v>
      </c>
      <c r="BR54" s="278" t="s">
        <v>483</v>
      </c>
      <c r="BS54" s="278" t="s">
        <v>483</v>
      </c>
      <c r="BT54" s="278" t="s">
        <v>483</v>
      </c>
      <c r="BU54" s="278" t="s">
        <v>483</v>
      </c>
      <c r="BV54" s="278" t="s">
        <v>483</v>
      </c>
      <c r="BW54" s="278" t="s">
        <v>483</v>
      </c>
      <c r="BX54" s="278" t="s">
        <v>483</v>
      </c>
      <c r="BY54" s="278" t="s">
        <v>483</v>
      </c>
      <c r="BZ54" s="278" t="s">
        <v>483</v>
      </c>
      <c r="CA54" s="278" t="s">
        <v>483</v>
      </c>
      <c r="CB54" s="278" t="s">
        <v>483</v>
      </c>
      <c r="CC54" s="278" t="s">
        <v>483</v>
      </c>
      <c r="CD54" s="278" t="s">
        <v>483</v>
      </c>
      <c r="CE54" s="278" t="s">
        <v>483</v>
      </c>
      <c r="CF54" s="278" t="s">
        <v>483</v>
      </c>
      <c r="CG54" s="278" t="s">
        <v>483</v>
      </c>
      <c r="CH54" s="278" t="s">
        <v>483</v>
      </c>
      <c r="CI54" s="278" t="s">
        <v>483</v>
      </c>
      <c r="CJ54" s="278" t="s">
        <v>483</v>
      </c>
      <c r="CK54" s="278" t="s">
        <v>483</v>
      </c>
      <c r="CL54" s="278" t="s">
        <v>483</v>
      </c>
      <c r="CM54" s="278" t="s">
        <v>483</v>
      </c>
      <c r="CN54" s="278" t="s">
        <v>483</v>
      </c>
      <c r="CO54" s="278" t="s">
        <v>483</v>
      </c>
      <c r="CP54" s="278" t="s">
        <v>483</v>
      </c>
      <c r="CQ54" s="278" t="s">
        <v>483</v>
      </c>
      <c r="CR54" s="278" t="s">
        <v>483</v>
      </c>
      <c r="CS54" s="278" t="s">
        <v>483</v>
      </c>
      <c r="CT54" s="278" t="s">
        <v>483</v>
      </c>
      <c r="CU54" s="278" t="s">
        <v>483</v>
      </c>
      <c r="CV54" s="278" t="s">
        <v>483</v>
      </c>
      <c r="CW54" s="278" t="s">
        <v>483</v>
      </c>
      <c r="CX54" s="278" t="s">
        <v>483</v>
      </c>
      <c r="CY54" s="278" t="s">
        <v>483</v>
      </c>
      <c r="CZ54" s="278" t="s">
        <v>483</v>
      </c>
      <c r="DA54" s="278" t="s">
        <v>483</v>
      </c>
      <c r="DB54" s="278" t="s">
        <v>483</v>
      </c>
      <c r="DC54" s="278" t="s">
        <v>483</v>
      </c>
      <c r="DD54" s="278" t="s">
        <v>483</v>
      </c>
      <c r="DE54" s="278" t="s">
        <v>483</v>
      </c>
      <c r="DF54" s="278" t="s">
        <v>483</v>
      </c>
      <c r="DG54" s="278" t="s">
        <v>483</v>
      </c>
      <c r="DH54" s="278" t="s">
        <v>483</v>
      </c>
      <c r="DI54" s="278" t="s">
        <v>483</v>
      </c>
      <c r="DJ54" s="278" t="s">
        <v>483</v>
      </c>
      <c r="DK54" s="278" t="s">
        <v>483</v>
      </c>
      <c r="DL54" s="278" t="s">
        <v>483</v>
      </c>
      <c r="DM54" s="278" t="s">
        <v>483</v>
      </c>
      <c r="DN54" s="278" t="s">
        <v>483</v>
      </c>
      <c r="DO54" s="278" t="s">
        <v>483</v>
      </c>
      <c r="DP54" s="278" t="s">
        <v>483</v>
      </c>
      <c r="DQ54" s="278" t="s">
        <v>483</v>
      </c>
      <c r="DR54" s="278" t="s">
        <v>483</v>
      </c>
      <c r="DS54" s="278" t="s">
        <v>483</v>
      </c>
      <c r="DT54" s="278" t="s">
        <v>483</v>
      </c>
      <c r="DU54" s="278" t="s">
        <v>483</v>
      </c>
      <c r="DV54" s="278" t="s">
        <v>483</v>
      </c>
      <c r="DW54" s="278" t="s">
        <v>483</v>
      </c>
      <c r="DX54" s="278" t="s">
        <v>483</v>
      </c>
      <c r="DY54" s="278" t="s">
        <v>483</v>
      </c>
      <c r="DZ54" s="278" t="s">
        <v>483</v>
      </c>
      <c r="EA54" s="278" t="s">
        <v>483</v>
      </c>
      <c r="EB54" s="278" t="s">
        <v>483</v>
      </c>
      <c r="EC54" s="278" t="s">
        <v>483</v>
      </c>
      <c r="ED54" s="278" t="s">
        <v>483</v>
      </c>
      <c r="EE54" s="278" t="s">
        <v>483</v>
      </c>
      <c r="EF54" s="278" t="s">
        <v>483</v>
      </c>
      <c r="EG54" s="278" t="s">
        <v>483</v>
      </c>
      <c r="EH54" s="278" t="s">
        <v>483</v>
      </c>
      <c r="EI54" s="278" t="s">
        <v>483</v>
      </c>
      <c r="EJ54" s="278" t="s">
        <v>483</v>
      </c>
      <c r="EK54" s="278" t="s">
        <v>483</v>
      </c>
      <c r="EL54" s="278" t="s">
        <v>483</v>
      </c>
      <c r="EM54" s="278" t="s">
        <v>483</v>
      </c>
      <c r="EN54" s="278" t="s">
        <v>483</v>
      </c>
      <c r="EO54" s="278" t="s">
        <v>483</v>
      </c>
      <c r="EP54" s="278" t="s">
        <v>483</v>
      </c>
      <c r="EQ54" s="278" t="s">
        <v>483</v>
      </c>
      <c r="ER54" s="278" t="s">
        <v>483</v>
      </c>
      <c r="ES54" s="278" t="s">
        <v>483</v>
      </c>
      <c r="ET54" s="278" t="s">
        <v>483</v>
      </c>
      <c r="EU54" s="278" t="s">
        <v>483</v>
      </c>
      <c r="EV54" s="278" t="s">
        <v>483</v>
      </c>
      <c r="EW54" s="278" t="s">
        <v>483</v>
      </c>
      <c r="EX54" s="278" t="s">
        <v>483</v>
      </c>
      <c r="EY54" s="278" t="s">
        <v>483</v>
      </c>
      <c r="EZ54" s="278" t="s">
        <v>483</v>
      </c>
      <c r="FA54" s="278" t="s">
        <v>483</v>
      </c>
      <c r="FB54" s="278" t="s">
        <v>483</v>
      </c>
      <c r="FC54" s="278" t="s">
        <v>483</v>
      </c>
      <c r="FD54" s="278" t="s">
        <v>483</v>
      </c>
      <c r="FE54" s="278" t="s">
        <v>483</v>
      </c>
      <c r="FF54" s="278" t="s">
        <v>483</v>
      </c>
      <c r="FG54" s="278" t="s">
        <v>483</v>
      </c>
      <c r="FH54" s="278" t="s">
        <v>483</v>
      </c>
      <c r="FI54" s="278" t="s">
        <v>483</v>
      </c>
      <c r="FJ54" s="278" t="s">
        <v>483</v>
      </c>
      <c r="FK54" s="278" t="s">
        <v>483</v>
      </c>
      <c r="FL54" s="278" t="s">
        <v>483</v>
      </c>
      <c r="FM54" s="278" t="s">
        <v>483</v>
      </c>
      <c r="FN54" s="278" t="s">
        <v>483</v>
      </c>
      <c r="FO54" s="278" t="s">
        <v>483</v>
      </c>
      <c r="FP54" s="278" t="s">
        <v>483</v>
      </c>
      <c r="FQ54" s="278" t="s">
        <v>483</v>
      </c>
      <c r="FR54" s="278" t="s">
        <v>483</v>
      </c>
      <c r="FS54" s="278" t="s">
        <v>483</v>
      </c>
      <c r="FT54" s="278" t="s">
        <v>483</v>
      </c>
      <c r="FU54" s="278" t="s">
        <v>483</v>
      </c>
      <c r="FV54" s="278" t="s">
        <v>483</v>
      </c>
      <c r="FW54" s="278" t="s">
        <v>483</v>
      </c>
      <c r="FX54" s="278" t="s">
        <v>483</v>
      </c>
      <c r="FY54" s="278" t="s">
        <v>483</v>
      </c>
      <c r="FZ54" s="278" t="s">
        <v>483</v>
      </c>
      <c r="GA54" s="278" t="s">
        <v>483</v>
      </c>
      <c r="GB54" s="278" t="s">
        <v>483</v>
      </c>
      <c r="GC54" s="278" t="s">
        <v>483</v>
      </c>
      <c r="GD54" s="278" t="s">
        <v>483</v>
      </c>
      <c r="GE54" s="278" t="s">
        <v>483</v>
      </c>
      <c r="GF54" s="278" t="s">
        <v>483</v>
      </c>
      <c r="GG54" s="278" t="s">
        <v>483</v>
      </c>
      <c r="GH54" s="278" t="s">
        <v>483</v>
      </c>
      <c r="GI54" s="278" t="s">
        <v>483</v>
      </c>
      <c r="GJ54" s="278" t="s">
        <v>483</v>
      </c>
      <c r="GK54" s="278" t="s">
        <v>483</v>
      </c>
      <c r="GL54" s="278" t="s">
        <v>483</v>
      </c>
      <c r="GM54" s="278" t="s">
        <v>483</v>
      </c>
      <c r="GN54" s="278" t="s">
        <v>483</v>
      </c>
      <c r="GO54" s="278" t="s">
        <v>483</v>
      </c>
      <c r="GP54" s="278" t="s">
        <v>483</v>
      </c>
      <c r="GQ54" s="278" t="s">
        <v>483</v>
      </c>
      <c r="GR54" s="278" t="s">
        <v>483</v>
      </c>
      <c r="GS54" s="278" t="s">
        <v>483</v>
      </c>
      <c r="GT54" s="278" t="s">
        <v>483</v>
      </c>
      <c r="GU54" s="278" t="s">
        <v>483</v>
      </c>
      <c r="GV54" s="278" t="s">
        <v>483</v>
      </c>
      <c r="GW54" s="278" t="s">
        <v>483</v>
      </c>
      <c r="GX54" s="278" t="s">
        <v>483</v>
      </c>
      <c r="GY54" s="278" t="s">
        <v>483</v>
      </c>
      <c r="GZ54" s="278" t="s">
        <v>483</v>
      </c>
      <c r="HA54" s="278" t="s">
        <v>483</v>
      </c>
      <c r="HB54" s="278" t="s">
        <v>483</v>
      </c>
      <c r="HC54" s="278" t="s">
        <v>483</v>
      </c>
      <c r="HD54" s="278" t="s">
        <v>483</v>
      </c>
      <c r="HE54" s="278" t="s">
        <v>483</v>
      </c>
      <c r="HF54" s="278" t="s">
        <v>483</v>
      </c>
      <c r="HG54" s="278" t="s">
        <v>483</v>
      </c>
      <c r="HH54" s="278" t="s">
        <v>483</v>
      </c>
      <c r="HI54" s="278" t="s">
        <v>483</v>
      </c>
      <c r="HJ54" s="278" t="s">
        <v>483</v>
      </c>
      <c r="HK54" s="278" t="s">
        <v>483</v>
      </c>
      <c r="HL54" s="278" t="s">
        <v>483</v>
      </c>
      <c r="HM54" s="278" t="s">
        <v>483</v>
      </c>
      <c r="HN54" s="278" t="s">
        <v>483</v>
      </c>
      <c r="HO54" s="278" t="s">
        <v>483</v>
      </c>
      <c r="HP54" s="278" t="s">
        <v>483</v>
      </c>
      <c r="HQ54" s="278" t="s">
        <v>483</v>
      </c>
      <c r="HR54" s="278" t="s">
        <v>483</v>
      </c>
      <c r="HS54" s="278" t="s">
        <v>483</v>
      </c>
      <c r="HT54" s="278" t="s">
        <v>483</v>
      </c>
      <c r="HU54" s="278" t="s">
        <v>483</v>
      </c>
      <c r="HV54" s="278" t="s">
        <v>483</v>
      </c>
      <c r="HW54" s="278" t="s">
        <v>483</v>
      </c>
      <c r="HX54" s="278" t="s">
        <v>483</v>
      </c>
      <c r="HY54" s="278" t="s">
        <v>483</v>
      </c>
      <c r="HZ54" s="278" t="s">
        <v>483</v>
      </c>
      <c r="IA54" s="278" t="s">
        <v>483</v>
      </c>
      <c r="IB54" s="278" t="s">
        <v>483</v>
      </c>
      <c r="IC54" s="278" t="s">
        <v>483</v>
      </c>
      <c r="ID54" s="278" t="s">
        <v>483</v>
      </c>
      <c r="IE54" s="278" t="s">
        <v>483</v>
      </c>
      <c r="IF54" s="278" t="s">
        <v>483</v>
      </c>
      <c r="IG54" s="278" t="s">
        <v>483</v>
      </c>
      <c r="IH54" s="278" t="s">
        <v>483</v>
      </c>
      <c r="II54" s="278" t="s">
        <v>483</v>
      </c>
      <c r="IJ54" s="278" t="s">
        <v>483</v>
      </c>
      <c r="IK54" s="278" t="s">
        <v>483</v>
      </c>
      <c r="IL54" s="278" t="s">
        <v>483</v>
      </c>
      <c r="IM54" s="278" t="s">
        <v>483</v>
      </c>
      <c r="IN54" s="278" t="s">
        <v>483</v>
      </c>
      <c r="IO54" s="278" t="s">
        <v>483</v>
      </c>
      <c r="IP54" s="278" t="s">
        <v>483</v>
      </c>
      <c r="IQ54" s="278" t="s">
        <v>483</v>
      </c>
      <c r="IR54" s="278" t="s">
        <v>483</v>
      </c>
      <c r="IS54" s="278" t="s">
        <v>483</v>
      </c>
      <c r="IT54" s="278" t="s">
        <v>483</v>
      </c>
      <c r="IU54" s="278" t="s">
        <v>483</v>
      </c>
      <c r="IV54" s="278" t="s">
        <v>483</v>
      </c>
      <c r="IW54" s="278" t="s">
        <v>483</v>
      </c>
      <c r="IX54" s="278" t="s">
        <v>483</v>
      </c>
      <c r="IY54" s="278" t="s">
        <v>483</v>
      </c>
      <c r="IZ54" s="278" t="s">
        <v>483</v>
      </c>
      <c r="JA54" s="278" t="s">
        <v>483</v>
      </c>
      <c r="JB54" s="278" t="s">
        <v>483</v>
      </c>
      <c r="JC54" s="278" t="s">
        <v>483</v>
      </c>
      <c r="JD54" s="278" t="s">
        <v>483</v>
      </c>
      <c r="JE54" s="278" t="s">
        <v>483</v>
      </c>
      <c r="JF54" s="278" t="s">
        <v>483</v>
      </c>
      <c r="JG54" s="278" t="s">
        <v>483</v>
      </c>
      <c r="JH54" s="278" t="s">
        <v>483</v>
      </c>
      <c r="JI54" s="278" t="s">
        <v>483</v>
      </c>
      <c r="JJ54" s="278" t="s">
        <v>483</v>
      </c>
      <c r="JK54" s="278" t="s">
        <v>483</v>
      </c>
      <c r="JL54" s="278" t="s">
        <v>483</v>
      </c>
      <c r="JM54" s="278" t="s">
        <v>483</v>
      </c>
      <c r="JN54" s="278" t="s">
        <v>483</v>
      </c>
      <c r="JO54" s="278" t="s">
        <v>483</v>
      </c>
      <c r="JP54" s="278" t="s">
        <v>483</v>
      </c>
      <c r="JQ54" s="278" t="s">
        <v>483</v>
      </c>
      <c r="JR54" s="278" t="s">
        <v>483</v>
      </c>
      <c r="JS54" s="278" t="s">
        <v>483</v>
      </c>
      <c r="JT54" s="278" t="s">
        <v>483</v>
      </c>
      <c r="JU54" s="278" t="s">
        <v>483</v>
      </c>
      <c r="JV54" s="319"/>
      <c r="JW54" s="319"/>
      <c r="JX54" s="319"/>
      <c r="JY54" s="319"/>
      <c r="JZ54" s="319"/>
      <c r="KA54" s="319"/>
      <c r="KB54" s="319"/>
      <c r="KC54" s="319"/>
      <c r="KD54" s="319"/>
      <c r="KE54" s="319"/>
      <c r="KF54" s="319"/>
      <c r="KG54" s="319"/>
      <c r="KH54" s="319"/>
      <c r="KI54" s="319"/>
      <c r="KJ54" s="319"/>
      <c r="KK54" s="319"/>
      <c r="KL54" s="319"/>
      <c r="KM54" s="319"/>
      <c r="KN54" s="319"/>
      <c r="KO54" s="319"/>
      <c r="KP54" s="319"/>
      <c r="KQ54" s="319"/>
      <c r="KR54" s="319"/>
      <c r="KS54" s="319"/>
      <c r="KT54" s="319"/>
      <c r="KU54" s="319"/>
      <c r="KV54" s="319"/>
      <c r="KW54" s="319"/>
      <c r="KX54" s="319"/>
      <c r="KY54" s="319"/>
      <c r="KZ54" s="319"/>
      <c r="LA54" s="319"/>
      <c r="LB54" s="319"/>
      <c r="LC54" s="319"/>
      <c r="LD54" s="319"/>
      <c r="LE54" s="319"/>
      <c r="LF54" s="319"/>
      <c r="LG54" s="319"/>
      <c r="LH54" s="319"/>
      <c r="LI54" s="319"/>
      <c r="LJ54" s="319"/>
      <c r="LK54" s="319"/>
      <c r="LL54" s="319"/>
      <c r="LM54" s="319"/>
      <c r="LN54" s="319"/>
      <c r="LO54" s="319"/>
      <c r="LP54" s="319"/>
      <c r="LQ54" s="319"/>
      <c r="LR54" s="319"/>
      <c r="LS54" s="319"/>
      <c r="LT54" s="319"/>
      <c r="LU54" s="319"/>
      <c r="LV54" s="319"/>
      <c r="LW54" s="319"/>
      <c r="LX54" s="319"/>
      <c r="LY54" s="319"/>
      <c r="LZ54" s="319"/>
      <c r="MA54" s="319"/>
      <c r="MB54" s="319"/>
      <c r="MC54" s="319"/>
      <c r="MD54" s="319"/>
      <c r="ME54" s="319"/>
      <c r="MF54" s="319"/>
    </row>
    <row r="55" spans="1:535" s="239" customFormat="1" ht="27" customHeight="1" thickBot="1" x14ac:dyDescent="0.35">
      <c r="A55" s="41" t="s">
        <v>111</v>
      </c>
      <c r="B55" s="45" t="s">
        <v>53</v>
      </c>
      <c r="C55" s="302">
        <f>IFERROR(SUM((#REF!+#REF!+E38+E44+E50)/(#REF!+#REF!+#REF!+#REF!+E38+F38+E44+F44+E50+F50)),0)</f>
        <v>0</v>
      </c>
      <c r="D55" s="375" t="s">
        <v>540</v>
      </c>
      <c r="E55" s="385">
        <f>F50+F44+F38+F32+F26</f>
        <v>0</v>
      </c>
      <c r="F55" s="385"/>
      <c r="G55" s="385"/>
      <c r="H55" s="311"/>
      <c r="I55" s="287" t="s">
        <v>483</v>
      </c>
      <c r="J55" s="287" t="s">
        <v>483</v>
      </c>
      <c r="K55" s="287" t="s">
        <v>483</v>
      </c>
      <c r="L55" s="287" t="s">
        <v>483</v>
      </c>
      <c r="M55" s="287" t="s">
        <v>483</v>
      </c>
      <c r="N55" s="287" t="s">
        <v>483</v>
      </c>
      <c r="O55" s="287" t="s">
        <v>483</v>
      </c>
      <c r="P55" s="287" t="s">
        <v>483</v>
      </c>
      <c r="Q55" s="287" t="s">
        <v>483</v>
      </c>
      <c r="R55" s="287" t="s">
        <v>483</v>
      </c>
      <c r="S55" s="287" t="s">
        <v>483</v>
      </c>
      <c r="T55" s="287" t="s">
        <v>483</v>
      </c>
      <c r="U55" s="287" t="s">
        <v>483</v>
      </c>
      <c r="V55" s="278" t="s">
        <v>483</v>
      </c>
      <c r="W55" s="278" t="s">
        <v>483</v>
      </c>
      <c r="X55" s="278" t="s">
        <v>483</v>
      </c>
      <c r="Y55" s="278" t="s">
        <v>483</v>
      </c>
      <c r="Z55" s="278" t="s">
        <v>483</v>
      </c>
      <c r="AA55" s="278" t="s">
        <v>483</v>
      </c>
      <c r="AB55" s="278" t="s">
        <v>483</v>
      </c>
      <c r="AC55" s="278" t="s">
        <v>483</v>
      </c>
      <c r="AD55" s="278" t="s">
        <v>483</v>
      </c>
      <c r="AE55" s="278" t="s">
        <v>483</v>
      </c>
      <c r="AF55" s="278" t="s">
        <v>483</v>
      </c>
      <c r="AG55" s="278" t="s">
        <v>483</v>
      </c>
      <c r="AH55" s="278" t="s">
        <v>483</v>
      </c>
      <c r="AI55" s="278" t="s">
        <v>483</v>
      </c>
      <c r="AJ55" s="278" t="s">
        <v>483</v>
      </c>
      <c r="AK55" s="278" t="s">
        <v>483</v>
      </c>
      <c r="AL55" s="278" t="s">
        <v>483</v>
      </c>
      <c r="AM55" s="278" t="s">
        <v>483</v>
      </c>
      <c r="AN55" s="278" t="s">
        <v>483</v>
      </c>
      <c r="AO55" s="278" t="s">
        <v>483</v>
      </c>
      <c r="AP55" s="278" t="s">
        <v>483</v>
      </c>
      <c r="AQ55" s="278" t="s">
        <v>483</v>
      </c>
      <c r="AR55" s="278" t="s">
        <v>483</v>
      </c>
      <c r="AS55" s="278" t="s">
        <v>483</v>
      </c>
      <c r="AT55" s="278" t="s">
        <v>483</v>
      </c>
      <c r="AU55" s="278" t="s">
        <v>483</v>
      </c>
      <c r="AV55" s="278" t="s">
        <v>483</v>
      </c>
      <c r="AW55" s="278" t="s">
        <v>483</v>
      </c>
      <c r="AX55" s="278" t="s">
        <v>483</v>
      </c>
      <c r="AY55" s="278" t="s">
        <v>483</v>
      </c>
      <c r="AZ55" s="278" t="s">
        <v>483</v>
      </c>
      <c r="BA55" s="278" t="s">
        <v>483</v>
      </c>
      <c r="BB55" s="278" t="s">
        <v>483</v>
      </c>
      <c r="BC55" s="278" t="s">
        <v>483</v>
      </c>
      <c r="BD55" s="278" t="s">
        <v>483</v>
      </c>
      <c r="BE55" s="278" t="s">
        <v>483</v>
      </c>
      <c r="BF55" s="278" t="s">
        <v>483</v>
      </c>
      <c r="BG55" s="278" t="s">
        <v>483</v>
      </c>
      <c r="BH55" s="278" t="s">
        <v>483</v>
      </c>
      <c r="BI55" s="278" t="s">
        <v>483</v>
      </c>
      <c r="BJ55" s="278" t="s">
        <v>483</v>
      </c>
      <c r="BK55" s="278" t="s">
        <v>483</v>
      </c>
      <c r="BL55" s="278" t="s">
        <v>483</v>
      </c>
      <c r="BM55" s="278" t="s">
        <v>483</v>
      </c>
      <c r="BN55" s="278" t="s">
        <v>483</v>
      </c>
      <c r="BO55" s="278" t="s">
        <v>483</v>
      </c>
      <c r="BP55" s="278" t="s">
        <v>483</v>
      </c>
      <c r="BQ55" s="278" t="s">
        <v>483</v>
      </c>
      <c r="BR55" s="278" t="s">
        <v>483</v>
      </c>
      <c r="BS55" s="278" t="s">
        <v>483</v>
      </c>
      <c r="BT55" s="278" t="s">
        <v>483</v>
      </c>
      <c r="BU55" s="278" t="s">
        <v>483</v>
      </c>
      <c r="BV55" s="278" t="s">
        <v>483</v>
      </c>
      <c r="BW55" s="278" t="s">
        <v>483</v>
      </c>
      <c r="BX55" s="278" t="s">
        <v>483</v>
      </c>
      <c r="BY55" s="278" t="s">
        <v>483</v>
      </c>
      <c r="BZ55" s="278" t="s">
        <v>483</v>
      </c>
      <c r="CA55" s="278" t="s">
        <v>483</v>
      </c>
      <c r="CB55" s="278" t="s">
        <v>483</v>
      </c>
      <c r="CC55" s="278" t="s">
        <v>483</v>
      </c>
      <c r="CD55" s="278" t="s">
        <v>483</v>
      </c>
      <c r="CE55" s="278" t="s">
        <v>483</v>
      </c>
      <c r="CF55" s="278" t="s">
        <v>483</v>
      </c>
      <c r="CG55" s="278" t="s">
        <v>483</v>
      </c>
      <c r="CH55" s="278" t="s">
        <v>483</v>
      </c>
      <c r="CI55" s="278" t="s">
        <v>483</v>
      </c>
      <c r="CJ55" s="278" t="s">
        <v>483</v>
      </c>
      <c r="CK55" s="278" t="s">
        <v>483</v>
      </c>
      <c r="CL55" s="278" t="s">
        <v>483</v>
      </c>
      <c r="CM55" s="278" t="s">
        <v>483</v>
      </c>
      <c r="CN55" s="278" t="s">
        <v>483</v>
      </c>
      <c r="CO55" s="278" t="s">
        <v>483</v>
      </c>
      <c r="CP55" s="278" t="s">
        <v>483</v>
      </c>
      <c r="CQ55" s="278" t="s">
        <v>483</v>
      </c>
      <c r="CR55" s="278" t="s">
        <v>483</v>
      </c>
      <c r="CS55" s="278" t="s">
        <v>483</v>
      </c>
      <c r="CT55" s="278" t="s">
        <v>483</v>
      </c>
      <c r="CU55" s="278" t="s">
        <v>483</v>
      </c>
      <c r="CV55" s="278" t="s">
        <v>483</v>
      </c>
      <c r="CW55" s="278" t="s">
        <v>483</v>
      </c>
      <c r="CX55" s="278" t="s">
        <v>483</v>
      </c>
      <c r="CY55" s="278" t="s">
        <v>483</v>
      </c>
      <c r="CZ55" s="278" t="s">
        <v>483</v>
      </c>
      <c r="DA55" s="278" t="s">
        <v>483</v>
      </c>
      <c r="DB55" s="278" t="s">
        <v>483</v>
      </c>
      <c r="DC55" s="278" t="s">
        <v>483</v>
      </c>
      <c r="DD55" s="278" t="s">
        <v>483</v>
      </c>
      <c r="DE55" s="278" t="s">
        <v>483</v>
      </c>
      <c r="DF55" s="278" t="s">
        <v>483</v>
      </c>
      <c r="DG55" s="278" t="s">
        <v>483</v>
      </c>
      <c r="DH55" s="278" t="s">
        <v>483</v>
      </c>
      <c r="DI55" s="278" t="s">
        <v>483</v>
      </c>
      <c r="DJ55" s="278" t="s">
        <v>483</v>
      </c>
      <c r="DK55" s="278" t="s">
        <v>483</v>
      </c>
      <c r="DL55" s="278" t="s">
        <v>483</v>
      </c>
      <c r="DM55" s="278" t="s">
        <v>483</v>
      </c>
      <c r="DN55" s="278" t="s">
        <v>483</v>
      </c>
      <c r="DO55" s="278" t="s">
        <v>483</v>
      </c>
      <c r="DP55" s="278" t="s">
        <v>483</v>
      </c>
      <c r="DQ55" s="278" t="s">
        <v>483</v>
      </c>
      <c r="DR55" s="278" t="s">
        <v>483</v>
      </c>
      <c r="DS55" s="278" t="s">
        <v>483</v>
      </c>
      <c r="DT55" s="278" t="s">
        <v>483</v>
      </c>
      <c r="DU55" s="278" t="s">
        <v>483</v>
      </c>
      <c r="DV55" s="278" t="s">
        <v>483</v>
      </c>
      <c r="DW55" s="278" t="s">
        <v>483</v>
      </c>
      <c r="DX55" s="278" t="s">
        <v>483</v>
      </c>
      <c r="DY55" s="278" t="s">
        <v>483</v>
      </c>
      <c r="DZ55" s="278" t="s">
        <v>483</v>
      </c>
      <c r="EA55" s="278" t="s">
        <v>483</v>
      </c>
      <c r="EB55" s="278" t="s">
        <v>483</v>
      </c>
      <c r="EC55" s="278" t="s">
        <v>483</v>
      </c>
      <c r="ED55" s="278" t="s">
        <v>483</v>
      </c>
      <c r="EE55" s="278" t="s">
        <v>483</v>
      </c>
      <c r="EF55" s="278" t="s">
        <v>483</v>
      </c>
      <c r="EG55" s="278" t="s">
        <v>483</v>
      </c>
      <c r="EH55" s="278" t="s">
        <v>483</v>
      </c>
      <c r="EI55" s="278" t="s">
        <v>483</v>
      </c>
      <c r="EJ55" s="278" t="s">
        <v>483</v>
      </c>
      <c r="EK55" s="278" t="s">
        <v>483</v>
      </c>
      <c r="EL55" s="278" t="s">
        <v>483</v>
      </c>
      <c r="EM55" s="278" t="s">
        <v>483</v>
      </c>
      <c r="EN55" s="278" t="s">
        <v>483</v>
      </c>
      <c r="EO55" s="278" t="s">
        <v>483</v>
      </c>
      <c r="EP55" s="278" t="s">
        <v>483</v>
      </c>
      <c r="EQ55" s="278" t="s">
        <v>483</v>
      </c>
      <c r="ER55" s="278" t="s">
        <v>483</v>
      </c>
      <c r="ES55" s="278" t="s">
        <v>483</v>
      </c>
      <c r="ET55" s="278" t="s">
        <v>483</v>
      </c>
      <c r="EU55" s="278" t="s">
        <v>483</v>
      </c>
      <c r="EV55" s="278" t="s">
        <v>483</v>
      </c>
      <c r="EW55" s="278" t="s">
        <v>483</v>
      </c>
      <c r="EX55" s="278" t="s">
        <v>483</v>
      </c>
      <c r="EY55" s="278" t="s">
        <v>483</v>
      </c>
      <c r="EZ55" s="278" t="s">
        <v>483</v>
      </c>
      <c r="FA55" s="278" t="s">
        <v>483</v>
      </c>
      <c r="FB55" s="278" t="s">
        <v>483</v>
      </c>
      <c r="FC55" s="278" t="s">
        <v>483</v>
      </c>
      <c r="FD55" s="278" t="s">
        <v>483</v>
      </c>
      <c r="FE55" s="278" t="s">
        <v>483</v>
      </c>
      <c r="FF55" s="278" t="s">
        <v>483</v>
      </c>
      <c r="FG55" s="278" t="s">
        <v>483</v>
      </c>
      <c r="FH55" s="278" t="s">
        <v>483</v>
      </c>
      <c r="FI55" s="278" t="s">
        <v>483</v>
      </c>
      <c r="FJ55" s="278" t="s">
        <v>483</v>
      </c>
      <c r="FK55" s="278" t="s">
        <v>483</v>
      </c>
      <c r="FL55" s="278" t="s">
        <v>483</v>
      </c>
      <c r="FM55" s="278" t="s">
        <v>483</v>
      </c>
      <c r="FN55" s="278" t="s">
        <v>483</v>
      </c>
      <c r="FO55" s="278" t="s">
        <v>483</v>
      </c>
      <c r="FP55" s="278" t="s">
        <v>483</v>
      </c>
      <c r="FQ55" s="278" t="s">
        <v>483</v>
      </c>
      <c r="FR55" s="278" t="s">
        <v>483</v>
      </c>
      <c r="FS55" s="278" t="s">
        <v>483</v>
      </c>
      <c r="FT55" s="278" t="s">
        <v>483</v>
      </c>
      <c r="FU55" s="278" t="s">
        <v>483</v>
      </c>
      <c r="FV55" s="278" t="s">
        <v>483</v>
      </c>
      <c r="FW55" s="278" t="s">
        <v>483</v>
      </c>
      <c r="FX55" s="278" t="s">
        <v>483</v>
      </c>
      <c r="FY55" s="278" t="s">
        <v>483</v>
      </c>
      <c r="FZ55" s="278" t="s">
        <v>483</v>
      </c>
      <c r="GA55" s="278" t="s">
        <v>483</v>
      </c>
      <c r="GB55" s="278" t="s">
        <v>483</v>
      </c>
      <c r="GC55" s="278" t="s">
        <v>483</v>
      </c>
      <c r="GD55" s="278" t="s">
        <v>483</v>
      </c>
      <c r="GE55" s="278" t="s">
        <v>483</v>
      </c>
      <c r="GF55" s="278" t="s">
        <v>483</v>
      </c>
      <c r="GG55" s="278" t="s">
        <v>483</v>
      </c>
      <c r="GH55" s="278" t="s">
        <v>483</v>
      </c>
      <c r="GI55" s="278" t="s">
        <v>483</v>
      </c>
      <c r="GJ55" s="278" t="s">
        <v>483</v>
      </c>
      <c r="GK55" s="278" t="s">
        <v>483</v>
      </c>
      <c r="GL55" s="278" t="s">
        <v>483</v>
      </c>
      <c r="GM55" s="278" t="s">
        <v>483</v>
      </c>
      <c r="GN55" s="278" t="s">
        <v>483</v>
      </c>
      <c r="GO55" s="278" t="s">
        <v>483</v>
      </c>
      <c r="GP55" s="278" t="s">
        <v>483</v>
      </c>
      <c r="GQ55" s="278" t="s">
        <v>483</v>
      </c>
      <c r="GR55" s="278" t="s">
        <v>483</v>
      </c>
      <c r="GS55" s="278" t="s">
        <v>483</v>
      </c>
      <c r="GT55" s="278" t="s">
        <v>483</v>
      </c>
      <c r="GU55" s="278" t="s">
        <v>483</v>
      </c>
      <c r="GV55" s="278" t="s">
        <v>483</v>
      </c>
      <c r="GW55" s="278" t="s">
        <v>483</v>
      </c>
      <c r="GX55" s="278" t="s">
        <v>483</v>
      </c>
      <c r="GY55" s="278" t="s">
        <v>483</v>
      </c>
      <c r="GZ55" s="278" t="s">
        <v>483</v>
      </c>
      <c r="HA55" s="278" t="s">
        <v>483</v>
      </c>
      <c r="HB55" s="278" t="s">
        <v>483</v>
      </c>
      <c r="HC55" s="278" t="s">
        <v>483</v>
      </c>
      <c r="HD55" s="278" t="s">
        <v>483</v>
      </c>
      <c r="HE55" s="278" t="s">
        <v>483</v>
      </c>
      <c r="HF55" s="278" t="s">
        <v>483</v>
      </c>
      <c r="HG55" s="278" t="s">
        <v>483</v>
      </c>
      <c r="HH55" s="278" t="s">
        <v>483</v>
      </c>
      <c r="HI55" s="278" t="s">
        <v>483</v>
      </c>
      <c r="HJ55" s="278" t="s">
        <v>483</v>
      </c>
      <c r="HK55" s="278" t="s">
        <v>483</v>
      </c>
      <c r="HL55" s="278" t="s">
        <v>483</v>
      </c>
      <c r="HM55" s="278" t="s">
        <v>483</v>
      </c>
      <c r="HN55" s="278" t="s">
        <v>483</v>
      </c>
      <c r="HO55" s="278" t="s">
        <v>483</v>
      </c>
      <c r="HP55" s="278" t="s">
        <v>483</v>
      </c>
      <c r="HQ55" s="278" t="s">
        <v>483</v>
      </c>
      <c r="HR55" s="278" t="s">
        <v>483</v>
      </c>
      <c r="HS55" s="278" t="s">
        <v>483</v>
      </c>
      <c r="HT55" s="278" t="s">
        <v>483</v>
      </c>
      <c r="HU55" s="278" t="s">
        <v>483</v>
      </c>
      <c r="HV55" s="278" t="s">
        <v>483</v>
      </c>
      <c r="HW55" s="278" t="s">
        <v>483</v>
      </c>
      <c r="HX55" s="278" t="s">
        <v>483</v>
      </c>
      <c r="HY55" s="278" t="s">
        <v>483</v>
      </c>
      <c r="HZ55" s="278" t="s">
        <v>483</v>
      </c>
      <c r="IA55" s="278" t="s">
        <v>483</v>
      </c>
      <c r="IB55" s="278" t="s">
        <v>483</v>
      </c>
      <c r="IC55" s="278" t="s">
        <v>483</v>
      </c>
      <c r="ID55" s="278" t="s">
        <v>483</v>
      </c>
      <c r="IE55" s="278" t="s">
        <v>483</v>
      </c>
      <c r="IF55" s="278" t="s">
        <v>483</v>
      </c>
      <c r="IG55" s="278" t="s">
        <v>483</v>
      </c>
      <c r="IH55" s="278" t="s">
        <v>483</v>
      </c>
      <c r="II55" s="278" t="s">
        <v>483</v>
      </c>
      <c r="IJ55" s="278" t="s">
        <v>483</v>
      </c>
      <c r="IK55" s="278" t="s">
        <v>483</v>
      </c>
      <c r="IL55" s="278" t="s">
        <v>483</v>
      </c>
      <c r="IM55" s="278" t="s">
        <v>483</v>
      </c>
      <c r="IN55" s="278" t="s">
        <v>483</v>
      </c>
      <c r="IO55" s="278" t="s">
        <v>483</v>
      </c>
      <c r="IP55" s="278" t="s">
        <v>483</v>
      </c>
      <c r="IQ55" s="278" t="s">
        <v>483</v>
      </c>
      <c r="IR55" s="278" t="s">
        <v>483</v>
      </c>
      <c r="IS55" s="278" t="s">
        <v>483</v>
      </c>
      <c r="IT55" s="278" t="s">
        <v>483</v>
      </c>
      <c r="IU55" s="278" t="s">
        <v>483</v>
      </c>
      <c r="IV55" s="278" t="s">
        <v>483</v>
      </c>
      <c r="IW55" s="278" t="s">
        <v>483</v>
      </c>
      <c r="IX55" s="278" t="s">
        <v>483</v>
      </c>
      <c r="IY55" s="278" t="s">
        <v>483</v>
      </c>
      <c r="IZ55" s="278" t="s">
        <v>483</v>
      </c>
      <c r="JA55" s="278" t="s">
        <v>483</v>
      </c>
      <c r="JB55" s="278" t="s">
        <v>483</v>
      </c>
      <c r="JC55" s="278" t="s">
        <v>483</v>
      </c>
      <c r="JD55" s="278" t="s">
        <v>483</v>
      </c>
      <c r="JE55" s="278" t="s">
        <v>483</v>
      </c>
      <c r="JF55" s="278" t="s">
        <v>483</v>
      </c>
      <c r="JG55" s="278" t="s">
        <v>483</v>
      </c>
      <c r="JH55" s="278" t="s">
        <v>483</v>
      </c>
      <c r="JI55" s="278" t="s">
        <v>483</v>
      </c>
      <c r="JJ55" s="278" t="s">
        <v>483</v>
      </c>
      <c r="JK55" s="278" t="s">
        <v>483</v>
      </c>
      <c r="JL55" s="278" t="s">
        <v>483</v>
      </c>
      <c r="JM55" s="278" t="s">
        <v>483</v>
      </c>
      <c r="JN55" s="278" t="s">
        <v>483</v>
      </c>
      <c r="JO55" s="278" t="s">
        <v>483</v>
      </c>
      <c r="JP55" s="278" t="s">
        <v>483</v>
      </c>
      <c r="JQ55" s="278" t="s">
        <v>483</v>
      </c>
      <c r="JR55" s="278" t="s">
        <v>483</v>
      </c>
      <c r="JS55" s="278" t="s">
        <v>483</v>
      </c>
      <c r="JT55" s="278" t="s">
        <v>483</v>
      </c>
      <c r="JU55" s="278" t="s">
        <v>483</v>
      </c>
      <c r="JV55" s="319"/>
      <c r="JW55" s="319"/>
      <c r="JX55" s="319"/>
      <c r="JY55" s="319"/>
      <c r="JZ55" s="319"/>
      <c r="KA55" s="319"/>
      <c r="KB55" s="319"/>
      <c r="KC55" s="319"/>
      <c r="KD55" s="319"/>
      <c r="KE55" s="319"/>
      <c r="KF55" s="319"/>
      <c r="KG55" s="319"/>
      <c r="KH55" s="319"/>
      <c r="KI55" s="319"/>
      <c r="KJ55" s="319"/>
      <c r="KK55" s="319"/>
      <c r="KL55" s="319"/>
      <c r="KM55" s="319"/>
      <c r="KN55" s="319"/>
      <c r="KO55" s="319"/>
      <c r="KP55" s="319"/>
      <c r="KQ55" s="319"/>
      <c r="KR55" s="319"/>
      <c r="KS55" s="319"/>
      <c r="KT55" s="319"/>
      <c r="KU55" s="319"/>
      <c r="KV55" s="319"/>
      <c r="KW55" s="319"/>
      <c r="KX55" s="319"/>
      <c r="KY55" s="319"/>
      <c r="KZ55" s="319"/>
      <c r="LA55" s="319"/>
      <c r="LB55" s="319"/>
      <c r="LC55" s="319"/>
      <c r="LD55" s="319"/>
      <c r="LE55" s="319"/>
      <c r="LF55" s="319"/>
      <c r="LG55" s="319"/>
      <c r="LH55" s="319"/>
      <c r="LI55" s="319"/>
      <c r="LJ55" s="319"/>
      <c r="LK55" s="319"/>
      <c r="LL55" s="319"/>
      <c r="LM55" s="319"/>
      <c r="LN55" s="319"/>
      <c r="LO55" s="319"/>
      <c r="LP55" s="319"/>
      <c r="LQ55" s="319"/>
      <c r="LR55" s="319"/>
      <c r="LS55" s="319"/>
      <c r="LT55" s="319"/>
      <c r="LU55" s="319"/>
      <c r="LV55" s="319"/>
      <c r="LW55" s="319"/>
      <c r="LX55" s="319"/>
      <c r="LY55" s="319"/>
      <c r="LZ55" s="319"/>
      <c r="MA55" s="319"/>
      <c r="MB55" s="319"/>
      <c r="MC55" s="319"/>
      <c r="MD55" s="319"/>
      <c r="ME55" s="319"/>
      <c r="MF55" s="319"/>
    </row>
    <row r="56" spans="1:535" s="239" customFormat="1" ht="27" customHeight="1" thickBot="1" x14ac:dyDescent="0.35">
      <c r="A56" s="46" t="s">
        <v>113</v>
      </c>
      <c r="B56" s="47" t="s">
        <v>54</v>
      </c>
      <c r="C56" s="302">
        <f>IFERROR(SUM((E26+E32+E39+E45+E51)/(E26+F26+E32+F32+E39+F39+E45+F45+E51+F51)),0)</f>
        <v>0</v>
      </c>
      <c r="D56" s="375" t="s">
        <v>540</v>
      </c>
      <c r="E56" s="385">
        <f>F51+F45+F39+F33+F27</f>
        <v>0</v>
      </c>
      <c r="F56" s="385"/>
      <c r="G56" s="385"/>
      <c r="H56" s="311"/>
      <c r="I56" s="287" t="s">
        <v>483</v>
      </c>
      <c r="J56" s="287" t="s">
        <v>483</v>
      </c>
      <c r="K56" s="287" t="s">
        <v>483</v>
      </c>
      <c r="L56" s="287" t="s">
        <v>483</v>
      </c>
      <c r="M56" s="287" t="s">
        <v>483</v>
      </c>
      <c r="N56" s="287" t="s">
        <v>483</v>
      </c>
      <c r="O56" s="287" t="s">
        <v>483</v>
      </c>
      <c r="P56" s="287" t="s">
        <v>483</v>
      </c>
      <c r="Q56" s="287" t="s">
        <v>483</v>
      </c>
      <c r="R56" s="287" t="s">
        <v>483</v>
      </c>
      <c r="S56" s="287" t="s">
        <v>483</v>
      </c>
      <c r="T56" s="287" t="s">
        <v>483</v>
      </c>
      <c r="U56" s="287" t="s">
        <v>483</v>
      </c>
      <c r="V56" s="278" t="s">
        <v>483</v>
      </c>
      <c r="W56" s="278" t="s">
        <v>483</v>
      </c>
      <c r="X56" s="278" t="s">
        <v>483</v>
      </c>
      <c r="Y56" s="278" t="s">
        <v>483</v>
      </c>
      <c r="Z56" s="278" t="s">
        <v>483</v>
      </c>
      <c r="AA56" s="278" t="s">
        <v>483</v>
      </c>
      <c r="AB56" s="278" t="s">
        <v>483</v>
      </c>
      <c r="AC56" s="278" t="s">
        <v>483</v>
      </c>
      <c r="AD56" s="278" t="s">
        <v>483</v>
      </c>
      <c r="AE56" s="278" t="s">
        <v>483</v>
      </c>
      <c r="AF56" s="278" t="s">
        <v>483</v>
      </c>
      <c r="AG56" s="278" t="s">
        <v>483</v>
      </c>
      <c r="AH56" s="278" t="s">
        <v>483</v>
      </c>
      <c r="AI56" s="278" t="s">
        <v>483</v>
      </c>
      <c r="AJ56" s="278" t="s">
        <v>483</v>
      </c>
      <c r="AK56" s="278" t="s">
        <v>483</v>
      </c>
      <c r="AL56" s="278" t="s">
        <v>483</v>
      </c>
      <c r="AM56" s="278" t="s">
        <v>483</v>
      </c>
      <c r="AN56" s="278" t="s">
        <v>483</v>
      </c>
      <c r="AO56" s="278" t="s">
        <v>483</v>
      </c>
      <c r="AP56" s="278" t="s">
        <v>483</v>
      </c>
      <c r="AQ56" s="278" t="s">
        <v>483</v>
      </c>
      <c r="AR56" s="278" t="s">
        <v>483</v>
      </c>
      <c r="AS56" s="278" t="s">
        <v>483</v>
      </c>
      <c r="AT56" s="278" t="s">
        <v>483</v>
      </c>
      <c r="AU56" s="278" t="s">
        <v>483</v>
      </c>
      <c r="AV56" s="278" t="s">
        <v>483</v>
      </c>
      <c r="AW56" s="278" t="s">
        <v>483</v>
      </c>
      <c r="AX56" s="278" t="s">
        <v>483</v>
      </c>
      <c r="AY56" s="278" t="s">
        <v>483</v>
      </c>
      <c r="AZ56" s="278" t="s">
        <v>483</v>
      </c>
      <c r="BA56" s="278" t="s">
        <v>483</v>
      </c>
      <c r="BB56" s="278" t="s">
        <v>483</v>
      </c>
      <c r="BC56" s="278" t="s">
        <v>483</v>
      </c>
      <c r="BD56" s="278" t="s">
        <v>483</v>
      </c>
      <c r="BE56" s="278" t="s">
        <v>483</v>
      </c>
      <c r="BF56" s="278" t="s">
        <v>483</v>
      </c>
      <c r="BG56" s="278" t="s">
        <v>483</v>
      </c>
      <c r="BH56" s="278" t="s">
        <v>483</v>
      </c>
      <c r="BI56" s="278" t="s">
        <v>483</v>
      </c>
      <c r="BJ56" s="278" t="s">
        <v>483</v>
      </c>
      <c r="BK56" s="278" t="s">
        <v>483</v>
      </c>
      <c r="BL56" s="278" t="s">
        <v>483</v>
      </c>
      <c r="BM56" s="278" t="s">
        <v>483</v>
      </c>
      <c r="BN56" s="278" t="s">
        <v>483</v>
      </c>
      <c r="BO56" s="278" t="s">
        <v>483</v>
      </c>
      <c r="BP56" s="278" t="s">
        <v>483</v>
      </c>
      <c r="BQ56" s="278" t="s">
        <v>483</v>
      </c>
      <c r="BR56" s="278" t="s">
        <v>483</v>
      </c>
      <c r="BS56" s="278" t="s">
        <v>483</v>
      </c>
      <c r="BT56" s="278" t="s">
        <v>483</v>
      </c>
      <c r="BU56" s="278" t="s">
        <v>483</v>
      </c>
      <c r="BV56" s="278" t="s">
        <v>483</v>
      </c>
      <c r="BW56" s="278" t="s">
        <v>483</v>
      </c>
      <c r="BX56" s="278" t="s">
        <v>483</v>
      </c>
      <c r="BY56" s="278" t="s">
        <v>483</v>
      </c>
      <c r="BZ56" s="278" t="s">
        <v>483</v>
      </c>
      <c r="CA56" s="278" t="s">
        <v>483</v>
      </c>
      <c r="CB56" s="278" t="s">
        <v>483</v>
      </c>
      <c r="CC56" s="278" t="s">
        <v>483</v>
      </c>
      <c r="CD56" s="278" t="s">
        <v>483</v>
      </c>
      <c r="CE56" s="278" t="s">
        <v>483</v>
      </c>
      <c r="CF56" s="278" t="s">
        <v>483</v>
      </c>
      <c r="CG56" s="278" t="s">
        <v>483</v>
      </c>
      <c r="CH56" s="278" t="s">
        <v>483</v>
      </c>
      <c r="CI56" s="278" t="s">
        <v>483</v>
      </c>
      <c r="CJ56" s="278" t="s">
        <v>483</v>
      </c>
      <c r="CK56" s="278" t="s">
        <v>483</v>
      </c>
      <c r="CL56" s="278" t="s">
        <v>483</v>
      </c>
      <c r="CM56" s="278" t="s">
        <v>483</v>
      </c>
      <c r="CN56" s="278" t="s">
        <v>483</v>
      </c>
      <c r="CO56" s="278" t="s">
        <v>483</v>
      </c>
      <c r="CP56" s="278" t="s">
        <v>483</v>
      </c>
      <c r="CQ56" s="278" t="s">
        <v>483</v>
      </c>
      <c r="CR56" s="278" t="s">
        <v>483</v>
      </c>
      <c r="CS56" s="278" t="s">
        <v>483</v>
      </c>
      <c r="CT56" s="278" t="s">
        <v>483</v>
      </c>
      <c r="CU56" s="278" t="s">
        <v>483</v>
      </c>
      <c r="CV56" s="278" t="s">
        <v>483</v>
      </c>
      <c r="CW56" s="278" t="s">
        <v>483</v>
      </c>
      <c r="CX56" s="278" t="s">
        <v>483</v>
      </c>
      <c r="CY56" s="278" t="s">
        <v>483</v>
      </c>
      <c r="CZ56" s="278" t="s">
        <v>483</v>
      </c>
      <c r="DA56" s="278" t="s">
        <v>483</v>
      </c>
      <c r="DB56" s="278" t="s">
        <v>483</v>
      </c>
      <c r="DC56" s="278" t="s">
        <v>483</v>
      </c>
      <c r="DD56" s="278" t="s">
        <v>483</v>
      </c>
      <c r="DE56" s="278" t="s">
        <v>483</v>
      </c>
      <c r="DF56" s="278" t="s">
        <v>483</v>
      </c>
      <c r="DG56" s="278" t="s">
        <v>483</v>
      </c>
      <c r="DH56" s="278" t="s">
        <v>483</v>
      </c>
      <c r="DI56" s="278" t="s">
        <v>483</v>
      </c>
      <c r="DJ56" s="278" t="s">
        <v>483</v>
      </c>
      <c r="DK56" s="278" t="s">
        <v>483</v>
      </c>
      <c r="DL56" s="278" t="s">
        <v>483</v>
      </c>
      <c r="DM56" s="278" t="s">
        <v>483</v>
      </c>
      <c r="DN56" s="278" t="s">
        <v>483</v>
      </c>
      <c r="DO56" s="278" t="s">
        <v>483</v>
      </c>
      <c r="DP56" s="278" t="s">
        <v>483</v>
      </c>
      <c r="DQ56" s="278" t="s">
        <v>483</v>
      </c>
      <c r="DR56" s="278" t="s">
        <v>483</v>
      </c>
      <c r="DS56" s="278" t="s">
        <v>483</v>
      </c>
      <c r="DT56" s="278" t="s">
        <v>483</v>
      </c>
      <c r="DU56" s="278" t="s">
        <v>483</v>
      </c>
      <c r="DV56" s="278" t="s">
        <v>483</v>
      </c>
      <c r="DW56" s="278" t="s">
        <v>483</v>
      </c>
      <c r="DX56" s="278" t="s">
        <v>483</v>
      </c>
      <c r="DY56" s="278" t="s">
        <v>483</v>
      </c>
      <c r="DZ56" s="278" t="s">
        <v>483</v>
      </c>
      <c r="EA56" s="278" t="s">
        <v>483</v>
      </c>
      <c r="EB56" s="278" t="s">
        <v>483</v>
      </c>
      <c r="EC56" s="278" t="s">
        <v>483</v>
      </c>
      <c r="ED56" s="278" t="s">
        <v>483</v>
      </c>
      <c r="EE56" s="278" t="s">
        <v>483</v>
      </c>
      <c r="EF56" s="278" t="s">
        <v>483</v>
      </c>
      <c r="EG56" s="278" t="s">
        <v>483</v>
      </c>
      <c r="EH56" s="278" t="s">
        <v>483</v>
      </c>
      <c r="EI56" s="278" t="s">
        <v>483</v>
      </c>
      <c r="EJ56" s="278" t="s">
        <v>483</v>
      </c>
      <c r="EK56" s="278" t="s">
        <v>483</v>
      </c>
      <c r="EL56" s="278" t="s">
        <v>483</v>
      </c>
      <c r="EM56" s="278" t="s">
        <v>483</v>
      </c>
      <c r="EN56" s="278" t="s">
        <v>483</v>
      </c>
      <c r="EO56" s="278" t="s">
        <v>483</v>
      </c>
      <c r="EP56" s="278" t="s">
        <v>483</v>
      </c>
      <c r="EQ56" s="278" t="s">
        <v>483</v>
      </c>
      <c r="ER56" s="278" t="s">
        <v>483</v>
      </c>
      <c r="ES56" s="278" t="s">
        <v>483</v>
      </c>
      <c r="ET56" s="278" t="s">
        <v>483</v>
      </c>
      <c r="EU56" s="278" t="s">
        <v>483</v>
      </c>
      <c r="EV56" s="278" t="s">
        <v>483</v>
      </c>
      <c r="EW56" s="278" t="s">
        <v>483</v>
      </c>
      <c r="EX56" s="278" t="s">
        <v>483</v>
      </c>
      <c r="EY56" s="278" t="s">
        <v>483</v>
      </c>
      <c r="EZ56" s="278" t="s">
        <v>483</v>
      </c>
      <c r="FA56" s="278" t="s">
        <v>483</v>
      </c>
      <c r="FB56" s="278" t="s">
        <v>483</v>
      </c>
      <c r="FC56" s="278" t="s">
        <v>483</v>
      </c>
      <c r="FD56" s="278" t="s">
        <v>483</v>
      </c>
      <c r="FE56" s="278" t="s">
        <v>483</v>
      </c>
      <c r="FF56" s="278" t="s">
        <v>483</v>
      </c>
      <c r="FG56" s="278" t="s">
        <v>483</v>
      </c>
      <c r="FH56" s="278" t="s">
        <v>483</v>
      </c>
      <c r="FI56" s="278" t="s">
        <v>483</v>
      </c>
      <c r="FJ56" s="278" t="s">
        <v>483</v>
      </c>
      <c r="FK56" s="278" t="s">
        <v>483</v>
      </c>
      <c r="FL56" s="278" t="s">
        <v>483</v>
      </c>
      <c r="FM56" s="278" t="s">
        <v>483</v>
      </c>
      <c r="FN56" s="278" t="s">
        <v>483</v>
      </c>
      <c r="FO56" s="278" t="s">
        <v>483</v>
      </c>
      <c r="FP56" s="278" t="s">
        <v>483</v>
      </c>
      <c r="FQ56" s="278" t="s">
        <v>483</v>
      </c>
      <c r="FR56" s="278" t="s">
        <v>483</v>
      </c>
      <c r="FS56" s="278" t="s">
        <v>483</v>
      </c>
      <c r="FT56" s="278" t="s">
        <v>483</v>
      </c>
      <c r="FU56" s="278" t="s">
        <v>483</v>
      </c>
      <c r="FV56" s="278" t="s">
        <v>483</v>
      </c>
      <c r="FW56" s="278" t="s">
        <v>483</v>
      </c>
      <c r="FX56" s="278" t="s">
        <v>483</v>
      </c>
      <c r="FY56" s="278" t="s">
        <v>483</v>
      </c>
      <c r="FZ56" s="278" t="s">
        <v>483</v>
      </c>
      <c r="GA56" s="278" t="s">
        <v>483</v>
      </c>
      <c r="GB56" s="278" t="s">
        <v>483</v>
      </c>
      <c r="GC56" s="278" t="s">
        <v>483</v>
      </c>
      <c r="GD56" s="278" t="s">
        <v>483</v>
      </c>
      <c r="GE56" s="278" t="s">
        <v>483</v>
      </c>
      <c r="GF56" s="278" t="s">
        <v>483</v>
      </c>
      <c r="GG56" s="278" t="s">
        <v>483</v>
      </c>
      <c r="GH56" s="278" t="s">
        <v>483</v>
      </c>
      <c r="GI56" s="278" t="s">
        <v>483</v>
      </c>
      <c r="GJ56" s="278" t="s">
        <v>483</v>
      </c>
      <c r="GK56" s="278" t="s">
        <v>483</v>
      </c>
      <c r="GL56" s="278" t="s">
        <v>483</v>
      </c>
      <c r="GM56" s="278" t="s">
        <v>483</v>
      </c>
      <c r="GN56" s="278" t="s">
        <v>483</v>
      </c>
      <c r="GO56" s="278" t="s">
        <v>483</v>
      </c>
      <c r="GP56" s="278" t="s">
        <v>483</v>
      </c>
      <c r="GQ56" s="278" t="s">
        <v>483</v>
      </c>
      <c r="GR56" s="278" t="s">
        <v>483</v>
      </c>
      <c r="GS56" s="278" t="s">
        <v>483</v>
      </c>
      <c r="GT56" s="278" t="s">
        <v>483</v>
      </c>
      <c r="GU56" s="278" t="s">
        <v>483</v>
      </c>
      <c r="GV56" s="278" t="s">
        <v>483</v>
      </c>
      <c r="GW56" s="278" t="s">
        <v>483</v>
      </c>
      <c r="GX56" s="278" t="s">
        <v>483</v>
      </c>
      <c r="GY56" s="278" t="s">
        <v>483</v>
      </c>
      <c r="GZ56" s="278" t="s">
        <v>483</v>
      </c>
      <c r="HA56" s="278" t="s">
        <v>483</v>
      </c>
      <c r="HB56" s="278" t="s">
        <v>483</v>
      </c>
      <c r="HC56" s="278" t="s">
        <v>483</v>
      </c>
      <c r="HD56" s="278" t="s">
        <v>483</v>
      </c>
      <c r="HE56" s="278" t="s">
        <v>483</v>
      </c>
      <c r="HF56" s="278" t="s">
        <v>483</v>
      </c>
      <c r="HG56" s="278" t="s">
        <v>483</v>
      </c>
      <c r="HH56" s="278" t="s">
        <v>483</v>
      </c>
      <c r="HI56" s="278" t="s">
        <v>483</v>
      </c>
      <c r="HJ56" s="278" t="s">
        <v>483</v>
      </c>
      <c r="HK56" s="278" t="s">
        <v>483</v>
      </c>
      <c r="HL56" s="278" t="s">
        <v>483</v>
      </c>
      <c r="HM56" s="278" t="s">
        <v>483</v>
      </c>
      <c r="HN56" s="278" t="s">
        <v>483</v>
      </c>
      <c r="HO56" s="278" t="s">
        <v>483</v>
      </c>
      <c r="HP56" s="278" t="s">
        <v>483</v>
      </c>
      <c r="HQ56" s="278" t="s">
        <v>483</v>
      </c>
      <c r="HR56" s="278" t="s">
        <v>483</v>
      </c>
      <c r="HS56" s="278" t="s">
        <v>483</v>
      </c>
      <c r="HT56" s="278" t="s">
        <v>483</v>
      </c>
      <c r="HU56" s="278" t="s">
        <v>483</v>
      </c>
      <c r="HV56" s="278" t="s">
        <v>483</v>
      </c>
      <c r="HW56" s="278" t="s">
        <v>483</v>
      </c>
      <c r="HX56" s="278" t="s">
        <v>483</v>
      </c>
      <c r="HY56" s="278" t="s">
        <v>483</v>
      </c>
      <c r="HZ56" s="278" t="s">
        <v>483</v>
      </c>
      <c r="IA56" s="278" t="s">
        <v>483</v>
      </c>
      <c r="IB56" s="278" t="s">
        <v>483</v>
      </c>
      <c r="IC56" s="278" t="s">
        <v>483</v>
      </c>
      <c r="ID56" s="278" t="s">
        <v>483</v>
      </c>
      <c r="IE56" s="278" t="s">
        <v>483</v>
      </c>
      <c r="IF56" s="278" t="s">
        <v>483</v>
      </c>
      <c r="IG56" s="278" t="s">
        <v>483</v>
      </c>
      <c r="IH56" s="278" t="s">
        <v>483</v>
      </c>
      <c r="II56" s="278" t="s">
        <v>483</v>
      </c>
      <c r="IJ56" s="278" t="s">
        <v>483</v>
      </c>
      <c r="IK56" s="278" t="s">
        <v>483</v>
      </c>
      <c r="IL56" s="278" t="s">
        <v>483</v>
      </c>
      <c r="IM56" s="278" t="s">
        <v>483</v>
      </c>
      <c r="IN56" s="278" t="s">
        <v>483</v>
      </c>
      <c r="IO56" s="278" t="s">
        <v>483</v>
      </c>
      <c r="IP56" s="278" t="s">
        <v>483</v>
      </c>
      <c r="IQ56" s="278" t="s">
        <v>483</v>
      </c>
      <c r="IR56" s="278" t="s">
        <v>483</v>
      </c>
      <c r="IS56" s="278" t="s">
        <v>483</v>
      </c>
      <c r="IT56" s="278" t="s">
        <v>483</v>
      </c>
      <c r="IU56" s="278" t="s">
        <v>483</v>
      </c>
      <c r="IV56" s="278" t="s">
        <v>483</v>
      </c>
      <c r="IW56" s="278" t="s">
        <v>483</v>
      </c>
      <c r="IX56" s="278" t="s">
        <v>483</v>
      </c>
      <c r="IY56" s="278" t="s">
        <v>483</v>
      </c>
      <c r="IZ56" s="278" t="s">
        <v>483</v>
      </c>
      <c r="JA56" s="278" t="s">
        <v>483</v>
      </c>
      <c r="JB56" s="278" t="s">
        <v>483</v>
      </c>
      <c r="JC56" s="278" t="s">
        <v>483</v>
      </c>
      <c r="JD56" s="278" t="s">
        <v>483</v>
      </c>
      <c r="JE56" s="278" t="s">
        <v>483</v>
      </c>
      <c r="JF56" s="278" t="s">
        <v>483</v>
      </c>
      <c r="JG56" s="278" t="s">
        <v>483</v>
      </c>
      <c r="JH56" s="278" t="s">
        <v>483</v>
      </c>
      <c r="JI56" s="278" t="s">
        <v>483</v>
      </c>
      <c r="JJ56" s="278" t="s">
        <v>483</v>
      </c>
      <c r="JK56" s="278" t="s">
        <v>483</v>
      </c>
      <c r="JL56" s="278" t="s">
        <v>483</v>
      </c>
      <c r="JM56" s="278" t="s">
        <v>483</v>
      </c>
      <c r="JN56" s="278" t="s">
        <v>483</v>
      </c>
      <c r="JO56" s="278" t="s">
        <v>483</v>
      </c>
      <c r="JP56" s="278" t="s">
        <v>483</v>
      </c>
      <c r="JQ56" s="278" t="s">
        <v>483</v>
      </c>
      <c r="JR56" s="278" t="s">
        <v>483</v>
      </c>
      <c r="JS56" s="278" t="s">
        <v>483</v>
      </c>
      <c r="JT56" s="278" t="s">
        <v>483</v>
      </c>
      <c r="JU56" s="278" t="s">
        <v>483</v>
      </c>
      <c r="JV56" s="319"/>
      <c r="JW56" s="319"/>
      <c r="JX56" s="319"/>
      <c r="JY56" s="319"/>
      <c r="JZ56" s="319"/>
      <c r="KA56" s="319"/>
      <c r="KB56" s="319"/>
      <c r="KC56" s="319"/>
      <c r="KD56" s="319"/>
      <c r="KE56" s="319"/>
      <c r="KF56" s="319"/>
      <c r="KG56" s="319"/>
      <c r="KH56" s="319"/>
      <c r="KI56" s="319"/>
      <c r="KJ56" s="319"/>
      <c r="KK56" s="319"/>
      <c r="KL56" s="319"/>
      <c r="KM56" s="319"/>
      <c r="KN56" s="319"/>
      <c r="KO56" s="319"/>
      <c r="KP56" s="319"/>
      <c r="KQ56" s="319"/>
      <c r="KR56" s="319"/>
      <c r="KS56" s="319"/>
      <c r="KT56" s="319"/>
      <c r="KU56" s="319"/>
      <c r="KV56" s="319"/>
      <c r="KW56" s="319"/>
      <c r="KX56" s="319"/>
      <c r="KY56" s="319"/>
      <c r="KZ56" s="319"/>
      <c r="LA56" s="319"/>
      <c r="LB56" s="319"/>
      <c r="LC56" s="319"/>
      <c r="LD56" s="319"/>
      <c r="LE56" s="319"/>
      <c r="LF56" s="319"/>
      <c r="LG56" s="319"/>
      <c r="LH56" s="319"/>
      <c r="LI56" s="319"/>
      <c r="LJ56" s="319"/>
      <c r="LK56" s="319"/>
      <c r="LL56" s="319"/>
      <c r="LM56" s="319"/>
      <c r="LN56" s="319"/>
      <c r="LO56" s="319"/>
      <c r="LP56" s="319"/>
      <c r="LQ56" s="319"/>
      <c r="LR56" s="319"/>
      <c r="LS56" s="319"/>
      <c r="LT56" s="319"/>
      <c r="LU56" s="319"/>
      <c r="LV56" s="319"/>
      <c r="LW56" s="319"/>
      <c r="LX56" s="319"/>
      <c r="LY56" s="319"/>
      <c r="LZ56" s="319"/>
      <c r="MA56" s="319"/>
      <c r="MB56" s="319"/>
      <c r="MC56" s="319"/>
      <c r="MD56" s="319"/>
      <c r="ME56" s="319"/>
      <c r="MF56" s="319"/>
    </row>
    <row r="57" spans="1:535" s="239" customFormat="1" ht="27" customHeight="1" thickBot="1" x14ac:dyDescent="0.35">
      <c r="A57" s="312" t="s">
        <v>500</v>
      </c>
      <c r="B57" s="313" t="s">
        <v>512</v>
      </c>
      <c r="C57" s="303">
        <f>IFERROR(SUM((E27+E33+E40+E46+E52)/(E27+F27+E33+F33+E40+F40+E46+F46+E52+F52)),0)</f>
        <v>0</v>
      </c>
      <c r="D57" s="375" t="s">
        <v>540</v>
      </c>
      <c r="E57" s="385">
        <f>F52+F46+F40+F34+F28</f>
        <v>0</v>
      </c>
      <c r="F57" s="385"/>
      <c r="G57" s="385"/>
      <c r="H57" s="311"/>
      <c r="I57" s="318" t="s">
        <v>483</v>
      </c>
      <c r="J57" s="287" t="s">
        <v>483</v>
      </c>
      <c r="K57" s="287" t="s">
        <v>483</v>
      </c>
      <c r="L57" s="287" t="s">
        <v>483</v>
      </c>
      <c r="M57" s="287" t="s">
        <v>483</v>
      </c>
      <c r="N57" s="287" t="s">
        <v>483</v>
      </c>
      <c r="O57" s="287" t="s">
        <v>483</v>
      </c>
      <c r="P57" s="287" t="s">
        <v>483</v>
      </c>
      <c r="Q57" s="287" t="s">
        <v>483</v>
      </c>
      <c r="R57" s="287" t="s">
        <v>483</v>
      </c>
      <c r="S57" s="287" t="s">
        <v>483</v>
      </c>
      <c r="T57" s="287" t="s">
        <v>483</v>
      </c>
      <c r="U57" s="287" t="s">
        <v>483</v>
      </c>
      <c r="V57" s="278" t="s">
        <v>483</v>
      </c>
      <c r="W57" s="278" t="s">
        <v>483</v>
      </c>
      <c r="X57" s="278" t="s">
        <v>483</v>
      </c>
      <c r="Y57" s="278" t="s">
        <v>483</v>
      </c>
      <c r="Z57" s="278" t="s">
        <v>483</v>
      </c>
      <c r="AA57" s="278" t="s">
        <v>483</v>
      </c>
      <c r="AB57" s="278" t="s">
        <v>483</v>
      </c>
      <c r="AC57" s="278" t="s">
        <v>483</v>
      </c>
      <c r="AD57" s="278" t="s">
        <v>483</v>
      </c>
      <c r="AE57" s="278" t="s">
        <v>483</v>
      </c>
      <c r="AF57" s="278" t="s">
        <v>483</v>
      </c>
      <c r="AG57" s="278" t="s">
        <v>483</v>
      </c>
      <c r="AH57" s="278" t="s">
        <v>483</v>
      </c>
      <c r="AI57" s="278" t="s">
        <v>483</v>
      </c>
      <c r="AJ57" s="278" t="s">
        <v>483</v>
      </c>
      <c r="AK57" s="278" t="s">
        <v>483</v>
      </c>
      <c r="AL57" s="278" t="s">
        <v>483</v>
      </c>
      <c r="AM57" s="278" t="s">
        <v>483</v>
      </c>
      <c r="AN57" s="278" t="s">
        <v>483</v>
      </c>
      <c r="AO57" s="278" t="s">
        <v>483</v>
      </c>
      <c r="AP57" s="278" t="s">
        <v>483</v>
      </c>
      <c r="AQ57" s="278" t="s">
        <v>483</v>
      </c>
      <c r="AR57" s="278" t="s">
        <v>483</v>
      </c>
      <c r="AS57" s="278" t="s">
        <v>483</v>
      </c>
      <c r="AT57" s="278" t="s">
        <v>483</v>
      </c>
      <c r="AU57" s="278" t="s">
        <v>483</v>
      </c>
      <c r="AV57" s="278" t="s">
        <v>483</v>
      </c>
      <c r="AW57" s="278" t="s">
        <v>483</v>
      </c>
      <c r="AX57" s="278" t="s">
        <v>483</v>
      </c>
      <c r="AY57" s="278" t="s">
        <v>483</v>
      </c>
      <c r="AZ57" s="278" t="s">
        <v>483</v>
      </c>
      <c r="BA57" s="278" t="s">
        <v>483</v>
      </c>
      <c r="BB57" s="278" t="s">
        <v>483</v>
      </c>
      <c r="BC57" s="278" t="s">
        <v>483</v>
      </c>
      <c r="BD57" s="278" t="s">
        <v>483</v>
      </c>
      <c r="BE57" s="278" t="s">
        <v>483</v>
      </c>
      <c r="BF57" s="278" t="s">
        <v>483</v>
      </c>
      <c r="BG57" s="278" t="s">
        <v>483</v>
      </c>
      <c r="BH57" s="278" t="s">
        <v>483</v>
      </c>
      <c r="BI57" s="278" t="s">
        <v>483</v>
      </c>
      <c r="BJ57" s="278" t="s">
        <v>483</v>
      </c>
      <c r="BK57" s="278" t="s">
        <v>483</v>
      </c>
      <c r="BL57" s="278" t="s">
        <v>483</v>
      </c>
      <c r="BM57" s="278" t="s">
        <v>483</v>
      </c>
      <c r="BN57" s="278" t="s">
        <v>483</v>
      </c>
      <c r="BO57" s="278" t="s">
        <v>483</v>
      </c>
      <c r="BP57" s="278" t="s">
        <v>483</v>
      </c>
      <c r="BQ57" s="278" t="s">
        <v>483</v>
      </c>
      <c r="BR57" s="278" t="s">
        <v>483</v>
      </c>
      <c r="BS57" s="278" t="s">
        <v>483</v>
      </c>
      <c r="BT57" s="278" t="s">
        <v>483</v>
      </c>
      <c r="BU57" s="278" t="s">
        <v>483</v>
      </c>
      <c r="BV57" s="278" t="s">
        <v>483</v>
      </c>
      <c r="BW57" s="278" t="s">
        <v>483</v>
      </c>
      <c r="BX57" s="278" t="s">
        <v>483</v>
      </c>
      <c r="BY57" s="278" t="s">
        <v>483</v>
      </c>
      <c r="BZ57" s="278" t="s">
        <v>483</v>
      </c>
      <c r="CA57" s="278" t="s">
        <v>483</v>
      </c>
      <c r="CB57" s="278" t="s">
        <v>483</v>
      </c>
      <c r="CC57" s="278" t="s">
        <v>483</v>
      </c>
      <c r="CD57" s="278" t="s">
        <v>483</v>
      </c>
      <c r="CE57" s="278" t="s">
        <v>483</v>
      </c>
      <c r="CF57" s="278" t="s">
        <v>483</v>
      </c>
      <c r="CG57" s="278" t="s">
        <v>483</v>
      </c>
      <c r="CH57" s="278" t="s">
        <v>483</v>
      </c>
      <c r="CI57" s="278" t="s">
        <v>483</v>
      </c>
      <c r="CJ57" s="278" t="s">
        <v>483</v>
      </c>
      <c r="CK57" s="278" t="s">
        <v>483</v>
      </c>
      <c r="CL57" s="278" t="s">
        <v>483</v>
      </c>
      <c r="CM57" s="278" t="s">
        <v>483</v>
      </c>
      <c r="CN57" s="278" t="s">
        <v>483</v>
      </c>
      <c r="CO57" s="278" t="s">
        <v>483</v>
      </c>
      <c r="CP57" s="278" t="s">
        <v>483</v>
      </c>
      <c r="CQ57" s="278" t="s">
        <v>483</v>
      </c>
      <c r="CR57" s="278" t="s">
        <v>483</v>
      </c>
      <c r="CS57" s="278" t="s">
        <v>483</v>
      </c>
      <c r="CT57" s="278" t="s">
        <v>483</v>
      </c>
      <c r="CU57" s="278" t="s">
        <v>483</v>
      </c>
      <c r="CV57" s="278" t="s">
        <v>483</v>
      </c>
      <c r="CW57" s="278" t="s">
        <v>483</v>
      </c>
      <c r="CX57" s="278" t="s">
        <v>483</v>
      </c>
      <c r="CY57" s="278" t="s">
        <v>483</v>
      </c>
      <c r="CZ57" s="278" t="s">
        <v>483</v>
      </c>
      <c r="DA57" s="278" t="s">
        <v>483</v>
      </c>
      <c r="DB57" s="278" t="s">
        <v>483</v>
      </c>
      <c r="DC57" s="278" t="s">
        <v>483</v>
      </c>
      <c r="DD57" s="278" t="s">
        <v>483</v>
      </c>
      <c r="DE57" s="278" t="s">
        <v>483</v>
      </c>
      <c r="DF57" s="278" t="s">
        <v>483</v>
      </c>
      <c r="DG57" s="278" t="s">
        <v>483</v>
      </c>
      <c r="DH57" s="278" t="s">
        <v>483</v>
      </c>
      <c r="DI57" s="278" t="s">
        <v>483</v>
      </c>
      <c r="DJ57" s="278" t="s">
        <v>483</v>
      </c>
      <c r="DK57" s="278" t="s">
        <v>483</v>
      </c>
      <c r="DL57" s="278" t="s">
        <v>483</v>
      </c>
      <c r="DM57" s="278" t="s">
        <v>483</v>
      </c>
      <c r="DN57" s="278" t="s">
        <v>483</v>
      </c>
      <c r="DO57" s="278" t="s">
        <v>483</v>
      </c>
      <c r="DP57" s="278" t="s">
        <v>483</v>
      </c>
      <c r="DQ57" s="278" t="s">
        <v>483</v>
      </c>
      <c r="DR57" s="278" t="s">
        <v>483</v>
      </c>
      <c r="DS57" s="278" t="s">
        <v>483</v>
      </c>
      <c r="DT57" s="278" t="s">
        <v>483</v>
      </c>
      <c r="DU57" s="278" t="s">
        <v>483</v>
      </c>
      <c r="DV57" s="278" t="s">
        <v>483</v>
      </c>
      <c r="DW57" s="278" t="s">
        <v>483</v>
      </c>
      <c r="DX57" s="278" t="s">
        <v>483</v>
      </c>
      <c r="DY57" s="278" t="s">
        <v>483</v>
      </c>
      <c r="DZ57" s="278" t="s">
        <v>483</v>
      </c>
      <c r="EA57" s="278" t="s">
        <v>483</v>
      </c>
      <c r="EB57" s="278" t="s">
        <v>483</v>
      </c>
      <c r="EC57" s="278" t="s">
        <v>483</v>
      </c>
      <c r="ED57" s="278" t="s">
        <v>483</v>
      </c>
      <c r="EE57" s="278" t="s">
        <v>483</v>
      </c>
      <c r="EF57" s="278" t="s">
        <v>483</v>
      </c>
      <c r="EG57" s="278" t="s">
        <v>483</v>
      </c>
      <c r="EH57" s="278" t="s">
        <v>483</v>
      </c>
      <c r="EI57" s="278" t="s">
        <v>483</v>
      </c>
      <c r="EJ57" s="278" t="s">
        <v>483</v>
      </c>
      <c r="EK57" s="278" t="s">
        <v>483</v>
      </c>
      <c r="EL57" s="278" t="s">
        <v>483</v>
      </c>
      <c r="EM57" s="278" t="s">
        <v>483</v>
      </c>
      <c r="EN57" s="278" t="s">
        <v>483</v>
      </c>
      <c r="EO57" s="278" t="s">
        <v>483</v>
      </c>
      <c r="EP57" s="278" t="s">
        <v>483</v>
      </c>
      <c r="EQ57" s="278" t="s">
        <v>483</v>
      </c>
      <c r="ER57" s="278" t="s">
        <v>483</v>
      </c>
      <c r="ES57" s="278" t="s">
        <v>483</v>
      </c>
      <c r="ET57" s="278" t="s">
        <v>483</v>
      </c>
      <c r="EU57" s="278" t="s">
        <v>483</v>
      </c>
      <c r="EV57" s="278" t="s">
        <v>483</v>
      </c>
      <c r="EW57" s="278" t="s">
        <v>483</v>
      </c>
      <c r="EX57" s="278" t="s">
        <v>483</v>
      </c>
      <c r="EY57" s="278" t="s">
        <v>483</v>
      </c>
      <c r="EZ57" s="278" t="s">
        <v>483</v>
      </c>
      <c r="FA57" s="278" t="s">
        <v>483</v>
      </c>
      <c r="FB57" s="278" t="s">
        <v>483</v>
      </c>
      <c r="FC57" s="278" t="s">
        <v>483</v>
      </c>
      <c r="FD57" s="278" t="s">
        <v>483</v>
      </c>
      <c r="FE57" s="278" t="s">
        <v>483</v>
      </c>
      <c r="FF57" s="278" t="s">
        <v>483</v>
      </c>
      <c r="FG57" s="278" t="s">
        <v>483</v>
      </c>
      <c r="FH57" s="278" t="s">
        <v>483</v>
      </c>
      <c r="FI57" s="278" t="s">
        <v>483</v>
      </c>
      <c r="FJ57" s="278" t="s">
        <v>483</v>
      </c>
      <c r="FK57" s="278" t="s">
        <v>483</v>
      </c>
      <c r="FL57" s="278" t="s">
        <v>483</v>
      </c>
      <c r="FM57" s="278" t="s">
        <v>483</v>
      </c>
      <c r="FN57" s="278" t="s">
        <v>483</v>
      </c>
      <c r="FO57" s="278" t="s">
        <v>483</v>
      </c>
      <c r="FP57" s="278" t="s">
        <v>483</v>
      </c>
      <c r="FQ57" s="278" t="s">
        <v>483</v>
      </c>
      <c r="FR57" s="278" t="s">
        <v>483</v>
      </c>
      <c r="FS57" s="278" t="s">
        <v>483</v>
      </c>
      <c r="FT57" s="278" t="s">
        <v>483</v>
      </c>
      <c r="FU57" s="278" t="s">
        <v>483</v>
      </c>
      <c r="FV57" s="278" t="s">
        <v>483</v>
      </c>
      <c r="FW57" s="278" t="s">
        <v>483</v>
      </c>
      <c r="FX57" s="278" t="s">
        <v>483</v>
      </c>
      <c r="FY57" s="278" t="s">
        <v>483</v>
      </c>
      <c r="FZ57" s="278" t="s">
        <v>483</v>
      </c>
      <c r="GA57" s="278" t="s">
        <v>483</v>
      </c>
      <c r="GB57" s="278" t="s">
        <v>483</v>
      </c>
      <c r="GC57" s="278" t="s">
        <v>483</v>
      </c>
      <c r="GD57" s="278" t="s">
        <v>483</v>
      </c>
      <c r="GE57" s="278" t="s">
        <v>483</v>
      </c>
      <c r="GF57" s="278" t="s">
        <v>483</v>
      </c>
      <c r="GG57" s="278" t="s">
        <v>483</v>
      </c>
      <c r="GH57" s="278" t="s">
        <v>483</v>
      </c>
      <c r="GI57" s="278" t="s">
        <v>483</v>
      </c>
      <c r="GJ57" s="278" t="s">
        <v>483</v>
      </c>
      <c r="GK57" s="278" t="s">
        <v>483</v>
      </c>
      <c r="GL57" s="278" t="s">
        <v>483</v>
      </c>
      <c r="GM57" s="278" t="s">
        <v>483</v>
      </c>
      <c r="GN57" s="278" t="s">
        <v>483</v>
      </c>
      <c r="GO57" s="278" t="s">
        <v>483</v>
      </c>
      <c r="GP57" s="278" t="s">
        <v>483</v>
      </c>
      <c r="GQ57" s="278" t="s">
        <v>483</v>
      </c>
      <c r="GR57" s="278" t="s">
        <v>483</v>
      </c>
      <c r="GS57" s="278" t="s">
        <v>483</v>
      </c>
      <c r="GT57" s="278" t="s">
        <v>483</v>
      </c>
      <c r="GU57" s="278" t="s">
        <v>483</v>
      </c>
      <c r="GV57" s="278" t="s">
        <v>483</v>
      </c>
      <c r="GW57" s="278" t="s">
        <v>483</v>
      </c>
      <c r="GX57" s="278" t="s">
        <v>483</v>
      </c>
      <c r="GY57" s="278" t="s">
        <v>483</v>
      </c>
      <c r="GZ57" s="278" t="s">
        <v>483</v>
      </c>
      <c r="HA57" s="278" t="s">
        <v>483</v>
      </c>
      <c r="HB57" s="278" t="s">
        <v>483</v>
      </c>
      <c r="HC57" s="278" t="s">
        <v>483</v>
      </c>
      <c r="HD57" s="278" t="s">
        <v>483</v>
      </c>
      <c r="HE57" s="278" t="s">
        <v>483</v>
      </c>
      <c r="HF57" s="278" t="s">
        <v>483</v>
      </c>
      <c r="HG57" s="278" t="s">
        <v>483</v>
      </c>
      <c r="HH57" s="278" t="s">
        <v>483</v>
      </c>
      <c r="HI57" s="278" t="s">
        <v>483</v>
      </c>
      <c r="HJ57" s="278" t="s">
        <v>483</v>
      </c>
      <c r="HK57" s="278" t="s">
        <v>483</v>
      </c>
      <c r="HL57" s="278" t="s">
        <v>483</v>
      </c>
      <c r="HM57" s="278" t="s">
        <v>483</v>
      </c>
      <c r="HN57" s="278" t="s">
        <v>483</v>
      </c>
      <c r="HO57" s="278" t="s">
        <v>483</v>
      </c>
      <c r="HP57" s="278" t="s">
        <v>483</v>
      </c>
      <c r="HQ57" s="278" t="s">
        <v>483</v>
      </c>
      <c r="HR57" s="278" t="s">
        <v>483</v>
      </c>
      <c r="HS57" s="278" t="s">
        <v>483</v>
      </c>
      <c r="HT57" s="278" t="s">
        <v>483</v>
      </c>
      <c r="HU57" s="278" t="s">
        <v>483</v>
      </c>
      <c r="HV57" s="278" t="s">
        <v>483</v>
      </c>
      <c r="HW57" s="278" t="s">
        <v>483</v>
      </c>
      <c r="HX57" s="278" t="s">
        <v>483</v>
      </c>
      <c r="HY57" s="278" t="s">
        <v>483</v>
      </c>
      <c r="HZ57" s="278" t="s">
        <v>483</v>
      </c>
      <c r="IA57" s="278" t="s">
        <v>483</v>
      </c>
      <c r="IB57" s="278" t="s">
        <v>483</v>
      </c>
      <c r="IC57" s="278" t="s">
        <v>483</v>
      </c>
      <c r="ID57" s="278" t="s">
        <v>483</v>
      </c>
      <c r="IE57" s="278" t="s">
        <v>483</v>
      </c>
      <c r="IF57" s="278" t="s">
        <v>483</v>
      </c>
      <c r="IG57" s="278" t="s">
        <v>483</v>
      </c>
      <c r="IH57" s="278" t="s">
        <v>483</v>
      </c>
      <c r="II57" s="278" t="s">
        <v>483</v>
      </c>
      <c r="IJ57" s="278" t="s">
        <v>483</v>
      </c>
      <c r="IK57" s="278" t="s">
        <v>483</v>
      </c>
      <c r="IL57" s="278" t="s">
        <v>483</v>
      </c>
      <c r="IM57" s="278" t="s">
        <v>483</v>
      </c>
      <c r="IN57" s="278" t="s">
        <v>483</v>
      </c>
      <c r="IO57" s="278" t="s">
        <v>483</v>
      </c>
      <c r="IP57" s="278" t="s">
        <v>483</v>
      </c>
      <c r="IQ57" s="278" t="s">
        <v>483</v>
      </c>
      <c r="IR57" s="278" t="s">
        <v>483</v>
      </c>
      <c r="IS57" s="278" t="s">
        <v>483</v>
      </c>
      <c r="IT57" s="278" t="s">
        <v>483</v>
      </c>
      <c r="IU57" s="278" t="s">
        <v>483</v>
      </c>
      <c r="IV57" s="278" t="s">
        <v>483</v>
      </c>
      <c r="IW57" s="278" t="s">
        <v>483</v>
      </c>
      <c r="IX57" s="278" t="s">
        <v>483</v>
      </c>
      <c r="IY57" s="278" t="s">
        <v>483</v>
      </c>
      <c r="IZ57" s="278" t="s">
        <v>483</v>
      </c>
      <c r="JA57" s="278" t="s">
        <v>483</v>
      </c>
      <c r="JB57" s="278" t="s">
        <v>483</v>
      </c>
      <c r="JC57" s="278" t="s">
        <v>483</v>
      </c>
      <c r="JD57" s="278" t="s">
        <v>483</v>
      </c>
      <c r="JE57" s="278" t="s">
        <v>483</v>
      </c>
      <c r="JF57" s="278" t="s">
        <v>483</v>
      </c>
      <c r="JG57" s="278" t="s">
        <v>483</v>
      </c>
      <c r="JH57" s="278" t="s">
        <v>483</v>
      </c>
      <c r="JI57" s="278" t="s">
        <v>483</v>
      </c>
      <c r="JJ57" s="278" t="s">
        <v>483</v>
      </c>
      <c r="JK57" s="278" t="s">
        <v>483</v>
      </c>
      <c r="JL57" s="278" t="s">
        <v>483</v>
      </c>
      <c r="JM57" s="278" t="s">
        <v>483</v>
      </c>
      <c r="JN57" s="278" t="s">
        <v>483</v>
      </c>
      <c r="JO57" s="278" t="s">
        <v>483</v>
      </c>
      <c r="JP57" s="278" t="s">
        <v>483</v>
      </c>
      <c r="JQ57" s="278" t="s">
        <v>483</v>
      </c>
      <c r="JR57" s="278" t="s">
        <v>483</v>
      </c>
      <c r="JS57" s="278" t="s">
        <v>483</v>
      </c>
      <c r="JT57" s="278" t="s">
        <v>483</v>
      </c>
      <c r="JU57" s="278" t="s">
        <v>483</v>
      </c>
      <c r="JV57" s="319"/>
      <c r="JW57" s="319"/>
      <c r="JX57" s="319"/>
      <c r="JY57" s="319"/>
      <c r="JZ57" s="319"/>
      <c r="KA57" s="319"/>
      <c r="KB57" s="319"/>
      <c r="KC57" s="319"/>
      <c r="KD57" s="319"/>
      <c r="KE57" s="319"/>
      <c r="KF57" s="319"/>
      <c r="KG57" s="319"/>
      <c r="KH57" s="319"/>
      <c r="KI57" s="319"/>
      <c r="KJ57" s="319"/>
      <c r="KK57" s="319"/>
      <c r="KL57" s="319"/>
      <c r="KM57" s="319"/>
      <c r="KN57" s="319"/>
      <c r="KO57" s="319"/>
      <c r="KP57" s="319"/>
      <c r="KQ57" s="319"/>
      <c r="KR57" s="319"/>
      <c r="KS57" s="319"/>
      <c r="KT57" s="319"/>
      <c r="KU57" s="319"/>
      <c r="KV57" s="319"/>
      <c r="KW57" s="319"/>
      <c r="KX57" s="319"/>
      <c r="KY57" s="319"/>
      <c r="KZ57" s="319"/>
      <c r="LA57" s="319"/>
      <c r="LB57" s="319"/>
      <c r="LC57" s="319"/>
      <c r="LD57" s="319"/>
      <c r="LE57" s="319"/>
      <c r="LF57" s="319"/>
      <c r="LG57" s="319"/>
      <c r="LH57" s="319"/>
      <c r="LI57" s="319"/>
      <c r="LJ57" s="319"/>
      <c r="LK57" s="319"/>
      <c r="LL57" s="319"/>
      <c r="LM57" s="319"/>
      <c r="LN57" s="319"/>
      <c r="LO57" s="319"/>
      <c r="LP57" s="319"/>
      <c r="LQ57" s="319"/>
      <c r="LR57" s="319"/>
      <c r="LS57" s="319"/>
      <c r="LT57" s="319"/>
      <c r="LU57" s="319"/>
      <c r="LV57" s="319"/>
      <c r="LW57" s="319"/>
      <c r="LX57" s="319"/>
      <c r="LY57" s="319"/>
      <c r="LZ57" s="319"/>
      <c r="MA57" s="319"/>
      <c r="MB57" s="319"/>
      <c r="MC57" s="319"/>
      <c r="MD57" s="319"/>
      <c r="ME57" s="319"/>
      <c r="MF57" s="319"/>
    </row>
    <row r="58" spans="1:535" s="234" customFormat="1" ht="22.8" customHeight="1" thickBot="1" x14ac:dyDescent="0.45">
      <c r="A58" s="389" t="s">
        <v>59</v>
      </c>
      <c r="B58" s="390"/>
      <c r="C58" s="390"/>
      <c r="D58" s="391"/>
      <c r="E58" s="391"/>
      <c r="F58" s="391"/>
      <c r="G58" s="392"/>
      <c r="H58" s="13"/>
      <c r="I58" s="287" t="s">
        <v>483</v>
      </c>
      <c r="J58" s="287" t="s">
        <v>483</v>
      </c>
      <c r="K58" s="287" t="s">
        <v>483</v>
      </c>
      <c r="L58" s="287" t="s">
        <v>483</v>
      </c>
      <c r="M58" s="287" t="s">
        <v>483</v>
      </c>
      <c r="N58" s="287" t="s">
        <v>483</v>
      </c>
      <c r="O58" s="287" t="s">
        <v>483</v>
      </c>
      <c r="P58" s="287" t="s">
        <v>483</v>
      </c>
      <c r="Q58" s="287" t="s">
        <v>483</v>
      </c>
      <c r="R58" s="287" t="s">
        <v>483</v>
      </c>
      <c r="S58" s="287" t="s">
        <v>483</v>
      </c>
      <c r="T58" s="287" t="s">
        <v>483</v>
      </c>
      <c r="U58" s="287" t="s">
        <v>483</v>
      </c>
      <c r="V58" s="278" t="s">
        <v>483</v>
      </c>
      <c r="W58" s="278" t="s">
        <v>483</v>
      </c>
      <c r="X58" s="278" t="s">
        <v>483</v>
      </c>
      <c r="Y58" s="278" t="s">
        <v>483</v>
      </c>
      <c r="Z58" s="278" t="s">
        <v>483</v>
      </c>
      <c r="AA58" s="278" t="s">
        <v>483</v>
      </c>
      <c r="AB58" s="278" t="s">
        <v>483</v>
      </c>
      <c r="AC58" s="278" t="s">
        <v>483</v>
      </c>
      <c r="AD58" s="278" t="s">
        <v>483</v>
      </c>
      <c r="AE58" s="278" t="s">
        <v>483</v>
      </c>
      <c r="AF58" s="278" t="s">
        <v>483</v>
      </c>
      <c r="AG58" s="278" t="s">
        <v>483</v>
      </c>
      <c r="AH58" s="278" t="s">
        <v>483</v>
      </c>
      <c r="AI58" s="278" t="s">
        <v>483</v>
      </c>
      <c r="AJ58" s="278" t="s">
        <v>483</v>
      </c>
      <c r="AK58" s="278" t="s">
        <v>483</v>
      </c>
      <c r="AL58" s="278" t="s">
        <v>483</v>
      </c>
      <c r="AM58" s="278" t="s">
        <v>483</v>
      </c>
      <c r="AN58" s="278" t="s">
        <v>483</v>
      </c>
      <c r="AO58" s="278" t="s">
        <v>483</v>
      </c>
      <c r="AP58" s="278" t="s">
        <v>483</v>
      </c>
      <c r="AQ58" s="278" t="s">
        <v>483</v>
      </c>
      <c r="AR58" s="278" t="s">
        <v>483</v>
      </c>
      <c r="AS58" s="278" t="s">
        <v>483</v>
      </c>
      <c r="AT58" s="278" t="s">
        <v>483</v>
      </c>
      <c r="AU58" s="278" t="s">
        <v>483</v>
      </c>
      <c r="AV58" s="278" t="s">
        <v>483</v>
      </c>
      <c r="AW58" s="278" t="s">
        <v>483</v>
      </c>
      <c r="AX58" s="278" t="s">
        <v>483</v>
      </c>
      <c r="AY58" s="278" t="s">
        <v>483</v>
      </c>
      <c r="AZ58" s="278" t="s">
        <v>483</v>
      </c>
      <c r="BA58" s="278" t="s">
        <v>483</v>
      </c>
      <c r="BB58" s="278" t="s">
        <v>483</v>
      </c>
      <c r="BC58" s="278" t="s">
        <v>483</v>
      </c>
      <c r="BD58" s="278" t="s">
        <v>483</v>
      </c>
      <c r="BE58" s="278" t="s">
        <v>483</v>
      </c>
      <c r="BF58" s="278" t="s">
        <v>483</v>
      </c>
      <c r="BG58" s="278" t="s">
        <v>483</v>
      </c>
      <c r="BH58" s="278" t="s">
        <v>483</v>
      </c>
      <c r="BI58" s="278" t="s">
        <v>483</v>
      </c>
      <c r="BJ58" s="278" t="s">
        <v>483</v>
      </c>
      <c r="BK58" s="278" t="s">
        <v>483</v>
      </c>
      <c r="BL58" s="278" t="s">
        <v>483</v>
      </c>
      <c r="BM58" s="278" t="s">
        <v>483</v>
      </c>
      <c r="BN58" s="278" t="s">
        <v>483</v>
      </c>
      <c r="BO58" s="278" t="s">
        <v>483</v>
      </c>
      <c r="BP58" s="278" t="s">
        <v>483</v>
      </c>
      <c r="BQ58" s="278" t="s">
        <v>483</v>
      </c>
      <c r="BR58" s="278" t="s">
        <v>483</v>
      </c>
      <c r="BS58" s="278" t="s">
        <v>483</v>
      </c>
      <c r="BT58" s="278" t="s">
        <v>483</v>
      </c>
      <c r="BU58" s="278" t="s">
        <v>483</v>
      </c>
      <c r="BV58" s="278" t="s">
        <v>483</v>
      </c>
      <c r="BW58" s="278" t="s">
        <v>483</v>
      </c>
      <c r="BX58" s="278" t="s">
        <v>483</v>
      </c>
      <c r="BY58" s="278" t="s">
        <v>483</v>
      </c>
      <c r="BZ58" s="278" t="s">
        <v>483</v>
      </c>
      <c r="CA58" s="278" t="s">
        <v>483</v>
      </c>
      <c r="CB58" s="278" t="s">
        <v>483</v>
      </c>
      <c r="CC58" s="278" t="s">
        <v>483</v>
      </c>
      <c r="CD58" s="278" t="s">
        <v>483</v>
      </c>
      <c r="CE58" s="278" t="s">
        <v>483</v>
      </c>
      <c r="CF58" s="278" t="s">
        <v>483</v>
      </c>
      <c r="CG58" s="278" t="s">
        <v>483</v>
      </c>
      <c r="CH58" s="278" t="s">
        <v>483</v>
      </c>
      <c r="CI58" s="278" t="s">
        <v>483</v>
      </c>
      <c r="CJ58" s="278" t="s">
        <v>483</v>
      </c>
      <c r="CK58" s="278" t="s">
        <v>483</v>
      </c>
      <c r="CL58" s="278" t="s">
        <v>483</v>
      </c>
      <c r="CM58" s="278" t="s">
        <v>483</v>
      </c>
      <c r="CN58" s="278" t="s">
        <v>483</v>
      </c>
      <c r="CO58" s="278" t="s">
        <v>483</v>
      </c>
      <c r="CP58" s="278" t="s">
        <v>483</v>
      </c>
      <c r="CQ58" s="278" t="s">
        <v>483</v>
      </c>
      <c r="CR58" s="278" t="s">
        <v>483</v>
      </c>
      <c r="CS58" s="278" t="s">
        <v>483</v>
      </c>
      <c r="CT58" s="278" t="s">
        <v>483</v>
      </c>
      <c r="CU58" s="278" t="s">
        <v>483</v>
      </c>
      <c r="CV58" s="278" t="s">
        <v>483</v>
      </c>
      <c r="CW58" s="278" t="s">
        <v>483</v>
      </c>
      <c r="CX58" s="278" t="s">
        <v>483</v>
      </c>
      <c r="CY58" s="278" t="s">
        <v>483</v>
      </c>
      <c r="CZ58" s="278" t="s">
        <v>483</v>
      </c>
      <c r="DA58" s="278" t="s">
        <v>483</v>
      </c>
      <c r="DB58" s="278" t="s">
        <v>483</v>
      </c>
      <c r="DC58" s="278" t="s">
        <v>483</v>
      </c>
      <c r="DD58" s="278" t="s">
        <v>483</v>
      </c>
      <c r="DE58" s="278" t="s">
        <v>483</v>
      </c>
      <c r="DF58" s="278" t="s">
        <v>483</v>
      </c>
      <c r="DG58" s="278" t="s">
        <v>483</v>
      </c>
      <c r="DH58" s="278" t="s">
        <v>483</v>
      </c>
      <c r="DI58" s="278" t="s">
        <v>483</v>
      </c>
      <c r="DJ58" s="278" t="s">
        <v>483</v>
      </c>
      <c r="DK58" s="278" t="s">
        <v>483</v>
      </c>
      <c r="DL58" s="278" t="s">
        <v>483</v>
      </c>
      <c r="DM58" s="278" t="s">
        <v>483</v>
      </c>
      <c r="DN58" s="278" t="s">
        <v>483</v>
      </c>
      <c r="DO58" s="278" t="s">
        <v>483</v>
      </c>
      <c r="DP58" s="278" t="s">
        <v>483</v>
      </c>
      <c r="DQ58" s="278" t="s">
        <v>483</v>
      </c>
      <c r="DR58" s="278" t="s">
        <v>483</v>
      </c>
      <c r="DS58" s="278" t="s">
        <v>483</v>
      </c>
      <c r="DT58" s="278" t="s">
        <v>483</v>
      </c>
      <c r="DU58" s="278" t="s">
        <v>483</v>
      </c>
      <c r="DV58" s="278" t="s">
        <v>483</v>
      </c>
      <c r="DW58" s="278" t="s">
        <v>483</v>
      </c>
      <c r="DX58" s="278" t="s">
        <v>483</v>
      </c>
      <c r="DY58" s="278" t="s">
        <v>483</v>
      </c>
      <c r="DZ58" s="278" t="s">
        <v>483</v>
      </c>
      <c r="EA58" s="278" t="s">
        <v>483</v>
      </c>
      <c r="EB58" s="278" t="s">
        <v>483</v>
      </c>
      <c r="EC58" s="278" t="s">
        <v>483</v>
      </c>
      <c r="ED58" s="278" t="s">
        <v>483</v>
      </c>
      <c r="EE58" s="278" t="s">
        <v>483</v>
      </c>
      <c r="EF58" s="278" t="s">
        <v>483</v>
      </c>
      <c r="EG58" s="278" t="s">
        <v>483</v>
      </c>
      <c r="EH58" s="278" t="s">
        <v>483</v>
      </c>
      <c r="EI58" s="278" t="s">
        <v>483</v>
      </c>
      <c r="EJ58" s="278" t="s">
        <v>483</v>
      </c>
      <c r="EK58" s="278" t="s">
        <v>483</v>
      </c>
      <c r="EL58" s="278" t="s">
        <v>483</v>
      </c>
      <c r="EM58" s="278" t="s">
        <v>483</v>
      </c>
      <c r="EN58" s="278" t="s">
        <v>483</v>
      </c>
      <c r="EO58" s="278" t="s">
        <v>483</v>
      </c>
      <c r="EP58" s="278" t="s">
        <v>483</v>
      </c>
      <c r="EQ58" s="278" t="s">
        <v>483</v>
      </c>
      <c r="ER58" s="278" t="s">
        <v>483</v>
      </c>
      <c r="ES58" s="278" t="s">
        <v>483</v>
      </c>
      <c r="ET58" s="278" t="s">
        <v>483</v>
      </c>
      <c r="EU58" s="278" t="s">
        <v>483</v>
      </c>
      <c r="EV58" s="278" t="s">
        <v>483</v>
      </c>
      <c r="EW58" s="278" t="s">
        <v>483</v>
      </c>
      <c r="EX58" s="278" t="s">
        <v>483</v>
      </c>
      <c r="EY58" s="278" t="s">
        <v>483</v>
      </c>
      <c r="EZ58" s="278" t="s">
        <v>483</v>
      </c>
      <c r="FA58" s="278" t="s">
        <v>483</v>
      </c>
      <c r="FB58" s="278" t="s">
        <v>483</v>
      </c>
      <c r="FC58" s="278" t="s">
        <v>483</v>
      </c>
      <c r="FD58" s="278" t="s">
        <v>483</v>
      </c>
      <c r="FE58" s="278" t="s">
        <v>483</v>
      </c>
      <c r="FF58" s="278" t="s">
        <v>483</v>
      </c>
      <c r="FG58" s="278" t="s">
        <v>483</v>
      </c>
      <c r="FH58" s="278" t="s">
        <v>483</v>
      </c>
      <c r="FI58" s="278" t="s">
        <v>483</v>
      </c>
      <c r="FJ58" s="278" t="s">
        <v>483</v>
      </c>
      <c r="FK58" s="278" t="s">
        <v>483</v>
      </c>
      <c r="FL58" s="278" t="s">
        <v>483</v>
      </c>
      <c r="FM58" s="278" t="s">
        <v>483</v>
      </c>
      <c r="FN58" s="278" t="s">
        <v>483</v>
      </c>
      <c r="FO58" s="278" t="s">
        <v>483</v>
      </c>
      <c r="FP58" s="278" t="s">
        <v>483</v>
      </c>
      <c r="FQ58" s="278" t="s">
        <v>483</v>
      </c>
      <c r="FR58" s="278" t="s">
        <v>483</v>
      </c>
      <c r="FS58" s="278" t="s">
        <v>483</v>
      </c>
      <c r="FT58" s="278" t="s">
        <v>483</v>
      </c>
      <c r="FU58" s="278" t="s">
        <v>483</v>
      </c>
      <c r="FV58" s="278" t="s">
        <v>483</v>
      </c>
      <c r="FW58" s="278" t="s">
        <v>483</v>
      </c>
      <c r="FX58" s="278" t="s">
        <v>483</v>
      </c>
      <c r="FY58" s="278" t="s">
        <v>483</v>
      </c>
      <c r="FZ58" s="278" t="s">
        <v>483</v>
      </c>
      <c r="GA58" s="278" t="s">
        <v>483</v>
      </c>
      <c r="GB58" s="278" t="s">
        <v>483</v>
      </c>
      <c r="GC58" s="278" t="s">
        <v>483</v>
      </c>
      <c r="GD58" s="278" t="s">
        <v>483</v>
      </c>
      <c r="GE58" s="278" t="s">
        <v>483</v>
      </c>
      <c r="GF58" s="278" t="s">
        <v>483</v>
      </c>
      <c r="GG58" s="278" t="s">
        <v>483</v>
      </c>
      <c r="GH58" s="278" t="s">
        <v>483</v>
      </c>
      <c r="GI58" s="278" t="s">
        <v>483</v>
      </c>
      <c r="GJ58" s="278" t="s">
        <v>483</v>
      </c>
      <c r="GK58" s="278" t="s">
        <v>483</v>
      </c>
      <c r="GL58" s="278" t="s">
        <v>483</v>
      </c>
      <c r="GM58" s="278" t="s">
        <v>483</v>
      </c>
      <c r="GN58" s="278" t="s">
        <v>483</v>
      </c>
      <c r="GO58" s="278" t="s">
        <v>483</v>
      </c>
      <c r="GP58" s="278" t="s">
        <v>483</v>
      </c>
      <c r="GQ58" s="278" t="s">
        <v>483</v>
      </c>
      <c r="GR58" s="278" t="s">
        <v>483</v>
      </c>
      <c r="GS58" s="278" t="s">
        <v>483</v>
      </c>
      <c r="GT58" s="278" t="s">
        <v>483</v>
      </c>
      <c r="GU58" s="278" t="s">
        <v>483</v>
      </c>
      <c r="GV58" s="278" t="s">
        <v>483</v>
      </c>
      <c r="GW58" s="278" t="s">
        <v>483</v>
      </c>
      <c r="GX58" s="278" t="s">
        <v>483</v>
      </c>
      <c r="GY58" s="278" t="s">
        <v>483</v>
      </c>
      <c r="GZ58" s="278" t="s">
        <v>483</v>
      </c>
      <c r="HA58" s="278" t="s">
        <v>483</v>
      </c>
      <c r="HB58" s="278" t="s">
        <v>483</v>
      </c>
      <c r="HC58" s="278" t="s">
        <v>483</v>
      </c>
      <c r="HD58" s="278" t="s">
        <v>483</v>
      </c>
      <c r="HE58" s="278" t="s">
        <v>483</v>
      </c>
      <c r="HF58" s="278" t="s">
        <v>483</v>
      </c>
      <c r="HG58" s="278" t="s">
        <v>483</v>
      </c>
      <c r="HH58" s="278" t="s">
        <v>483</v>
      </c>
      <c r="HI58" s="278" t="s">
        <v>483</v>
      </c>
      <c r="HJ58" s="278" t="s">
        <v>483</v>
      </c>
      <c r="HK58" s="278" t="s">
        <v>483</v>
      </c>
      <c r="HL58" s="278" t="s">
        <v>483</v>
      </c>
      <c r="HM58" s="278" t="s">
        <v>483</v>
      </c>
      <c r="HN58" s="278" t="s">
        <v>483</v>
      </c>
      <c r="HO58" s="278" t="s">
        <v>483</v>
      </c>
      <c r="HP58" s="278" t="s">
        <v>483</v>
      </c>
      <c r="HQ58" s="278" t="s">
        <v>483</v>
      </c>
      <c r="HR58" s="278" t="s">
        <v>483</v>
      </c>
      <c r="HS58" s="278" t="s">
        <v>483</v>
      </c>
      <c r="HT58" s="278" t="s">
        <v>483</v>
      </c>
      <c r="HU58" s="278" t="s">
        <v>483</v>
      </c>
      <c r="HV58" s="278" t="s">
        <v>483</v>
      </c>
      <c r="HW58" s="278" t="s">
        <v>483</v>
      </c>
      <c r="HX58" s="278" t="s">
        <v>483</v>
      </c>
      <c r="HY58" s="278" t="s">
        <v>483</v>
      </c>
      <c r="HZ58" s="278" t="s">
        <v>483</v>
      </c>
      <c r="IA58" s="278" t="s">
        <v>483</v>
      </c>
      <c r="IB58" s="278" t="s">
        <v>483</v>
      </c>
      <c r="IC58" s="278" t="s">
        <v>483</v>
      </c>
      <c r="ID58" s="278" t="s">
        <v>483</v>
      </c>
      <c r="IE58" s="278" t="s">
        <v>483</v>
      </c>
      <c r="IF58" s="278" t="s">
        <v>483</v>
      </c>
      <c r="IG58" s="278" t="s">
        <v>483</v>
      </c>
      <c r="IH58" s="278" t="s">
        <v>483</v>
      </c>
      <c r="II58" s="278" t="s">
        <v>483</v>
      </c>
      <c r="IJ58" s="278" t="s">
        <v>483</v>
      </c>
      <c r="IK58" s="278" t="s">
        <v>483</v>
      </c>
      <c r="IL58" s="278" t="s">
        <v>483</v>
      </c>
      <c r="IM58" s="278" t="s">
        <v>483</v>
      </c>
      <c r="IN58" s="278" t="s">
        <v>483</v>
      </c>
      <c r="IO58" s="278" t="s">
        <v>483</v>
      </c>
      <c r="IP58" s="278" t="s">
        <v>483</v>
      </c>
      <c r="IQ58" s="278" t="s">
        <v>483</v>
      </c>
      <c r="IR58" s="278" t="s">
        <v>483</v>
      </c>
      <c r="IS58" s="278" t="s">
        <v>483</v>
      </c>
      <c r="IT58" s="278" t="s">
        <v>483</v>
      </c>
      <c r="IU58" s="278" t="s">
        <v>483</v>
      </c>
      <c r="IV58" s="278" t="s">
        <v>483</v>
      </c>
      <c r="IW58" s="278" t="s">
        <v>483</v>
      </c>
      <c r="IX58" s="278" t="s">
        <v>483</v>
      </c>
      <c r="IY58" s="278" t="s">
        <v>483</v>
      </c>
      <c r="IZ58" s="278" t="s">
        <v>483</v>
      </c>
      <c r="JA58" s="278" t="s">
        <v>483</v>
      </c>
      <c r="JB58" s="278" t="s">
        <v>483</v>
      </c>
      <c r="JC58" s="278" t="s">
        <v>483</v>
      </c>
      <c r="JD58" s="278" t="s">
        <v>483</v>
      </c>
      <c r="JE58" s="278" t="s">
        <v>483</v>
      </c>
      <c r="JF58" s="278" t="s">
        <v>483</v>
      </c>
      <c r="JG58" s="278" t="s">
        <v>483</v>
      </c>
      <c r="JH58" s="278" t="s">
        <v>483</v>
      </c>
      <c r="JI58" s="278" t="s">
        <v>483</v>
      </c>
      <c r="JJ58" s="278" t="s">
        <v>483</v>
      </c>
      <c r="JK58" s="278" t="s">
        <v>483</v>
      </c>
      <c r="JL58" s="278" t="s">
        <v>483</v>
      </c>
      <c r="JM58" s="278" t="s">
        <v>483</v>
      </c>
      <c r="JN58" s="278" t="s">
        <v>483</v>
      </c>
      <c r="JO58" s="278" t="s">
        <v>483</v>
      </c>
      <c r="JP58" s="278" t="s">
        <v>483</v>
      </c>
      <c r="JQ58" s="278" t="s">
        <v>483</v>
      </c>
      <c r="JR58" s="278" t="s">
        <v>483</v>
      </c>
      <c r="JS58" s="278" t="s">
        <v>483</v>
      </c>
      <c r="JT58" s="278" t="s">
        <v>483</v>
      </c>
      <c r="JU58" s="278" t="s">
        <v>483</v>
      </c>
      <c r="JV58" s="320"/>
      <c r="JW58" s="320"/>
      <c r="JX58" s="320"/>
      <c r="JY58" s="320"/>
      <c r="JZ58" s="320"/>
      <c r="KA58" s="320"/>
      <c r="KB58" s="320"/>
      <c r="KC58" s="320"/>
      <c r="KD58" s="320"/>
      <c r="KE58" s="320"/>
      <c r="KF58" s="320"/>
      <c r="KG58" s="320"/>
      <c r="KH58" s="320"/>
      <c r="KI58" s="320"/>
      <c r="KJ58" s="320"/>
      <c r="KK58" s="320"/>
      <c r="KL58" s="320"/>
      <c r="KM58" s="320"/>
      <c r="KN58" s="320"/>
      <c r="KO58" s="320"/>
      <c r="KP58" s="320"/>
      <c r="KQ58" s="320"/>
      <c r="KR58" s="320"/>
      <c r="KS58" s="320"/>
      <c r="KT58" s="320"/>
      <c r="KU58" s="320"/>
      <c r="KV58" s="320"/>
      <c r="KW58" s="320"/>
      <c r="KX58" s="320"/>
      <c r="KY58" s="320"/>
      <c r="KZ58" s="320"/>
      <c r="LA58" s="320"/>
      <c r="LB58" s="320"/>
      <c r="LC58" s="320"/>
      <c r="LD58" s="320"/>
      <c r="LE58" s="320"/>
      <c r="LF58" s="320"/>
      <c r="LG58" s="320"/>
      <c r="LH58" s="320"/>
      <c r="LI58" s="320"/>
      <c r="LJ58" s="320"/>
      <c r="LK58" s="320"/>
      <c r="LL58" s="320"/>
      <c r="LM58" s="320"/>
      <c r="LN58" s="320"/>
      <c r="LO58" s="320"/>
      <c r="LP58" s="320"/>
      <c r="LQ58" s="320"/>
      <c r="LR58" s="320"/>
      <c r="LS58" s="320"/>
      <c r="LT58" s="320"/>
      <c r="LU58" s="320"/>
      <c r="LV58" s="320"/>
      <c r="LW58" s="320"/>
      <c r="LX58" s="320"/>
      <c r="LY58" s="320"/>
      <c r="LZ58" s="320"/>
      <c r="MA58" s="320"/>
      <c r="MB58" s="320"/>
      <c r="MC58" s="320"/>
      <c r="MD58" s="320"/>
      <c r="ME58" s="320"/>
      <c r="MF58" s="320"/>
    </row>
    <row r="59" spans="1:535" s="231" customFormat="1" ht="46.5" customHeight="1" thickBot="1" x14ac:dyDescent="0.35">
      <c r="A59" s="23"/>
      <c r="B59" s="23" t="s">
        <v>9</v>
      </c>
      <c r="C59" s="23" t="s">
        <v>4</v>
      </c>
      <c r="D59" s="22" t="s">
        <v>8</v>
      </c>
      <c r="E59" s="23" t="s">
        <v>5</v>
      </c>
      <c r="F59" s="23" t="s">
        <v>6</v>
      </c>
      <c r="G59" s="24" t="s">
        <v>7</v>
      </c>
      <c r="H59" s="15"/>
      <c r="I59" s="284" t="s">
        <v>483</v>
      </c>
      <c r="J59" s="272" t="s">
        <v>483</v>
      </c>
      <c r="K59" s="272" t="s">
        <v>483</v>
      </c>
      <c r="L59" s="272" t="s">
        <v>483</v>
      </c>
      <c r="M59" s="272" t="s">
        <v>483</v>
      </c>
      <c r="N59" s="272" t="s">
        <v>483</v>
      </c>
      <c r="O59" s="272" t="s">
        <v>483</v>
      </c>
      <c r="P59" s="272" t="s">
        <v>483</v>
      </c>
      <c r="Q59" s="272" t="s">
        <v>483</v>
      </c>
      <c r="R59" s="272" t="s">
        <v>483</v>
      </c>
      <c r="S59" s="272" t="s">
        <v>483</v>
      </c>
      <c r="T59" s="272" t="s">
        <v>483</v>
      </c>
      <c r="U59" s="272" t="s">
        <v>483</v>
      </c>
      <c r="V59" s="273" t="s">
        <v>483</v>
      </c>
      <c r="W59" s="273" t="s">
        <v>483</v>
      </c>
      <c r="X59" s="273" t="s">
        <v>483</v>
      </c>
      <c r="Y59" s="273" t="s">
        <v>483</v>
      </c>
      <c r="Z59" s="273" t="s">
        <v>483</v>
      </c>
      <c r="AA59" s="273" t="s">
        <v>483</v>
      </c>
      <c r="AB59" s="273" t="s">
        <v>483</v>
      </c>
      <c r="AC59" s="273" t="s">
        <v>483</v>
      </c>
      <c r="AD59" s="273" t="s">
        <v>483</v>
      </c>
      <c r="AE59" s="273" t="s">
        <v>483</v>
      </c>
      <c r="AF59" s="273" t="s">
        <v>483</v>
      </c>
      <c r="AG59" s="273" t="s">
        <v>483</v>
      </c>
      <c r="AH59" s="273" t="s">
        <v>483</v>
      </c>
      <c r="AI59" s="273" t="s">
        <v>483</v>
      </c>
      <c r="AJ59" s="273" t="s">
        <v>483</v>
      </c>
      <c r="AK59" s="273" t="s">
        <v>483</v>
      </c>
      <c r="AL59" s="273" t="s">
        <v>483</v>
      </c>
      <c r="AM59" s="273" t="s">
        <v>483</v>
      </c>
      <c r="AN59" s="273" t="s">
        <v>483</v>
      </c>
      <c r="AO59" s="273" t="s">
        <v>483</v>
      </c>
      <c r="AP59" s="273" t="s">
        <v>483</v>
      </c>
      <c r="AQ59" s="273" t="s">
        <v>483</v>
      </c>
      <c r="AR59" s="273" t="s">
        <v>483</v>
      </c>
      <c r="AS59" s="273" t="s">
        <v>483</v>
      </c>
      <c r="AT59" s="273" t="s">
        <v>483</v>
      </c>
      <c r="AU59" s="273" t="s">
        <v>483</v>
      </c>
      <c r="AV59" s="273" t="s">
        <v>483</v>
      </c>
      <c r="AW59" s="273" t="s">
        <v>483</v>
      </c>
      <c r="AX59" s="273" t="s">
        <v>483</v>
      </c>
      <c r="AY59" s="273" t="s">
        <v>483</v>
      </c>
      <c r="AZ59" s="273" t="s">
        <v>483</v>
      </c>
      <c r="BA59" s="273" t="s">
        <v>483</v>
      </c>
      <c r="BB59" s="273" t="s">
        <v>483</v>
      </c>
      <c r="BC59" s="273" t="s">
        <v>483</v>
      </c>
      <c r="BD59" s="273" t="s">
        <v>483</v>
      </c>
      <c r="BE59" s="273" t="s">
        <v>483</v>
      </c>
      <c r="BF59" s="273" t="s">
        <v>483</v>
      </c>
      <c r="BG59" s="273" t="s">
        <v>483</v>
      </c>
      <c r="BH59" s="273" t="s">
        <v>483</v>
      </c>
      <c r="BI59" s="273" t="s">
        <v>483</v>
      </c>
      <c r="BJ59" s="273" t="s">
        <v>483</v>
      </c>
      <c r="BK59" s="273" t="s">
        <v>483</v>
      </c>
      <c r="BL59" s="273" t="s">
        <v>483</v>
      </c>
      <c r="BM59" s="273" t="s">
        <v>483</v>
      </c>
      <c r="BN59" s="273" t="s">
        <v>483</v>
      </c>
      <c r="BO59" s="273" t="s">
        <v>483</v>
      </c>
      <c r="BP59" s="273" t="s">
        <v>483</v>
      </c>
      <c r="BQ59" s="273" t="s">
        <v>483</v>
      </c>
      <c r="BR59" s="273" t="s">
        <v>483</v>
      </c>
      <c r="BS59" s="273" t="s">
        <v>483</v>
      </c>
      <c r="BT59" s="273" t="s">
        <v>483</v>
      </c>
      <c r="BU59" s="273" t="s">
        <v>483</v>
      </c>
      <c r="BV59" s="273" t="s">
        <v>483</v>
      </c>
      <c r="BW59" s="273" t="s">
        <v>483</v>
      </c>
      <c r="BX59" s="273" t="s">
        <v>483</v>
      </c>
      <c r="BY59" s="273" t="s">
        <v>483</v>
      </c>
      <c r="BZ59" s="273" t="s">
        <v>483</v>
      </c>
      <c r="CA59" s="273" t="s">
        <v>483</v>
      </c>
      <c r="CB59" s="273" t="s">
        <v>483</v>
      </c>
      <c r="CC59" s="273" t="s">
        <v>483</v>
      </c>
      <c r="CD59" s="273" t="s">
        <v>483</v>
      </c>
      <c r="CE59" s="273" t="s">
        <v>483</v>
      </c>
      <c r="CF59" s="273" t="s">
        <v>483</v>
      </c>
      <c r="CG59" s="273" t="s">
        <v>483</v>
      </c>
      <c r="CH59" s="273" t="s">
        <v>483</v>
      </c>
      <c r="CI59" s="273" t="s">
        <v>483</v>
      </c>
      <c r="CJ59" s="273" t="s">
        <v>483</v>
      </c>
      <c r="CK59" s="273" t="s">
        <v>483</v>
      </c>
      <c r="CL59" s="273" t="s">
        <v>483</v>
      </c>
      <c r="CM59" s="273" t="s">
        <v>483</v>
      </c>
      <c r="CN59" s="273" t="s">
        <v>483</v>
      </c>
      <c r="CO59" s="273" t="s">
        <v>483</v>
      </c>
      <c r="CP59" s="273" t="s">
        <v>483</v>
      </c>
      <c r="CQ59" s="273" t="s">
        <v>483</v>
      </c>
      <c r="CR59" s="273" t="s">
        <v>483</v>
      </c>
      <c r="CS59" s="273" t="s">
        <v>483</v>
      </c>
      <c r="CT59" s="273" t="s">
        <v>483</v>
      </c>
      <c r="CU59" s="273" t="s">
        <v>483</v>
      </c>
      <c r="CV59" s="273" t="s">
        <v>483</v>
      </c>
      <c r="CW59" s="273" t="s">
        <v>483</v>
      </c>
      <c r="CX59" s="273" t="s">
        <v>483</v>
      </c>
      <c r="CY59" s="273" t="s">
        <v>483</v>
      </c>
      <c r="CZ59" s="273" t="s">
        <v>483</v>
      </c>
      <c r="DA59" s="273" t="s">
        <v>483</v>
      </c>
      <c r="DB59" s="273" t="s">
        <v>483</v>
      </c>
      <c r="DC59" s="273" t="s">
        <v>483</v>
      </c>
      <c r="DD59" s="273" t="s">
        <v>483</v>
      </c>
      <c r="DE59" s="273" t="s">
        <v>483</v>
      </c>
      <c r="DF59" s="273" t="s">
        <v>483</v>
      </c>
      <c r="DG59" s="273" t="s">
        <v>483</v>
      </c>
      <c r="DH59" s="273" t="s">
        <v>483</v>
      </c>
      <c r="DI59" s="273" t="s">
        <v>483</v>
      </c>
      <c r="DJ59" s="273" t="s">
        <v>483</v>
      </c>
      <c r="DK59" s="273" t="s">
        <v>483</v>
      </c>
      <c r="DL59" s="273" t="s">
        <v>483</v>
      </c>
      <c r="DM59" s="273" t="s">
        <v>483</v>
      </c>
      <c r="DN59" s="273" t="s">
        <v>483</v>
      </c>
      <c r="DO59" s="273" t="s">
        <v>483</v>
      </c>
      <c r="DP59" s="273" t="s">
        <v>483</v>
      </c>
      <c r="DQ59" s="273" t="s">
        <v>483</v>
      </c>
      <c r="DR59" s="273" t="s">
        <v>483</v>
      </c>
      <c r="DS59" s="273" t="s">
        <v>483</v>
      </c>
      <c r="DT59" s="273" t="s">
        <v>483</v>
      </c>
      <c r="DU59" s="273" t="s">
        <v>483</v>
      </c>
      <c r="DV59" s="273" t="s">
        <v>483</v>
      </c>
      <c r="DW59" s="273" t="s">
        <v>483</v>
      </c>
      <c r="DX59" s="273" t="s">
        <v>483</v>
      </c>
      <c r="DY59" s="273" t="s">
        <v>483</v>
      </c>
      <c r="DZ59" s="273" t="s">
        <v>483</v>
      </c>
      <c r="EA59" s="273" t="s">
        <v>483</v>
      </c>
      <c r="EB59" s="273" t="s">
        <v>483</v>
      </c>
      <c r="EC59" s="273" t="s">
        <v>483</v>
      </c>
      <c r="ED59" s="273" t="s">
        <v>483</v>
      </c>
      <c r="EE59" s="273" t="s">
        <v>483</v>
      </c>
      <c r="EF59" s="273" t="s">
        <v>483</v>
      </c>
      <c r="EG59" s="273" t="s">
        <v>483</v>
      </c>
      <c r="EH59" s="273" t="s">
        <v>483</v>
      </c>
      <c r="EI59" s="273" t="s">
        <v>483</v>
      </c>
      <c r="EJ59" s="273" t="s">
        <v>483</v>
      </c>
      <c r="EK59" s="273" t="s">
        <v>483</v>
      </c>
      <c r="EL59" s="273" t="s">
        <v>483</v>
      </c>
      <c r="EM59" s="273" t="s">
        <v>483</v>
      </c>
      <c r="EN59" s="273" t="s">
        <v>483</v>
      </c>
      <c r="EO59" s="273" t="s">
        <v>483</v>
      </c>
      <c r="EP59" s="273" t="s">
        <v>483</v>
      </c>
      <c r="EQ59" s="273" t="s">
        <v>483</v>
      </c>
      <c r="ER59" s="273" t="s">
        <v>483</v>
      </c>
      <c r="ES59" s="273" t="s">
        <v>483</v>
      </c>
      <c r="ET59" s="273" t="s">
        <v>483</v>
      </c>
      <c r="EU59" s="273" t="s">
        <v>483</v>
      </c>
      <c r="EV59" s="273" t="s">
        <v>483</v>
      </c>
      <c r="EW59" s="273" t="s">
        <v>483</v>
      </c>
      <c r="EX59" s="273" t="s">
        <v>483</v>
      </c>
      <c r="EY59" s="273" t="s">
        <v>483</v>
      </c>
      <c r="EZ59" s="273" t="s">
        <v>483</v>
      </c>
      <c r="FA59" s="273" t="s">
        <v>483</v>
      </c>
      <c r="FB59" s="273" t="s">
        <v>483</v>
      </c>
      <c r="FC59" s="273" t="s">
        <v>483</v>
      </c>
      <c r="FD59" s="273" t="s">
        <v>483</v>
      </c>
      <c r="FE59" s="273" t="s">
        <v>483</v>
      </c>
      <c r="FF59" s="273" t="s">
        <v>483</v>
      </c>
      <c r="FG59" s="273" t="s">
        <v>483</v>
      </c>
      <c r="FH59" s="273" t="s">
        <v>483</v>
      </c>
      <c r="FI59" s="273" t="s">
        <v>483</v>
      </c>
      <c r="FJ59" s="273" t="s">
        <v>483</v>
      </c>
      <c r="FK59" s="273" t="s">
        <v>483</v>
      </c>
      <c r="FL59" s="273" t="s">
        <v>483</v>
      </c>
      <c r="FM59" s="273" t="s">
        <v>483</v>
      </c>
      <c r="FN59" s="273" t="s">
        <v>483</v>
      </c>
      <c r="FO59" s="273" t="s">
        <v>483</v>
      </c>
      <c r="FP59" s="273" t="s">
        <v>483</v>
      </c>
      <c r="FQ59" s="273" t="s">
        <v>483</v>
      </c>
      <c r="FR59" s="273" t="s">
        <v>483</v>
      </c>
      <c r="FS59" s="273" t="s">
        <v>483</v>
      </c>
      <c r="FT59" s="273" t="s">
        <v>483</v>
      </c>
      <c r="FU59" s="273" t="s">
        <v>483</v>
      </c>
      <c r="FV59" s="273" t="s">
        <v>483</v>
      </c>
      <c r="FW59" s="273" t="s">
        <v>483</v>
      </c>
      <c r="FX59" s="273" t="s">
        <v>483</v>
      </c>
      <c r="FY59" s="273" t="s">
        <v>483</v>
      </c>
      <c r="FZ59" s="273" t="s">
        <v>483</v>
      </c>
      <c r="GA59" s="273" t="s">
        <v>483</v>
      </c>
      <c r="GB59" s="273" t="s">
        <v>483</v>
      </c>
      <c r="GC59" s="273" t="s">
        <v>483</v>
      </c>
      <c r="GD59" s="273" t="s">
        <v>483</v>
      </c>
      <c r="GE59" s="273" t="s">
        <v>483</v>
      </c>
      <c r="GF59" s="273" t="s">
        <v>483</v>
      </c>
      <c r="GG59" s="273" t="s">
        <v>483</v>
      </c>
      <c r="GH59" s="273" t="s">
        <v>483</v>
      </c>
      <c r="GI59" s="273" t="s">
        <v>483</v>
      </c>
      <c r="GJ59" s="273" t="s">
        <v>483</v>
      </c>
      <c r="GK59" s="273" t="s">
        <v>483</v>
      </c>
      <c r="GL59" s="273" t="s">
        <v>483</v>
      </c>
      <c r="GM59" s="273" t="s">
        <v>483</v>
      </c>
      <c r="GN59" s="273" t="s">
        <v>483</v>
      </c>
      <c r="GO59" s="273" t="s">
        <v>483</v>
      </c>
      <c r="GP59" s="273" t="s">
        <v>483</v>
      </c>
      <c r="GQ59" s="273" t="s">
        <v>483</v>
      </c>
      <c r="GR59" s="273" t="s">
        <v>483</v>
      </c>
      <c r="GS59" s="273" t="s">
        <v>483</v>
      </c>
      <c r="GT59" s="273" t="s">
        <v>483</v>
      </c>
      <c r="GU59" s="273" t="s">
        <v>483</v>
      </c>
      <c r="GV59" s="273" t="s">
        <v>483</v>
      </c>
      <c r="GW59" s="273" t="s">
        <v>483</v>
      </c>
      <c r="GX59" s="273" t="s">
        <v>483</v>
      </c>
      <c r="GY59" s="273" t="s">
        <v>483</v>
      </c>
      <c r="GZ59" s="273" t="s">
        <v>483</v>
      </c>
      <c r="HA59" s="273" t="s">
        <v>483</v>
      </c>
      <c r="HB59" s="273" t="s">
        <v>483</v>
      </c>
      <c r="HC59" s="273" t="s">
        <v>483</v>
      </c>
      <c r="HD59" s="273" t="s">
        <v>483</v>
      </c>
      <c r="HE59" s="273" t="s">
        <v>483</v>
      </c>
      <c r="HF59" s="273" t="s">
        <v>483</v>
      </c>
      <c r="HG59" s="273" t="s">
        <v>483</v>
      </c>
      <c r="HH59" s="273" t="s">
        <v>483</v>
      </c>
      <c r="HI59" s="273" t="s">
        <v>483</v>
      </c>
      <c r="HJ59" s="273" t="s">
        <v>483</v>
      </c>
      <c r="HK59" s="273" t="s">
        <v>483</v>
      </c>
      <c r="HL59" s="273" t="s">
        <v>483</v>
      </c>
      <c r="HM59" s="273" t="s">
        <v>483</v>
      </c>
      <c r="HN59" s="273" t="s">
        <v>483</v>
      </c>
      <c r="HO59" s="273" t="s">
        <v>483</v>
      </c>
      <c r="HP59" s="273" t="s">
        <v>483</v>
      </c>
      <c r="HQ59" s="273" t="s">
        <v>483</v>
      </c>
      <c r="HR59" s="273" t="s">
        <v>483</v>
      </c>
      <c r="HS59" s="273" t="s">
        <v>483</v>
      </c>
      <c r="HT59" s="273" t="s">
        <v>483</v>
      </c>
      <c r="HU59" s="273" t="s">
        <v>483</v>
      </c>
      <c r="HV59" s="273" t="s">
        <v>483</v>
      </c>
      <c r="HW59" s="273" t="s">
        <v>483</v>
      </c>
      <c r="HX59" s="273" t="s">
        <v>483</v>
      </c>
      <c r="HY59" s="273" t="s">
        <v>483</v>
      </c>
      <c r="HZ59" s="273" t="s">
        <v>483</v>
      </c>
      <c r="IA59" s="273" t="s">
        <v>483</v>
      </c>
      <c r="IB59" s="273" t="s">
        <v>483</v>
      </c>
      <c r="IC59" s="273" t="s">
        <v>483</v>
      </c>
      <c r="ID59" s="273" t="s">
        <v>483</v>
      </c>
      <c r="IE59" s="273" t="s">
        <v>483</v>
      </c>
      <c r="IF59" s="273" t="s">
        <v>483</v>
      </c>
      <c r="IG59" s="273" t="s">
        <v>483</v>
      </c>
      <c r="IH59" s="273" t="s">
        <v>483</v>
      </c>
      <c r="II59" s="273" t="s">
        <v>483</v>
      </c>
      <c r="IJ59" s="273" t="s">
        <v>483</v>
      </c>
      <c r="IK59" s="273" t="s">
        <v>483</v>
      </c>
      <c r="IL59" s="273" t="s">
        <v>483</v>
      </c>
      <c r="IM59" s="273" t="s">
        <v>483</v>
      </c>
      <c r="IN59" s="273" t="s">
        <v>483</v>
      </c>
      <c r="IO59" s="273" t="s">
        <v>483</v>
      </c>
      <c r="IP59" s="273" t="s">
        <v>483</v>
      </c>
      <c r="IQ59" s="273" t="s">
        <v>483</v>
      </c>
      <c r="IR59" s="273" t="s">
        <v>483</v>
      </c>
      <c r="IS59" s="273" t="s">
        <v>483</v>
      </c>
      <c r="IT59" s="273" t="s">
        <v>483</v>
      </c>
      <c r="IU59" s="273" t="s">
        <v>483</v>
      </c>
      <c r="IV59" s="273" t="s">
        <v>483</v>
      </c>
      <c r="IW59" s="273" t="s">
        <v>483</v>
      </c>
      <c r="IX59" s="273" t="s">
        <v>483</v>
      </c>
      <c r="IY59" s="273" t="s">
        <v>483</v>
      </c>
      <c r="IZ59" s="273" t="s">
        <v>483</v>
      </c>
      <c r="JA59" s="273" t="s">
        <v>483</v>
      </c>
      <c r="JB59" s="273" t="s">
        <v>483</v>
      </c>
      <c r="JC59" s="273" t="s">
        <v>483</v>
      </c>
      <c r="JD59" s="273" t="s">
        <v>483</v>
      </c>
      <c r="JE59" s="273" t="s">
        <v>483</v>
      </c>
      <c r="JF59" s="273" t="s">
        <v>483</v>
      </c>
      <c r="JG59" s="273" t="s">
        <v>483</v>
      </c>
      <c r="JH59" s="273" t="s">
        <v>483</v>
      </c>
      <c r="JI59" s="273" t="s">
        <v>483</v>
      </c>
      <c r="JJ59" s="273" t="s">
        <v>483</v>
      </c>
      <c r="JK59" s="273" t="s">
        <v>483</v>
      </c>
      <c r="JL59" s="273" t="s">
        <v>483</v>
      </c>
      <c r="JM59" s="273" t="s">
        <v>483</v>
      </c>
      <c r="JN59" s="273" t="s">
        <v>483</v>
      </c>
      <c r="JO59" s="273" t="s">
        <v>483</v>
      </c>
      <c r="JP59" s="273" t="s">
        <v>483</v>
      </c>
      <c r="JQ59" s="273" t="s">
        <v>483</v>
      </c>
      <c r="JR59" s="273" t="s">
        <v>483</v>
      </c>
      <c r="JS59" s="273" t="s">
        <v>483</v>
      </c>
      <c r="JT59" s="273" t="s">
        <v>483</v>
      </c>
      <c r="JU59" s="273" t="s">
        <v>483</v>
      </c>
      <c r="JV59" s="315"/>
      <c r="JW59" s="315"/>
      <c r="JX59" s="315"/>
      <c r="JY59" s="315"/>
      <c r="JZ59" s="315"/>
      <c r="KA59" s="315"/>
      <c r="KB59" s="315"/>
      <c r="KC59" s="315"/>
      <c r="KD59" s="315"/>
      <c r="KE59" s="315"/>
      <c r="KF59" s="315"/>
      <c r="KG59" s="315"/>
      <c r="KH59" s="315"/>
      <c r="KI59" s="315"/>
      <c r="KJ59" s="315"/>
      <c r="KK59" s="315"/>
      <c r="KL59" s="315"/>
      <c r="KM59" s="315"/>
      <c r="KN59" s="315"/>
      <c r="KO59" s="315"/>
      <c r="KP59" s="315"/>
      <c r="KQ59" s="315"/>
      <c r="KR59" s="315"/>
      <c r="KS59" s="315"/>
      <c r="KT59" s="315"/>
      <c r="KU59" s="315"/>
      <c r="KV59" s="315"/>
      <c r="KW59" s="315"/>
      <c r="KX59" s="315"/>
      <c r="KY59" s="315"/>
      <c r="KZ59" s="315"/>
      <c r="LA59" s="315"/>
      <c r="LB59" s="315"/>
      <c r="LC59" s="315"/>
      <c r="LD59" s="315"/>
      <c r="LE59" s="315"/>
      <c r="LF59" s="315"/>
      <c r="LG59" s="315"/>
      <c r="LH59" s="315"/>
      <c r="LI59" s="315"/>
      <c r="LJ59" s="315"/>
      <c r="LK59" s="315"/>
      <c r="LL59" s="315"/>
      <c r="LM59" s="315"/>
      <c r="LN59" s="315"/>
      <c r="LO59" s="315"/>
      <c r="LP59" s="315"/>
      <c r="LQ59" s="315"/>
      <c r="LR59" s="315"/>
      <c r="LS59" s="315"/>
      <c r="LT59" s="315"/>
      <c r="LU59" s="315"/>
      <c r="LV59" s="315"/>
      <c r="LW59" s="315"/>
      <c r="LX59" s="315"/>
      <c r="LY59" s="315"/>
      <c r="LZ59" s="315"/>
      <c r="MA59" s="315"/>
      <c r="MB59" s="315"/>
      <c r="MC59" s="315"/>
      <c r="MD59" s="315"/>
      <c r="ME59" s="315"/>
      <c r="MF59" s="315"/>
    </row>
    <row r="60" spans="1:535" s="54" customFormat="1" ht="202.2" customHeight="1" thickBot="1" x14ac:dyDescent="0.35">
      <c r="A60" s="45" t="s">
        <v>80</v>
      </c>
      <c r="B60" s="45" t="s">
        <v>60</v>
      </c>
      <c r="C60" s="45" t="s">
        <v>475</v>
      </c>
      <c r="D60" s="33">
        <f>IFERROR(SUM(E60/(E60+F60)),0)</f>
        <v>0</v>
      </c>
      <c r="E60" s="34">
        <f>COUNTIF(I60:IC60,"+")</f>
        <v>0</v>
      </c>
      <c r="F60" s="34">
        <f>COUNTIF(I60:IC60,"-")</f>
        <v>0</v>
      </c>
      <c r="G60" s="35">
        <f>COUNTIF(I60:IC60,"na")</f>
        <v>0</v>
      </c>
      <c r="H60" s="15"/>
      <c r="I60" s="258"/>
      <c r="J60" s="288"/>
      <c r="K60" s="265"/>
      <c r="L60" s="265"/>
      <c r="M60" s="265"/>
      <c r="N60" s="265"/>
      <c r="O60" s="265"/>
      <c r="P60" s="265"/>
      <c r="Q60" s="265"/>
      <c r="R60" s="265"/>
      <c r="S60" s="265"/>
      <c r="T60" s="265"/>
      <c r="U60" s="265"/>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c r="GN60" s="53"/>
      <c r="GO60" s="53"/>
      <c r="GP60" s="53"/>
      <c r="GQ60" s="53"/>
      <c r="GR60" s="53"/>
      <c r="GS60" s="53"/>
      <c r="GT60" s="53"/>
      <c r="GU60" s="53"/>
      <c r="GV60" s="53"/>
      <c r="GW60" s="53"/>
      <c r="GX60" s="53"/>
      <c r="GY60" s="53"/>
      <c r="GZ60" s="53"/>
      <c r="HA60" s="53"/>
      <c r="HB60" s="53"/>
      <c r="HC60" s="53"/>
      <c r="HD60" s="53"/>
      <c r="HE60" s="53"/>
      <c r="HF60" s="53"/>
      <c r="HG60" s="53"/>
      <c r="HH60" s="53"/>
      <c r="HI60" s="53"/>
      <c r="HJ60" s="53"/>
      <c r="HK60" s="53"/>
      <c r="HL60" s="53"/>
      <c r="HM60" s="53"/>
      <c r="HN60" s="53"/>
      <c r="HO60" s="53"/>
      <c r="HP60" s="53"/>
      <c r="HQ60" s="53"/>
      <c r="HR60" s="53"/>
      <c r="HS60" s="53"/>
      <c r="HT60" s="53"/>
      <c r="HU60" s="53"/>
      <c r="HV60" s="53"/>
      <c r="HW60" s="53"/>
      <c r="HX60" s="53"/>
      <c r="HY60" s="53"/>
      <c r="HZ60" s="53"/>
      <c r="IA60" s="53"/>
      <c r="IB60" s="53"/>
      <c r="IC60" s="53"/>
      <c r="ID60" s="53"/>
      <c r="IE60" s="53"/>
      <c r="IF60" s="53"/>
      <c r="IG60" s="53"/>
      <c r="IH60" s="53"/>
      <c r="II60" s="53"/>
      <c r="IJ60" s="53"/>
      <c r="IK60" s="53"/>
      <c r="IL60" s="53"/>
      <c r="IM60" s="53"/>
      <c r="IN60" s="53"/>
      <c r="IO60" s="53"/>
      <c r="IP60" s="53"/>
      <c r="IQ60" s="53"/>
      <c r="IR60" s="53"/>
      <c r="IS60" s="53"/>
      <c r="IT60" s="53"/>
      <c r="IU60" s="53"/>
      <c r="IV60" s="53"/>
      <c r="IW60" s="321"/>
      <c r="IX60" s="321"/>
      <c r="IY60" s="321"/>
      <c r="IZ60" s="321"/>
      <c r="JA60" s="321"/>
      <c r="JB60" s="321"/>
      <c r="JC60" s="321"/>
      <c r="JD60" s="321"/>
      <c r="JE60" s="321"/>
      <c r="JF60" s="321"/>
      <c r="JG60" s="321"/>
      <c r="JH60" s="321"/>
      <c r="JI60" s="321"/>
      <c r="JJ60" s="321"/>
      <c r="JK60" s="321"/>
      <c r="JL60" s="321"/>
      <c r="JM60" s="321"/>
      <c r="JN60" s="321"/>
      <c r="JO60" s="321"/>
      <c r="JP60" s="321"/>
      <c r="JQ60" s="321"/>
      <c r="JR60" s="321"/>
      <c r="JS60" s="321"/>
      <c r="JT60" s="321"/>
      <c r="JU60" s="321"/>
      <c r="JV60" s="321"/>
      <c r="JW60" s="321"/>
      <c r="JX60" s="321"/>
      <c r="JY60" s="321"/>
      <c r="JZ60" s="321"/>
      <c r="KA60" s="321"/>
      <c r="KB60" s="321"/>
      <c r="KC60" s="321"/>
      <c r="KD60" s="321"/>
      <c r="KE60" s="321"/>
      <c r="KF60" s="321"/>
      <c r="KG60" s="321"/>
      <c r="KH60" s="321"/>
      <c r="KI60" s="321"/>
      <c r="KJ60" s="321"/>
      <c r="KK60" s="321"/>
      <c r="KL60" s="321"/>
      <c r="KM60" s="321"/>
      <c r="KN60" s="321"/>
      <c r="KO60" s="321"/>
      <c r="KP60" s="321"/>
      <c r="KQ60" s="321"/>
      <c r="KR60" s="321"/>
      <c r="KS60" s="321"/>
      <c r="KT60" s="321"/>
      <c r="KU60" s="321"/>
      <c r="KV60" s="321"/>
      <c r="KW60" s="321"/>
      <c r="KX60" s="321"/>
      <c r="KY60" s="321"/>
      <c r="KZ60" s="321"/>
      <c r="LA60" s="321"/>
      <c r="LB60" s="321"/>
      <c r="LC60" s="321"/>
      <c r="LD60" s="321"/>
      <c r="LE60" s="321"/>
      <c r="LF60" s="321"/>
      <c r="LG60" s="321"/>
      <c r="LH60" s="321"/>
      <c r="LI60" s="321"/>
      <c r="LJ60" s="321"/>
      <c r="LK60" s="321"/>
      <c r="LL60" s="321"/>
      <c r="LM60" s="321"/>
      <c r="LN60" s="321"/>
      <c r="LO60" s="321"/>
      <c r="LP60" s="321"/>
      <c r="LQ60" s="321"/>
      <c r="LR60" s="321"/>
      <c r="LS60" s="321"/>
      <c r="LT60" s="321"/>
      <c r="LU60" s="321"/>
      <c r="LV60" s="321"/>
      <c r="LW60" s="321"/>
      <c r="LX60" s="321"/>
      <c r="LY60" s="321"/>
      <c r="LZ60" s="321"/>
      <c r="MA60" s="321"/>
      <c r="MB60" s="321"/>
      <c r="MC60" s="321"/>
      <c r="MD60" s="321"/>
      <c r="ME60" s="321"/>
      <c r="MF60" s="321"/>
    </row>
    <row r="61" spans="1:535" s="54" customFormat="1" ht="213.6" customHeight="1" thickBot="1" x14ac:dyDescent="0.35">
      <c r="A61" s="55" t="s">
        <v>81</v>
      </c>
      <c r="B61" s="32" t="s">
        <v>61</v>
      </c>
      <c r="C61" s="56" t="s">
        <v>476</v>
      </c>
      <c r="D61" s="33">
        <f>IFERROR(SUM(E61/(E61+F61)),0)</f>
        <v>0</v>
      </c>
      <c r="E61" s="34">
        <f>COUNTIF(I61:IC61,"+")</f>
        <v>0</v>
      </c>
      <c r="F61" s="34">
        <f>COUNTIF(I61:IC61,"-")</f>
        <v>0</v>
      </c>
      <c r="G61" s="35">
        <f>COUNTIF(I61:IC61,"na")</f>
        <v>0</v>
      </c>
      <c r="H61" s="36"/>
      <c r="I61" s="259"/>
      <c r="J61" s="265"/>
      <c r="K61" s="265"/>
      <c r="L61" s="265"/>
      <c r="M61" s="265"/>
      <c r="N61" s="265"/>
      <c r="O61" s="265"/>
      <c r="P61" s="265"/>
      <c r="Q61" s="265"/>
      <c r="R61" s="265"/>
      <c r="S61" s="265"/>
      <c r="T61" s="265"/>
      <c r="U61" s="265"/>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c r="GN61" s="53"/>
      <c r="GO61" s="53"/>
      <c r="GP61" s="53"/>
      <c r="GQ61" s="53"/>
      <c r="GR61" s="53"/>
      <c r="GS61" s="53"/>
      <c r="GT61" s="53"/>
      <c r="GU61" s="53"/>
      <c r="GV61" s="53"/>
      <c r="GW61" s="53"/>
      <c r="GX61" s="53"/>
      <c r="GY61" s="53"/>
      <c r="GZ61" s="53"/>
      <c r="HA61" s="53"/>
      <c r="HB61" s="53"/>
      <c r="HC61" s="53"/>
      <c r="HD61" s="53"/>
      <c r="HE61" s="53"/>
      <c r="HF61" s="53"/>
      <c r="HG61" s="53"/>
      <c r="HH61" s="53"/>
      <c r="HI61" s="53"/>
      <c r="HJ61" s="53"/>
      <c r="HK61" s="53"/>
      <c r="HL61" s="53"/>
      <c r="HM61" s="53"/>
      <c r="HN61" s="53"/>
      <c r="HO61" s="53"/>
      <c r="HP61" s="53"/>
      <c r="HQ61" s="53"/>
      <c r="HR61" s="53"/>
      <c r="HS61" s="53"/>
      <c r="HT61" s="53"/>
      <c r="HU61" s="53"/>
      <c r="HV61" s="53"/>
      <c r="HW61" s="53"/>
      <c r="HX61" s="53"/>
      <c r="HY61" s="53"/>
      <c r="HZ61" s="53"/>
      <c r="IA61" s="53"/>
      <c r="IB61" s="53"/>
      <c r="IC61" s="53"/>
      <c r="ID61" s="53"/>
      <c r="IE61" s="53"/>
      <c r="IF61" s="53"/>
      <c r="IG61" s="53"/>
      <c r="IH61" s="53"/>
      <c r="II61" s="53"/>
      <c r="IJ61" s="53"/>
      <c r="IK61" s="53"/>
      <c r="IL61" s="53"/>
      <c r="IM61" s="53"/>
      <c r="IN61" s="53"/>
      <c r="IO61" s="53"/>
      <c r="IP61" s="53"/>
      <c r="IQ61" s="53"/>
      <c r="IR61" s="53"/>
      <c r="IS61" s="53"/>
      <c r="IT61" s="53"/>
      <c r="IU61" s="53"/>
      <c r="IV61" s="53"/>
      <c r="IW61" s="321"/>
      <c r="IX61" s="321"/>
      <c r="IY61" s="321"/>
      <c r="IZ61" s="321"/>
      <c r="JA61" s="321"/>
      <c r="JB61" s="321"/>
      <c r="JC61" s="321"/>
      <c r="JD61" s="321"/>
      <c r="JE61" s="321"/>
      <c r="JF61" s="321"/>
      <c r="JG61" s="321"/>
      <c r="JH61" s="321"/>
      <c r="JI61" s="321"/>
      <c r="JJ61" s="321"/>
      <c r="JK61" s="321"/>
      <c r="JL61" s="321"/>
      <c r="JM61" s="321"/>
      <c r="JN61" s="321"/>
      <c r="JO61" s="321"/>
      <c r="JP61" s="321"/>
      <c r="JQ61" s="321"/>
      <c r="JR61" s="321"/>
      <c r="JS61" s="321"/>
      <c r="JT61" s="321"/>
      <c r="JU61" s="321"/>
      <c r="JV61" s="321"/>
      <c r="JW61" s="321"/>
      <c r="JX61" s="321"/>
      <c r="JY61" s="321"/>
      <c r="JZ61" s="321"/>
      <c r="KA61" s="321"/>
      <c r="KB61" s="321"/>
      <c r="KC61" s="321"/>
      <c r="KD61" s="321"/>
      <c r="KE61" s="321"/>
      <c r="KF61" s="321"/>
      <c r="KG61" s="321"/>
      <c r="KH61" s="321"/>
      <c r="KI61" s="321"/>
      <c r="KJ61" s="321"/>
      <c r="KK61" s="321"/>
      <c r="KL61" s="321"/>
      <c r="KM61" s="321"/>
      <c r="KN61" s="321"/>
      <c r="KO61" s="321"/>
      <c r="KP61" s="321"/>
      <c r="KQ61" s="321"/>
      <c r="KR61" s="321"/>
      <c r="KS61" s="321"/>
      <c r="KT61" s="321"/>
      <c r="KU61" s="321"/>
      <c r="KV61" s="321"/>
      <c r="KW61" s="321"/>
      <c r="KX61" s="321"/>
      <c r="KY61" s="321"/>
      <c r="KZ61" s="321"/>
      <c r="LA61" s="321"/>
      <c r="LB61" s="321"/>
      <c r="LC61" s="321"/>
      <c r="LD61" s="321"/>
      <c r="LE61" s="321"/>
      <c r="LF61" s="321"/>
      <c r="LG61" s="321"/>
      <c r="LH61" s="321"/>
      <c r="LI61" s="321"/>
      <c r="LJ61" s="321"/>
      <c r="LK61" s="321"/>
      <c r="LL61" s="321"/>
      <c r="LM61" s="321"/>
      <c r="LN61" s="321"/>
      <c r="LO61" s="321"/>
      <c r="LP61" s="321"/>
      <c r="LQ61" s="321"/>
      <c r="LR61" s="321"/>
      <c r="LS61" s="321"/>
      <c r="LT61" s="321"/>
      <c r="LU61" s="321"/>
      <c r="LV61" s="321"/>
      <c r="LW61" s="321"/>
      <c r="LX61" s="321"/>
      <c r="LY61" s="321"/>
      <c r="LZ61" s="321"/>
      <c r="MA61" s="321"/>
      <c r="MB61" s="321"/>
      <c r="MC61" s="321"/>
      <c r="MD61" s="321"/>
      <c r="ME61" s="321"/>
      <c r="MF61" s="321"/>
    </row>
    <row r="62" spans="1:535" s="54" customFormat="1" ht="201.6" customHeight="1" thickBot="1" x14ac:dyDescent="0.35">
      <c r="A62" s="45" t="s">
        <v>82</v>
      </c>
      <c r="B62" s="42" t="s">
        <v>62</v>
      </c>
      <c r="C62" s="45" t="s">
        <v>487</v>
      </c>
      <c r="D62" s="33">
        <f>IFERROR(SUM(E62/(E62+F62)),0)</f>
        <v>0</v>
      </c>
      <c r="E62" s="34">
        <f>COUNTIF(I62:IC62,"+")</f>
        <v>0</v>
      </c>
      <c r="F62" s="34">
        <f>COUNTIF(I62:IC62,"-")</f>
        <v>0</v>
      </c>
      <c r="G62" s="35">
        <f>COUNTIF(I62:IC62,"na")</f>
        <v>0</v>
      </c>
      <c r="H62" s="37"/>
      <c r="I62" s="259"/>
      <c r="J62" s="265"/>
      <c r="K62" s="265"/>
      <c r="L62" s="265"/>
      <c r="M62" s="265"/>
      <c r="N62" s="265"/>
      <c r="O62" s="265"/>
      <c r="P62" s="265"/>
      <c r="Q62" s="265"/>
      <c r="R62" s="265"/>
      <c r="S62" s="265"/>
      <c r="T62" s="265"/>
      <c r="U62" s="265"/>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c r="GN62" s="53"/>
      <c r="GO62" s="53"/>
      <c r="GP62" s="53"/>
      <c r="GQ62" s="53"/>
      <c r="GR62" s="53"/>
      <c r="GS62" s="53"/>
      <c r="GT62" s="53"/>
      <c r="GU62" s="53"/>
      <c r="GV62" s="53"/>
      <c r="GW62" s="53"/>
      <c r="GX62" s="53"/>
      <c r="GY62" s="53"/>
      <c r="GZ62" s="53"/>
      <c r="HA62" s="53"/>
      <c r="HB62" s="53"/>
      <c r="HC62" s="53"/>
      <c r="HD62" s="53"/>
      <c r="HE62" s="53"/>
      <c r="HF62" s="53"/>
      <c r="HG62" s="53"/>
      <c r="HH62" s="53"/>
      <c r="HI62" s="53"/>
      <c r="HJ62" s="53"/>
      <c r="HK62" s="53"/>
      <c r="HL62" s="53"/>
      <c r="HM62" s="53"/>
      <c r="HN62" s="53"/>
      <c r="HO62" s="53"/>
      <c r="HP62" s="53"/>
      <c r="HQ62" s="53"/>
      <c r="HR62" s="53"/>
      <c r="HS62" s="53"/>
      <c r="HT62" s="53"/>
      <c r="HU62" s="53"/>
      <c r="HV62" s="53"/>
      <c r="HW62" s="53"/>
      <c r="HX62" s="53"/>
      <c r="HY62" s="53"/>
      <c r="HZ62" s="53"/>
      <c r="IA62" s="53"/>
      <c r="IB62" s="53"/>
      <c r="IC62" s="53"/>
      <c r="ID62" s="53"/>
      <c r="IE62" s="53"/>
      <c r="IF62" s="53"/>
      <c r="IG62" s="53"/>
      <c r="IH62" s="53"/>
      <c r="II62" s="53"/>
      <c r="IJ62" s="53"/>
      <c r="IK62" s="53"/>
      <c r="IL62" s="53"/>
      <c r="IM62" s="53"/>
      <c r="IN62" s="53"/>
      <c r="IO62" s="53"/>
      <c r="IP62" s="53"/>
      <c r="IQ62" s="53"/>
      <c r="IR62" s="53"/>
      <c r="IS62" s="53"/>
      <c r="IT62" s="53"/>
      <c r="IU62" s="53"/>
      <c r="IV62" s="53"/>
      <c r="IW62" s="321"/>
      <c r="IX62" s="321"/>
      <c r="IY62" s="321"/>
      <c r="IZ62" s="321"/>
      <c r="JA62" s="321"/>
      <c r="JB62" s="321"/>
      <c r="JC62" s="321"/>
      <c r="JD62" s="321"/>
      <c r="JE62" s="321"/>
      <c r="JF62" s="321"/>
      <c r="JG62" s="321"/>
      <c r="JH62" s="321"/>
      <c r="JI62" s="321"/>
      <c r="JJ62" s="321"/>
      <c r="JK62" s="321"/>
      <c r="JL62" s="321"/>
      <c r="JM62" s="321"/>
      <c r="JN62" s="321"/>
      <c r="JO62" s="321"/>
      <c r="JP62" s="321"/>
      <c r="JQ62" s="321"/>
      <c r="JR62" s="321"/>
      <c r="JS62" s="321"/>
      <c r="JT62" s="321"/>
      <c r="JU62" s="321"/>
      <c r="JV62" s="321"/>
      <c r="JW62" s="321"/>
      <c r="JX62" s="321"/>
      <c r="JY62" s="321"/>
      <c r="JZ62" s="321"/>
      <c r="KA62" s="321"/>
      <c r="KB62" s="321"/>
      <c r="KC62" s="321"/>
      <c r="KD62" s="321"/>
      <c r="KE62" s="321"/>
      <c r="KF62" s="321"/>
      <c r="KG62" s="321"/>
      <c r="KH62" s="321"/>
      <c r="KI62" s="321"/>
      <c r="KJ62" s="321"/>
      <c r="KK62" s="321"/>
      <c r="KL62" s="321"/>
      <c r="KM62" s="321"/>
      <c r="KN62" s="321"/>
      <c r="KO62" s="321"/>
      <c r="KP62" s="321"/>
      <c r="KQ62" s="321"/>
      <c r="KR62" s="321"/>
      <c r="KS62" s="321"/>
      <c r="KT62" s="321"/>
      <c r="KU62" s="321"/>
      <c r="KV62" s="321"/>
      <c r="KW62" s="321"/>
      <c r="KX62" s="321"/>
      <c r="KY62" s="321"/>
      <c r="KZ62" s="321"/>
      <c r="LA62" s="321"/>
      <c r="LB62" s="321"/>
      <c r="LC62" s="321"/>
      <c r="LD62" s="321"/>
      <c r="LE62" s="321"/>
      <c r="LF62" s="321"/>
      <c r="LG62" s="321"/>
      <c r="LH62" s="321"/>
      <c r="LI62" s="321"/>
      <c r="LJ62" s="321"/>
      <c r="LK62" s="321"/>
      <c r="LL62" s="321"/>
      <c r="LM62" s="321"/>
      <c r="LN62" s="321"/>
      <c r="LO62" s="321"/>
      <c r="LP62" s="321"/>
      <c r="LQ62" s="321"/>
      <c r="LR62" s="321"/>
      <c r="LS62" s="321"/>
      <c r="LT62" s="321"/>
      <c r="LU62" s="321"/>
      <c r="LV62" s="321"/>
      <c r="LW62" s="321"/>
      <c r="LX62" s="321"/>
      <c r="LY62" s="321"/>
      <c r="LZ62" s="321"/>
      <c r="MA62" s="321"/>
      <c r="MB62" s="321"/>
      <c r="MC62" s="321"/>
      <c r="MD62" s="321"/>
      <c r="ME62" s="321"/>
      <c r="MF62" s="321"/>
    </row>
    <row r="63" spans="1:535" s="323" customFormat="1" ht="25.2" customHeight="1" thickBot="1" x14ac:dyDescent="0.35">
      <c r="A63" s="408" t="s">
        <v>503</v>
      </c>
      <c r="B63" s="409"/>
      <c r="C63" s="409"/>
      <c r="D63" s="409"/>
      <c r="E63" s="409"/>
      <c r="F63" s="409"/>
      <c r="G63" s="60"/>
      <c r="H63" s="37"/>
      <c r="I63" s="281" t="s">
        <v>483</v>
      </c>
      <c r="J63" s="281" t="s">
        <v>483</v>
      </c>
      <c r="K63" s="281" t="s">
        <v>483</v>
      </c>
      <c r="L63" s="281" t="s">
        <v>483</v>
      </c>
      <c r="M63" s="281" t="s">
        <v>483</v>
      </c>
      <c r="N63" s="281" t="s">
        <v>483</v>
      </c>
      <c r="O63" s="281" t="s">
        <v>483</v>
      </c>
      <c r="P63" s="281" t="s">
        <v>483</v>
      </c>
      <c r="Q63" s="281" t="s">
        <v>483</v>
      </c>
      <c r="R63" s="281" t="s">
        <v>483</v>
      </c>
      <c r="S63" s="281" t="s">
        <v>483</v>
      </c>
      <c r="T63" s="281" t="s">
        <v>483</v>
      </c>
      <c r="U63" s="281" t="s">
        <v>483</v>
      </c>
      <c r="V63" s="268" t="s">
        <v>483</v>
      </c>
      <c r="W63" s="249" t="s">
        <v>483</v>
      </c>
      <c r="X63" s="249" t="s">
        <v>483</v>
      </c>
      <c r="Y63" s="249" t="s">
        <v>483</v>
      </c>
      <c r="Z63" s="249" t="s">
        <v>483</v>
      </c>
      <c r="AA63" s="249" t="s">
        <v>483</v>
      </c>
      <c r="AB63" s="249" t="s">
        <v>483</v>
      </c>
      <c r="AC63" s="249" t="s">
        <v>483</v>
      </c>
      <c r="AD63" s="249" t="s">
        <v>483</v>
      </c>
      <c r="AE63" s="249" t="s">
        <v>483</v>
      </c>
      <c r="AF63" s="249" t="s">
        <v>483</v>
      </c>
      <c r="AG63" s="249" t="s">
        <v>483</v>
      </c>
      <c r="AH63" s="249" t="s">
        <v>483</v>
      </c>
      <c r="AI63" s="249" t="s">
        <v>483</v>
      </c>
      <c r="AJ63" s="249" t="s">
        <v>483</v>
      </c>
      <c r="AK63" s="249" t="s">
        <v>483</v>
      </c>
      <c r="AL63" s="249" t="s">
        <v>483</v>
      </c>
      <c r="AM63" s="249" t="s">
        <v>483</v>
      </c>
      <c r="AN63" s="249" t="s">
        <v>483</v>
      </c>
      <c r="AO63" s="249" t="s">
        <v>483</v>
      </c>
      <c r="AP63" s="249" t="s">
        <v>483</v>
      </c>
      <c r="AQ63" s="249" t="s">
        <v>483</v>
      </c>
      <c r="AR63" s="249" t="s">
        <v>483</v>
      </c>
      <c r="AS63" s="249" t="s">
        <v>483</v>
      </c>
      <c r="AT63" s="249" t="s">
        <v>483</v>
      </c>
      <c r="AU63" s="249" t="s">
        <v>483</v>
      </c>
      <c r="AV63" s="249" t="s">
        <v>483</v>
      </c>
      <c r="AW63" s="249" t="s">
        <v>483</v>
      </c>
      <c r="AX63" s="249" t="s">
        <v>483</v>
      </c>
      <c r="AY63" s="249" t="s">
        <v>483</v>
      </c>
      <c r="AZ63" s="249" t="s">
        <v>483</v>
      </c>
      <c r="BA63" s="249" t="s">
        <v>483</v>
      </c>
      <c r="BB63" s="249" t="s">
        <v>483</v>
      </c>
      <c r="BC63" s="249" t="s">
        <v>483</v>
      </c>
      <c r="BD63" s="249" t="s">
        <v>483</v>
      </c>
      <c r="BE63" s="249" t="s">
        <v>483</v>
      </c>
      <c r="BF63" s="249" t="s">
        <v>483</v>
      </c>
      <c r="BG63" s="249" t="s">
        <v>483</v>
      </c>
      <c r="BH63" s="249" t="s">
        <v>483</v>
      </c>
      <c r="BI63" s="249" t="s">
        <v>483</v>
      </c>
      <c r="BJ63" s="249" t="s">
        <v>483</v>
      </c>
      <c r="BK63" s="249" t="s">
        <v>483</v>
      </c>
      <c r="BL63" s="249" t="s">
        <v>483</v>
      </c>
      <c r="BM63" s="249" t="s">
        <v>483</v>
      </c>
      <c r="BN63" s="249" t="s">
        <v>483</v>
      </c>
      <c r="BO63" s="249" t="s">
        <v>483</v>
      </c>
      <c r="BP63" s="249" t="s">
        <v>483</v>
      </c>
      <c r="BQ63" s="249" t="s">
        <v>483</v>
      </c>
      <c r="BR63" s="249" t="s">
        <v>483</v>
      </c>
      <c r="BS63" s="249" t="s">
        <v>483</v>
      </c>
      <c r="BT63" s="249" t="s">
        <v>483</v>
      </c>
      <c r="BU63" s="249" t="s">
        <v>483</v>
      </c>
      <c r="BV63" s="249" t="s">
        <v>483</v>
      </c>
      <c r="BW63" s="249" t="s">
        <v>483</v>
      </c>
      <c r="BX63" s="249" t="s">
        <v>483</v>
      </c>
      <c r="BY63" s="249" t="s">
        <v>483</v>
      </c>
      <c r="BZ63" s="249" t="s">
        <v>483</v>
      </c>
      <c r="CA63" s="249" t="s">
        <v>483</v>
      </c>
      <c r="CB63" s="249" t="s">
        <v>483</v>
      </c>
      <c r="CC63" s="249" t="s">
        <v>483</v>
      </c>
      <c r="CD63" s="249" t="s">
        <v>483</v>
      </c>
      <c r="CE63" s="249" t="s">
        <v>483</v>
      </c>
      <c r="CF63" s="249" t="s">
        <v>483</v>
      </c>
      <c r="CG63" s="249" t="s">
        <v>483</v>
      </c>
      <c r="CH63" s="249" t="s">
        <v>483</v>
      </c>
      <c r="CI63" s="249" t="s">
        <v>483</v>
      </c>
      <c r="CJ63" s="249" t="s">
        <v>483</v>
      </c>
      <c r="CK63" s="249" t="s">
        <v>483</v>
      </c>
      <c r="CL63" s="249" t="s">
        <v>483</v>
      </c>
      <c r="CM63" s="249" t="s">
        <v>483</v>
      </c>
      <c r="CN63" s="249" t="s">
        <v>483</v>
      </c>
      <c r="CO63" s="249" t="s">
        <v>483</v>
      </c>
      <c r="CP63" s="249" t="s">
        <v>483</v>
      </c>
      <c r="CQ63" s="249" t="s">
        <v>483</v>
      </c>
      <c r="CR63" s="249" t="s">
        <v>483</v>
      </c>
      <c r="CS63" s="249" t="s">
        <v>483</v>
      </c>
      <c r="CT63" s="249" t="s">
        <v>483</v>
      </c>
      <c r="CU63" s="249" t="s">
        <v>483</v>
      </c>
      <c r="CV63" s="249" t="s">
        <v>483</v>
      </c>
      <c r="CW63" s="249" t="s">
        <v>483</v>
      </c>
      <c r="CX63" s="249" t="s">
        <v>483</v>
      </c>
      <c r="CY63" s="249" t="s">
        <v>483</v>
      </c>
      <c r="CZ63" s="249" t="s">
        <v>483</v>
      </c>
      <c r="DA63" s="249" t="s">
        <v>483</v>
      </c>
      <c r="DB63" s="249" t="s">
        <v>483</v>
      </c>
      <c r="DC63" s="249" t="s">
        <v>483</v>
      </c>
      <c r="DD63" s="249" t="s">
        <v>483</v>
      </c>
      <c r="DE63" s="249" t="s">
        <v>483</v>
      </c>
      <c r="DF63" s="249" t="s">
        <v>483</v>
      </c>
      <c r="DG63" s="249" t="s">
        <v>483</v>
      </c>
      <c r="DH63" s="249" t="s">
        <v>483</v>
      </c>
      <c r="DI63" s="249" t="s">
        <v>483</v>
      </c>
      <c r="DJ63" s="249" t="s">
        <v>483</v>
      </c>
      <c r="DK63" s="249" t="s">
        <v>483</v>
      </c>
      <c r="DL63" s="249" t="s">
        <v>483</v>
      </c>
      <c r="DM63" s="249" t="s">
        <v>483</v>
      </c>
      <c r="DN63" s="249" t="s">
        <v>483</v>
      </c>
      <c r="DO63" s="249" t="s">
        <v>483</v>
      </c>
      <c r="DP63" s="249" t="s">
        <v>483</v>
      </c>
      <c r="DQ63" s="249" t="s">
        <v>483</v>
      </c>
      <c r="DR63" s="249" t="s">
        <v>483</v>
      </c>
      <c r="DS63" s="249" t="s">
        <v>483</v>
      </c>
      <c r="DT63" s="249" t="s">
        <v>483</v>
      </c>
      <c r="DU63" s="249" t="s">
        <v>483</v>
      </c>
      <c r="DV63" s="249" t="s">
        <v>483</v>
      </c>
      <c r="DW63" s="249" t="s">
        <v>483</v>
      </c>
      <c r="DX63" s="249" t="s">
        <v>483</v>
      </c>
      <c r="DY63" s="249" t="s">
        <v>483</v>
      </c>
      <c r="DZ63" s="249" t="s">
        <v>483</v>
      </c>
      <c r="EA63" s="249" t="s">
        <v>483</v>
      </c>
      <c r="EB63" s="249" t="s">
        <v>483</v>
      </c>
      <c r="EC63" s="249" t="s">
        <v>483</v>
      </c>
      <c r="ED63" s="249" t="s">
        <v>483</v>
      </c>
      <c r="EE63" s="249" t="s">
        <v>483</v>
      </c>
      <c r="EF63" s="249" t="s">
        <v>483</v>
      </c>
      <c r="EG63" s="249" t="s">
        <v>483</v>
      </c>
      <c r="EH63" s="249" t="s">
        <v>483</v>
      </c>
      <c r="EI63" s="249" t="s">
        <v>483</v>
      </c>
      <c r="EJ63" s="249" t="s">
        <v>483</v>
      </c>
      <c r="EK63" s="249" t="s">
        <v>483</v>
      </c>
      <c r="EL63" s="249" t="s">
        <v>483</v>
      </c>
      <c r="EM63" s="249" t="s">
        <v>483</v>
      </c>
      <c r="EN63" s="249" t="s">
        <v>483</v>
      </c>
      <c r="EO63" s="249" t="s">
        <v>483</v>
      </c>
      <c r="EP63" s="249" t="s">
        <v>483</v>
      </c>
      <c r="EQ63" s="249" t="s">
        <v>483</v>
      </c>
      <c r="ER63" s="249" t="s">
        <v>483</v>
      </c>
      <c r="ES63" s="249" t="s">
        <v>483</v>
      </c>
      <c r="ET63" s="249" t="s">
        <v>483</v>
      </c>
      <c r="EU63" s="249" t="s">
        <v>483</v>
      </c>
      <c r="EV63" s="249" t="s">
        <v>483</v>
      </c>
      <c r="EW63" s="249" t="s">
        <v>483</v>
      </c>
      <c r="EX63" s="249" t="s">
        <v>483</v>
      </c>
      <c r="EY63" s="249" t="s">
        <v>483</v>
      </c>
      <c r="EZ63" s="249" t="s">
        <v>483</v>
      </c>
      <c r="FA63" s="249" t="s">
        <v>483</v>
      </c>
      <c r="FB63" s="249" t="s">
        <v>483</v>
      </c>
      <c r="FC63" s="249" t="s">
        <v>483</v>
      </c>
      <c r="FD63" s="249" t="s">
        <v>483</v>
      </c>
      <c r="FE63" s="249" t="s">
        <v>483</v>
      </c>
      <c r="FF63" s="249" t="s">
        <v>483</v>
      </c>
      <c r="FG63" s="249" t="s">
        <v>483</v>
      </c>
      <c r="FH63" s="249" t="s">
        <v>483</v>
      </c>
      <c r="FI63" s="249" t="s">
        <v>483</v>
      </c>
      <c r="FJ63" s="249" t="s">
        <v>483</v>
      </c>
      <c r="FK63" s="249" t="s">
        <v>483</v>
      </c>
      <c r="FL63" s="249" t="s">
        <v>483</v>
      </c>
      <c r="FM63" s="249" t="s">
        <v>483</v>
      </c>
      <c r="FN63" s="249" t="s">
        <v>483</v>
      </c>
      <c r="FO63" s="249" t="s">
        <v>483</v>
      </c>
      <c r="FP63" s="249" t="s">
        <v>483</v>
      </c>
      <c r="FQ63" s="249" t="s">
        <v>483</v>
      </c>
      <c r="FR63" s="249" t="s">
        <v>483</v>
      </c>
      <c r="FS63" s="249" t="s">
        <v>483</v>
      </c>
      <c r="FT63" s="249" t="s">
        <v>483</v>
      </c>
      <c r="FU63" s="249" t="s">
        <v>483</v>
      </c>
      <c r="FV63" s="249" t="s">
        <v>483</v>
      </c>
      <c r="FW63" s="249" t="s">
        <v>483</v>
      </c>
      <c r="FX63" s="249" t="s">
        <v>483</v>
      </c>
      <c r="FY63" s="249" t="s">
        <v>483</v>
      </c>
      <c r="FZ63" s="249" t="s">
        <v>483</v>
      </c>
      <c r="GA63" s="249" t="s">
        <v>483</v>
      </c>
      <c r="GB63" s="249" t="s">
        <v>483</v>
      </c>
      <c r="GC63" s="249" t="s">
        <v>483</v>
      </c>
      <c r="GD63" s="249" t="s">
        <v>483</v>
      </c>
      <c r="GE63" s="249" t="s">
        <v>483</v>
      </c>
      <c r="GF63" s="249" t="s">
        <v>483</v>
      </c>
      <c r="GG63" s="249" t="s">
        <v>483</v>
      </c>
      <c r="GH63" s="249" t="s">
        <v>483</v>
      </c>
      <c r="GI63" s="249" t="s">
        <v>483</v>
      </c>
      <c r="GJ63" s="249" t="s">
        <v>483</v>
      </c>
      <c r="GK63" s="249" t="s">
        <v>483</v>
      </c>
      <c r="GL63" s="249" t="s">
        <v>483</v>
      </c>
      <c r="GM63" s="249" t="s">
        <v>483</v>
      </c>
      <c r="GN63" s="249" t="s">
        <v>483</v>
      </c>
      <c r="GO63" s="249" t="s">
        <v>483</v>
      </c>
      <c r="GP63" s="249" t="s">
        <v>483</v>
      </c>
      <c r="GQ63" s="249" t="s">
        <v>483</v>
      </c>
      <c r="GR63" s="249" t="s">
        <v>483</v>
      </c>
      <c r="GS63" s="249" t="s">
        <v>483</v>
      </c>
      <c r="GT63" s="249" t="s">
        <v>483</v>
      </c>
      <c r="GU63" s="249" t="s">
        <v>483</v>
      </c>
      <c r="GV63" s="249" t="s">
        <v>483</v>
      </c>
      <c r="GW63" s="249" t="s">
        <v>483</v>
      </c>
      <c r="GX63" s="249" t="s">
        <v>483</v>
      </c>
      <c r="GY63" s="249" t="s">
        <v>483</v>
      </c>
      <c r="GZ63" s="249" t="s">
        <v>483</v>
      </c>
      <c r="HA63" s="249" t="s">
        <v>483</v>
      </c>
      <c r="HB63" s="249" t="s">
        <v>483</v>
      </c>
      <c r="HC63" s="249" t="s">
        <v>483</v>
      </c>
      <c r="HD63" s="249" t="s">
        <v>483</v>
      </c>
      <c r="HE63" s="249" t="s">
        <v>483</v>
      </c>
      <c r="HF63" s="249" t="s">
        <v>483</v>
      </c>
      <c r="HG63" s="249" t="s">
        <v>483</v>
      </c>
      <c r="HH63" s="249" t="s">
        <v>483</v>
      </c>
      <c r="HI63" s="249" t="s">
        <v>483</v>
      </c>
      <c r="HJ63" s="249" t="s">
        <v>483</v>
      </c>
      <c r="HK63" s="249" t="s">
        <v>483</v>
      </c>
      <c r="HL63" s="249" t="s">
        <v>483</v>
      </c>
      <c r="HM63" s="249" t="s">
        <v>483</v>
      </c>
      <c r="HN63" s="249" t="s">
        <v>483</v>
      </c>
      <c r="HO63" s="249" t="s">
        <v>483</v>
      </c>
      <c r="HP63" s="249" t="s">
        <v>483</v>
      </c>
      <c r="HQ63" s="249" t="s">
        <v>483</v>
      </c>
      <c r="HR63" s="249" t="s">
        <v>483</v>
      </c>
      <c r="HS63" s="249" t="s">
        <v>483</v>
      </c>
      <c r="HT63" s="249" t="s">
        <v>483</v>
      </c>
      <c r="HU63" s="249" t="s">
        <v>483</v>
      </c>
      <c r="HV63" s="249" t="s">
        <v>483</v>
      </c>
      <c r="HW63" s="249" t="s">
        <v>483</v>
      </c>
      <c r="HX63" s="249" t="s">
        <v>483</v>
      </c>
      <c r="HY63" s="249" t="s">
        <v>483</v>
      </c>
      <c r="HZ63" s="249" t="s">
        <v>483</v>
      </c>
      <c r="IA63" s="249" t="s">
        <v>483</v>
      </c>
      <c r="IB63" s="249" t="s">
        <v>483</v>
      </c>
      <c r="IC63" s="249" t="s">
        <v>483</v>
      </c>
      <c r="ID63" s="249" t="s">
        <v>483</v>
      </c>
      <c r="IE63" s="249" t="s">
        <v>483</v>
      </c>
      <c r="IF63" s="249" t="s">
        <v>483</v>
      </c>
      <c r="IG63" s="249" t="s">
        <v>483</v>
      </c>
      <c r="IH63" s="249" t="s">
        <v>483</v>
      </c>
      <c r="II63" s="249" t="s">
        <v>483</v>
      </c>
      <c r="IJ63" s="249" t="s">
        <v>483</v>
      </c>
      <c r="IK63" s="249" t="s">
        <v>483</v>
      </c>
      <c r="IL63" s="249" t="s">
        <v>483</v>
      </c>
      <c r="IM63" s="249" t="s">
        <v>483</v>
      </c>
      <c r="IN63" s="249" t="s">
        <v>483</v>
      </c>
      <c r="IO63" s="249" t="s">
        <v>483</v>
      </c>
      <c r="IP63" s="249" t="s">
        <v>483</v>
      </c>
      <c r="IQ63" s="249" t="s">
        <v>483</v>
      </c>
      <c r="IR63" s="249" t="s">
        <v>483</v>
      </c>
      <c r="IS63" s="249" t="s">
        <v>483</v>
      </c>
      <c r="IT63" s="249" t="s">
        <v>483</v>
      </c>
      <c r="IU63" s="249" t="s">
        <v>483</v>
      </c>
      <c r="IV63" s="249" t="s">
        <v>483</v>
      </c>
      <c r="IW63" s="249" t="s">
        <v>483</v>
      </c>
      <c r="IX63" s="249" t="s">
        <v>483</v>
      </c>
      <c r="IY63" s="249" t="s">
        <v>483</v>
      </c>
      <c r="IZ63" s="249" t="s">
        <v>483</v>
      </c>
      <c r="JA63" s="249" t="s">
        <v>483</v>
      </c>
      <c r="JB63" s="249" t="s">
        <v>483</v>
      </c>
      <c r="JC63" s="249" t="s">
        <v>483</v>
      </c>
      <c r="JD63" s="249" t="s">
        <v>483</v>
      </c>
      <c r="JE63" s="249" t="s">
        <v>483</v>
      </c>
      <c r="JF63" s="249" t="s">
        <v>483</v>
      </c>
      <c r="JG63" s="249" t="s">
        <v>483</v>
      </c>
      <c r="JH63" s="249" t="s">
        <v>483</v>
      </c>
      <c r="JI63" s="249" t="s">
        <v>483</v>
      </c>
      <c r="JJ63" s="249" t="s">
        <v>483</v>
      </c>
      <c r="JK63" s="249" t="s">
        <v>483</v>
      </c>
      <c r="JL63" s="249" t="s">
        <v>483</v>
      </c>
      <c r="JM63" s="315"/>
      <c r="JN63" s="315"/>
      <c r="JO63" s="315"/>
      <c r="JP63" s="315"/>
      <c r="JQ63" s="315"/>
      <c r="JR63" s="315"/>
      <c r="JS63" s="315"/>
      <c r="JT63" s="315"/>
      <c r="JU63" s="315"/>
      <c r="JV63" s="315"/>
      <c r="JW63" s="315"/>
      <c r="JX63" s="315"/>
      <c r="JY63" s="315"/>
      <c r="JZ63" s="315"/>
      <c r="KA63" s="315"/>
      <c r="KB63" s="315"/>
      <c r="KC63" s="315"/>
      <c r="KD63" s="315"/>
      <c r="KE63" s="315"/>
      <c r="KF63" s="315"/>
      <c r="KG63" s="315"/>
      <c r="KH63" s="315"/>
      <c r="KI63" s="315"/>
      <c r="KJ63" s="315"/>
      <c r="KK63" s="315"/>
      <c r="KL63" s="315"/>
      <c r="KM63" s="315"/>
      <c r="KN63" s="315"/>
      <c r="KO63" s="315"/>
      <c r="KP63" s="315"/>
      <c r="KQ63" s="315"/>
      <c r="KR63" s="315"/>
      <c r="KS63" s="315"/>
      <c r="KT63" s="315"/>
      <c r="KU63" s="315"/>
      <c r="KV63" s="315"/>
      <c r="KW63" s="315"/>
      <c r="KX63" s="315"/>
      <c r="KY63" s="315"/>
      <c r="KZ63" s="315"/>
      <c r="LA63" s="315"/>
      <c r="LB63" s="315"/>
      <c r="LC63" s="315"/>
      <c r="LD63" s="315"/>
      <c r="LE63" s="315"/>
      <c r="LF63" s="315"/>
      <c r="LG63" s="315"/>
      <c r="LH63" s="315"/>
      <c r="LI63" s="315"/>
      <c r="LJ63" s="315"/>
      <c r="LK63" s="315"/>
      <c r="LL63" s="315"/>
      <c r="LM63" s="315"/>
      <c r="LN63" s="315"/>
      <c r="LO63" s="315"/>
      <c r="LP63" s="315"/>
      <c r="LQ63" s="315"/>
      <c r="LR63" s="315"/>
      <c r="LS63" s="315"/>
      <c r="LT63" s="315"/>
      <c r="LU63" s="315"/>
      <c r="LV63" s="315"/>
      <c r="LW63" s="315"/>
      <c r="LX63" s="315"/>
      <c r="LY63" s="315"/>
      <c r="LZ63" s="315"/>
      <c r="MA63" s="315"/>
      <c r="MB63" s="315"/>
      <c r="MC63" s="315"/>
      <c r="MD63" s="315"/>
      <c r="ME63" s="315"/>
      <c r="MF63" s="315"/>
      <c r="MG63" s="231"/>
      <c r="MH63" s="231"/>
      <c r="MI63" s="231"/>
      <c r="MJ63" s="231"/>
      <c r="MK63" s="231"/>
      <c r="ML63" s="231"/>
      <c r="MM63" s="231"/>
      <c r="MN63" s="231"/>
      <c r="MO63" s="231"/>
      <c r="MP63" s="231"/>
      <c r="MQ63" s="231"/>
      <c r="MR63" s="231"/>
      <c r="MS63" s="231"/>
      <c r="MT63" s="231"/>
      <c r="MU63" s="231"/>
      <c r="MV63" s="231"/>
      <c r="MW63" s="231"/>
      <c r="MX63" s="231"/>
      <c r="MY63" s="231"/>
      <c r="MZ63" s="231"/>
      <c r="NA63" s="231"/>
      <c r="NB63" s="231"/>
      <c r="NC63" s="231"/>
      <c r="ND63" s="231"/>
      <c r="NE63" s="231"/>
      <c r="NF63" s="231"/>
      <c r="NG63" s="231"/>
      <c r="NH63" s="231"/>
      <c r="NI63" s="231"/>
      <c r="NJ63" s="231"/>
      <c r="NK63" s="231"/>
      <c r="NL63" s="231"/>
      <c r="NM63" s="231"/>
      <c r="NN63" s="231"/>
      <c r="NO63" s="231"/>
      <c r="NP63" s="231"/>
      <c r="NQ63" s="231"/>
      <c r="NR63" s="231"/>
      <c r="NS63" s="231"/>
      <c r="NT63" s="231"/>
      <c r="NU63" s="231"/>
      <c r="NV63" s="231"/>
      <c r="NW63" s="231"/>
      <c r="NX63" s="231"/>
      <c r="NY63" s="231"/>
      <c r="NZ63" s="231"/>
      <c r="OA63" s="231"/>
      <c r="OB63" s="231"/>
      <c r="OC63" s="231"/>
      <c r="OD63" s="231"/>
      <c r="OE63" s="231"/>
      <c r="OF63" s="231"/>
      <c r="OG63" s="231"/>
      <c r="OH63" s="231"/>
      <c r="OI63" s="231"/>
      <c r="OJ63" s="231"/>
      <c r="OK63" s="231"/>
      <c r="OL63" s="231"/>
      <c r="OM63" s="231"/>
      <c r="ON63" s="231"/>
      <c r="OO63" s="231"/>
      <c r="OP63" s="231"/>
      <c r="OQ63" s="231"/>
      <c r="OR63" s="231"/>
      <c r="OS63" s="231"/>
      <c r="OT63" s="231"/>
      <c r="OU63" s="231"/>
      <c r="OV63" s="231"/>
      <c r="OW63" s="231"/>
      <c r="OX63" s="231"/>
      <c r="OY63" s="231"/>
      <c r="OZ63" s="231"/>
      <c r="PA63" s="231"/>
      <c r="PB63" s="231"/>
      <c r="PC63" s="231"/>
      <c r="PD63" s="231"/>
      <c r="PE63" s="231"/>
      <c r="PF63" s="231"/>
      <c r="PG63" s="231"/>
      <c r="PH63" s="231"/>
      <c r="PI63" s="231"/>
      <c r="PJ63" s="231"/>
      <c r="PK63" s="231"/>
      <c r="PL63" s="231"/>
      <c r="PM63" s="231"/>
      <c r="PN63" s="231"/>
      <c r="PO63" s="231"/>
      <c r="PP63" s="231"/>
      <c r="PQ63" s="231"/>
      <c r="PR63" s="231"/>
      <c r="PS63" s="231"/>
      <c r="PT63" s="231"/>
      <c r="PU63" s="231"/>
      <c r="PV63" s="231"/>
      <c r="PW63" s="231"/>
      <c r="PX63" s="231"/>
      <c r="PY63" s="231"/>
      <c r="PZ63" s="231"/>
      <c r="QA63" s="231"/>
      <c r="QB63" s="231"/>
      <c r="QC63" s="231"/>
      <c r="QD63" s="231"/>
      <c r="QE63" s="231"/>
      <c r="QF63" s="231"/>
      <c r="QG63" s="231"/>
      <c r="QH63" s="231"/>
      <c r="QI63" s="231"/>
      <c r="QJ63" s="231"/>
      <c r="QK63" s="231"/>
      <c r="QL63" s="231"/>
      <c r="QM63" s="231"/>
      <c r="QN63" s="231"/>
      <c r="QO63" s="231"/>
      <c r="QP63" s="231"/>
      <c r="QQ63" s="231"/>
      <c r="QR63" s="231"/>
      <c r="QS63" s="231"/>
      <c r="QT63" s="231"/>
      <c r="QU63" s="231"/>
      <c r="QV63" s="231"/>
      <c r="QW63" s="231"/>
      <c r="QX63" s="231"/>
      <c r="QY63" s="231"/>
      <c r="QZ63" s="231"/>
      <c r="RA63" s="231"/>
      <c r="RB63" s="231"/>
      <c r="RC63" s="231"/>
      <c r="RD63" s="231"/>
      <c r="RE63" s="231"/>
      <c r="RF63" s="231"/>
      <c r="RG63" s="231"/>
      <c r="RH63" s="231"/>
      <c r="RI63" s="231"/>
      <c r="RJ63" s="231"/>
      <c r="RK63" s="231"/>
      <c r="RL63" s="231"/>
      <c r="RM63" s="231"/>
      <c r="RN63" s="231"/>
      <c r="RO63" s="231"/>
      <c r="RP63" s="231"/>
      <c r="RQ63" s="231"/>
      <c r="RR63" s="231"/>
      <c r="RS63" s="231"/>
      <c r="RT63" s="231"/>
      <c r="RU63" s="231"/>
      <c r="RV63" s="231"/>
      <c r="RW63" s="231"/>
      <c r="RX63" s="231"/>
      <c r="RY63" s="231"/>
      <c r="RZ63" s="231"/>
      <c r="SA63" s="231"/>
      <c r="SB63" s="231"/>
      <c r="SC63" s="231"/>
      <c r="SD63" s="231"/>
      <c r="SE63" s="231"/>
      <c r="SF63" s="231"/>
      <c r="SG63" s="231"/>
      <c r="SH63" s="231"/>
      <c r="SI63" s="231"/>
      <c r="SJ63" s="231"/>
      <c r="SK63" s="231"/>
      <c r="SL63" s="231"/>
      <c r="SM63" s="231"/>
      <c r="SN63" s="231"/>
      <c r="SO63" s="231"/>
      <c r="SP63" s="231"/>
      <c r="SQ63" s="231"/>
      <c r="SR63" s="231"/>
      <c r="SS63" s="231"/>
      <c r="ST63" s="231"/>
      <c r="SU63" s="231"/>
      <c r="SV63" s="231"/>
      <c r="SW63" s="231"/>
      <c r="SX63" s="231"/>
      <c r="SY63" s="231"/>
      <c r="SZ63" s="231"/>
      <c r="TA63" s="231"/>
      <c r="TB63" s="231"/>
      <c r="TC63" s="231"/>
      <c r="TD63" s="231"/>
      <c r="TE63" s="231"/>
      <c r="TF63" s="231"/>
      <c r="TG63" s="231"/>
      <c r="TH63" s="231"/>
      <c r="TI63" s="231"/>
      <c r="TJ63" s="231"/>
      <c r="TK63" s="231"/>
      <c r="TL63" s="231"/>
      <c r="TM63" s="231"/>
      <c r="TN63" s="231"/>
      <c r="TO63" s="231"/>
    </row>
    <row r="64" spans="1:535" s="323" customFormat="1" ht="25.2" customHeight="1" thickBot="1" x14ac:dyDescent="0.35">
      <c r="A64" s="403" t="s">
        <v>508</v>
      </c>
      <c r="B64" s="404"/>
      <c r="C64" s="404"/>
      <c r="D64" s="404"/>
      <c r="E64" s="404"/>
      <c r="F64" s="404"/>
      <c r="G64" s="405"/>
      <c r="H64" s="314"/>
      <c r="I64" s="249"/>
      <c r="J64" s="249"/>
      <c r="K64" s="249"/>
      <c r="L64" s="249"/>
      <c r="M64" s="249"/>
      <c r="N64" s="249"/>
      <c r="O64" s="249"/>
      <c r="P64" s="249"/>
      <c r="Q64" s="249"/>
      <c r="R64" s="249"/>
      <c r="S64" s="249"/>
      <c r="T64" s="249"/>
      <c r="U64" s="249"/>
      <c r="V64" s="249"/>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3"/>
      <c r="BX64" s="273"/>
      <c r="BY64" s="273"/>
      <c r="BZ64" s="273"/>
      <c r="CA64" s="273"/>
      <c r="CB64" s="273"/>
      <c r="CC64" s="273"/>
      <c r="CD64" s="273"/>
      <c r="CE64" s="273"/>
      <c r="CF64" s="273"/>
      <c r="CG64" s="273"/>
      <c r="CH64" s="273"/>
      <c r="CI64" s="273"/>
      <c r="CJ64" s="273"/>
      <c r="CK64" s="273"/>
      <c r="CL64" s="273"/>
      <c r="CM64" s="273"/>
      <c r="CN64" s="273"/>
      <c r="CO64" s="273"/>
      <c r="CP64" s="273"/>
      <c r="CQ64" s="273"/>
      <c r="CR64" s="273"/>
      <c r="CS64" s="273"/>
      <c r="CT64" s="273"/>
      <c r="CU64" s="273"/>
      <c r="CV64" s="273"/>
      <c r="CW64" s="273"/>
      <c r="CX64" s="273"/>
      <c r="CY64" s="273"/>
      <c r="CZ64" s="273"/>
      <c r="DA64" s="273"/>
      <c r="DB64" s="273"/>
      <c r="DC64" s="273"/>
      <c r="DD64" s="273"/>
      <c r="DE64" s="273"/>
      <c r="DF64" s="273"/>
      <c r="DG64" s="273"/>
      <c r="DH64" s="273"/>
      <c r="DI64" s="273"/>
      <c r="DJ64" s="273"/>
      <c r="DK64" s="273"/>
      <c r="DL64" s="273"/>
      <c r="DM64" s="273"/>
      <c r="DN64" s="273"/>
      <c r="DO64" s="273"/>
      <c r="DP64" s="273"/>
      <c r="DQ64" s="273"/>
      <c r="DR64" s="273"/>
      <c r="DS64" s="273"/>
      <c r="DT64" s="273"/>
      <c r="DU64" s="273"/>
      <c r="DV64" s="273"/>
      <c r="DW64" s="273"/>
      <c r="DX64" s="273"/>
      <c r="DY64" s="273"/>
      <c r="DZ64" s="273"/>
      <c r="EA64" s="273"/>
      <c r="EB64" s="273"/>
      <c r="EC64" s="273"/>
      <c r="ED64" s="273"/>
      <c r="EE64" s="273"/>
      <c r="EF64" s="273"/>
      <c r="EG64" s="273"/>
      <c r="EH64" s="273"/>
      <c r="EI64" s="273"/>
      <c r="EJ64" s="273"/>
      <c r="EK64" s="273"/>
      <c r="EL64" s="273"/>
      <c r="EM64" s="273"/>
      <c r="EN64" s="273"/>
      <c r="EO64" s="273"/>
      <c r="EP64" s="273"/>
      <c r="EQ64" s="273"/>
      <c r="ER64" s="273"/>
      <c r="ES64" s="273"/>
      <c r="ET64" s="273"/>
      <c r="EU64" s="273"/>
      <c r="EV64" s="273"/>
      <c r="EW64" s="273"/>
      <c r="EX64" s="273"/>
      <c r="EY64" s="273"/>
      <c r="EZ64" s="273"/>
      <c r="FA64" s="273"/>
      <c r="FB64" s="273"/>
      <c r="FC64" s="273"/>
      <c r="FD64" s="273"/>
      <c r="FE64" s="273"/>
      <c r="FF64" s="273"/>
      <c r="FG64" s="273"/>
      <c r="FH64" s="273"/>
      <c r="FI64" s="273"/>
      <c r="FJ64" s="273"/>
      <c r="FK64" s="273"/>
      <c r="FL64" s="273"/>
      <c r="FM64" s="273"/>
      <c r="FN64" s="273"/>
      <c r="FO64" s="273"/>
      <c r="FP64" s="273"/>
      <c r="FQ64" s="273"/>
      <c r="FR64" s="273"/>
      <c r="FS64" s="273"/>
      <c r="FT64" s="273"/>
      <c r="FU64" s="273"/>
      <c r="FV64" s="273"/>
      <c r="FW64" s="273"/>
      <c r="FX64" s="273"/>
      <c r="FY64" s="273"/>
      <c r="FZ64" s="273"/>
      <c r="GA64" s="273"/>
      <c r="GB64" s="273"/>
      <c r="GC64" s="273"/>
      <c r="GD64" s="273"/>
      <c r="GE64" s="273"/>
      <c r="GF64" s="273"/>
      <c r="GG64" s="273"/>
      <c r="GH64" s="273"/>
      <c r="GI64" s="273"/>
      <c r="GJ64" s="273"/>
      <c r="GK64" s="273"/>
      <c r="GL64" s="273"/>
      <c r="GM64" s="273"/>
      <c r="GN64" s="273"/>
      <c r="GO64" s="273"/>
      <c r="GP64" s="273"/>
      <c r="GQ64" s="273"/>
      <c r="GR64" s="273"/>
      <c r="GS64" s="273"/>
      <c r="GT64" s="273"/>
      <c r="GU64" s="273"/>
      <c r="GV64" s="273"/>
      <c r="GW64" s="273"/>
      <c r="GX64" s="273"/>
      <c r="GY64" s="273"/>
      <c r="GZ64" s="273"/>
      <c r="HA64" s="273"/>
      <c r="HB64" s="273"/>
      <c r="HC64" s="273"/>
      <c r="HD64" s="273"/>
      <c r="HE64" s="273"/>
      <c r="HF64" s="273"/>
      <c r="HG64" s="273"/>
      <c r="HH64" s="273"/>
      <c r="HI64" s="273"/>
      <c r="HJ64" s="273"/>
      <c r="HK64" s="273"/>
      <c r="HL64" s="273"/>
      <c r="HM64" s="273"/>
      <c r="HN64" s="273"/>
      <c r="HO64" s="273"/>
      <c r="HP64" s="273"/>
      <c r="HQ64" s="273"/>
      <c r="HR64" s="273"/>
      <c r="HS64" s="273"/>
      <c r="HT64" s="273"/>
      <c r="HU64" s="273"/>
      <c r="HV64" s="273"/>
      <c r="HW64" s="273"/>
      <c r="HX64" s="273"/>
      <c r="HY64" s="273"/>
      <c r="HZ64" s="273"/>
      <c r="IA64" s="273"/>
      <c r="IB64" s="273"/>
      <c r="IC64" s="273"/>
      <c r="ID64" s="273"/>
      <c r="IE64" s="273"/>
      <c r="IF64" s="273"/>
      <c r="IG64" s="273"/>
      <c r="IH64" s="273"/>
      <c r="II64" s="273"/>
      <c r="IJ64" s="273"/>
      <c r="IK64" s="273"/>
      <c r="IL64" s="273"/>
      <c r="IM64" s="273"/>
      <c r="IN64" s="273"/>
      <c r="IO64" s="273"/>
      <c r="IP64" s="273"/>
      <c r="IQ64" s="273"/>
      <c r="IR64" s="273"/>
      <c r="IS64" s="273"/>
      <c r="IT64" s="273"/>
      <c r="IU64" s="273"/>
      <c r="IV64" s="273"/>
      <c r="IW64" s="273"/>
      <c r="IX64" s="273"/>
      <c r="IY64" s="273"/>
      <c r="IZ64" s="273"/>
      <c r="JA64" s="273"/>
      <c r="JB64" s="273"/>
      <c r="JC64" s="273"/>
      <c r="JD64" s="273"/>
      <c r="JE64" s="273"/>
      <c r="JF64" s="273"/>
      <c r="JG64" s="273"/>
      <c r="JH64" s="273"/>
      <c r="JI64" s="273"/>
      <c r="JJ64" s="273"/>
      <c r="JK64" s="273"/>
      <c r="JL64" s="273"/>
      <c r="JM64" s="315"/>
      <c r="JN64" s="315"/>
      <c r="JO64" s="315"/>
      <c r="JP64" s="315"/>
      <c r="JQ64" s="315"/>
      <c r="JR64" s="315"/>
      <c r="JS64" s="315"/>
      <c r="JT64" s="315"/>
      <c r="JU64" s="315"/>
      <c r="JV64" s="315"/>
      <c r="JW64" s="315"/>
      <c r="JX64" s="315"/>
      <c r="JY64" s="315"/>
      <c r="JZ64" s="315"/>
      <c r="KA64" s="315"/>
      <c r="KB64" s="315"/>
      <c r="KC64" s="315"/>
      <c r="KD64" s="315"/>
      <c r="KE64" s="315"/>
      <c r="KF64" s="315"/>
      <c r="KG64" s="315"/>
      <c r="KH64" s="315"/>
      <c r="KI64" s="315"/>
      <c r="KJ64" s="315"/>
      <c r="KK64" s="315"/>
      <c r="KL64" s="315"/>
      <c r="KM64" s="315"/>
      <c r="KN64" s="315"/>
      <c r="KO64" s="315"/>
      <c r="KP64" s="315"/>
      <c r="KQ64" s="315"/>
      <c r="KR64" s="315"/>
      <c r="KS64" s="315"/>
      <c r="KT64" s="315"/>
      <c r="KU64" s="315"/>
      <c r="KV64" s="315"/>
      <c r="KW64" s="315"/>
      <c r="KX64" s="315"/>
      <c r="KY64" s="315"/>
      <c r="KZ64" s="315"/>
      <c r="LA64" s="315"/>
      <c r="LB64" s="315"/>
      <c r="LC64" s="315"/>
      <c r="LD64" s="315"/>
      <c r="LE64" s="315"/>
      <c r="LF64" s="315"/>
      <c r="LG64" s="315"/>
      <c r="LH64" s="315"/>
      <c r="LI64" s="315"/>
      <c r="LJ64" s="315"/>
      <c r="LK64" s="315"/>
      <c r="LL64" s="315"/>
      <c r="LM64" s="315"/>
      <c r="LN64" s="315"/>
      <c r="LO64" s="315"/>
      <c r="LP64" s="315"/>
      <c r="LQ64" s="315"/>
      <c r="LR64" s="315"/>
      <c r="LS64" s="315"/>
      <c r="LT64" s="315"/>
      <c r="LU64" s="315"/>
      <c r="LV64" s="315"/>
      <c r="LW64" s="315"/>
      <c r="LX64" s="315"/>
      <c r="LY64" s="315"/>
      <c r="LZ64" s="315"/>
      <c r="MA64" s="315"/>
      <c r="MB64" s="315"/>
      <c r="MC64" s="315"/>
      <c r="MD64" s="315"/>
      <c r="ME64" s="315"/>
      <c r="MF64" s="315"/>
      <c r="MG64" s="231"/>
      <c r="MH64" s="231"/>
      <c r="MI64" s="231"/>
      <c r="MJ64" s="231"/>
      <c r="MK64" s="231"/>
      <c r="ML64" s="231"/>
      <c r="MM64" s="231"/>
      <c r="MN64" s="231"/>
      <c r="MO64" s="231"/>
      <c r="MP64" s="231"/>
      <c r="MQ64" s="231"/>
      <c r="MR64" s="231"/>
      <c r="MS64" s="231"/>
      <c r="MT64" s="231"/>
      <c r="MU64" s="231"/>
      <c r="MV64" s="231"/>
      <c r="MW64" s="231"/>
      <c r="MX64" s="231"/>
      <c r="MY64" s="231"/>
      <c r="MZ64" s="231"/>
      <c r="NA64" s="231"/>
      <c r="NB64" s="231"/>
      <c r="NC64" s="231"/>
      <c r="ND64" s="231"/>
      <c r="NE64" s="231"/>
      <c r="NF64" s="231"/>
      <c r="NG64" s="231"/>
      <c r="NH64" s="231"/>
      <c r="NI64" s="231"/>
      <c r="NJ64" s="231"/>
      <c r="NK64" s="231"/>
      <c r="NL64" s="231"/>
      <c r="NM64" s="231"/>
      <c r="NN64" s="231"/>
      <c r="NO64" s="231"/>
      <c r="NP64" s="231"/>
      <c r="NQ64" s="231"/>
      <c r="NR64" s="231"/>
      <c r="NS64" s="231"/>
      <c r="NT64" s="231"/>
      <c r="NU64" s="231"/>
      <c r="NV64" s="231"/>
      <c r="NW64" s="231"/>
      <c r="NX64" s="231"/>
      <c r="NY64" s="231"/>
      <c r="NZ64" s="231"/>
      <c r="OA64" s="231"/>
      <c r="OB64" s="231"/>
      <c r="OC64" s="231"/>
      <c r="OD64" s="231"/>
      <c r="OE64" s="231"/>
      <c r="OF64" s="231"/>
      <c r="OG64" s="231"/>
      <c r="OH64" s="231"/>
      <c r="OI64" s="231"/>
      <c r="OJ64" s="231"/>
      <c r="OK64" s="231"/>
      <c r="OL64" s="231"/>
      <c r="OM64" s="231"/>
      <c r="ON64" s="231"/>
      <c r="OO64" s="231"/>
      <c r="OP64" s="231"/>
      <c r="OQ64" s="231"/>
      <c r="OR64" s="231"/>
      <c r="OS64" s="231"/>
      <c r="OT64" s="231"/>
      <c r="OU64" s="231"/>
      <c r="OV64" s="231"/>
      <c r="OW64" s="231"/>
      <c r="OX64" s="231"/>
      <c r="OY64" s="231"/>
      <c r="OZ64" s="231"/>
      <c r="PA64" s="231"/>
      <c r="PB64" s="231"/>
      <c r="PC64" s="231"/>
      <c r="PD64" s="231"/>
      <c r="PE64" s="231"/>
      <c r="PF64" s="231"/>
      <c r="PG64" s="231"/>
      <c r="PH64" s="231"/>
      <c r="PI64" s="231"/>
      <c r="PJ64" s="231"/>
      <c r="PK64" s="231"/>
      <c r="PL64" s="231"/>
      <c r="PM64" s="231"/>
      <c r="PN64" s="231"/>
      <c r="PO64" s="231"/>
      <c r="PP64" s="231"/>
      <c r="PQ64" s="231"/>
      <c r="PR64" s="231"/>
      <c r="PS64" s="231"/>
      <c r="PT64" s="231"/>
      <c r="PU64" s="231"/>
      <c r="PV64" s="231"/>
      <c r="PW64" s="231"/>
      <c r="PX64" s="231"/>
      <c r="PY64" s="231"/>
      <c r="PZ64" s="231"/>
      <c r="QA64" s="231"/>
      <c r="QB64" s="231"/>
      <c r="QC64" s="231"/>
      <c r="QD64" s="231"/>
      <c r="QE64" s="231"/>
      <c r="QF64" s="231"/>
      <c r="QG64" s="231"/>
      <c r="QH64" s="231"/>
      <c r="QI64" s="231"/>
      <c r="QJ64" s="231"/>
      <c r="QK64" s="231"/>
      <c r="QL64" s="231"/>
      <c r="QM64" s="231"/>
      <c r="QN64" s="231"/>
      <c r="QO64" s="231"/>
      <c r="QP64" s="231"/>
      <c r="QQ64" s="231"/>
      <c r="QR64" s="231"/>
      <c r="QS64" s="231"/>
      <c r="QT64" s="231"/>
      <c r="QU64" s="231"/>
      <c r="QV64" s="231"/>
      <c r="QW64" s="231"/>
      <c r="QX64" s="231"/>
      <c r="QY64" s="231"/>
      <c r="QZ64" s="231"/>
      <c r="RA64" s="231"/>
      <c r="RB64" s="231"/>
      <c r="RC64" s="231"/>
      <c r="RD64" s="231"/>
      <c r="RE64" s="231"/>
      <c r="RF64" s="231"/>
      <c r="RG64" s="231"/>
      <c r="RH64" s="231"/>
      <c r="RI64" s="231"/>
      <c r="RJ64" s="231"/>
      <c r="RK64" s="231"/>
      <c r="RL64" s="231"/>
      <c r="RM64" s="231"/>
      <c r="RN64" s="231"/>
      <c r="RO64" s="231"/>
      <c r="RP64" s="231"/>
      <c r="RQ64" s="231"/>
      <c r="RR64" s="231"/>
      <c r="RS64" s="231"/>
      <c r="RT64" s="231"/>
      <c r="RU64" s="231"/>
      <c r="RV64" s="231"/>
      <c r="RW64" s="231"/>
      <c r="RX64" s="231"/>
      <c r="RY64" s="231"/>
      <c r="RZ64" s="231"/>
      <c r="SA64" s="231"/>
      <c r="SB64" s="231"/>
      <c r="SC64" s="231"/>
      <c r="SD64" s="231"/>
      <c r="SE64" s="231"/>
      <c r="SF64" s="231"/>
      <c r="SG64" s="231"/>
      <c r="SH64" s="231"/>
      <c r="SI64" s="231"/>
      <c r="SJ64" s="231"/>
      <c r="SK64" s="231"/>
      <c r="SL64" s="231"/>
      <c r="SM64" s="231"/>
      <c r="SN64" s="231"/>
      <c r="SO64" s="231"/>
      <c r="SP64" s="231"/>
      <c r="SQ64" s="231"/>
      <c r="SR64" s="231"/>
      <c r="SS64" s="231"/>
      <c r="ST64" s="231"/>
      <c r="SU64" s="231"/>
      <c r="SV64" s="231"/>
      <c r="SW64" s="231"/>
      <c r="SX64" s="231"/>
      <c r="SY64" s="231"/>
      <c r="SZ64" s="231"/>
      <c r="TA64" s="231"/>
      <c r="TB64" s="231"/>
      <c r="TC64" s="231"/>
      <c r="TD64" s="231"/>
      <c r="TE64" s="231"/>
      <c r="TF64" s="231"/>
      <c r="TG64" s="231"/>
      <c r="TH64" s="231"/>
      <c r="TI64" s="231"/>
      <c r="TJ64" s="231"/>
      <c r="TK64" s="231"/>
      <c r="TL64" s="231"/>
      <c r="TM64" s="231"/>
      <c r="TN64" s="231"/>
      <c r="TO64" s="231"/>
    </row>
    <row r="65" spans="1:535" s="323" customFormat="1" ht="37.200000000000003" customHeight="1" thickBot="1" x14ac:dyDescent="0.35">
      <c r="A65" s="23"/>
      <c r="B65" s="23" t="s">
        <v>9</v>
      </c>
      <c r="C65" s="394" t="s">
        <v>4</v>
      </c>
      <c r="D65" s="395"/>
      <c r="E65" s="23" t="s">
        <v>5</v>
      </c>
      <c r="F65" s="23" t="s">
        <v>6</v>
      </c>
      <c r="G65" s="16" t="s">
        <v>7</v>
      </c>
      <c r="H65" s="15"/>
      <c r="I65" s="272" t="s">
        <v>483</v>
      </c>
      <c r="J65" s="272" t="s">
        <v>483</v>
      </c>
      <c r="K65" s="272" t="s">
        <v>483</v>
      </c>
      <c r="L65" s="272" t="s">
        <v>483</v>
      </c>
      <c r="M65" s="272" t="s">
        <v>483</v>
      </c>
      <c r="N65" s="272" t="s">
        <v>483</v>
      </c>
      <c r="O65" s="272" t="s">
        <v>483</v>
      </c>
      <c r="P65" s="272" t="s">
        <v>483</v>
      </c>
      <c r="Q65" s="272" t="s">
        <v>483</v>
      </c>
      <c r="R65" s="272" t="s">
        <v>483</v>
      </c>
      <c r="S65" s="272" t="s">
        <v>483</v>
      </c>
      <c r="T65" s="272" t="s">
        <v>483</v>
      </c>
      <c r="U65" s="272" t="s">
        <v>483</v>
      </c>
      <c r="V65" s="273" t="s">
        <v>483</v>
      </c>
      <c r="W65" s="273" t="s">
        <v>483</v>
      </c>
      <c r="X65" s="273" t="s">
        <v>483</v>
      </c>
      <c r="Y65" s="273" t="s">
        <v>483</v>
      </c>
      <c r="Z65" s="273" t="s">
        <v>483</v>
      </c>
      <c r="AA65" s="273" t="s">
        <v>483</v>
      </c>
      <c r="AB65" s="273" t="s">
        <v>483</v>
      </c>
      <c r="AC65" s="273" t="s">
        <v>483</v>
      </c>
      <c r="AD65" s="273" t="s">
        <v>483</v>
      </c>
      <c r="AE65" s="273" t="s">
        <v>483</v>
      </c>
      <c r="AF65" s="273" t="s">
        <v>483</v>
      </c>
      <c r="AG65" s="273" t="s">
        <v>483</v>
      </c>
      <c r="AH65" s="273" t="s">
        <v>483</v>
      </c>
      <c r="AI65" s="273" t="s">
        <v>483</v>
      </c>
      <c r="AJ65" s="273" t="s">
        <v>483</v>
      </c>
      <c r="AK65" s="273" t="s">
        <v>483</v>
      </c>
      <c r="AL65" s="273" t="s">
        <v>483</v>
      </c>
      <c r="AM65" s="273" t="s">
        <v>483</v>
      </c>
      <c r="AN65" s="273" t="s">
        <v>483</v>
      </c>
      <c r="AO65" s="273" t="s">
        <v>483</v>
      </c>
      <c r="AP65" s="273" t="s">
        <v>483</v>
      </c>
      <c r="AQ65" s="273" t="s">
        <v>483</v>
      </c>
      <c r="AR65" s="273" t="s">
        <v>483</v>
      </c>
      <c r="AS65" s="273" t="s">
        <v>483</v>
      </c>
      <c r="AT65" s="273" t="s">
        <v>483</v>
      </c>
      <c r="AU65" s="273" t="s">
        <v>483</v>
      </c>
      <c r="AV65" s="273" t="s">
        <v>483</v>
      </c>
      <c r="AW65" s="273" t="s">
        <v>483</v>
      </c>
      <c r="AX65" s="273" t="s">
        <v>483</v>
      </c>
      <c r="AY65" s="273" t="s">
        <v>483</v>
      </c>
      <c r="AZ65" s="273" t="s">
        <v>483</v>
      </c>
      <c r="BA65" s="273" t="s">
        <v>483</v>
      </c>
      <c r="BB65" s="273" t="s">
        <v>483</v>
      </c>
      <c r="BC65" s="273" t="s">
        <v>483</v>
      </c>
      <c r="BD65" s="273" t="s">
        <v>483</v>
      </c>
      <c r="BE65" s="273" t="s">
        <v>483</v>
      </c>
      <c r="BF65" s="273" t="s">
        <v>483</v>
      </c>
      <c r="BG65" s="273" t="s">
        <v>483</v>
      </c>
      <c r="BH65" s="273" t="s">
        <v>483</v>
      </c>
      <c r="BI65" s="273" t="s">
        <v>483</v>
      </c>
      <c r="BJ65" s="273" t="s">
        <v>483</v>
      </c>
      <c r="BK65" s="273" t="s">
        <v>483</v>
      </c>
      <c r="BL65" s="273" t="s">
        <v>483</v>
      </c>
      <c r="BM65" s="273" t="s">
        <v>483</v>
      </c>
      <c r="BN65" s="273" t="s">
        <v>483</v>
      </c>
      <c r="BO65" s="273" t="s">
        <v>483</v>
      </c>
      <c r="BP65" s="273" t="s">
        <v>483</v>
      </c>
      <c r="BQ65" s="273" t="s">
        <v>483</v>
      </c>
      <c r="BR65" s="273" t="s">
        <v>483</v>
      </c>
      <c r="BS65" s="273" t="s">
        <v>483</v>
      </c>
      <c r="BT65" s="273" t="s">
        <v>483</v>
      </c>
      <c r="BU65" s="273" t="s">
        <v>483</v>
      </c>
      <c r="BV65" s="273" t="s">
        <v>483</v>
      </c>
      <c r="BW65" s="273" t="s">
        <v>483</v>
      </c>
      <c r="BX65" s="273" t="s">
        <v>483</v>
      </c>
      <c r="BY65" s="273" t="s">
        <v>483</v>
      </c>
      <c r="BZ65" s="273" t="s">
        <v>483</v>
      </c>
      <c r="CA65" s="273" t="s">
        <v>483</v>
      </c>
      <c r="CB65" s="273" t="s">
        <v>483</v>
      </c>
      <c r="CC65" s="273" t="s">
        <v>483</v>
      </c>
      <c r="CD65" s="273" t="s">
        <v>483</v>
      </c>
      <c r="CE65" s="273" t="s">
        <v>483</v>
      </c>
      <c r="CF65" s="273" t="s">
        <v>483</v>
      </c>
      <c r="CG65" s="273" t="s">
        <v>483</v>
      </c>
      <c r="CH65" s="273" t="s">
        <v>483</v>
      </c>
      <c r="CI65" s="273" t="s">
        <v>483</v>
      </c>
      <c r="CJ65" s="273" t="s">
        <v>483</v>
      </c>
      <c r="CK65" s="273" t="s">
        <v>483</v>
      </c>
      <c r="CL65" s="273" t="s">
        <v>483</v>
      </c>
      <c r="CM65" s="273" t="s">
        <v>483</v>
      </c>
      <c r="CN65" s="273" t="s">
        <v>483</v>
      </c>
      <c r="CO65" s="273" t="s">
        <v>483</v>
      </c>
      <c r="CP65" s="273" t="s">
        <v>483</v>
      </c>
      <c r="CQ65" s="273" t="s">
        <v>483</v>
      </c>
      <c r="CR65" s="273" t="s">
        <v>483</v>
      </c>
      <c r="CS65" s="273" t="s">
        <v>483</v>
      </c>
      <c r="CT65" s="273" t="s">
        <v>483</v>
      </c>
      <c r="CU65" s="273" t="s">
        <v>483</v>
      </c>
      <c r="CV65" s="273" t="s">
        <v>483</v>
      </c>
      <c r="CW65" s="273" t="s">
        <v>483</v>
      </c>
      <c r="CX65" s="273" t="s">
        <v>483</v>
      </c>
      <c r="CY65" s="273" t="s">
        <v>483</v>
      </c>
      <c r="CZ65" s="273" t="s">
        <v>483</v>
      </c>
      <c r="DA65" s="273" t="s">
        <v>483</v>
      </c>
      <c r="DB65" s="273" t="s">
        <v>483</v>
      </c>
      <c r="DC65" s="273" t="s">
        <v>483</v>
      </c>
      <c r="DD65" s="273" t="s">
        <v>483</v>
      </c>
      <c r="DE65" s="273" t="s">
        <v>483</v>
      </c>
      <c r="DF65" s="273" t="s">
        <v>483</v>
      </c>
      <c r="DG65" s="273" t="s">
        <v>483</v>
      </c>
      <c r="DH65" s="273" t="s">
        <v>483</v>
      </c>
      <c r="DI65" s="273" t="s">
        <v>483</v>
      </c>
      <c r="DJ65" s="273" t="s">
        <v>483</v>
      </c>
      <c r="DK65" s="273" t="s">
        <v>483</v>
      </c>
      <c r="DL65" s="273" t="s">
        <v>483</v>
      </c>
      <c r="DM65" s="273" t="s">
        <v>483</v>
      </c>
      <c r="DN65" s="273" t="s">
        <v>483</v>
      </c>
      <c r="DO65" s="273" t="s">
        <v>483</v>
      </c>
      <c r="DP65" s="273" t="s">
        <v>483</v>
      </c>
      <c r="DQ65" s="273" t="s">
        <v>483</v>
      </c>
      <c r="DR65" s="273" t="s">
        <v>483</v>
      </c>
      <c r="DS65" s="273" t="s">
        <v>483</v>
      </c>
      <c r="DT65" s="273" t="s">
        <v>483</v>
      </c>
      <c r="DU65" s="273" t="s">
        <v>483</v>
      </c>
      <c r="DV65" s="273" t="s">
        <v>483</v>
      </c>
      <c r="DW65" s="273" t="s">
        <v>483</v>
      </c>
      <c r="DX65" s="273" t="s">
        <v>483</v>
      </c>
      <c r="DY65" s="273" t="s">
        <v>483</v>
      </c>
      <c r="DZ65" s="273" t="s">
        <v>483</v>
      </c>
      <c r="EA65" s="273" t="s">
        <v>483</v>
      </c>
      <c r="EB65" s="273" t="s">
        <v>483</v>
      </c>
      <c r="EC65" s="273" t="s">
        <v>483</v>
      </c>
      <c r="ED65" s="273" t="s">
        <v>483</v>
      </c>
      <c r="EE65" s="273" t="s">
        <v>483</v>
      </c>
      <c r="EF65" s="273" t="s">
        <v>483</v>
      </c>
      <c r="EG65" s="273" t="s">
        <v>483</v>
      </c>
      <c r="EH65" s="273" t="s">
        <v>483</v>
      </c>
      <c r="EI65" s="273" t="s">
        <v>483</v>
      </c>
      <c r="EJ65" s="273" t="s">
        <v>483</v>
      </c>
      <c r="EK65" s="273" t="s">
        <v>483</v>
      </c>
      <c r="EL65" s="273" t="s">
        <v>483</v>
      </c>
      <c r="EM65" s="273" t="s">
        <v>483</v>
      </c>
      <c r="EN65" s="273" t="s">
        <v>483</v>
      </c>
      <c r="EO65" s="273" t="s">
        <v>483</v>
      </c>
      <c r="EP65" s="273" t="s">
        <v>483</v>
      </c>
      <c r="EQ65" s="273" t="s">
        <v>483</v>
      </c>
      <c r="ER65" s="273" t="s">
        <v>483</v>
      </c>
      <c r="ES65" s="273" t="s">
        <v>483</v>
      </c>
      <c r="ET65" s="273" t="s">
        <v>483</v>
      </c>
      <c r="EU65" s="273" t="s">
        <v>483</v>
      </c>
      <c r="EV65" s="273" t="s">
        <v>483</v>
      </c>
      <c r="EW65" s="273" t="s">
        <v>483</v>
      </c>
      <c r="EX65" s="273" t="s">
        <v>483</v>
      </c>
      <c r="EY65" s="273" t="s">
        <v>483</v>
      </c>
      <c r="EZ65" s="273" t="s">
        <v>483</v>
      </c>
      <c r="FA65" s="273" t="s">
        <v>483</v>
      </c>
      <c r="FB65" s="273" t="s">
        <v>483</v>
      </c>
      <c r="FC65" s="273" t="s">
        <v>483</v>
      </c>
      <c r="FD65" s="273" t="s">
        <v>483</v>
      </c>
      <c r="FE65" s="273" t="s">
        <v>483</v>
      </c>
      <c r="FF65" s="273" t="s">
        <v>483</v>
      </c>
      <c r="FG65" s="273" t="s">
        <v>483</v>
      </c>
      <c r="FH65" s="273" t="s">
        <v>483</v>
      </c>
      <c r="FI65" s="273" t="s">
        <v>483</v>
      </c>
      <c r="FJ65" s="273" t="s">
        <v>483</v>
      </c>
      <c r="FK65" s="273" t="s">
        <v>483</v>
      </c>
      <c r="FL65" s="273" t="s">
        <v>483</v>
      </c>
      <c r="FM65" s="273" t="s">
        <v>483</v>
      </c>
      <c r="FN65" s="273" t="s">
        <v>483</v>
      </c>
      <c r="FO65" s="273" t="s">
        <v>483</v>
      </c>
      <c r="FP65" s="273" t="s">
        <v>483</v>
      </c>
      <c r="FQ65" s="273" t="s">
        <v>483</v>
      </c>
      <c r="FR65" s="273" t="s">
        <v>483</v>
      </c>
      <c r="FS65" s="273" t="s">
        <v>483</v>
      </c>
      <c r="FT65" s="273" t="s">
        <v>483</v>
      </c>
      <c r="FU65" s="273" t="s">
        <v>483</v>
      </c>
      <c r="FV65" s="273" t="s">
        <v>483</v>
      </c>
      <c r="FW65" s="273" t="s">
        <v>483</v>
      </c>
      <c r="FX65" s="273" t="s">
        <v>483</v>
      </c>
      <c r="FY65" s="273" t="s">
        <v>483</v>
      </c>
      <c r="FZ65" s="273" t="s">
        <v>483</v>
      </c>
      <c r="GA65" s="273" t="s">
        <v>483</v>
      </c>
      <c r="GB65" s="273" t="s">
        <v>483</v>
      </c>
      <c r="GC65" s="273" t="s">
        <v>483</v>
      </c>
      <c r="GD65" s="273" t="s">
        <v>483</v>
      </c>
      <c r="GE65" s="273" t="s">
        <v>483</v>
      </c>
      <c r="GF65" s="273" t="s">
        <v>483</v>
      </c>
      <c r="GG65" s="273" t="s">
        <v>483</v>
      </c>
      <c r="GH65" s="273" t="s">
        <v>483</v>
      </c>
      <c r="GI65" s="273" t="s">
        <v>483</v>
      </c>
      <c r="GJ65" s="273" t="s">
        <v>483</v>
      </c>
      <c r="GK65" s="273" t="s">
        <v>483</v>
      </c>
      <c r="GL65" s="273" t="s">
        <v>483</v>
      </c>
      <c r="GM65" s="273" t="s">
        <v>483</v>
      </c>
      <c r="GN65" s="273" t="s">
        <v>483</v>
      </c>
      <c r="GO65" s="273" t="s">
        <v>483</v>
      </c>
      <c r="GP65" s="273" t="s">
        <v>483</v>
      </c>
      <c r="GQ65" s="273" t="s">
        <v>483</v>
      </c>
      <c r="GR65" s="273" t="s">
        <v>483</v>
      </c>
      <c r="GS65" s="273" t="s">
        <v>483</v>
      </c>
      <c r="GT65" s="273" t="s">
        <v>483</v>
      </c>
      <c r="GU65" s="273" t="s">
        <v>483</v>
      </c>
      <c r="GV65" s="273" t="s">
        <v>483</v>
      </c>
      <c r="GW65" s="273" t="s">
        <v>483</v>
      </c>
      <c r="GX65" s="273" t="s">
        <v>483</v>
      </c>
      <c r="GY65" s="273" t="s">
        <v>483</v>
      </c>
      <c r="GZ65" s="273" t="s">
        <v>483</v>
      </c>
      <c r="HA65" s="273" t="s">
        <v>483</v>
      </c>
      <c r="HB65" s="273" t="s">
        <v>483</v>
      </c>
      <c r="HC65" s="273" t="s">
        <v>483</v>
      </c>
      <c r="HD65" s="273" t="s">
        <v>483</v>
      </c>
      <c r="HE65" s="273" t="s">
        <v>483</v>
      </c>
      <c r="HF65" s="273" t="s">
        <v>483</v>
      </c>
      <c r="HG65" s="273" t="s">
        <v>483</v>
      </c>
      <c r="HH65" s="273" t="s">
        <v>483</v>
      </c>
      <c r="HI65" s="273" t="s">
        <v>483</v>
      </c>
      <c r="HJ65" s="273" t="s">
        <v>483</v>
      </c>
      <c r="HK65" s="273" t="s">
        <v>483</v>
      </c>
      <c r="HL65" s="273" t="s">
        <v>483</v>
      </c>
      <c r="HM65" s="273" t="s">
        <v>483</v>
      </c>
      <c r="HN65" s="273" t="s">
        <v>483</v>
      </c>
      <c r="HO65" s="273" t="s">
        <v>483</v>
      </c>
      <c r="HP65" s="273" t="s">
        <v>483</v>
      </c>
      <c r="HQ65" s="273" t="s">
        <v>483</v>
      </c>
      <c r="HR65" s="273" t="s">
        <v>483</v>
      </c>
      <c r="HS65" s="273" t="s">
        <v>483</v>
      </c>
      <c r="HT65" s="273" t="s">
        <v>483</v>
      </c>
      <c r="HU65" s="273" t="s">
        <v>483</v>
      </c>
      <c r="HV65" s="273" t="s">
        <v>483</v>
      </c>
      <c r="HW65" s="273" t="s">
        <v>483</v>
      </c>
      <c r="HX65" s="273" t="s">
        <v>483</v>
      </c>
      <c r="HY65" s="273" t="s">
        <v>483</v>
      </c>
      <c r="HZ65" s="273" t="s">
        <v>483</v>
      </c>
      <c r="IA65" s="273" t="s">
        <v>483</v>
      </c>
      <c r="IB65" s="273" t="s">
        <v>483</v>
      </c>
      <c r="IC65" s="273" t="s">
        <v>483</v>
      </c>
      <c r="ID65" s="273" t="s">
        <v>483</v>
      </c>
      <c r="IE65" s="273" t="s">
        <v>483</v>
      </c>
      <c r="IF65" s="273" t="s">
        <v>483</v>
      </c>
      <c r="IG65" s="273" t="s">
        <v>483</v>
      </c>
      <c r="IH65" s="273" t="s">
        <v>483</v>
      </c>
      <c r="II65" s="273" t="s">
        <v>483</v>
      </c>
      <c r="IJ65" s="273" t="s">
        <v>483</v>
      </c>
      <c r="IK65" s="273" t="s">
        <v>483</v>
      </c>
      <c r="IL65" s="273" t="s">
        <v>483</v>
      </c>
      <c r="IM65" s="273" t="s">
        <v>483</v>
      </c>
      <c r="IN65" s="273" t="s">
        <v>483</v>
      </c>
      <c r="IO65" s="273" t="s">
        <v>483</v>
      </c>
      <c r="IP65" s="273" t="s">
        <v>483</v>
      </c>
      <c r="IQ65" s="273" t="s">
        <v>483</v>
      </c>
      <c r="IR65" s="273" t="s">
        <v>483</v>
      </c>
      <c r="IS65" s="273" t="s">
        <v>483</v>
      </c>
      <c r="IT65" s="273" t="s">
        <v>483</v>
      </c>
      <c r="IU65" s="273" t="s">
        <v>483</v>
      </c>
      <c r="IV65" s="273" t="s">
        <v>483</v>
      </c>
      <c r="IW65" s="273" t="s">
        <v>483</v>
      </c>
      <c r="IX65" s="273" t="s">
        <v>483</v>
      </c>
      <c r="IY65" s="273" t="s">
        <v>483</v>
      </c>
      <c r="IZ65" s="273" t="s">
        <v>483</v>
      </c>
      <c r="JA65" s="273" t="s">
        <v>483</v>
      </c>
      <c r="JB65" s="273" t="s">
        <v>483</v>
      </c>
      <c r="JC65" s="273" t="s">
        <v>483</v>
      </c>
      <c r="JD65" s="273" t="s">
        <v>483</v>
      </c>
      <c r="JE65" s="273" t="s">
        <v>483</v>
      </c>
      <c r="JF65" s="273" t="s">
        <v>483</v>
      </c>
      <c r="JG65" s="273" t="s">
        <v>483</v>
      </c>
      <c r="JH65" s="273" t="s">
        <v>483</v>
      </c>
      <c r="JI65" s="273" t="s">
        <v>483</v>
      </c>
      <c r="JJ65" s="273" t="s">
        <v>483</v>
      </c>
      <c r="JK65" s="273" t="s">
        <v>483</v>
      </c>
      <c r="JL65" s="273" t="s">
        <v>483</v>
      </c>
      <c r="JM65" s="315"/>
      <c r="JN65" s="315"/>
      <c r="JO65" s="315"/>
      <c r="JP65" s="315"/>
      <c r="JQ65" s="315"/>
      <c r="JR65" s="315"/>
      <c r="JS65" s="315"/>
      <c r="JT65" s="315"/>
      <c r="JU65" s="315"/>
      <c r="JV65" s="315"/>
      <c r="JW65" s="315"/>
      <c r="JX65" s="315"/>
      <c r="JY65" s="315"/>
      <c r="JZ65" s="315"/>
      <c r="KA65" s="315"/>
      <c r="KB65" s="315"/>
      <c r="KC65" s="315"/>
      <c r="KD65" s="315"/>
      <c r="KE65" s="315"/>
      <c r="KF65" s="315"/>
      <c r="KG65" s="315"/>
      <c r="KH65" s="315"/>
      <c r="KI65" s="315"/>
      <c r="KJ65" s="315"/>
      <c r="KK65" s="315"/>
      <c r="KL65" s="315"/>
      <c r="KM65" s="315"/>
      <c r="KN65" s="315"/>
      <c r="KO65" s="315"/>
      <c r="KP65" s="315"/>
      <c r="KQ65" s="315"/>
      <c r="KR65" s="315"/>
      <c r="KS65" s="315"/>
      <c r="KT65" s="315"/>
      <c r="KU65" s="315"/>
      <c r="KV65" s="315"/>
      <c r="KW65" s="315"/>
      <c r="KX65" s="315"/>
      <c r="KY65" s="315"/>
      <c r="KZ65" s="315"/>
      <c r="LA65" s="315"/>
      <c r="LB65" s="315"/>
      <c r="LC65" s="315"/>
      <c r="LD65" s="315"/>
      <c r="LE65" s="315"/>
      <c r="LF65" s="315"/>
      <c r="LG65" s="315"/>
      <c r="LH65" s="315"/>
      <c r="LI65" s="315"/>
      <c r="LJ65" s="315"/>
      <c r="LK65" s="315"/>
      <c r="LL65" s="315"/>
      <c r="LM65" s="315"/>
      <c r="LN65" s="315"/>
      <c r="LO65" s="315"/>
      <c r="LP65" s="315"/>
      <c r="LQ65" s="315"/>
      <c r="LR65" s="315"/>
      <c r="LS65" s="315"/>
      <c r="LT65" s="315"/>
      <c r="LU65" s="315"/>
      <c r="LV65" s="315"/>
      <c r="LW65" s="315"/>
      <c r="LX65" s="315"/>
      <c r="LY65" s="315"/>
      <c r="LZ65" s="315"/>
      <c r="MA65" s="315"/>
      <c r="MB65" s="315"/>
      <c r="MC65" s="315"/>
      <c r="MD65" s="315"/>
      <c r="ME65" s="315"/>
      <c r="MF65" s="315"/>
      <c r="MG65" s="231"/>
      <c r="MH65" s="231"/>
      <c r="MI65" s="231"/>
      <c r="MJ65" s="231"/>
      <c r="MK65" s="231"/>
      <c r="ML65" s="231"/>
      <c r="MM65" s="231"/>
      <c r="MN65" s="231"/>
      <c r="MO65" s="231"/>
      <c r="MP65" s="231"/>
      <c r="MQ65" s="231"/>
      <c r="MR65" s="231"/>
      <c r="MS65" s="231"/>
      <c r="MT65" s="231"/>
      <c r="MU65" s="231"/>
      <c r="MV65" s="231"/>
      <c r="MW65" s="231"/>
      <c r="MX65" s="231"/>
      <c r="MY65" s="231"/>
      <c r="MZ65" s="231"/>
      <c r="NA65" s="231"/>
      <c r="NB65" s="231"/>
      <c r="NC65" s="231"/>
      <c r="ND65" s="231"/>
      <c r="NE65" s="231"/>
      <c r="NF65" s="231"/>
      <c r="NG65" s="231"/>
      <c r="NH65" s="231"/>
      <c r="NI65" s="231"/>
      <c r="NJ65" s="231"/>
      <c r="NK65" s="231"/>
      <c r="NL65" s="231"/>
      <c r="NM65" s="231"/>
      <c r="NN65" s="231"/>
      <c r="NO65" s="231"/>
      <c r="NP65" s="231"/>
      <c r="NQ65" s="231"/>
      <c r="NR65" s="231"/>
      <c r="NS65" s="231"/>
      <c r="NT65" s="231"/>
      <c r="NU65" s="231"/>
      <c r="NV65" s="231"/>
      <c r="NW65" s="231"/>
      <c r="NX65" s="231"/>
      <c r="NY65" s="231"/>
      <c r="NZ65" s="231"/>
      <c r="OA65" s="231"/>
      <c r="OB65" s="231"/>
      <c r="OC65" s="231"/>
      <c r="OD65" s="231"/>
      <c r="OE65" s="231"/>
      <c r="OF65" s="231"/>
      <c r="OG65" s="231"/>
      <c r="OH65" s="231"/>
      <c r="OI65" s="231"/>
      <c r="OJ65" s="231"/>
      <c r="OK65" s="231"/>
      <c r="OL65" s="231"/>
      <c r="OM65" s="231"/>
      <c r="ON65" s="231"/>
      <c r="OO65" s="231"/>
      <c r="OP65" s="231"/>
      <c r="OQ65" s="231"/>
      <c r="OR65" s="231"/>
      <c r="OS65" s="231"/>
      <c r="OT65" s="231"/>
      <c r="OU65" s="231"/>
      <c r="OV65" s="231"/>
      <c r="OW65" s="231"/>
      <c r="OX65" s="231"/>
      <c r="OY65" s="231"/>
      <c r="OZ65" s="231"/>
      <c r="PA65" s="231"/>
      <c r="PB65" s="231"/>
      <c r="PC65" s="231"/>
      <c r="PD65" s="231"/>
      <c r="PE65" s="231"/>
      <c r="PF65" s="231"/>
      <c r="PG65" s="231"/>
      <c r="PH65" s="231"/>
      <c r="PI65" s="231"/>
      <c r="PJ65" s="231"/>
      <c r="PK65" s="231"/>
      <c r="PL65" s="231"/>
      <c r="PM65" s="231"/>
      <c r="PN65" s="231"/>
      <c r="PO65" s="231"/>
      <c r="PP65" s="231"/>
      <c r="PQ65" s="231"/>
      <c r="PR65" s="231"/>
      <c r="PS65" s="231"/>
      <c r="PT65" s="231"/>
      <c r="PU65" s="231"/>
      <c r="PV65" s="231"/>
      <c r="PW65" s="231"/>
      <c r="PX65" s="231"/>
      <c r="PY65" s="231"/>
      <c r="PZ65" s="231"/>
      <c r="QA65" s="231"/>
      <c r="QB65" s="231"/>
      <c r="QC65" s="231"/>
      <c r="QD65" s="231"/>
      <c r="QE65" s="231"/>
      <c r="QF65" s="231"/>
      <c r="QG65" s="231"/>
      <c r="QH65" s="231"/>
      <c r="QI65" s="231"/>
      <c r="QJ65" s="231"/>
      <c r="QK65" s="231"/>
      <c r="QL65" s="231"/>
      <c r="QM65" s="231"/>
      <c r="QN65" s="231"/>
      <c r="QO65" s="231"/>
      <c r="QP65" s="231"/>
      <c r="QQ65" s="231"/>
      <c r="QR65" s="231"/>
      <c r="QS65" s="231"/>
      <c r="QT65" s="231"/>
      <c r="QU65" s="231"/>
      <c r="QV65" s="231"/>
      <c r="QW65" s="231"/>
      <c r="QX65" s="231"/>
      <c r="QY65" s="231"/>
      <c r="QZ65" s="231"/>
      <c r="RA65" s="231"/>
      <c r="RB65" s="231"/>
      <c r="RC65" s="231"/>
      <c r="RD65" s="231"/>
      <c r="RE65" s="231"/>
      <c r="RF65" s="231"/>
      <c r="RG65" s="231"/>
      <c r="RH65" s="231"/>
      <c r="RI65" s="231"/>
      <c r="RJ65" s="231"/>
      <c r="RK65" s="231"/>
      <c r="RL65" s="231"/>
      <c r="RM65" s="231"/>
      <c r="RN65" s="231"/>
      <c r="RO65" s="231"/>
      <c r="RP65" s="231"/>
      <c r="RQ65" s="231"/>
      <c r="RR65" s="231"/>
      <c r="RS65" s="231"/>
      <c r="RT65" s="231"/>
      <c r="RU65" s="231"/>
      <c r="RV65" s="231"/>
      <c r="RW65" s="231"/>
      <c r="RX65" s="231"/>
      <c r="RY65" s="231"/>
      <c r="RZ65" s="231"/>
      <c r="SA65" s="231"/>
      <c r="SB65" s="231"/>
      <c r="SC65" s="231"/>
      <c r="SD65" s="231"/>
      <c r="SE65" s="231"/>
      <c r="SF65" s="231"/>
      <c r="SG65" s="231"/>
      <c r="SH65" s="231"/>
      <c r="SI65" s="231"/>
      <c r="SJ65" s="231"/>
      <c r="SK65" s="231"/>
      <c r="SL65" s="231"/>
      <c r="SM65" s="231"/>
      <c r="SN65" s="231"/>
      <c r="SO65" s="231"/>
      <c r="SP65" s="231"/>
      <c r="SQ65" s="231"/>
      <c r="SR65" s="231"/>
      <c r="SS65" s="231"/>
      <c r="ST65" s="231"/>
      <c r="SU65" s="231"/>
      <c r="SV65" s="231"/>
      <c r="SW65" s="231"/>
      <c r="SX65" s="231"/>
      <c r="SY65" s="231"/>
      <c r="SZ65" s="231"/>
      <c r="TA65" s="231"/>
      <c r="TB65" s="231"/>
      <c r="TC65" s="231"/>
      <c r="TD65" s="231"/>
      <c r="TE65" s="231"/>
      <c r="TF65" s="231"/>
      <c r="TG65" s="231"/>
      <c r="TH65" s="231"/>
      <c r="TI65" s="231"/>
      <c r="TJ65" s="231"/>
      <c r="TK65" s="231"/>
      <c r="TL65" s="231"/>
      <c r="TM65" s="231"/>
      <c r="TN65" s="231"/>
      <c r="TO65" s="231"/>
    </row>
    <row r="66" spans="1:535" s="54" customFormat="1" ht="132.6" customHeight="1" thickBot="1" x14ac:dyDescent="0.35">
      <c r="A66" s="47" t="s">
        <v>83</v>
      </c>
      <c r="B66" s="25" t="s">
        <v>63</v>
      </c>
      <c r="C66" s="397" t="s">
        <v>64</v>
      </c>
      <c r="D66" s="398"/>
      <c r="E66" s="27">
        <f>COUNTIF(I66:IC66,"+")</f>
        <v>0</v>
      </c>
      <c r="F66" s="27">
        <f>COUNTIF(I66:IC66,"-")</f>
        <v>0</v>
      </c>
      <c r="G66" s="209">
        <f>COUNTIF(I66:IC66,"na")</f>
        <v>0</v>
      </c>
      <c r="H66" s="37"/>
      <c r="I66" s="260"/>
      <c r="J66" s="266"/>
      <c r="K66" s="266"/>
      <c r="L66" s="266"/>
      <c r="M66" s="266"/>
      <c r="N66" s="266"/>
      <c r="O66" s="266"/>
      <c r="P66" s="266"/>
      <c r="Q66" s="266"/>
      <c r="R66" s="266"/>
      <c r="S66" s="266"/>
      <c r="T66" s="266"/>
      <c r="U66" s="266"/>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c r="EO66" s="210"/>
      <c r="EP66" s="210"/>
      <c r="EQ66" s="210"/>
      <c r="ER66" s="210"/>
      <c r="ES66" s="210"/>
      <c r="ET66" s="210"/>
      <c r="EU66" s="210"/>
      <c r="EV66" s="210"/>
      <c r="EW66" s="210"/>
      <c r="EX66" s="210"/>
      <c r="EY66" s="210"/>
      <c r="EZ66" s="210"/>
      <c r="FA66" s="210"/>
      <c r="FB66" s="210"/>
      <c r="FC66" s="210"/>
      <c r="FD66" s="210"/>
      <c r="FE66" s="210"/>
      <c r="FF66" s="210"/>
      <c r="FG66" s="210"/>
      <c r="FH66" s="210"/>
      <c r="FI66" s="210"/>
      <c r="FJ66" s="210"/>
      <c r="FK66" s="210"/>
      <c r="FL66" s="210"/>
      <c r="FM66" s="210"/>
      <c r="FN66" s="210"/>
      <c r="FO66" s="210"/>
      <c r="FP66" s="210"/>
      <c r="FQ66" s="210"/>
      <c r="FR66" s="210"/>
      <c r="FS66" s="210"/>
      <c r="FT66" s="210"/>
      <c r="FU66" s="210"/>
      <c r="FV66" s="210"/>
      <c r="FW66" s="210"/>
      <c r="FX66" s="210"/>
      <c r="FY66" s="210"/>
      <c r="FZ66" s="210"/>
      <c r="GA66" s="210"/>
      <c r="GB66" s="210"/>
      <c r="GC66" s="210"/>
      <c r="GD66" s="210"/>
      <c r="GE66" s="210"/>
      <c r="GF66" s="210"/>
      <c r="GG66" s="210"/>
      <c r="GH66" s="210"/>
      <c r="GI66" s="210"/>
      <c r="GJ66" s="210"/>
      <c r="GK66" s="210"/>
      <c r="GL66" s="210"/>
      <c r="GM66" s="210"/>
      <c r="GN66" s="210"/>
      <c r="GO66" s="210"/>
      <c r="GP66" s="210"/>
      <c r="GQ66" s="210"/>
      <c r="GR66" s="210"/>
      <c r="GS66" s="210"/>
      <c r="GT66" s="210"/>
      <c r="GU66" s="210"/>
      <c r="GV66" s="210"/>
      <c r="GW66" s="210"/>
      <c r="GX66" s="210"/>
      <c r="GY66" s="210"/>
      <c r="GZ66" s="210"/>
      <c r="HA66" s="210"/>
      <c r="HB66" s="210"/>
      <c r="HC66" s="210"/>
      <c r="HD66" s="210"/>
      <c r="HE66" s="210"/>
      <c r="HF66" s="210"/>
      <c r="HG66" s="210"/>
      <c r="HH66" s="210"/>
      <c r="HI66" s="210"/>
      <c r="HJ66" s="210"/>
      <c r="HK66" s="210"/>
      <c r="HL66" s="210"/>
      <c r="HM66" s="210"/>
      <c r="HN66" s="210"/>
      <c r="HO66" s="210"/>
      <c r="HP66" s="210"/>
      <c r="HQ66" s="210"/>
      <c r="HR66" s="210"/>
      <c r="HS66" s="210"/>
      <c r="HT66" s="210"/>
      <c r="HU66" s="210"/>
      <c r="HV66" s="210"/>
      <c r="HW66" s="210"/>
      <c r="HX66" s="210"/>
      <c r="HY66" s="210"/>
      <c r="HZ66" s="210"/>
      <c r="IA66" s="210"/>
      <c r="IB66" s="210"/>
      <c r="IC66" s="210"/>
      <c r="ID66" s="210"/>
      <c r="IE66" s="210"/>
      <c r="IF66" s="210"/>
      <c r="IG66" s="210"/>
      <c r="IH66" s="210"/>
      <c r="II66" s="210"/>
      <c r="IJ66" s="210"/>
      <c r="IK66" s="210"/>
      <c r="IL66" s="210"/>
      <c r="IM66" s="210"/>
      <c r="IN66" s="210"/>
      <c r="IO66" s="210"/>
      <c r="IP66" s="210"/>
      <c r="IQ66" s="210"/>
      <c r="IR66" s="210"/>
      <c r="IS66" s="210"/>
      <c r="IT66" s="210"/>
      <c r="IU66" s="210"/>
      <c r="IV66" s="210"/>
      <c r="IW66" s="321"/>
      <c r="IX66" s="321"/>
      <c r="IY66" s="321"/>
      <c r="IZ66" s="321"/>
      <c r="JA66" s="321"/>
      <c r="JB66" s="321"/>
      <c r="JC66" s="321"/>
      <c r="JD66" s="321"/>
      <c r="JE66" s="321"/>
      <c r="JF66" s="321"/>
      <c r="JG66" s="321"/>
      <c r="JH66" s="321"/>
      <c r="JI66" s="321"/>
      <c r="JJ66" s="321"/>
      <c r="JK66" s="321"/>
      <c r="JL66" s="321"/>
      <c r="JM66" s="321"/>
      <c r="JN66" s="321"/>
      <c r="JO66" s="321"/>
      <c r="JP66" s="321"/>
      <c r="JQ66" s="321"/>
      <c r="JR66" s="321"/>
      <c r="JS66" s="321"/>
      <c r="JT66" s="321"/>
      <c r="JU66" s="321"/>
      <c r="JV66" s="321"/>
      <c r="JW66" s="321"/>
      <c r="JX66" s="321"/>
      <c r="JY66" s="321"/>
      <c r="JZ66" s="321"/>
      <c r="KA66" s="321"/>
      <c r="KB66" s="321"/>
      <c r="KC66" s="321"/>
      <c r="KD66" s="321"/>
      <c r="KE66" s="321"/>
      <c r="KF66" s="321"/>
      <c r="KG66" s="321"/>
      <c r="KH66" s="321"/>
      <c r="KI66" s="321"/>
      <c r="KJ66" s="321"/>
      <c r="KK66" s="321"/>
      <c r="KL66" s="321"/>
      <c r="KM66" s="321"/>
      <c r="KN66" s="321"/>
      <c r="KO66" s="321"/>
      <c r="KP66" s="321"/>
      <c r="KQ66" s="321"/>
      <c r="KR66" s="321"/>
      <c r="KS66" s="321"/>
      <c r="KT66" s="321"/>
      <c r="KU66" s="321"/>
      <c r="KV66" s="321"/>
      <c r="KW66" s="321"/>
      <c r="KX66" s="321"/>
      <c r="KY66" s="321"/>
      <c r="KZ66" s="321"/>
      <c r="LA66" s="321"/>
      <c r="LB66" s="321"/>
      <c r="LC66" s="321"/>
      <c r="LD66" s="321"/>
      <c r="LE66" s="321"/>
      <c r="LF66" s="321"/>
      <c r="LG66" s="321"/>
      <c r="LH66" s="321"/>
      <c r="LI66" s="321"/>
      <c r="LJ66" s="321"/>
      <c r="LK66" s="321"/>
      <c r="LL66" s="321"/>
      <c r="LM66" s="321"/>
      <c r="LN66" s="321"/>
      <c r="LO66" s="321"/>
      <c r="LP66" s="321"/>
      <c r="LQ66" s="321"/>
      <c r="LR66" s="321"/>
      <c r="LS66" s="321"/>
      <c r="LT66" s="321"/>
      <c r="LU66" s="321"/>
      <c r="LV66" s="321"/>
      <c r="LW66" s="321"/>
      <c r="LX66" s="321"/>
      <c r="LY66" s="321"/>
      <c r="LZ66" s="321"/>
      <c r="MA66" s="321"/>
      <c r="MB66" s="321"/>
      <c r="MC66" s="321"/>
      <c r="MD66" s="321"/>
      <c r="ME66" s="321"/>
      <c r="MF66" s="321"/>
    </row>
    <row r="67" spans="1:535" s="54" customFormat="1" ht="133.80000000000001" customHeight="1" thickBot="1" x14ac:dyDescent="0.35">
      <c r="A67" s="47" t="s">
        <v>421</v>
      </c>
      <c r="B67" s="25" t="s">
        <v>422</v>
      </c>
      <c r="C67" s="410" t="s">
        <v>423</v>
      </c>
      <c r="D67" s="411"/>
      <c r="E67" s="27">
        <f>COUNTIF(I67:IC67,"+")</f>
        <v>0</v>
      </c>
      <c r="F67" s="27">
        <f>COUNTIF(I67:IC67,"-")</f>
        <v>0</v>
      </c>
      <c r="G67" s="209">
        <f>COUNTIF(I67:IC67,"na")</f>
        <v>0</v>
      </c>
      <c r="H67" s="37"/>
      <c r="I67" s="254"/>
      <c r="J67" s="263"/>
      <c r="K67" s="263"/>
      <c r="L67" s="263"/>
      <c r="M67" s="263"/>
      <c r="N67" s="263"/>
      <c r="O67" s="263"/>
      <c r="P67" s="263"/>
      <c r="Q67" s="263"/>
      <c r="R67" s="263"/>
      <c r="S67" s="263"/>
      <c r="T67" s="263"/>
      <c r="U67" s="263"/>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c r="AR67" s="328"/>
      <c r="AS67" s="328"/>
      <c r="AT67" s="328"/>
      <c r="AU67" s="328"/>
      <c r="AV67" s="328"/>
      <c r="AW67" s="328"/>
      <c r="AX67" s="328"/>
      <c r="AY67" s="328"/>
      <c r="AZ67" s="328"/>
      <c r="BA67" s="328"/>
      <c r="BB67" s="328"/>
      <c r="BC67" s="328"/>
      <c r="BD67" s="328"/>
      <c r="BE67" s="328"/>
      <c r="BF67" s="328"/>
      <c r="BG67" s="328"/>
      <c r="BH67" s="328"/>
      <c r="BI67" s="328"/>
      <c r="BJ67" s="328"/>
      <c r="BK67" s="328"/>
      <c r="BL67" s="328"/>
      <c r="BM67" s="328"/>
      <c r="BN67" s="328"/>
      <c r="BO67" s="328"/>
      <c r="BP67" s="328"/>
      <c r="BQ67" s="328"/>
      <c r="BR67" s="328"/>
      <c r="BS67" s="328"/>
      <c r="BT67" s="328"/>
      <c r="BU67" s="328"/>
      <c r="BV67" s="328"/>
      <c r="BW67" s="328"/>
      <c r="BX67" s="328"/>
      <c r="BY67" s="328"/>
      <c r="BZ67" s="328"/>
      <c r="CA67" s="328"/>
      <c r="CB67" s="328"/>
      <c r="CC67" s="328"/>
      <c r="CD67" s="328"/>
      <c r="CE67" s="328"/>
      <c r="CF67" s="328"/>
      <c r="CG67" s="328"/>
      <c r="CH67" s="328"/>
      <c r="CI67" s="328"/>
      <c r="CJ67" s="328"/>
      <c r="CK67" s="328"/>
      <c r="CL67" s="328"/>
      <c r="CM67" s="328"/>
      <c r="CN67" s="328"/>
      <c r="CO67" s="328"/>
      <c r="CP67" s="328"/>
      <c r="CQ67" s="328"/>
      <c r="CR67" s="328"/>
      <c r="CS67" s="328"/>
      <c r="CT67" s="328"/>
      <c r="CU67" s="328"/>
      <c r="CV67" s="328"/>
      <c r="CW67" s="328"/>
      <c r="CX67" s="328"/>
      <c r="CY67" s="328"/>
      <c r="CZ67" s="328"/>
      <c r="DA67" s="328"/>
      <c r="DB67" s="328"/>
      <c r="DC67" s="328"/>
      <c r="DD67" s="328"/>
      <c r="DE67" s="328"/>
      <c r="DF67" s="328"/>
      <c r="DG67" s="328"/>
      <c r="DH67" s="328"/>
      <c r="DI67" s="328"/>
      <c r="DJ67" s="328"/>
      <c r="DK67" s="328"/>
      <c r="DL67" s="328"/>
      <c r="DM67" s="328"/>
      <c r="DN67" s="328"/>
      <c r="DO67" s="328"/>
      <c r="DP67" s="328"/>
      <c r="DQ67" s="328"/>
      <c r="DR67" s="328"/>
      <c r="DS67" s="328"/>
      <c r="DT67" s="328"/>
      <c r="DU67" s="328"/>
      <c r="DV67" s="328"/>
      <c r="DW67" s="328"/>
      <c r="DX67" s="328"/>
      <c r="DY67" s="328"/>
      <c r="DZ67" s="328"/>
      <c r="EA67" s="328"/>
      <c r="EB67" s="328"/>
      <c r="EC67" s="328"/>
      <c r="ED67" s="328"/>
      <c r="EE67" s="328"/>
      <c r="EF67" s="328"/>
      <c r="EG67" s="328"/>
      <c r="EH67" s="328"/>
      <c r="EI67" s="328"/>
      <c r="EJ67" s="328"/>
      <c r="EK67" s="328"/>
      <c r="EL67" s="328"/>
      <c r="EM67" s="328"/>
      <c r="EN67" s="328"/>
      <c r="EO67" s="328"/>
      <c r="EP67" s="328"/>
      <c r="EQ67" s="328"/>
      <c r="ER67" s="328"/>
      <c r="ES67" s="328"/>
      <c r="ET67" s="328"/>
      <c r="EU67" s="328"/>
      <c r="EV67" s="328"/>
      <c r="EW67" s="328"/>
      <c r="EX67" s="328"/>
      <c r="EY67" s="328"/>
      <c r="EZ67" s="328"/>
      <c r="FA67" s="328"/>
      <c r="FB67" s="328"/>
      <c r="FC67" s="328"/>
      <c r="FD67" s="328"/>
      <c r="FE67" s="328"/>
      <c r="FF67" s="328"/>
      <c r="FG67" s="328"/>
      <c r="FH67" s="328"/>
      <c r="FI67" s="328"/>
      <c r="FJ67" s="328"/>
      <c r="FK67" s="328"/>
      <c r="FL67" s="328"/>
      <c r="FM67" s="328"/>
      <c r="FN67" s="328"/>
      <c r="FO67" s="328"/>
      <c r="FP67" s="328"/>
      <c r="FQ67" s="328"/>
      <c r="FR67" s="328"/>
      <c r="FS67" s="328"/>
      <c r="FT67" s="328"/>
      <c r="FU67" s="328"/>
      <c r="FV67" s="328"/>
      <c r="FW67" s="328"/>
      <c r="FX67" s="328"/>
      <c r="FY67" s="328"/>
      <c r="FZ67" s="328"/>
      <c r="GA67" s="328"/>
      <c r="GB67" s="328"/>
      <c r="GC67" s="328"/>
      <c r="GD67" s="328"/>
      <c r="GE67" s="328"/>
      <c r="GF67" s="328"/>
      <c r="GG67" s="328"/>
      <c r="GH67" s="328"/>
      <c r="GI67" s="328"/>
      <c r="GJ67" s="328"/>
      <c r="GK67" s="328"/>
      <c r="GL67" s="328"/>
      <c r="GM67" s="328"/>
      <c r="GN67" s="328"/>
      <c r="GO67" s="328"/>
      <c r="GP67" s="328"/>
      <c r="GQ67" s="328"/>
      <c r="GR67" s="328"/>
      <c r="GS67" s="328"/>
      <c r="GT67" s="328"/>
      <c r="GU67" s="328"/>
      <c r="GV67" s="328"/>
      <c r="GW67" s="328"/>
      <c r="GX67" s="328"/>
      <c r="GY67" s="328"/>
      <c r="GZ67" s="328"/>
      <c r="HA67" s="328"/>
      <c r="HB67" s="328"/>
      <c r="HC67" s="328"/>
      <c r="HD67" s="328"/>
      <c r="HE67" s="328"/>
      <c r="HF67" s="328"/>
      <c r="HG67" s="328"/>
      <c r="HH67" s="328"/>
      <c r="HI67" s="328"/>
      <c r="HJ67" s="328"/>
      <c r="HK67" s="328"/>
      <c r="HL67" s="328"/>
      <c r="HM67" s="328"/>
      <c r="HN67" s="328"/>
      <c r="HO67" s="328"/>
      <c r="HP67" s="328"/>
      <c r="HQ67" s="328"/>
      <c r="HR67" s="328"/>
      <c r="HS67" s="328"/>
      <c r="HT67" s="328"/>
      <c r="HU67" s="328"/>
      <c r="HV67" s="328"/>
      <c r="HW67" s="328"/>
      <c r="HX67" s="328"/>
      <c r="HY67" s="328"/>
      <c r="HZ67" s="328"/>
      <c r="IA67" s="328"/>
      <c r="IB67" s="328"/>
      <c r="IC67" s="328"/>
      <c r="ID67" s="328"/>
      <c r="IE67" s="328"/>
      <c r="IF67" s="328"/>
      <c r="IG67" s="328"/>
      <c r="IH67" s="328"/>
      <c r="II67" s="328"/>
      <c r="IJ67" s="328"/>
      <c r="IK67" s="328"/>
      <c r="IL67" s="328"/>
      <c r="IM67" s="328"/>
      <c r="IN67" s="328"/>
      <c r="IO67" s="328"/>
      <c r="IP67" s="328"/>
      <c r="IQ67" s="328"/>
      <c r="IR67" s="328"/>
      <c r="IS67" s="328"/>
      <c r="IT67" s="328"/>
      <c r="IU67" s="328"/>
      <c r="IV67" s="328"/>
      <c r="IW67" s="321"/>
      <c r="IX67" s="321"/>
      <c r="IY67" s="321"/>
      <c r="IZ67" s="321"/>
      <c r="JA67" s="321"/>
      <c r="JB67" s="321"/>
      <c r="JC67" s="321"/>
      <c r="JD67" s="321"/>
      <c r="JE67" s="321"/>
      <c r="JF67" s="321"/>
      <c r="JG67" s="321"/>
      <c r="JH67" s="321"/>
      <c r="JI67" s="321"/>
      <c r="JJ67" s="321"/>
      <c r="JK67" s="321"/>
      <c r="JL67" s="321"/>
      <c r="JM67" s="321"/>
      <c r="JN67" s="321"/>
      <c r="JO67" s="321"/>
      <c r="JP67" s="321"/>
      <c r="JQ67" s="321"/>
      <c r="JR67" s="321"/>
      <c r="JS67" s="321"/>
      <c r="JT67" s="321"/>
      <c r="JU67" s="321"/>
      <c r="JV67" s="321"/>
      <c r="JW67" s="321"/>
      <c r="JX67" s="321"/>
      <c r="JY67" s="321"/>
      <c r="JZ67" s="321"/>
      <c r="KA67" s="321"/>
      <c r="KB67" s="321"/>
      <c r="KC67" s="321"/>
      <c r="KD67" s="321"/>
      <c r="KE67" s="321"/>
      <c r="KF67" s="321"/>
      <c r="KG67" s="321"/>
      <c r="KH67" s="321"/>
      <c r="KI67" s="321"/>
      <c r="KJ67" s="321"/>
      <c r="KK67" s="321"/>
      <c r="KL67" s="321"/>
      <c r="KM67" s="321"/>
      <c r="KN67" s="321"/>
      <c r="KO67" s="321"/>
      <c r="KP67" s="321"/>
      <c r="KQ67" s="321"/>
      <c r="KR67" s="321"/>
      <c r="KS67" s="321"/>
      <c r="KT67" s="321"/>
      <c r="KU67" s="321"/>
      <c r="KV67" s="321"/>
      <c r="KW67" s="321"/>
      <c r="KX67" s="321"/>
      <c r="KY67" s="321"/>
      <c r="KZ67" s="321"/>
      <c r="LA67" s="321"/>
      <c r="LB67" s="321"/>
      <c r="LC67" s="321"/>
      <c r="LD67" s="321"/>
      <c r="LE67" s="321"/>
      <c r="LF67" s="321"/>
      <c r="LG67" s="321"/>
      <c r="LH67" s="321"/>
      <c r="LI67" s="321"/>
      <c r="LJ67" s="321"/>
      <c r="LK67" s="321"/>
      <c r="LL67" s="321"/>
      <c r="LM67" s="321"/>
      <c r="LN67" s="321"/>
      <c r="LO67" s="321"/>
      <c r="LP67" s="321"/>
      <c r="LQ67" s="321"/>
      <c r="LR67" s="321"/>
      <c r="LS67" s="321"/>
      <c r="LT67" s="321"/>
      <c r="LU67" s="321"/>
      <c r="LV67" s="321"/>
      <c r="LW67" s="321"/>
      <c r="LX67" s="321"/>
      <c r="LY67" s="321"/>
      <c r="LZ67" s="321"/>
      <c r="MA67" s="321"/>
      <c r="MB67" s="321"/>
      <c r="MC67" s="321"/>
      <c r="MD67" s="321"/>
      <c r="ME67" s="321"/>
      <c r="MF67" s="321"/>
    </row>
    <row r="68" spans="1:535" s="54" customFormat="1" ht="141.6" customHeight="1" thickBot="1" x14ac:dyDescent="0.35">
      <c r="A68" s="45" t="s">
        <v>504</v>
      </c>
      <c r="B68" s="32" t="s">
        <v>505</v>
      </c>
      <c r="C68" s="412" t="s">
        <v>506</v>
      </c>
      <c r="D68" s="413"/>
      <c r="E68" s="27">
        <f>COUNTIF(I68:IC68,"+")</f>
        <v>0</v>
      </c>
      <c r="F68" s="27">
        <f>COUNTIF(I68:IC68,"-")</f>
        <v>0</v>
      </c>
      <c r="G68" s="209">
        <f>COUNTIF(I68:IC68,"na")</f>
        <v>0</v>
      </c>
      <c r="H68" s="324"/>
      <c r="I68" s="255"/>
      <c r="J68" s="264"/>
      <c r="K68" s="264"/>
      <c r="L68" s="264"/>
      <c r="M68" s="264"/>
      <c r="N68" s="264"/>
      <c r="O68" s="264"/>
      <c r="P68" s="264"/>
      <c r="Q68" s="264"/>
      <c r="R68" s="264"/>
      <c r="S68" s="264"/>
      <c r="T68" s="264"/>
      <c r="U68" s="330"/>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c r="IR68" s="331"/>
      <c r="IS68" s="331"/>
      <c r="IT68" s="331"/>
      <c r="IU68" s="331"/>
      <c r="IV68" s="331"/>
      <c r="IW68" s="332"/>
      <c r="IX68" s="332"/>
      <c r="IY68" s="332"/>
      <c r="IZ68" s="332"/>
      <c r="JA68" s="332"/>
      <c r="JB68" s="332"/>
      <c r="JC68" s="332"/>
      <c r="JD68" s="332"/>
      <c r="JE68" s="332"/>
      <c r="JF68" s="332"/>
      <c r="JG68" s="332"/>
      <c r="JH68" s="332"/>
      <c r="JI68" s="332"/>
      <c r="JJ68" s="332"/>
      <c r="JK68" s="332"/>
      <c r="JL68" s="332"/>
      <c r="JM68" s="332"/>
      <c r="JN68" s="332"/>
      <c r="JO68" s="332"/>
      <c r="JP68" s="332"/>
      <c r="JQ68" s="332"/>
      <c r="JR68" s="332"/>
      <c r="JS68" s="332"/>
      <c r="JT68" s="332"/>
      <c r="JU68" s="332"/>
      <c r="JV68" s="332"/>
      <c r="JW68" s="332"/>
      <c r="JX68" s="332"/>
      <c r="JY68" s="332"/>
      <c r="JZ68" s="332"/>
      <c r="KA68" s="332"/>
      <c r="KB68" s="332"/>
      <c r="KC68" s="332"/>
      <c r="KD68" s="332"/>
      <c r="KE68" s="332"/>
      <c r="KF68" s="332"/>
      <c r="KG68" s="332"/>
      <c r="KH68" s="332"/>
      <c r="KI68" s="332"/>
      <c r="KJ68" s="329"/>
      <c r="KK68" s="329"/>
      <c r="KL68" s="329"/>
      <c r="KM68" s="329"/>
      <c r="KN68" s="329"/>
      <c r="KO68" s="329"/>
      <c r="KP68" s="329"/>
      <c r="KQ68" s="329"/>
      <c r="KR68" s="329"/>
      <c r="KS68" s="321"/>
      <c r="KT68" s="321"/>
      <c r="KU68" s="321"/>
      <c r="KV68" s="321"/>
      <c r="KW68" s="321"/>
      <c r="KX68" s="321"/>
      <c r="KY68" s="321"/>
      <c r="KZ68" s="321"/>
      <c r="LA68" s="321"/>
      <c r="LB68" s="321"/>
      <c r="LC68" s="321"/>
      <c r="LD68" s="321"/>
      <c r="LE68" s="321"/>
      <c r="LF68" s="321"/>
      <c r="LG68" s="321"/>
      <c r="LH68" s="321"/>
      <c r="LI68" s="321"/>
      <c r="LJ68" s="321"/>
      <c r="LK68" s="321"/>
      <c r="LL68" s="321"/>
      <c r="LM68" s="321"/>
      <c r="LN68" s="321"/>
      <c r="LO68" s="321"/>
      <c r="LP68" s="321"/>
      <c r="LQ68" s="321"/>
      <c r="LR68" s="321"/>
      <c r="LS68" s="321"/>
      <c r="LT68" s="321"/>
      <c r="LU68" s="321"/>
      <c r="LV68" s="321"/>
      <c r="LW68" s="321"/>
      <c r="LX68" s="321"/>
      <c r="LY68" s="321"/>
      <c r="LZ68" s="321"/>
      <c r="MA68" s="321"/>
      <c r="MB68" s="321"/>
      <c r="MC68" s="321"/>
      <c r="MD68" s="321"/>
      <c r="ME68" s="321"/>
      <c r="MF68" s="321"/>
    </row>
    <row r="69" spans="1:535" s="323" customFormat="1" ht="25.2" customHeight="1" thickBot="1" x14ac:dyDescent="0.35">
      <c r="A69" s="403" t="s">
        <v>509</v>
      </c>
      <c r="B69" s="404"/>
      <c r="C69" s="404"/>
      <c r="D69" s="404"/>
      <c r="E69" s="404"/>
      <c r="F69" s="404"/>
      <c r="G69" s="405"/>
      <c r="H69" s="314"/>
      <c r="I69" s="249"/>
      <c r="J69" s="249"/>
      <c r="K69" s="249"/>
      <c r="L69" s="249"/>
      <c r="M69" s="249"/>
      <c r="N69" s="249"/>
      <c r="O69" s="249"/>
      <c r="P69" s="249"/>
      <c r="Q69" s="249"/>
      <c r="R69" s="249"/>
      <c r="S69" s="249"/>
      <c r="T69" s="249"/>
      <c r="U69" s="249"/>
      <c r="V69" s="249"/>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3"/>
      <c r="BW69" s="273"/>
      <c r="BX69" s="273"/>
      <c r="BY69" s="273"/>
      <c r="BZ69" s="273"/>
      <c r="CA69" s="273"/>
      <c r="CB69" s="273"/>
      <c r="CC69" s="273"/>
      <c r="CD69" s="273"/>
      <c r="CE69" s="273"/>
      <c r="CF69" s="273"/>
      <c r="CG69" s="273"/>
      <c r="CH69" s="273"/>
      <c r="CI69" s="273"/>
      <c r="CJ69" s="273"/>
      <c r="CK69" s="273"/>
      <c r="CL69" s="273"/>
      <c r="CM69" s="273"/>
      <c r="CN69" s="273"/>
      <c r="CO69" s="273"/>
      <c r="CP69" s="273"/>
      <c r="CQ69" s="273"/>
      <c r="CR69" s="273"/>
      <c r="CS69" s="273"/>
      <c r="CT69" s="273"/>
      <c r="CU69" s="273"/>
      <c r="CV69" s="273"/>
      <c r="CW69" s="273"/>
      <c r="CX69" s="273"/>
      <c r="CY69" s="273"/>
      <c r="CZ69" s="273"/>
      <c r="DA69" s="273"/>
      <c r="DB69" s="273"/>
      <c r="DC69" s="273"/>
      <c r="DD69" s="273"/>
      <c r="DE69" s="273"/>
      <c r="DF69" s="273"/>
      <c r="DG69" s="273"/>
      <c r="DH69" s="273"/>
      <c r="DI69" s="273"/>
      <c r="DJ69" s="273"/>
      <c r="DK69" s="273"/>
      <c r="DL69" s="273"/>
      <c r="DM69" s="273"/>
      <c r="DN69" s="273"/>
      <c r="DO69" s="273"/>
      <c r="DP69" s="273"/>
      <c r="DQ69" s="273"/>
      <c r="DR69" s="273"/>
      <c r="DS69" s="273"/>
      <c r="DT69" s="273"/>
      <c r="DU69" s="273"/>
      <c r="DV69" s="273"/>
      <c r="DW69" s="273"/>
      <c r="DX69" s="273"/>
      <c r="DY69" s="273"/>
      <c r="DZ69" s="273"/>
      <c r="EA69" s="273"/>
      <c r="EB69" s="273"/>
      <c r="EC69" s="273"/>
      <c r="ED69" s="273"/>
      <c r="EE69" s="273"/>
      <c r="EF69" s="273"/>
      <c r="EG69" s="273"/>
      <c r="EH69" s="273"/>
      <c r="EI69" s="273"/>
      <c r="EJ69" s="273"/>
      <c r="EK69" s="273"/>
      <c r="EL69" s="273"/>
      <c r="EM69" s="273"/>
      <c r="EN69" s="273"/>
      <c r="EO69" s="273"/>
      <c r="EP69" s="273"/>
      <c r="EQ69" s="273"/>
      <c r="ER69" s="273"/>
      <c r="ES69" s="273"/>
      <c r="ET69" s="273"/>
      <c r="EU69" s="273"/>
      <c r="EV69" s="273"/>
      <c r="EW69" s="273"/>
      <c r="EX69" s="273"/>
      <c r="EY69" s="273"/>
      <c r="EZ69" s="273"/>
      <c r="FA69" s="273"/>
      <c r="FB69" s="273"/>
      <c r="FC69" s="273"/>
      <c r="FD69" s="273"/>
      <c r="FE69" s="273"/>
      <c r="FF69" s="273"/>
      <c r="FG69" s="273"/>
      <c r="FH69" s="273"/>
      <c r="FI69" s="273"/>
      <c r="FJ69" s="273"/>
      <c r="FK69" s="273"/>
      <c r="FL69" s="273"/>
      <c r="FM69" s="273"/>
      <c r="FN69" s="273"/>
      <c r="FO69" s="273"/>
      <c r="FP69" s="273"/>
      <c r="FQ69" s="273"/>
      <c r="FR69" s="273"/>
      <c r="FS69" s="273"/>
      <c r="FT69" s="273"/>
      <c r="FU69" s="273"/>
      <c r="FV69" s="273"/>
      <c r="FW69" s="273"/>
      <c r="FX69" s="273"/>
      <c r="FY69" s="273"/>
      <c r="FZ69" s="273"/>
      <c r="GA69" s="273"/>
      <c r="GB69" s="273"/>
      <c r="GC69" s="273"/>
      <c r="GD69" s="273"/>
      <c r="GE69" s="273"/>
      <c r="GF69" s="273"/>
      <c r="GG69" s="273"/>
      <c r="GH69" s="273"/>
      <c r="GI69" s="273"/>
      <c r="GJ69" s="273"/>
      <c r="GK69" s="273"/>
      <c r="GL69" s="273"/>
      <c r="GM69" s="273"/>
      <c r="GN69" s="273"/>
      <c r="GO69" s="273"/>
      <c r="GP69" s="273"/>
      <c r="GQ69" s="273"/>
      <c r="GR69" s="273"/>
      <c r="GS69" s="273"/>
      <c r="GT69" s="273"/>
      <c r="GU69" s="273"/>
      <c r="GV69" s="273"/>
      <c r="GW69" s="273"/>
      <c r="GX69" s="273"/>
      <c r="GY69" s="273"/>
      <c r="GZ69" s="273"/>
      <c r="HA69" s="273"/>
      <c r="HB69" s="273"/>
      <c r="HC69" s="273"/>
      <c r="HD69" s="273"/>
      <c r="HE69" s="273"/>
      <c r="HF69" s="273"/>
      <c r="HG69" s="273"/>
      <c r="HH69" s="273"/>
      <c r="HI69" s="273"/>
      <c r="HJ69" s="273"/>
      <c r="HK69" s="273"/>
      <c r="HL69" s="273"/>
      <c r="HM69" s="273"/>
      <c r="HN69" s="273"/>
      <c r="HO69" s="273"/>
      <c r="HP69" s="273"/>
      <c r="HQ69" s="273"/>
      <c r="HR69" s="273"/>
      <c r="HS69" s="273"/>
      <c r="HT69" s="273"/>
      <c r="HU69" s="273"/>
      <c r="HV69" s="273"/>
      <c r="HW69" s="273"/>
      <c r="HX69" s="273"/>
      <c r="HY69" s="273"/>
      <c r="HZ69" s="273"/>
      <c r="IA69" s="273"/>
      <c r="IB69" s="273"/>
      <c r="IC69" s="273"/>
      <c r="ID69" s="273"/>
      <c r="IE69" s="273"/>
      <c r="IF69" s="273"/>
      <c r="IG69" s="273"/>
      <c r="IH69" s="273"/>
      <c r="II69" s="273"/>
      <c r="IJ69" s="273"/>
      <c r="IK69" s="273"/>
      <c r="IL69" s="273"/>
      <c r="IM69" s="273"/>
      <c r="IN69" s="273"/>
      <c r="IO69" s="273"/>
      <c r="IP69" s="273"/>
      <c r="IQ69" s="273"/>
      <c r="IR69" s="273"/>
      <c r="IS69" s="273"/>
      <c r="IT69" s="273"/>
      <c r="IU69" s="273"/>
      <c r="IV69" s="273"/>
      <c r="IW69" s="273"/>
      <c r="IX69" s="273"/>
      <c r="IY69" s="273"/>
      <c r="IZ69" s="273"/>
      <c r="JA69" s="273"/>
      <c r="JB69" s="273"/>
      <c r="JC69" s="273"/>
      <c r="JD69" s="273"/>
      <c r="JE69" s="273"/>
      <c r="JF69" s="273"/>
      <c r="JG69" s="273"/>
      <c r="JH69" s="273"/>
      <c r="JI69" s="273"/>
      <c r="JJ69" s="273"/>
      <c r="JK69" s="273"/>
      <c r="JL69" s="273"/>
      <c r="JM69" s="315"/>
      <c r="JN69" s="315"/>
      <c r="JO69" s="315"/>
      <c r="JP69" s="315"/>
      <c r="JQ69" s="315"/>
      <c r="JR69" s="315"/>
      <c r="JS69" s="315"/>
      <c r="JT69" s="315"/>
      <c r="JU69" s="315"/>
      <c r="JV69" s="315"/>
      <c r="JW69" s="315"/>
      <c r="JX69" s="315"/>
      <c r="JY69" s="315"/>
      <c r="JZ69" s="315"/>
      <c r="KA69" s="315"/>
      <c r="KB69" s="315"/>
      <c r="KC69" s="315"/>
      <c r="KD69" s="315"/>
      <c r="KE69" s="315"/>
      <c r="KF69" s="315"/>
      <c r="KG69" s="315"/>
      <c r="KH69" s="315"/>
      <c r="KI69" s="315"/>
      <c r="KJ69" s="315"/>
      <c r="KK69" s="315"/>
      <c r="KL69" s="315"/>
      <c r="KM69" s="315"/>
      <c r="KN69" s="315"/>
      <c r="KO69" s="315"/>
      <c r="KP69" s="315"/>
      <c r="KQ69" s="315"/>
      <c r="KR69" s="315"/>
      <c r="KS69" s="315"/>
      <c r="KT69" s="315"/>
      <c r="KU69" s="315"/>
      <c r="KV69" s="315"/>
      <c r="KW69" s="315"/>
      <c r="KX69" s="315"/>
      <c r="KY69" s="315"/>
      <c r="KZ69" s="315"/>
      <c r="LA69" s="315"/>
      <c r="LB69" s="315"/>
      <c r="LC69" s="315"/>
      <c r="LD69" s="315"/>
      <c r="LE69" s="315"/>
      <c r="LF69" s="315"/>
      <c r="LG69" s="315"/>
      <c r="LH69" s="315"/>
      <c r="LI69" s="315"/>
      <c r="LJ69" s="315"/>
      <c r="LK69" s="315"/>
      <c r="LL69" s="315"/>
      <c r="LM69" s="315"/>
      <c r="LN69" s="315"/>
      <c r="LO69" s="315"/>
      <c r="LP69" s="315"/>
      <c r="LQ69" s="315"/>
      <c r="LR69" s="315"/>
      <c r="LS69" s="315"/>
      <c r="LT69" s="315"/>
      <c r="LU69" s="315"/>
      <c r="LV69" s="315"/>
      <c r="LW69" s="315"/>
      <c r="LX69" s="315"/>
      <c r="LY69" s="315"/>
      <c r="LZ69" s="315"/>
      <c r="MA69" s="315"/>
      <c r="MB69" s="315"/>
      <c r="MC69" s="315"/>
      <c r="MD69" s="315"/>
      <c r="ME69" s="315"/>
      <c r="MF69" s="315"/>
      <c r="MG69" s="231"/>
      <c r="MH69" s="231"/>
      <c r="MI69" s="231"/>
      <c r="MJ69" s="231"/>
      <c r="MK69" s="231"/>
      <c r="ML69" s="231"/>
      <c r="MM69" s="231"/>
      <c r="MN69" s="231"/>
      <c r="MO69" s="231"/>
      <c r="MP69" s="231"/>
      <c r="MQ69" s="231"/>
      <c r="MR69" s="231"/>
      <c r="MS69" s="231"/>
      <c r="MT69" s="231"/>
      <c r="MU69" s="231"/>
      <c r="MV69" s="231"/>
      <c r="MW69" s="231"/>
      <c r="MX69" s="231"/>
      <c r="MY69" s="231"/>
      <c r="MZ69" s="231"/>
      <c r="NA69" s="231"/>
      <c r="NB69" s="231"/>
      <c r="NC69" s="231"/>
      <c r="ND69" s="231"/>
      <c r="NE69" s="231"/>
      <c r="NF69" s="231"/>
      <c r="NG69" s="231"/>
      <c r="NH69" s="231"/>
      <c r="NI69" s="231"/>
      <c r="NJ69" s="231"/>
      <c r="NK69" s="231"/>
      <c r="NL69" s="231"/>
      <c r="NM69" s="231"/>
      <c r="NN69" s="231"/>
      <c r="NO69" s="231"/>
      <c r="NP69" s="231"/>
      <c r="NQ69" s="231"/>
      <c r="NR69" s="231"/>
      <c r="NS69" s="231"/>
      <c r="NT69" s="231"/>
      <c r="NU69" s="231"/>
      <c r="NV69" s="231"/>
      <c r="NW69" s="231"/>
      <c r="NX69" s="231"/>
      <c r="NY69" s="231"/>
      <c r="NZ69" s="231"/>
      <c r="OA69" s="231"/>
      <c r="OB69" s="231"/>
      <c r="OC69" s="231"/>
      <c r="OD69" s="231"/>
      <c r="OE69" s="231"/>
      <c r="OF69" s="231"/>
      <c r="OG69" s="231"/>
      <c r="OH69" s="231"/>
      <c r="OI69" s="231"/>
      <c r="OJ69" s="231"/>
      <c r="OK69" s="231"/>
      <c r="OL69" s="231"/>
      <c r="OM69" s="231"/>
      <c r="ON69" s="231"/>
      <c r="OO69" s="231"/>
      <c r="OP69" s="231"/>
      <c r="OQ69" s="231"/>
      <c r="OR69" s="231"/>
      <c r="OS69" s="231"/>
      <c r="OT69" s="231"/>
      <c r="OU69" s="231"/>
      <c r="OV69" s="231"/>
      <c r="OW69" s="231"/>
      <c r="OX69" s="231"/>
      <c r="OY69" s="231"/>
      <c r="OZ69" s="231"/>
      <c r="PA69" s="231"/>
      <c r="PB69" s="231"/>
      <c r="PC69" s="231"/>
      <c r="PD69" s="231"/>
      <c r="PE69" s="231"/>
      <c r="PF69" s="231"/>
      <c r="PG69" s="231"/>
      <c r="PH69" s="231"/>
      <c r="PI69" s="231"/>
      <c r="PJ69" s="231"/>
      <c r="PK69" s="231"/>
      <c r="PL69" s="231"/>
      <c r="PM69" s="231"/>
      <c r="PN69" s="231"/>
      <c r="PO69" s="231"/>
      <c r="PP69" s="231"/>
      <c r="PQ69" s="231"/>
      <c r="PR69" s="231"/>
      <c r="PS69" s="231"/>
      <c r="PT69" s="231"/>
      <c r="PU69" s="231"/>
      <c r="PV69" s="231"/>
      <c r="PW69" s="231"/>
      <c r="PX69" s="231"/>
      <c r="PY69" s="231"/>
      <c r="PZ69" s="231"/>
      <c r="QA69" s="231"/>
      <c r="QB69" s="231"/>
      <c r="QC69" s="231"/>
      <c r="QD69" s="231"/>
      <c r="QE69" s="231"/>
      <c r="QF69" s="231"/>
      <c r="QG69" s="231"/>
      <c r="QH69" s="231"/>
      <c r="QI69" s="231"/>
      <c r="QJ69" s="231"/>
      <c r="QK69" s="231"/>
      <c r="QL69" s="231"/>
      <c r="QM69" s="231"/>
      <c r="QN69" s="231"/>
      <c r="QO69" s="231"/>
      <c r="QP69" s="231"/>
      <c r="QQ69" s="231"/>
      <c r="QR69" s="231"/>
      <c r="QS69" s="231"/>
      <c r="QT69" s="231"/>
      <c r="QU69" s="231"/>
      <c r="QV69" s="231"/>
      <c r="QW69" s="231"/>
      <c r="QX69" s="231"/>
      <c r="QY69" s="231"/>
      <c r="QZ69" s="231"/>
      <c r="RA69" s="231"/>
      <c r="RB69" s="231"/>
      <c r="RC69" s="231"/>
      <c r="RD69" s="231"/>
      <c r="RE69" s="231"/>
      <c r="RF69" s="231"/>
      <c r="RG69" s="231"/>
      <c r="RH69" s="231"/>
      <c r="RI69" s="231"/>
      <c r="RJ69" s="231"/>
      <c r="RK69" s="231"/>
      <c r="RL69" s="231"/>
      <c r="RM69" s="231"/>
      <c r="RN69" s="231"/>
      <c r="RO69" s="231"/>
      <c r="RP69" s="231"/>
      <c r="RQ69" s="231"/>
      <c r="RR69" s="231"/>
      <c r="RS69" s="231"/>
      <c r="RT69" s="231"/>
      <c r="RU69" s="231"/>
      <c r="RV69" s="231"/>
      <c r="RW69" s="231"/>
      <c r="RX69" s="231"/>
      <c r="RY69" s="231"/>
      <c r="RZ69" s="231"/>
      <c r="SA69" s="231"/>
      <c r="SB69" s="231"/>
      <c r="SC69" s="231"/>
      <c r="SD69" s="231"/>
      <c r="SE69" s="231"/>
      <c r="SF69" s="231"/>
      <c r="SG69" s="231"/>
      <c r="SH69" s="231"/>
      <c r="SI69" s="231"/>
      <c r="SJ69" s="231"/>
      <c r="SK69" s="231"/>
      <c r="SL69" s="231"/>
      <c r="SM69" s="231"/>
      <c r="SN69" s="231"/>
      <c r="SO69" s="231"/>
      <c r="SP69" s="231"/>
      <c r="SQ69" s="231"/>
      <c r="SR69" s="231"/>
      <c r="SS69" s="231"/>
      <c r="ST69" s="231"/>
      <c r="SU69" s="231"/>
      <c r="SV69" s="231"/>
      <c r="SW69" s="231"/>
      <c r="SX69" s="231"/>
      <c r="SY69" s="231"/>
      <c r="SZ69" s="231"/>
      <c r="TA69" s="231"/>
      <c r="TB69" s="231"/>
      <c r="TC69" s="231"/>
      <c r="TD69" s="231"/>
      <c r="TE69" s="231"/>
      <c r="TF69" s="231"/>
      <c r="TG69" s="231"/>
      <c r="TH69" s="231"/>
      <c r="TI69" s="231"/>
      <c r="TJ69" s="231"/>
      <c r="TK69" s="231"/>
      <c r="TL69" s="231"/>
      <c r="TM69" s="231"/>
      <c r="TN69" s="231"/>
      <c r="TO69" s="231"/>
    </row>
    <row r="70" spans="1:535" s="323" customFormat="1" ht="37.200000000000003" customHeight="1" thickBot="1" x14ac:dyDescent="0.35">
      <c r="A70" s="23"/>
      <c r="B70" s="23" t="s">
        <v>9</v>
      </c>
      <c r="C70" s="394" t="s">
        <v>4</v>
      </c>
      <c r="D70" s="395"/>
      <c r="E70" s="23" t="s">
        <v>5</v>
      </c>
      <c r="F70" s="23" t="s">
        <v>6</v>
      </c>
      <c r="G70" s="16" t="s">
        <v>7</v>
      </c>
      <c r="H70" s="15"/>
      <c r="I70" s="272" t="s">
        <v>483</v>
      </c>
      <c r="J70" s="272" t="s">
        <v>483</v>
      </c>
      <c r="K70" s="272" t="s">
        <v>483</v>
      </c>
      <c r="L70" s="272" t="s">
        <v>483</v>
      </c>
      <c r="M70" s="272" t="s">
        <v>483</v>
      </c>
      <c r="N70" s="272" t="s">
        <v>483</v>
      </c>
      <c r="O70" s="272" t="s">
        <v>483</v>
      </c>
      <c r="P70" s="272" t="s">
        <v>483</v>
      </c>
      <c r="Q70" s="272" t="s">
        <v>483</v>
      </c>
      <c r="R70" s="272" t="s">
        <v>483</v>
      </c>
      <c r="S70" s="272" t="s">
        <v>483</v>
      </c>
      <c r="T70" s="272" t="s">
        <v>483</v>
      </c>
      <c r="U70" s="272" t="s">
        <v>483</v>
      </c>
      <c r="V70" s="273" t="s">
        <v>483</v>
      </c>
      <c r="W70" s="273" t="s">
        <v>483</v>
      </c>
      <c r="X70" s="273" t="s">
        <v>483</v>
      </c>
      <c r="Y70" s="273" t="s">
        <v>483</v>
      </c>
      <c r="Z70" s="273" t="s">
        <v>483</v>
      </c>
      <c r="AA70" s="273" t="s">
        <v>483</v>
      </c>
      <c r="AB70" s="273" t="s">
        <v>483</v>
      </c>
      <c r="AC70" s="273" t="s">
        <v>483</v>
      </c>
      <c r="AD70" s="273" t="s">
        <v>483</v>
      </c>
      <c r="AE70" s="273" t="s">
        <v>483</v>
      </c>
      <c r="AF70" s="273" t="s">
        <v>483</v>
      </c>
      <c r="AG70" s="273" t="s">
        <v>483</v>
      </c>
      <c r="AH70" s="273" t="s">
        <v>483</v>
      </c>
      <c r="AI70" s="273" t="s">
        <v>483</v>
      </c>
      <c r="AJ70" s="273" t="s">
        <v>483</v>
      </c>
      <c r="AK70" s="273" t="s">
        <v>483</v>
      </c>
      <c r="AL70" s="273" t="s">
        <v>483</v>
      </c>
      <c r="AM70" s="273" t="s">
        <v>483</v>
      </c>
      <c r="AN70" s="273" t="s">
        <v>483</v>
      </c>
      <c r="AO70" s="273" t="s">
        <v>483</v>
      </c>
      <c r="AP70" s="273" t="s">
        <v>483</v>
      </c>
      <c r="AQ70" s="273" t="s">
        <v>483</v>
      </c>
      <c r="AR70" s="273" t="s">
        <v>483</v>
      </c>
      <c r="AS70" s="273" t="s">
        <v>483</v>
      </c>
      <c r="AT70" s="273" t="s">
        <v>483</v>
      </c>
      <c r="AU70" s="273" t="s">
        <v>483</v>
      </c>
      <c r="AV70" s="273" t="s">
        <v>483</v>
      </c>
      <c r="AW70" s="273" t="s">
        <v>483</v>
      </c>
      <c r="AX70" s="273" t="s">
        <v>483</v>
      </c>
      <c r="AY70" s="273" t="s">
        <v>483</v>
      </c>
      <c r="AZ70" s="273" t="s">
        <v>483</v>
      </c>
      <c r="BA70" s="273" t="s">
        <v>483</v>
      </c>
      <c r="BB70" s="273" t="s">
        <v>483</v>
      </c>
      <c r="BC70" s="273" t="s">
        <v>483</v>
      </c>
      <c r="BD70" s="273" t="s">
        <v>483</v>
      </c>
      <c r="BE70" s="273" t="s">
        <v>483</v>
      </c>
      <c r="BF70" s="273" t="s">
        <v>483</v>
      </c>
      <c r="BG70" s="273" t="s">
        <v>483</v>
      </c>
      <c r="BH70" s="273" t="s">
        <v>483</v>
      </c>
      <c r="BI70" s="273" t="s">
        <v>483</v>
      </c>
      <c r="BJ70" s="273" t="s">
        <v>483</v>
      </c>
      <c r="BK70" s="273" t="s">
        <v>483</v>
      </c>
      <c r="BL70" s="273" t="s">
        <v>483</v>
      </c>
      <c r="BM70" s="273" t="s">
        <v>483</v>
      </c>
      <c r="BN70" s="273" t="s">
        <v>483</v>
      </c>
      <c r="BO70" s="273" t="s">
        <v>483</v>
      </c>
      <c r="BP70" s="273" t="s">
        <v>483</v>
      </c>
      <c r="BQ70" s="273" t="s">
        <v>483</v>
      </c>
      <c r="BR70" s="273" t="s">
        <v>483</v>
      </c>
      <c r="BS70" s="273" t="s">
        <v>483</v>
      </c>
      <c r="BT70" s="273" t="s">
        <v>483</v>
      </c>
      <c r="BU70" s="273" t="s">
        <v>483</v>
      </c>
      <c r="BV70" s="273" t="s">
        <v>483</v>
      </c>
      <c r="BW70" s="273" t="s">
        <v>483</v>
      </c>
      <c r="BX70" s="273" t="s">
        <v>483</v>
      </c>
      <c r="BY70" s="273" t="s">
        <v>483</v>
      </c>
      <c r="BZ70" s="273" t="s">
        <v>483</v>
      </c>
      <c r="CA70" s="273" t="s">
        <v>483</v>
      </c>
      <c r="CB70" s="273" t="s">
        <v>483</v>
      </c>
      <c r="CC70" s="273" t="s">
        <v>483</v>
      </c>
      <c r="CD70" s="273" t="s">
        <v>483</v>
      </c>
      <c r="CE70" s="273" t="s">
        <v>483</v>
      </c>
      <c r="CF70" s="273" t="s">
        <v>483</v>
      </c>
      <c r="CG70" s="273" t="s">
        <v>483</v>
      </c>
      <c r="CH70" s="273" t="s">
        <v>483</v>
      </c>
      <c r="CI70" s="273" t="s">
        <v>483</v>
      </c>
      <c r="CJ70" s="273" t="s">
        <v>483</v>
      </c>
      <c r="CK70" s="273" t="s">
        <v>483</v>
      </c>
      <c r="CL70" s="273" t="s">
        <v>483</v>
      </c>
      <c r="CM70" s="273" t="s">
        <v>483</v>
      </c>
      <c r="CN70" s="273" t="s">
        <v>483</v>
      </c>
      <c r="CO70" s="273" t="s">
        <v>483</v>
      </c>
      <c r="CP70" s="273" t="s">
        <v>483</v>
      </c>
      <c r="CQ70" s="273" t="s">
        <v>483</v>
      </c>
      <c r="CR70" s="273" t="s">
        <v>483</v>
      </c>
      <c r="CS70" s="273" t="s">
        <v>483</v>
      </c>
      <c r="CT70" s="273" t="s">
        <v>483</v>
      </c>
      <c r="CU70" s="273" t="s">
        <v>483</v>
      </c>
      <c r="CV70" s="273" t="s">
        <v>483</v>
      </c>
      <c r="CW70" s="273" t="s">
        <v>483</v>
      </c>
      <c r="CX70" s="273" t="s">
        <v>483</v>
      </c>
      <c r="CY70" s="273" t="s">
        <v>483</v>
      </c>
      <c r="CZ70" s="273" t="s">
        <v>483</v>
      </c>
      <c r="DA70" s="273" t="s">
        <v>483</v>
      </c>
      <c r="DB70" s="273" t="s">
        <v>483</v>
      </c>
      <c r="DC70" s="273" t="s">
        <v>483</v>
      </c>
      <c r="DD70" s="273" t="s">
        <v>483</v>
      </c>
      <c r="DE70" s="273" t="s">
        <v>483</v>
      </c>
      <c r="DF70" s="273" t="s">
        <v>483</v>
      </c>
      <c r="DG70" s="273" t="s">
        <v>483</v>
      </c>
      <c r="DH70" s="273" t="s">
        <v>483</v>
      </c>
      <c r="DI70" s="273" t="s">
        <v>483</v>
      </c>
      <c r="DJ70" s="273" t="s">
        <v>483</v>
      </c>
      <c r="DK70" s="273" t="s">
        <v>483</v>
      </c>
      <c r="DL70" s="273" t="s">
        <v>483</v>
      </c>
      <c r="DM70" s="273" t="s">
        <v>483</v>
      </c>
      <c r="DN70" s="273" t="s">
        <v>483</v>
      </c>
      <c r="DO70" s="273" t="s">
        <v>483</v>
      </c>
      <c r="DP70" s="273" t="s">
        <v>483</v>
      </c>
      <c r="DQ70" s="273" t="s">
        <v>483</v>
      </c>
      <c r="DR70" s="273" t="s">
        <v>483</v>
      </c>
      <c r="DS70" s="273" t="s">
        <v>483</v>
      </c>
      <c r="DT70" s="273" t="s">
        <v>483</v>
      </c>
      <c r="DU70" s="273" t="s">
        <v>483</v>
      </c>
      <c r="DV70" s="273" t="s">
        <v>483</v>
      </c>
      <c r="DW70" s="273" t="s">
        <v>483</v>
      </c>
      <c r="DX70" s="273" t="s">
        <v>483</v>
      </c>
      <c r="DY70" s="273" t="s">
        <v>483</v>
      </c>
      <c r="DZ70" s="273" t="s">
        <v>483</v>
      </c>
      <c r="EA70" s="273" t="s">
        <v>483</v>
      </c>
      <c r="EB70" s="273" t="s">
        <v>483</v>
      </c>
      <c r="EC70" s="273" t="s">
        <v>483</v>
      </c>
      <c r="ED70" s="273" t="s">
        <v>483</v>
      </c>
      <c r="EE70" s="273" t="s">
        <v>483</v>
      </c>
      <c r="EF70" s="273" t="s">
        <v>483</v>
      </c>
      <c r="EG70" s="273" t="s">
        <v>483</v>
      </c>
      <c r="EH70" s="273" t="s">
        <v>483</v>
      </c>
      <c r="EI70" s="273" t="s">
        <v>483</v>
      </c>
      <c r="EJ70" s="273" t="s">
        <v>483</v>
      </c>
      <c r="EK70" s="273" t="s">
        <v>483</v>
      </c>
      <c r="EL70" s="273" t="s">
        <v>483</v>
      </c>
      <c r="EM70" s="273" t="s">
        <v>483</v>
      </c>
      <c r="EN70" s="273" t="s">
        <v>483</v>
      </c>
      <c r="EO70" s="273" t="s">
        <v>483</v>
      </c>
      <c r="EP70" s="273" t="s">
        <v>483</v>
      </c>
      <c r="EQ70" s="273" t="s">
        <v>483</v>
      </c>
      <c r="ER70" s="273" t="s">
        <v>483</v>
      </c>
      <c r="ES70" s="273" t="s">
        <v>483</v>
      </c>
      <c r="ET70" s="273" t="s">
        <v>483</v>
      </c>
      <c r="EU70" s="273" t="s">
        <v>483</v>
      </c>
      <c r="EV70" s="273" t="s">
        <v>483</v>
      </c>
      <c r="EW70" s="273" t="s">
        <v>483</v>
      </c>
      <c r="EX70" s="273" t="s">
        <v>483</v>
      </c>
      <c r="EY70" s="273" t="s">
        <v>483</v>
      </c>
      <c r="EZ70" s="273" t="s">
        <v>483</v>
      </c>
      <c r="FA70" s="273" t="s">
        <v>483</v>
      </c>
      <c r="FB70" s="273" t="s">
        <v>483</v>
      </c>
      <c r="FC70" s="273" t="s">
        <v>483</v>
      </c>
      <c r="FD70" s="273" t="s">
        <v>483</v>
      </c>
      <c r="FE70" s="273" t="s">
        <v>483</v>
      </c>
      <c r="FF70" s="273" t="s">
        <v>483</v>
      </c>
      <c r="FG70" s="273" t="s">
        <v>483</v>
      </c>
      <c r="FH70" s="273" t="s">
        <v>483</v>
      </c>
      <c r="FI70" s="273" t="s">
        <v>483</v>
      </c>
      <c r="FJ70" s="273" t="s">
        <v>483</v>
      </c>
      <c r="FK70" s="273" t="s">
        <v>483</v>
      </c>
      <c r="FL70" s="273" t="s">
        <v>483</v>
      </c>
      <c r="FM70" s="273" t="s">
        <v>483</v>
      </c>
      <c r="FN70" s="273" t="s">
        <v>483</v>
      </c>
      <c r="FO70" s="273" t="s">
        <v>483</v>
      </c>
      <c r="FP70" s="273" t="s">
        <v>483</v>
      </c>
      <c r="FQ70" s="273" t="s">
        <v>483</v>
      </c>
      <c r="FR70" s="273" t="s">
        <v>483</v>
      </c>
      <c r="FS70" s="273" t="s">
        <v>483</v>
      </c>
      <c r="FT70" s="273" t="s">
        <v>483</v>
      </c>
      <c r="FU70" s="273" t="s">
        <v>483</v>
      </c>
      <c r="FV70" s="273" t="s">
        <v>483</v>
      </c>
      <c r="FW70" s="273" t="s">
        <v>483</v>
      </c>
      <c r="FX70" s="273" t="s">
        <v>483</v>
      </c>
      <c r="FY70" s="273" t="s">
        <v>483</v>
      </c>
      <c r="FZ70" s="273" t="s">
        <v>483</v>
      </c>
      <c r="GA70" s="273" t="s">
        <v>483</v>
      </c>
      <c r="GB70" s="273" t="s">
        <v>483</v>
      </c>
      <c r="GC70" s="273" t="s">
        <v>483</v>
      </c>
      <c r="GD70" s="273" t="s">
        <v>483</v>
      </c>
      <c r="GE70" s="273" t="s">
        <v>483</v>
      </c>
      <c r="GF70" s="273" t="s">
        <v>483</v>
      </c>
      <c r="GG70" s="273" t="s">
        <v>483</v>
      </c>
      <c r="GH70" s="273" t="s">
        <v>483</v>
      </c>
      <c r="GI70" s="273" t="s">
        <v>483</v>
      </c>
      <c r="GJ70" s="273" t="s">
        <v>483</v>
      </c>
      <c r="GK70" s="273" t="s">
        <v>483</v>
      </c>
      <c r="GL70" s="273" t="s">
        <v>483</v>
      </c>
      <c r="GM70" s="273" t="s">
        <v>483</v>
      </c>
      <c r="GN70" s="273" t="s">
        <v>483</v>
      </c>
      <c r="GO70" s="273" t="s">
        <v>483</v>
      </c>
      <c r="GP70" s="273" t="s">
        <v>483</v>
      </c>
      <c r="GQ70" s="273" t="s">
        <v>483</v>
      </c>
      <c r="GR70" s="273" t="s">
        <v>483</v>
      </c>
      <c r="GS70" s="273" t="s">
        <v>483</v>
      </c>
      <c r="GT70" s="273" t="s">
        <v>483</v>
      </c>
      <c r="GU70" s="273" t="s">
        <v>483</v>
      </c>
      <c r="GV70" s="273" t="s">
        <v>483</v>
      </c>
      <c r="GW70" s="273" t="s">
        <v>483</v>
      </c>
      <c r="GX70" s="273" t="s">
        <v>483</v>
      </c>
      <c r="GY70" s="273" t="s">
        <v>483</v>
      </c>
      <c r="GZ70" s="273" t="s">
        <v>483</v>
      </c>
      <c r="HA70" s="273" t="s">
        <v>483</v>
      </c>
      <c r="HB70" s="273" t="s">
        <v>483</v>
      </c>
      <c r="HC70" s="273" t="s">
        <v>483</v>
      </c>
      <c r="HD70" s="273" t="s">
        <v>483</v>
      </c>
      <c r="HE70" s="273" t="s">
        <v>483</v>
      </c>
      <c r="HF70" s="273" t="s">
        <v>483</v>
      </c>
      <c r="HG70" s="273" t="s">
        <v>483</v>
      </c>
      <c r="HH70" s="273" t="s">
        <v>483</v>
      </c>
      <c r="HI70" s="273" t="s">
        <v>483</v>
      </c>
      <c r="HJ70" s="273" t="s">
        <v>483</v>
      </c>
      <c r="HK70" s="273" t="s">
        <v>483</v>
      </c>
      <c r="HL70" s="273" t="s">
        <v>483</v>
      </c>
      <c r="HM70" s="273" t="s">
        <v>483</v>
      </c>
      <c r="HN70" s="273" t="s">
        <v>483</v>
      </c>
      <c r="HO70" s="273" t="s">
        <v>483</v>
      </c>
      <c r="HP70" s="273" t="s">
        <v>483</v>
      </c>
      <c r="HQ70" s="273" t="s">
        <v>483</v>
      </c>
      <c r="HR70" s="273" t="s">
        <v>483</v>
      </c>
      <c r="HS70" s="273" t="s">
        <v>483</v>
      </c>
      <c r="HT70" s="273" t="s">
        <v>483</v>
      </c>
      <c r="HU70" s="273" t="s">
        <v>483</v>
      </c>
      <c r="HV70" s="273" t="s">
        <v>483</v>
      </c>
      <c r="HW70" s="273" t="s">
        <v>483</v>
      </c>
      <c r="HX70" s="273" t="s">
        <v>483</v>
      </c>
      <c r="HY70" s="273" t="s">
        <v>483</v>
      </c>
      <c r="HZ70" s="273" t="s">
        <v>483</v>
      </c>
      <c r="IA70" s="273" t="s">
        <v>483</v>
      </c>
      <c r="IB70" s="273" t="s">
        <v>483</v>
      </c>
      <c r="IC70" s="273" t="s">
        <v>483</v>
      </c>
      <c r="ID70" s="273" t="s">
        <v>483</v>
      </c>
      <c r="IE70" s="273" t="s">
        <v>483</v>
      </c>
      <c r="IF70" s="273" t="s">
        <v>483</v>
      </c>
      <c r="IG70" s="273" t="s">
        <v>483</v>
      </c>
      <c r="IH70" s="273" t="s">
        <v>483</v>
      </c>
      <c r="II70" s="273" t="s">
        <v>483</v>
      </c>
      <c r="IJ70" s="273" t="s">
        <v>483</v>
      </c>
      <c r="IK70" s="273" t="s">
        <v>483</v>
      </c>
      <c r="IL70" s="273" t="s">
        <v>483</v>
      </c>
      <c r="IM70" s="273" t="s">
        <v>483</v>
      </c>
      <c r="IN70" s="273" t="s">
        <v>483</v>
      </c>
      <c r="IO70" s="273" t="s">
        <v>483</v>
      </c>
      <c r="IP70" s="273" t="s">
        <v>483</v>
      </c>
      <c r="IQ70" s="273" t="s">
        <v>483</v>
      </c>
      <c r="IR70" s="273" t="s">
        <v>483</v>
      </c>
      <c r="IS70" s="273" t="s">
        <v>483</v>
      </c>
      <c r="IT70" s="273" t="s">
        <v>483</v>
      </c>
      <c r="IU70" s="273" t="s">
        <v>483</v>
      </c>
      <c r="IV70" s="273" t="s">
        <v>483</v>
      </c>
      <c r="IW70" s="273" t="s">
        <v>483</v>
      </c>
      <c r="IX70" s="273" t="s">
        <v>483</v>
      </c>
      <c r="IY70" s="273" t="s">
        <v>483</v>
      </c>
      <c r="IZ70" s="273" t="s">
        <v>483</v>
      </c>
      <c r="JA70" s="273" t="s">
        <v>483</v>
      </c>
      <c r="JB70" s="273" t="s">
        <v>483</v>
      </c>
      <c r="JC70" s="273" t="s">
        <v>483</v>
      </c>
      <c r="JD70" s="273" t="s">
        <v>483</v>
      </c>
      <c r="JE70" s="273" t="s">
        <v>483</v>
      </c>
      <c r="JF70" s="273" t="s">
        <v>483</v>
      </c>
      <c r="JG70" s="273" t="s">
        <v>483</v>
      </c>
      <c r="JH70" s="273" t="s">
        <v>483</v>
      </c>
      <c r="JI70" s="273" t="s">
        <v>483</v>
      </c>
      <c r="JJ70" s="273" t="s">
        <v>483</v>
      </c>
      <c r="JK70" s="273" t="s">
        <v>483</v>
      </c>
      <c r="JL70" s="273" t="s">
        <v>483</v>
      </c>
      <c r="JM70" s="315"/>
      <c r="JN70" s="315"/>
      <c r="JO70" s="315"/>
      <c r="JP70" s="315"/>
      <c r="JQ70" s="315"/>
      <c r="JR70" s="315"/>
      <c r="JS70" s="315"/>
      <c r="JT70" s="315"/>
      <c r="JU70" s="315"/>
      <c r="JV70" s="315"/>
      <c r="JW70" s="315"/>
      <c r="JX70" s="315"/>
      <c r="JY70" s="315"/>
      <c r="JZ70" s="315"/>
      <c r="KA70" s="315"/>
      <c r="KB70" s="315"/>
      <c r="KC70" s="315"/>
      <c r="KD70" s="315"/>
      <c r="KE70" s="315"/>
      <c r="KF70" s="315"/>
      <c r="KG70" s="315"/>
      <c r="KH70" s="315"/>
      <c r="KI70" s="315"/>
      <c r="KJ70" s="315"/>
      <c r="KK70" s="315"/>
      <c r="KL70" s="315"/>
      <c r="KM70" s="315"/>
      <c r="KN70" s="315"/>
      <c r="KO70" s="315"/>
      <c r="KP70" s="315"/>
      <c r="KQ70" s="315"/>
      <c r="KR70" s="315"/>
      <c r="KS70" s="315"/>
      <c r="KT70" s="315"/>
      <c r="KU70" s="315"/>
      <c r="KV70" s="315"/>
      <c r="KW70" s="315"/>
      <c r="KX70" s="315"/>
      <c r="KY70" s="315"/>
      <c r="KZ70" s="315"/>
      <c r="LA70" s="315"/>
      <c r="LB70" s="315"/>
      <c r="LC70" s="315"/>
      <c r="LD70" s="315"/>
      <c r="LE70" s="315"/>
      <c r="LF70" s="315"/>
      <c r="LG70" s="315"/>
      <c r="LH70" s="315"/>
      <c r="LI70" s="315"/>
      <c r="LJ70" s="315"/>
      <c r="LK70" s="315"/>
      <c r="LL70" s="315"/>
      <c r="LM70" s="315"/>
      <c r="LN70" s="315"/>
      <c r="LO70" s="315"/>
      <c r="LP70" s="315"/>
      <c r="LQ70" s="315"/>
      <c r="LR70" s="315"/>
      <c r="LS70" s="315"/>
      <c r="LT70" s="315"/>
      <c r="LU70" s="315"/>
      <c r="LV70" s="315"/>
      <c r="LW70" s="315"/>
      <c r="LX70" s="315"/>
      <c r="LY70" s="315"/>
      <c r="LZ70" s="315"/>
      <c r="MA70" s="315"/>
      <c r="MB70" s="315"/>
      <c r="MC70" s="315"/>
      <c r="MD70" s="315"/>
      <c r="ME70" s="315"/>
      <c r="MF70" s="315"/>
      <c r="MG70" s="231"/>
      <c r="MH70" s="231"/>
      <c r="MI70" s="231"/>
      <c r="MJ70" s="231"/>
      <c r="MK70" s="231"/>
      <c r="ML70" s="231"/>
      <c r="MM70" s="231"/>
      <c r="MN70" s="231"/>
      <c r="MO70" s="231"/>
      <c r="MP70" s="231"/>
      <c r="MQ70" s="231"/>
      <c r="MR70" s="231"/>
      <c r="MS70" s="231"/>
      <c r="MT70" s="231"/>
      <c r="MU70" s="231"/>
      <c r="MV70" s="231"/>
      <c r="MW70" s="231"/>
      <c r="MX70" s="231"/>
      <c r="MY70" s="231"/>
      <c r="MZ70" s="231"/>
      <c r="NA70" s="231"/>
      <c r="NB70" s="231"/>
      <c r="NC70" s="231"/>
      <c r="ND70" s="231"/>
      <c r="NE70" s="231"/>
      <c r="NF70" s="231"/>
      <c r="NG70" s="231"/>
      <c r="NH70" s="231"/>
      <c r="NI70" s="231"/>
      <c r="NJ70" s="231"/>
      <c r="NK70" s="231"/>
      <c r="NL70" s="231"/>
      <c r="NM70" s="231"/>
      <c r="NN70" s="231"/>
      <c r="NO70" s="231"/>
      <c r="NP70" s="231"/>
      <c r="NQ70" s="231"/>
      <c r="NR70" s="231"/>
      <c r="NS70" s="231"/>
      <c r="NT70" s="231"/>
      <c r="NU70" s="231"/>
      <c r="NV70" s="231"/>
      <c r="NW70" s="231"/>
      <c r="NX70" s="231"/>
      <c r="NY70" s="231"/>
      <c r="NZ70" s="231"/>
      <c r="OA70" s="231"/>
      <c r="OB70" s="231"/>
      <c r="OC70" s="231"/>
      <c r="OD70" s="231"/>
      <c r="OE70" s="231"/>
      <c r="OF70" s="231"/>
      <c r="OG70" s="231"/>
      <c r="OH70" s="231"/>
      <c r="OI70" s="231"/>
      <c r="OJ70" s="231"/>
      <c r="OK70" s="231"/>
      <c r="OL70" s="231"/>
      <c r="OM70" s="231"/>
      <c r="ON70" s="231"/>
      <c r="OO70" s="231"/>
      <c r="OP70" s="231"/>
      <c r="OQ70" s="231"/>
      <c r="OR70" s="231"/>
      <c r="OS70" s="231"/>
      <c r="OT70" s="231"/>
      <c r="OU70" s="231"/>
      <c r="OV70" s="231"/>
      <c r="OW70" s="231"/>
      <c r="OX70" s="231"/>
      <c r="OY70" s="231"/>
      <c r="OZ70" s="231"/>
      <c r="PA70" s="231"/>
      <c r="PB70" s="231"/>
      <c r="PC70" s="231"/>
      <c r="PD70" s="231"/>
      <c r="PE70" s="231"/>
      <c r="PF70" s="231"/>
      <c r="PG70" s="231"/>
      <c r="PH70" s="231"/>
      <c r="PI70" s="231"/>
      <c r="PJ70" s="231"/>
      <c r="PK70" s="231"/>
      <c r="PL70" s="231"/>
      <c r="PM70" s="231"/>
      <c r="PN70" s="231"/>
      <c r="PO70" s="231"/>
      <c r="PP70" s="231"/>
      <c r="PQ70" s="231"/>
      <c r="PR70" s="231"/>
      <c r="PS70" s="231"/>
      <c r="PT70" s="231"/>
      <c r="PU70" s="231"/>
      <c r="PV70" s="231"/>
      <c r="PW70" s="231"/>
      <c r="PX70" s="231"/>
      <c r="PY70" s="231"/>
      <c r="PZ70" s="231"/>
      <c r="QA70" s="231"/>
      <c r="QB70" s="231"/>
      <c r="QC70" s="231"/>
      <c r="QD70" s="231"/>
      <c r="QE70" s="231"/>
      <c r="QF70" s="231"/>
      <c r="QG70" s="231"/>
      <c r="QH70" s="231"/>
      <c r="QI70" s="231"/>
      <c r="QJ70" s="231"/>
      <c r="QK70" s="231"/>
      <c r="QL70" s="231"/>
      <c r="QM70" s="231"/>
      <c r="QN70" s="231"/>
      <c r="QO70" s="231"/>
      <c r="QP70" s="231"/>
      <c r="QQ70" s="231"/>
      <c r="QR70" s="231"/>
      <c r="QS70" s="231"/>
      <c r="QT70" s="231"/>
      <c r="QU70" s="231"/>
      <c r="QV70" s="231"/>
      <c r="QW70" s="231"/>
      <c r="QX70" s="231"/>
      <c r="QY70" s="231"/>
      <c r="QZ70" s="231"/>
      <c r="RA70" s="231"/>
      <c r="RB70" s="231"/>
      <c r="RC70" s="231"/>
      <c r="RD70" s="231"/>
      <c r="RE70" s="231"/>
      <c r="RF70" s="231"/>
      <c r="RG70" s="231"/>
      <c r="RH70" s="231"/>
      <c r="RI70" s="231"/>
      <c r="RJ70" s="231"/>
      <c r="RK70" s="231"/>
      <c r="RL70" s="231"/>
      <c r="RM70" s="231"/>
      <c r="RN70" s="231"/>
      <c r="RO70" s="231"/>
      <c r="RP70" s="231"/>
      <c r="RQ70" s="231"/>
      <c r="RR70" s="231"/>
      <c r="RS70" s="231"/>
      <c r="RT70" s="231"/>
      <c r="RU70" s="231"/>
      <c r="RV70" s="231"/>
      <c r="RW70" s="231"/>
      <c r="RX70" s="231"/>
      <c r="RY70" s="231"/>
      <c r="RZ70" s="231"/>
      <c r="SA70" s="231"/>
      <c r="SB70" s="231"/>
      <c r="SC70" s="231"/>
      <c r="SD70" s="231"/>
      <c r="SE70" s="231"/>
      <c r="SF70" s="231"/>
      <c r="SG70" s="231"/>
      <c r="SH70" s="231"/>
      <c r="SI70" s="231"/>
      <c r="SJ70" s="231"/>
      <c r="SK70" s="231"/>
      <c r="SL70" s="231"/>
      <c r="SM70" s="231"/>
      <c r="SN70" s="231"/>
      <c r="SO70" s="231"/>
      <c r="SP70" s="231"/>
      <c r="SQ70" s="231"/>
      <c r="SR70" s="231"/>
      <c r="SS70" s="231"/>
      <c r="ST70" s="231"/>
      <c r="SU70" s="231"/>
      <c r="SV70" s="231"/>
      <c r="SW70" s="231"/>
      <c r="SX70" s="231"/>
      <c r="SY70" s="231"/>
      <c r="SZ70" s="231"/>
      <c r="TA70" s="231"/>
      <c r="TB70" s="231"/>
      <c r="TC70" s="231"/>
      <c r="TD70" s="231"/>
      <c r="TE70" s="231"/>
      <c r="TF70" s="231"/>
      <c r="TG70" s="231"/>
      <c r="TH70" s="231"/>
      <c r="TI70" s="231"/>
      <c r="TJ70" s="231"/>
      <c r="TK70" s="231"/>
      <c r="TL70" s="231"/>
      <c r="TM70" s="231"/>
      <c r="TN70" s="231"/>
      <c r="TO70" s="231"/>
    </row>
    <row r="71" spans="1:535" ht="25.8" customHeight="1" thickBot="1" x14ac:dyDescent="0.35">
      <c r="A71" s="47" t="s">
        <v>513</v>
      </c>
      <c r="B71" s="326" t="s">
        <v>516</v>
      </c>
      <c r="C71" s="414" t="s">
        <v>510</v>
      </c>
      <c r="D71" s="414"/>
      <c r="E71" s="27">
        <f>COUNTIF(I71:IC71,"+")</f>
        <v>0</v>
      </c>
      <c r="F71" s="27">
        <f>COUNTIF(I71:IC71,"-")</f>
        <v>0</v>
      </c>
      <c r="G71" s="209">
        <f>COUNTIF(I71:IC71,"na")</f>
        <v>0</v>
      </c>
      <c r="H71" s="13"/>
      <c r="I71" s="253"/>
      <c r="J71" s="262"/>
      <c r="K71" s="262"/>
      <c r="L71" s="262"/>
      <c r="M71" s="262"/>
      <c r="N71" s="262"/>
      <c r="O71" s="262"/>
      <c r="P71" s="262"/>
      <c r="Q71" s="262"/>
      <c r="R71" s="262"/>
      <c r="S71" s="262"/>
      <c r="T71" s="262"/>
      <c r="U71" s="262"/>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c r="HW71" s="29"/>
      <c r="HX71" s="29"/>
      <c r="HY71" s="29"/>
      <c r="HZ71" s="29"/>
      <c r="IA71" s="29"/>
      <c r="IB71" s="29"/>
      <c r="IC71" s="29"/>
      <c r="ID71" s="29"/>
      <c r="IE71" s="29"/>
      <c r="IF71" s="29"/>
      <c r="IG71" s="29"/>
      <c r="IH71" s="29"/>
      <c r="II71" s="29"/>
      <c r="IJ71" s="29"/>
      <c r="IK71" s="29"/>
      <c r="IL71" s="29"/>
      <c r="IM71" s="29"/>
      <c r="IN71" s="29"/>
      <c r="IO71" s="29"/>
      <c r="IP71" s="29"/>
      <c r="IQ71" s="29"/>
      <c r="IR71" s="29"/>
      <c r="IS71" s="29"/>
      <c r="IT71" s="29"/>
      <c r="IU71" s="29"/>
      <c r="IV71" s="29"/>
      <c r="IW71" s="29"/>
      <c r="IX71" s="29"/>
      <c r="IY71" s="29"/>
      <c r="IZ71" s="29"/>
      <c r="JA71" s="333"/>
    </row>
    <row r="72" spans="1:535" ht="24" customHeight="1" thickBot="1" x14ac:dyDescent="0.35">
      <c r="A72" s="47" t="s">
        <v>514</v>
      </c>
      <c r="B72" s="32" t="s">
        <v>53</v>
      </c>
      <c r="C72" s="406" t="s">
        <v>510</v>
      </c>
      <c r="D72" s="406"/>
      <c r="E72" s="27">
        <f>COUNTIF(I72:IC72,"+")</f>
        <v>0</v>
      </c>
      <c r="F72" s="27">
        <f>COUNTIF(I72:IC72,"-")</f>
        <v>0</v>
      </c>
      <c r="G72" s="209">
        <f>COUNTIF(I72:IC72,"na")</f>
        <v>0</v>
      </c>
      <c r="H72" s="13"/>
      <c r="I72" s="334"/>
      <c r="J72" s="261"/>
      <c r="K72" s="261"/>
      <c r="L72" s="261"/>
      <c r="M72" s="261"/>
      <c r="N72" s="261"/>
      <c r="O72" s="261"/>
      <c r="P72" s="261"/>
      <c r="Q72" s="261"/>
      <c r="R72" s="261"/>
      <c r="S72" s="261"/>
      <c r="T72" s="261"/>
      <c r="U72" s="261"/>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c r="AV72" s="335"/>
      <c r="AW72" s="335"/>
      <c r="AX72" s="335"/>
      <c r="AY72" s="335"/>
      <c r="AZ72" s="335"/>
      <c r="BA72" s="335"/>
      <c r="BB72" s="335"/>
      <c r="BC72" s="335"/>
      <c r="BD72" s="335"/>
      <c r="BE72" s="335"/>
      <c r="BF72" s="335"/>
      <c r="BG72" s="335"/>
      <c r="BH72" s="335"/>
      <c r="BI72" s="335"/>
      <c r="BJ72" s="335"/>
      <c r="BK72" s="335"/>
      <c r="BL72" s="335"/>
      <c r="BM72" s="335"/>
      <c r="BN72" s="335"/>
      <c r="BO72" s="335"/>
      <c r="BP72" s="335"/>
      <c r="BQ72" s="335"/>
      <c r="BR72" s="335"/>
      <c r="BS72" s="335"/>
      <c r="BT72" s="335"/>
      <c r="BU72" s="335"/>
      <c r="BV72" s="335"/>
      <c r="BW72" s="335"/>
      <c r="BX72" s="335"/>
      <c r="BY72" s="335"/>
      <c r="BZ72" s="335"/>
      <c r="CA72" s="335"/>
      <c r="CB72" s="335"/>
      <c r="CC72" s="335"/>
      <c r="CD72" s="335"/>
      <c r="CE72" s="335"/>
      <c r="CF72" s="335"/>
      <c r="CG72" s="335"/>
      <c r="CH72" s="335"/>
      <c r="CI72" s="335"/>
      <c r="CJ72" s="335"/>
      <c r="CK72" s="335"/>
      <c r="CL72" s="335"/>
      <c r="CM72" s="335"/>
      <c r="CN72" s="335"/>
      <c r="CO72" s="335"/>
      <c r="CP72" s="335"/>
      <c r="CQ72" s="335"/>
      <c r="CR72" s="335"/>
      <c r="CS72" s="335"/>
      <c r="CT72" s="335"/>
      <c r="CU72" s="335"/>
      <c r="CV72" s="335"/>
      <c r="CW72" s="335"/>
      <c r="CX72" s="335"/>
      <c r="CY72" s="335"/>
      <c r="CZ72" s="335"/>
      <c r="DA72" s="335"/>
      <c r="DB72" s="335"/>
      <c r="DC72" s="335"/>
      <c r="DD72" s="335"/>
      <c r="DE72" s="335"/>
      <c r="DF72" s="335"/>
      <c r="DG72" s="335"/>
      <c r="DH72" s="335"/>
      <c r="DI72" s="335"/>
      <c r="DJ72" s="335"/>
      <c r="DK72" s="335"/>
      <c r="DL72" s="335"/>
      <c r="DM72" s="335"/>
      <c r="DN72" s="335"/>
      <c r="DO72" s="335"/>
      <c r="DP72" s="335"/>
      <c r="DQ72" s="335"/>
      <c r="DR72" s="335"/>
      <c r="DS72" s="335"/>
      <c r="DT72" s="335"/>
      <c r="DU72" s="335"/>
      <c r="DV72" s="335"/>
      <c r="DW72" s="335"/>
      <c r="DX72" s="335"/>
      <c r="DY72" s="335"/>
      <c r="DZ72" s="335"/>
      <c r="EA72" s="335"/>
      <c r="EB72" s="335"/>
      <c r="EC72" s="335"/>
      <c r="ED72" s="335"/>
      <c r="EE72" s="335"/>
      <c r="EF72" s="335"/>
      <c r="EG72" s="335"/>
      <c r="EH72" s="335"/>
      <c r="EI72" s="335"/>
      <c r="EJ72" s="335"/>
      <c r="EK72" s="335"/>
      <c r="EL72" s="335"/>
      <c r="EM72" s="335"/>
      <c r="EN72" s="335"/>
      <c r="EO72" s="335"/>
      <c r="EP72" s="335"/>
      <c r="EQ72" s="335"/>
      <c r="ER72" s="335"/>
      <c r="ES72" s="335"/>
      <c r="ET72" s="335"/>
      <c r="EU72" s="335"/>
      <c r="EV72" s="335"/>
      <c r="EW72" s="335"/>
      <c r="EX72" s="335"/>
      <c r="EY72" s="335"/>
      <c r="EZ72" s="335"/>
      <c r="FA72" s="335"/>
      <c r="FB72" s="335"/>
      <c r="FC72" s="335"/>
      <c r="FD72" s="335"/>
      <c r="FE72" s="335"/>
      <c r="FF72" s="335"/>
      <c r="FG72" s="335"/>
      <c r="FH72" s="335"/>
      <c r="FI72" s="335"/>
      <c r="FJ72" s="335"/>
      <c r="FK72" s="335"/>
      <c r="FL72" s="335"/>
      <c r="FM72" s="335"/>
      <c r="FN72" s="335"/>
      <c r="FO72" s="335"/>
      <c r="FP72" s="335"/>
      <c r="FQ72" s="335"/>
      <c r="FR72" s="335"/>
      <c r="FS72" s="335"/>
      <c r="FT72" s="335"/>
      <c r="FU72" s="335"/>
      <c r="FV72" s="335"/>
      <c r="FW72" s="335"/>
      <c r="FX72" s="335"/>
      <c r="FY72" s="335"/>
      <c r="FZ72" s="335"/>
      <c r="GA72" s="335"/>
      <c r="GB72" s="335"/>
      <c r="GC72" s="335"/>
      <c r="GD72" s="335"/>
      <c r="GE72" s="335"/>
      <c r="GF72" s="335"/>
      <c r="GG72" s="335"/>
      <c r="GH72" s="335"/>
      <c r="GI72" s="335"/>
      <c r="GJ72" s="335"/>
      <c r="GK72" s="335"/>
      <c r="GL72" s="335"/>
      <c r="GM72" s="335"/>
      <c r="GN72" s="335"/>
      <c r="GO72" s="335"/>
      <c r="GP72" s="335"/>
      <c r="GQ72" s="335"/>
      <c r="GR72" s="335"/>
      <c r="GS72" s="335"/>
      <c r="GT72" s="335"/>
      <c r="GU72" s="335"/>
      <c r="GV72" s="335"/>
      <c r="GW72" s="335"/>
      <c r="GX72" s="335"/>
      <c r="GY72" s="335"/>
      <c r="GZ72" s="335"/>
      <c r="HA72" s="335"/>
      <c r="HB72" s="335"/>
      <c r="HC72" s="335"/>
      <c r="HD72" s="335"/>
      <c r="HE72" s="335"/>
      <c r="HF72" s="335"/>
      <c r="HG72" s="335"/>
      <c r="HH72" s="335"/>
      <c r="HI72" s="335"/>
      <c r="HJ72" s="335"/>
      <c r="HK72" s="335"/>
      <c r="HL72" s="335"/>
      <c r="HM72" s="335"/>
      <c r="HN72" s="335"/>
      <c r="HO72" s="335"/>
      <c r="HP72" s="335"/>
      <c r="HQ72" s="335"/>
      <c r="HR72" s="335"/>
      <c r="HS72" s="335"/>
      <c r="HT72" s="335"/>
      <c r="HU72" s="335"/>
      <c r="HV72" s="335"/>
      <c r="HW72" s="335"/>
      <c r="HX72" s="335"/>
      <c r="HY72" s="335"/>
      <c r="HZ72" s="335"/>
      <c r="IA72" s="335"/>
      <c r="IB72" s="335"/>
      <c r="IC72" s="335"/>
      <c r="ID72" s="335"/>
      <c r="IE72" s="335"/>
      <c r="IF72" s="335"/>
      <c r="IG72" s="335"/>
      <c r="IH72" s="335"/>
      <c r="II72" s="335"/>
      <c r="IJ72" s="335"/>
      <c r="IK72" s="335"/>
      <c r="IL72" s="335"/>
      <c r="IM72" s="335"/>
      <c r="IN72" s="335"/>
      <c r="IO72" s="335"/>
      <c r="IP72" s="335"/>
      <c r="IQ72" s="335"/>
      <c r="IR72" s="335"/>
      <c r="IS72" s="335"/>
      <c r="IT72" s="335"/>
      <c r="IU72" s="335"/>
      <c r="IV72" s="335"/>
      <c r="IW72" s="335"/>
      <c r="IX72" s="335"/>
      <c r="IY72" s="335"/>
      <c r="IZ72" s="335"/>
      <c r="JA72" s="336"/>
    </row>
    <row r="73" spans="1:535" ht="30" customHeight="1" thickBot="1" x14ac:dyDescent="0.35">
      <c r="A73" s="45" t="s">
        <v>515</v>
      </c>
      <c r="B73" s="327" t="s">
        <v>519</v>
      </c>
      <c r="C73" s="407" t="s">
        <v>510</v>
      </c>
      <c r="D73" s="407"/>
      <c r="E73" s="27">
        <f>COUNTIF(I73:IC73,"+")</f>
        <v>0</v>
      </c>
      <c r="F73" s="27">
        <f>COUNTIF(I73:IC73,"-")</f>
        <v>0</v>
      </c>
      <c r="G73" s="209">
        <f>COUNTIF(I73:IC73,"na")</f>
        <v>0</v>
      </c>
      <c r="H73" s="13"/>
      <c r="I73" s="337"/>
      <c r="J73" s="267"/>
      <c r="K73" s="267"/>
      <c r="L73" s="267"/>
      <c r="M73" s="267"/>
      <c r="N73" s="267"/>
      <c r="O73" s="267"/>
      <c r="P73" s="267"/>
      <c r="Q73" s="267"/>
      <c r="R73" s="267"/>
      <c r="S73" s="267"/>
      <c r="T73" s="267"/>
      <c r="U73" s="267"/>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338"/>
      <c r="BA73" s="338"/>
      <c r="BB73" s="338"/>
      <c r="BC73" s="338"/>
      <c r="BD73" s="338"/>
      <c r="BE73" s="338"/>
      <c r="BF73" s="338"/>
      <c r="BG73" s="338"/>
      <c r="BH73" s="338"/>
      <c r="BI73" s="338"/>
      <c r="BJ73" s="338"/>
      <c r="BK73" s="338"/>
      <c r="BL73" s="338"/>
      <c r="BM73" s="338"/>
      <c r="BN73" s="338"/>
      <c r="BO73" s="338"/>
      <c r="BP73" s="338"/>
      <c r="BQ73" s="338"/>
      <c r="BR73" s="338"/>
      <c r="BS73" s="338"/>
      <c r="BT73" s="338"/>
      <c r="BU73" s="338"/>
      <c r="BV73" s="338"/>
      <c r="BW73" s="338"/>
      <c r="BX73" s="338"/>
      <c r="BY73" s="338"/>
      <c r="BZ73" s="338"/>
      <c r="CA73" s="338"/>
      <c r="CB73" s="338"/>
      <c r="CC73" s="338"/>
      <c r="CD73" s="338"/>
      <c r="CE73" s="338"/>
      <c r="CF73" s="338"/>
      <c r="CG73" s="338"/>
      <c r="CH73" s="338"/>
      <c r="CI73" s="338"/>
      <c r="CJ73" s="338"/>
      <c r="CK73" s="338"/>
      <c r="CL73" s="338"/>
      <c r="CM73" s="338"/>
      <c r="CN73" s="338"/>
      <c r="CO73" s="338"/>
      <c r="CP73" s="338"/>
      <c r="CQ73" s="338"/>
      <c r="CR73" s="338"/>
      <c r="CS73" s="338"/>
      <c r="CT73" s="338"/>
      <c r="CU73" s="338"/>
      <c r="CV73" s="338"/>
      <c r="CW73" s="338"/>
      <c r="CX73" s="338"/>
      <c r="CY73" s="338"/>
      <c r="CZ73" s="338"/>
      <c r="DA73" s="338"/>
      <c r="DB73" s="338"/>
      <c r="DC73" s="338"/>
      <c r="DD73" s="338"/>
      <c r="DE73" s="338"/>
      <c r="DF73" s="338"/>
      <c r="DG73" s="338"/>
      <c r="DH73" s="338"/>
      <c r="DI73" s="338"/>
      <c r="DJ73" s="338"/>
      <c r="DK73" s="338"/>
      <c r="DL73" s="338"/>
      <c r="DM73" s="338"/>
      <c r="DN73" s="338"/>
      <c r="DO73" s="338"/>
      <c r="DP73" s="338"/>
      <c r="DQ73" s="338"/>
      <c r="DR73" s="338"/>
      <c r="DS73" s="338"/>
      <c r="DT73" s="338"/>
      <c r="DU73" s="338"/>
      <c r="DV73" s="338"/>
      <c r="DW73" s="338"/>
      <c r="DX73" s="338"/>
      <c r="DY73" s="338"/>
      <c r="DZ73" s="338"/>
      <c r="EA73" s="338"/>
      <c r="EB73" s="338"/>
      <c r="EC73" s="338"/>
      <c r="ED73" s="338"/>
      <c r="EE73" s="338"/>
      <c r="EF73" s="338"/>
      <c r="EG73" s="338"/>
      <c r="EH73" s="338"/>
      <c r="EI73" s="338"/>
      <c r="EJ73" s="338"/>
      <c r="EK73" s="338"/>
      <c r="EL73" s="338"/>
      <c r="EM73" s="338"/>
      <c r="EN73" s="338"/>
      <c r="EO73" s="338"/>
      <c r="EP73" s="338"/>
      <c r="EQ73" s="338"/>
      <c r="ER73" s="338"/>
      <c r="ES73" s="338"/>
      <c r="ET73" s="338"/>
      <c r="EU73" s="338"/>
      <c r="EV73" s="338"/>
      <c r="EW73" s="338"/>
      <c r="EX73" s="338"/>
      <c r="EY73" s="338"/>
      <c r="EZ73" s="338"/>
      <c r="FA73" s="338"/>
      <c r="FB73" s="338"/>
      <c r="FC73" s="338"/>
      <c r="FD73" s="338"/>
      <c r="FE73" s="338"/>
      <c r="FF73" s="338"/>
      <c r="FG73" s="338"/>
      <c r="FH73" s="338"/>
      <c r="FI73" s="338"/>
      <c r="FJ73" s="338"/>
      <c r="FK73" s="338"/>
      <c r="FL73" s="338"/>
      <c r="FM73" s="338"/>
      <c r="FN73" s="338"/>
      <c r="FO73" s="338"/>
      <c r="FP73" s="338"/>
      <c r="FQ73" s="338"/>
      <c r="FR73" s="338"/>
      <c r="FS73" s="338"/>
      <c r="FT73" s="338"/>
      <c r="FU73" s="338"/>
      <c r="FV73" s="338"/>
      <c r="FW73" s="338"/>
      <c r="FX73" s="338"/>
      <c r="FY73" s="338"/>
      <c r="FZ73" s="338"/>
      <c r="GA73" s="338"/>
      <c r="GB73" s="338"/>
      <c r="GC73" s="338"/>
      <c r="GD73" s="338"/>
      <c r="GE73" s="338"/>
      <c r="GF73" s="338"/>
      <c r="GG73" s="338"/>
      <c r="GH73" s="338"/>
      <c r="GI73" s="338"/>
      <c r="GJ73" s="338"/>
      <c r="GK73" s="338"/>
      <c r="GL73" s="338"/>
      <c r="GM73" s="338"/>
      <c r="GN73" s="338"/>
      <c r="GO73" s="338"/>
      <c r="GP73" s="338"/>
      <c r="GQ73" s="338"/>
      <c r="GR73" s="338"/>
      <c r="GS73" s="338"/>
      <c r="GT73" s="338"/>
      <c r="GU73" s="338"/>
      <c r="GV73" s="338"/>
      <c r="GW73" s="338"/>
      <c r="GX73" s="338"/>
      <c r="GY73" s="338"/>
      <c r="GZ73" s="338"/>
      <c r="HA73" s="338"/>
      <c r="HB73" s="338"/>
      <c r="HC73" s="338"/>
      <c r="HD73" s="338"/>
      <c r="HE73" s="338"/>
      <c r="HF73" s="338"/>
      <c r="HG73" s="338"/>
      <c r="HH73" s="338"/>
      <c r="HI73" s="338"/>
      <c r="HJ73" s="338"/>
      <c r="HK73" s="338"/>
      <c r="HL73" s="338"/>
      <c r="HM73" s="338"/>
      <c r="HN73" s="338"/>
      <c r="HO73" s="338"/>
      <c r="HP73" s="338"/>
      <c r="HQ73" s="338"/>
      <c r="HR73" s="338"/>
      <c r="HS73" s="338"/>
      <c r="HT73" s="338"/>
      <c r="HU73" s="338"/>
      <c r="HV73" s="338"/>
      <c r="HW73" s="338"/>
      <c r="HX73" s="338"/>
      <c r="HY73" s="338"/>
      <c r="HZ73" s="338"/>
      <c r="IA73" s="338"/>
      <c r="IB73" s="338"/>
      <c r="IC73" s="338"/>
      <c r="ID73" s="338"/>
      <c r="IE73" s="338"/>
      <c r="IF73" s="338"/>
      <c r="IG73" s="338"/>
      <c r="IH73" s="338"/>
      <c r="II73" s="338"/>
      <c r="IJ73" s="338"/>
      <c r="IK73" s="338"/>
      <c r="IL73" s="338"/>
      <c r="IM73" s="338"/>
      <c r="IN73" s="338"/>
      <c r="IO73" s="338"/>
      <c r="IP73" s="338"/>
      <c r="IQ73" s="338"/>
      <c r="IR73" s="338"/>
      <c r="IS73" s="338"/>
      <c r="IT73" s="338"/>
      <c r="IU73" s="338"/>
      <c r="IV73" s="338"/>
      <c r="IW73" s="208"/>
      <c r="IX73" s="208"/>
      <c r="IY73" s="208"/>
      <c r="IZ73" s="208"/>
      <c r="JA73" s="339"/>
    </row>
    <row r="74" spans="1:535" s="323" customFormat="1" ht="25.2" customHeight="1" thickBot="1" x14ac:dyDescent="0.35">
      <c r="A74" s="403" t="s">
        <v>517</v>
      </c>
      <c r="B74" s="404"/>
      <c r="C74" s="404"/>
      <c r="D74" s="404"/>
      <c r="E74" s="404"/>
      <c r="F74" s="404"/>
      <c r="G74" s="405"/>
      <c r="H74" s="314"/>
      <c r="I74" s="249"/>
      <c r="J74" s="249"/>
      <c r="K74" s="249"/>
      <c r="L74" s="249"/>
      <c r="M74" s="249"/>
      <c r="N74" s="249"/>
      <c r="O74" s="249"/>
      <c r="P74" s="249"/>
      <c r="Q74" s="249"/>
      <c r="R74" s="249"/>
      <c r="S74" s="249"/>
      <c r="T74" s="249"/>
      <c r="U74" s="249"/>
      <c r="V74" s="249"/>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73"/>
      <c r="CC74" s="273"/>
      <c r="CD74" s="273"/>
      <c r="CE74" s="273"/>
      <c r="CF74" s="273"/>
      <c r="CG74" s="273"/>
      <c r="CH74" s="273"/>
      <c r="CI74" s="273"/>
      <c r="CJ74" s="273"/>
      <c r="CK74" s="273"/>
      <c r="CL74" s="273"/>
      <c r="CM74" s="273"/>
      <c r="CN74" s="273"/>
      <c r="CO74" s="273"/>
      <c r="CP74" s="273"/>
      <c r="CQ74" s="273"/>
      <c r="CR74" s="273"/>
      <c r="CS74" s="273"/>
      <c r="CT74" s="273"/>
      <c r="CU74" s="273"/>
      <c r="CV74" s="273"/>
      <c r="CW74" s="273"/>
      <c r="CX74" s="273"/>
      <c r="CY74" s="273"/>
      <c r="CZ74" s="273"/>
      <c r="DA74" s="273"/>
      <c r="DB74" s="273"/>
      <c r="DC74" s="273"/>
      <c r="DD74" s="273"/>
      <c r="DE74" s="273"/>
      <c r="DF74" s="273"/>
      <c r="DG74" s="273"/>
      <c r="DH74" s="273"/>
      <c r="DI74" s="273"/>
      <c r="DJ74" s="273"/>
      <c r="DK74" s="273"/>
      <c r="DL74" s="273"/>
      <c r="DM74" s="273"/>
      <c r="DN74" s="273"/>
      <c r="DO74" s="273"/>
      <c r="DP74" s="273"/>
      <c r="DQ74" s="273"/>
      <c r="DR74" s="273"/>
      <c r="DS74" s="273"/>
      <c r="DT74" s="273"/>
      <c r="DU74" s="273"/>
      <c r="DV74" s="273"/>
      <c r="DW74" s="273"/>
      <c r="DX74" s="273"/>
      <c r="DY74" s="273"/>
      <c r="DZ74" s="273"/>
      <c r="EA74" s="273"/>
      <c r="EB74" s="273"/>
      <c r="EC74" s="273"/>
      <c r="ED74" s="273"/>
      <c r="EE74" s="273"/>
      <c r="EF74" s="273"/>
      <c r="EG74" s="273"/>
      <c r="EH74" s="273"/>
      <c r="EI74" s="273"/>
      <c r="EJ74" s="273"/>
      <c r="EK74" s="273"/>
      <c r="EL74" s="273"/>
      <c r="EM74" s="273"/>
      <c r="EN74" s="273"/>
      <c r="EO74" s="273"/>
      <c r="EP74" s="273"/>
      <c r="EQ74" s="273"/>
      <c r="ER74" s="273"/>
      <c r="ES74" s="273"/>
      <c r="ET74" s="273"/>
      <c r="EU74" s="273"/>
      <c r="EV74" s="273"/>
      <c r="EW74" s="273"/>
      <c r="EX74" s="273"/>
      <c r="EY74" s="273"/>
      <c r="EZ74" s="273"/>
      <c r="FA74" s="273"/>
      <c r="FB74" s="273"/>
      <c r="FC74" s="273"/>
      <c r="FD74" s="273"/>
      <c r="FE74" s="273"/>
      <c r="FF74" s="273"/>
      <c r="FG74" s="273"/>
      <c r="FH74" s="273"/>
      <c r="FI74" s="273"/>
      <c r="FJ74" s="273"/>
      <c r="FK74" s="273"/>
      <c r="FL74" s="273"/>
      <c r="FM74" s="273"/>
      <c r="FN74" s="273"/>
      <c r="FO74" s="273"/>
      <c r="FP74" s="273"/>
      <c r="FQ74" s="273"/>
      <c r="FR74" s="273"/>
      <c r="FS74" s="273"/>
      <c r="FT74" s="273"/>
      <c r="FU74" s="273"/>
      <c r="FV74" s="273"/>
      <c r="FW74" s="273"/>
      <c r="FX74" s="273"/>
      <c r="FY74" s="273"/>
      <c r="FZ74" s="273"/>
      <c r="GA74" s="273"/>
      <c r="GB74" s="273"/>
      <c r="GC74" s="273"/>
      <c r="GD74" s="273"/>
      <c r="GE74" s="273"/>
      <c r="GF74" s="273"/>
      <c r="GG74" s="273"/>
      <c r="GH74" s="273"/>
      <c r="GI74" s="273"/>
      <c r="GJ74" s="273"/>
      <c r="GK74" s="273"/>
      <c r="GL74" s="273"/>
      <c r="GM74" s="273"/>
      <c r="GN74" s="273"/>
      <c r="GO74" s="273"/>
      <c r="GP74" s="273"/>
      <c r="GQ74" s="273"/>
      <c r="GR74" s="273"/>
      <c r="GS74" s="273"/>
      <c r="GT74" s="273"/>
      <c r="GU74" s="273"/>
      <c r="GV74" s="273"/>
      <c r="GW74" s="273"/>
      <c r="GX74" s="273"/>
      <c r="GY74" s="273"/>
      <c r="GZ74" s="273"/>
      <c r="HA74" s="273"/>
      <c r="HB74" s="273"/>
      <c r="HC74" s="273"/>
      <c r="HD74" s="273"/>
      <c r="HE74" s="273"/>
      <c r="HF74" s="273"/>
      <c r="HG74" s="273"/>
      <c r="HH74" s="273"/>
      <c r="HI74" s="273"/>
      <c r="HJ74" s="273"/>
      <c r="HK74" s="273"/>
      <c r="HL74" s="273"/>
      <c r="HM74" s="273"/>
      <c r="HN74" s="273"/>
      <c r="HO74" s="273"/>
      <c r="HP74" s="273"/>
      <c r="HQ74" s="273"/>
      <c r="HR74" s="273"/>
      <c r="HS74" s="273"/>
      <c r="HT74" s="273"/>
      <c r="HU74" s="273"/>
      <c r="HV74" s="273"/>
      <c r="HW74" s="273"/>
      <c r="HX74" s="273"/>
      <c r="HY74" s="273"/>
      <c r="HZ74" s="273"/>
      <c r="IA74" s="273"/>
      <c r="IB74" s="273"/>
      <c r="IC74" s="273"/>
      <c r="ID74" s="273"/>
      <c r="IE74" s="273"/>
      <c r="IF74" s="273"/>
      <c r="IG74" s="273"/>
      <c r="IH74" s="273"/>
      <c r="II74" s="273"/>
      <c r="IJ74" s="273"/>
      <c r="IK74" s="273"/>
      <c r="IL74" s="273"/>
      <c r="IM74" s="273"/>
      <c r="IN74" s="273"/>
      <c r="IO74" s="273"/>
      <c r="IP74" s="273"/>
      <c r="IQ74" s="273"/>
      <c r="IR74" s="273"/>
      <c r="IS74" s="273"/>
      <c r="IT74" s="273"/>
      <c r="IU74" s="273"/>
      <c r="IV74" s="273"/>
      <c r="IW74" s="273"/>
      <c r="IX74" s="273"/>
      <c r="IY74" s="273"/>
      <c r="IZ74" s="273"/>
      <c r="JA74" s="273"/>
      <c r="JB74" s="273"/>
      <c r="JC74" s="273"/>
      <c r="JD74" s="273"/>
      <c r="JE74" s="273"/>
      <c r="JF74" s="273"/>
      <c r="JG74" s="273"/>
      <c r="JH74" s="273"/>
      <c r="JI74" s="273"/>
      <c r="JJ74" s="273"/>
      <c r="JK74" s="273"/>
      <c r="JL74" s="273"/>
      <c r="JM74" s="315"/>
      <c r="JN74" s="315"/>
      <c r="JO74" s="315"/>
      <c r="JP74" s="315"/>
      <c r="JQ74" s="315"/>
      <c r="JR74" s="315"/>
      <c r="JS74" s="315"/>
      <c r="JT74" s="315"/>
      <c r="JU74" s="315"/>
      <c r="JV74" s="315"/>
      <c r="JW74" s="315"/>
      <c r="JX74" s="315"/>
      <c r="JY74" s="315"/>
      <c r="JZ74" s="315"/>
      <c r="KA74" s="315"/>
      <c r="KB74" s="315"/>
      <c r="KC74" s="315"/>
      <c r="KD74" s="315"/>
      <c r="KE74" s="315"/>
      <c r="KF74" s="315"/>
      <c r="KG74" s="315"/>
      <c r="KH74" s="315"/>
      <c r="KI74" s="315"/>
      <c r="KJ74" s="315"/>
      <c r="KK74" s="315"/>
      <c r="KL74" s="315"/>
      <c r="KM74" s="315"/>
      <c r="KN74" s="315"/>
      <c r="KO74" s="315"/>
      <c r="KP74" s="315"/>
      <c r="KQ74" s="315"/>
      <c r="KR74" s="315"/>
      <c r="KS74" s="315"/>
      <c r="KT74" s="315"/>
      <c r="KU74" s="315"/>
      <c r="KV74" s="315"/>
      <c r="KW74" s="315"/>
      <c r="KX74" s="315"/>
      <c r="KY74" s="315"/>
      <c r="KZ74" s="315"/>
      <c r="LA74" s="315"/>
      <c r="LB74" s="315"/>
      <c r="LC74" s="315"/>
      <c r="LD74" s="315"/>
      <c r="LE74" s="315"/>
      <c r="LF74" s="315"/>
      <c r="LG74" s="315"/>
      <c r="LH74" s="315"/>
      <c r="LI74" s="315"/>
      <c r="LJ74" s="315"/>
      <c r="LK74" s="315"/>
      <c r="LL74" s="315"/>
      <c r="LM74" s="315"/>
      <c r="LN74" s="315"/>
      <c r="LO74" s="315"/>
      <c r="LP74" s="315"/>
      <c r="LQ74" s="315"/>
      <c r="LR74" s="315"/>
      <c r="LS74" s="315"/>
      <c r="LT74" s="315"/>
      <c r="LU74" s="315"/>
      <c r="LV74" s="315"/>
      <c r="LW74" s="315"/>
      <c r="LX74" s="315"/>
      <c r="LY74" s="315"/>
      <c r="LZ74" s="315"/>
      <c r="MA74" s="315"/>
      <c r="MB74" s="315"/>
      <c r="MC74" s="315"/>
      <c r="MD74" s="315"/>
      <c r="ME74" s="315"/>
      <c r="MF74" s="315"/>
      <c r="MG74" s="231"/>
      <c r="MH74" s="231"/>
      <c r="MI74" s="231"/>
      <c r="MJ74" s="231"/>
      <c r="MK74" s="231"/>
      <c r="ML74" s="231"/>
      <c r="MM74" s="231"/>
      <c r="MN74" s="231"/>
      <c r="MO74" s="231"/>
      <c r="MP74" s="231"/>
      <c r="MQ74" s="231"/>
      <c r="MR74" s="231"/>
      <c r="MS74" s="231"/>
      <c r="MT74" s="231"/>
      <c r="MU74" s="231"/>
      <c r="MV74" s="231"/>
      <c r="MW74" s="231"/>
      <c r="MX74" s="231"/>
      <c r="MY74" s="231"/>
      <c r="MZ74" s="231"/>
      <c r="NA74" s="231"/>
      <c r="NB74" s="231"/>
      <c r="NC74" s="231"/>
      <c r="ND74" s="231"/>
      <c r="NE74" s="231"/>
      <c r="NF74" s="231"/>
      <c r="NG74" s="231"/>
      <c r="NH74" s="231"/>
      <c r="NI74" s="231"/>
      <c r="NJ74" s="231"/>
      <c r="NK74" s="231"/>
      <c r="NL74" s="231"/>
      <c r="NM74" s="231"/>
      <c r="NN74" s="231"/>
      <c r="NO74" s="231"/>
      <c r="NP74" s="231"/>
      <c r="NQ74" s="231"/>
      <c r="NR74" s="231"/>
      <c r="NS74" s="231"/>
      <c r="NT74" s="231"/>
      <c r="NU74" s="231"/>
      <c r="NV74" s="231"/>
      <c r="NW74" s="231"/>
      <c r="NX74" s="231"/>
      <c r="NY74" s="231"/>
      <c r="NZ74" s="231"/>
      <c r="OA74" s="231"/>
      <c r="OB74" s="231"/>
      <c r="OC74" s="231"/>
      <c r="OD74" s="231"/>
      <c r="OE74" s="231"/>
      <c r="OF74" s="231"/>
      <c r="OG74" s="231"/>
      <c r="OH74" s="231"/>
      <c r="OI74" s="231"/>
      <c r="OJ74" s="231"/>
      <c r="OK74" s="231"/>
      <c r="OL74" s="231"/>
      <c r="OM74" s="231"/>
      <c r="ON74" s="231"/>
      <c r="OO74" s="231"/>
      <c r="OP74" s="231"/>
      <c r="OQ74" s="231"/>
      <c r="OR74" s="231"/>
      <c r="OS74" s="231"/>
      <c r="OT74" s="231"/>
      <c r="OU74" s="231"/>
      <c r="OV74" s="231"/>
      <c r="OW74" s="231"/>
      <c r="OX74" s="231"/>
      <c r="OY74" s="231"/>
      <c r="OZ74" s="231"/>
      <c r="PA74" s="231"/>
      <c r="PB74" s="231"/>
      <c r="PC74" s="231"/>
      <c r="PD74" s="231"/>
      <c r="PE74" s="231"/>
      <c r="PF74" s="231"/>
      <c r="PG74" s="231"/>
      <c r="PH74" s="231"/>
      <c r="PI74" s="231"/>
      <c r="PJ74" s="231"/>
      <c r="PK74" s="231"/>
      <c r="PL74" s="231"/>
      <c r="PM74" s="231"/>
      <c r="PN74" s="231"/>
      <c r="PO74" s="231"/>
      <c r="PP74" s="231"/>
      <c r="PQ74" s="231"/>
      <c r="PR74" s="231"/>
      <c r="PS74" s="231"/>
      <c r="PT74" s="231"/>
      <c r="PU74" s="231"/>
      <c r="PV74" s="231"/>
      <c r="PW74" s="231"/>
      <c r="PX74" s="231"/>
      <c r="PY74" s="231"/>
      <c r="PZ74" s="231"/>
      <c r="QA74" s="231"/>
      <c r="QB74" s="231"/>
      <c r="QC74" s="231"/>
      <c r="QD74" s="231"/>
      <c r="QE74" s="231"/>
      <c r="QF74" s="231"/>
      <c r="QG74" s="231"/>
      <c r="QH74" s="231"/>
      <c r="QI74" s="231"/>
      <c r="QJ74" s="231"/>
      <c r="QK74" s="231"/>
      <c r="QL74" s="231"/>
      <c r="QM74" s="231"/>
      <c r="QN74" s="231"/>
      <c r="QO74" s="231"/>
      <c r="QP74" s="231"/>
      <c r="QQ74" s="231"/>
      <c r="QR74" s="231"/>
      <c r="QS74" s="231"/>
      <c r="QT74" s="231"/>
      <c r="QU74" s="231"/>
      <c r="QV74" s="231"/>
      <c r="QW74" s="231"/>
      <c r="QX74" s="231"/>
      <c r="QY74" s="231"/>
      <c r="QZ74" s="231"/>
      <c r="RA74" s="231"/>
      <c r="RB74" s="231"/>
      <c r="RC74" s="231"/>
      <c r="RD74" s="231"/>
      <c r="RE74" s="231"/>
      <c r="RF74" s="231"/>
      <c r="RG74" s="231"/>
      <c r="RH74" s="231"/>
      <c r="RI74" s="231"/>
      <c r="RJ74" s="231"/>
      <c r="RK74" s="231"/>
      <c r="RL74" s="231"/>
      <c r="RM74" s="231"/>
      <c r="RN74" s="231"/>
      <c r="RO74" s="231"/>
      <c r="RP74" s="231"/>
      <c r="RQ74" s="231"/>
      <c r="RR74" s="231"/>
      <c r="RS74" s="231"/>
      <c r="RT74" s="231"/>
      <c r="RU74" s="231"/>
      <c r="RV74" s="231"/>
      <c r="RW74" s="231"/>
      <c r="RX74" s="231"/>
      <c r="RY74" s="231"/>
      <c r="RZ74" s="231"/>
      <c r="SA74" s="231"/>
      <c r="SB74" s="231"/>
      <c r="SC74" s="231"/>
      <c r="SD74" s="231"/>
      <c r="SE74" s="231"/>
      <c r="SF74" s="231"/>
      <c r="SG74" s="231"/>
      <c r="SH74" s="231"/>
      <c r="SI74" s="231"/>
      <c r="SJ74" s="231"/>
      <c r="SK74" s="231"/>
      <c r="SL74" s="231"/>
      <c r="SM74" s="231"/>
      <c r="SN74" s="231"/>
      <c r="SO74" s="231"/>
      <c r="SP74" s="231"/>
      <c r="SQ74" s="231"/>
      <c r="SR74" s="231"/>
      <c r="SS74" s="231"/>
      <c r="ST74" s="231"/>
      <c r="SU74" s="231"/>
      <c r="SV74" s="231"/>
      <c r="SW74" s="231"/>
      <c r="SX74" s="231"/>
      <c r="SY74" s="231"/>
      <c r="SZ74" s="231"/>
      <c r="TA74" s="231"/>
      <c r="TB74" s="231"/>
      <c r="TC74" s="231"/>
      <c r="TD74" s="231"/>
      <c r="TE74" s="231"/>
      <c r="TF74" s="231"/>
      <c r="TG74" s="231"/>
      <c r="TH74" s="231"/>
      <c r="TI74" s="231"/>
      <c r="TJ74" s="231"/>
      <c r="TK74" s="231"/>
      <c r="TL74" s="231"/>
      <c r="TM74" s="231"/>
      <c r="TN74" s="231"/>
      <c r="TO74" s="231"/>
    </row>
    <row r="75" spans="1:535" s="323" customFormat="1" ht="37.200000000000003" customHeight="1" thickBot="1" x14ac:dyDescent="0.35">
      <c r="A75" s="23"/>
      <c r="B75" s="23" t="s">
        <v>9</v>
      </c>
      <c r="C75" s="394" t="s">
        <v>4</v>
      </c>
      <c r="D75" s="395"/>
      <c r="E75" s="23" t="s">
        <v>5</v>
      </c>
      <c r="F75" s="23" t="s">
        <v>6</v>
      </c>
      <c r="G75" s="16" t="s">
        <v>7</v>
      </c>
      <c r="H75" s="15"/>
      <c r="I75" s="272" t="s">
        <v>483</v>
      </c>
      <c r="J75" s="272" t="s">
        <v>483</v>
      </c>
      <c r="K75" s="272" t="s">
        <v>483</v>
      </c>
      <c r="L75" s="272" t="s">
        <v>483</v>
      </c>
      <c r="M75" s="272" t="s">
        <v>483</v>
      </c>
      <c r="N75" s="272" t="s">
        <v>483</v>
      </c>
      <c r="O75" s="272" t="s">
        <v>483</v>
      </c>
      <c r="P75" s="272" t="s">
        <v>483</v>
      </c>
      <c r="Q75" s="272" t="s">
        <v>483</v>
      </c>
      <c r="R75" s="272" t="s">
        <v>483</v>
      </c>
      <c r="S75" s="272" t="s">
        <v>483</v>
      </c>
      <c r="T75" s="272" t="s">
        <v>483</v>
      </c>
      <c r="U75" s="272" t="s">
        <v>483</v>
      </c>
      <c r="V75" s="273" t="s">
        <v>483</v>
      </c>
      <c r="W75" s="273" t="s">
        <v>483</v>
      </c>
      <c r="X75" s="273" t="s">
        <v>483</v>
      </c>
      <c r="Y75" s="273" t="s">
        <v>483</v>
      </c>
      <c r="Z75" s="273" t="s">
        <v>483</v>
      </c>
      <c r="AA75" s="273" t="s">
        <v>483</v>
      </c>
      <c r="AB75" s="273" t="s">
        <v>483</v>
      </c>
      <c r="AC75" s="273" t="s">
        <v>483</v>
      </c>
      <c r="AD75" s="273" t="s">
        <v>483</v>
      </c>
      <c r="AE75" s="273" t="s">
        <v>483</v>
      </c>
      <c r="AF75" s="273" t="s">
        <v>483</v>
      </c>
      <c r="AG75" s="273" t="s">
        <v>483</v>
      </c>
      <c r="AH75" s="273" t="s">
        <v>483</v>
      </c>
      <c r="AI75" s="273" t="s">
        <v>483</v>
      </c>
      <c r="AJ75" s="273" t="s">
        <v>483</v>
      </c>
      <c r="AK75" s="273" t="s">
        <v>483</v>
      </c>
      <c r="AL75" s="273" t="s">
        <v>483</v>
      </c>
      <c r="AM75" s="273" t="s">
        <v>483</v>
      </c>
      <c r="AN75" s="273" t="s">
        <v>483</v>
      </c>
      <c r="AO75" s="273" t="s">
        <v>483</v>
      </c>
      <c r="AP75" s="273" t="s">
        <v>483</v>
      </c>
      <c r="AQ75" s="273" t="s">
        <v>483</v>
      </c>
      <c r="AR75" s="273" t="s">
        <v>483</v>
      </c>
      <c r="AS75" s="273" t="s">
        <v>483</v>
      </c>
      <c r="AT75" s="273" t="s">
        <v>483</v>
      </c>
      <c r="AU75" s="273" t="s">
        <v>483</v>
      </c>
      <c r="AV75" s="273" t="s">
        <v>483</v>
      </c>
      <c r="AW75" s="273" t="s">
        <v>483</v>
      </c>
      <c r="AX75" s="273" t="s">
        <v>483</v>
      </c>
      <c r="AY75" s="273" t="s">
        <v>483</v>
      </c>
      <c r="AZ75" s="273" t="s">
        <v>483</v>
      </c>
      <c r="BA75" s="273" t="s">
        <v>483</v>
      </c>
      <c r="BB75" s="273" t="s">
        <v>483</v>
      </c>
      <c r="BC75" s="273" t="s">
        <v>483</v>
      </c>
      <c r="BD75" s="273" t="s">
        <v>483</v>
      </c>
      <c r="BE75" s="273" t="s">
        <v>483</v>
      </c>
      <c r="BF75" s="273" t="s">
        <v>483</v>
      </c>
      <c r="BG75" s="273" t="s">
        <v>483</v>
      </c>
      <c r="BH75" s="273" t="s">
        <v>483</v>
      </c>
      <c r="BI75" s="273" t="s">
        <v>483</v>
      </c>
      <c r="BJ75" s="273" t="s">
        <v>483</v>
      </c>
      <c r="BK75" s="273" t="s">
        <v>483</v>
      </c>
      <c r="BL75" s="273" t="s">
        <v>483</v>
      </c>
      <c r="BM75" s="273" t="s">
        <v>483</v>
      </c>
      <c r="BN75" s="273" t="s">
        <v>483</v>
      </c>
      <c r="BO75" s="273" t="s">
        <v>483</v>
      </c>
      <c r="BP75" s="273" t="s">
        <v>483</v>
      </c>
      <c r="BQ75" s="273" t="s">
        <v>483</v>
      </c>
      <c r="BR75" s="273" t="s">
        <v>483</v>
      </c>
      <c r="BS75" s="273" t="s">
        <v>483</v>
      </c>
      <c r="BT75" s="273" t="s">
        <v>483</v>
      </c>
      <c r="BU75" s="273" t="s">
        <v>483</v>
      </c>
      <c r="BV75" s="273" t="s">
        <v>483</v>
      </c>
      <c r="BW75" s="273" t="s">
        <v>483</v>
      </c>
      <c r="BX75" s="273" t="s">
        <v>483</v>
      </c>
      <c r="BY75" s="273" t="s">
        <v>483</v>
      </c>
      <c r="BZ75" s="273" t="s">
        <v>483</v>
      </c>
      <c r="CA75" s="273" t="s">
        <v>483</v>
      </c>
      <c r="CB75" s="273" t="s">
        <v>483</v>
      </c>
      <c r="CC75" s="273" t="s">
        <v>483</v>
      </c>
      <c r="CD75" s="273" t="s">
        <v>483</v>
      </c>
      <c r="CE75" s="273" t="s">
        <v>483</v>
      </c>
      <c r="CF75" s="273" t="s">
        <v>483</v>
      </c>
      <c r="CG75" s="273" t="s">
        <v>483</v>
      </c>
      <c r="CH75" s="273" t="s">
        <v>483</v>
      </c>
      <c r="CI75" s="273" t="s">
        <v>483</v>
      </c>
      <c r="CJ75" s="273" t="s">
        <v>483</v>
      </c>
      <c r="CK75" s="273" t="s">
        <v>483</v>
      </c>
      <c r="CL75" s="273" t="s">
        <v>483</v>
      </c>
      <c r="CM75" s="273" t="s">
        <v>483</v>
      </c>
      <c r="CN75" s="273" t="s">
        <v>483</v>
      </c>
      <c r="CO75" s="273" t="s">
        <v>483</v>
      </c>
      <c r="CP75" s="273" t="s">
        <v>483</v>
      </c>
      <c r="CQ75" s="273" t="s">
        <v>483</v>
      </c>
      <c r="CR75" s="273" t="s">
        <v>483</v>
      </c>
      <c r="CS75" s="273" t="s">
        <v>483</v>
      </c>
      <c r="CT75" s="273" t="s">
        <v>483</v>
      </c>
      <c r="CU75" s="273" t="s">
        <v>483</v>
      </c>
      <c r="CV75" s="273" t="s">
        <v>483</v>
      </c>
      <c r="CW75" s="273" t="s">
        <v>483</v>
      </c>
      <c r="CX75" s="273" t="s">
        <v>483</v>
      </c>
      <c r="CY75" s="273" t="s">
        <v>483</v>
      </c>
      <c r="CZ75" s="273" t="s">
        <v>483</v>
      </c>
      <c r="DA75" s="273" t="s">
        <v>483</v>
      </c>
      <c r="DB75" s="273" t="s">
        <v>483</v>
      </c>
      <c r="DC75" s="273" t="s">
        <v>483</v>
      </c>
      <c r="DD75" s="273" t="s">
        <v>483</v>
      </c>
      <c r="DE75" s="273" t="s">
        <v>483</v>
      </c>
      <c r="DF75" s="273" t="s">
        <v>483</v>
      </c>
      <c r="DG75" s="273" t="s">
        <v>483</v>
      </c>
      <c r="DH75" s="273" t="s">
        <v>483</v>
      </c>
      <c r="DI75" s="273" t="s">
        <v>483</v>
      </c>
      <c r="DJ75" s="273" t="s">
        <v>483</v>
      </c>
      <c r="DK75" s="273" t="s">
        <v>483</v>
      </c>
      <c r="DL75" s="273" t="s">
        <v>483</v>
      </c>
      <c r="DM75" s="273" t="s">
        <v>483</v>
      </c>
      <c r="DN75" s="273" t="s">
        <v>483</v>
      </c>
      <c r="DO75" s="273" t="s">
        <v>483</v>
      </c>
      <c r="DP75" s="273" t="s">
        <v>483</v>
      </c>
      <c r="DQ75" s="273" t="s">
        <v>483</v>
      </c>
      <c r="DR75" s="273" t="s">
        <v>483</v>
      </c>
      <c r="DS75" s="273" t="s">
        <v>483</v>
      </c>
      <c r="DT75" s="273" t="s">
        <v>483</v>
      </c>
      <c r="DU75" s="273" t="s">
        <v>483</v>
      </c>
      <c r="DV75" s="273" t="s">
        <v>483</v>
      </c>
      <c r="DW75" s="273" t="s">
        <v>483</v>
      </c>
      <c r="DX75" s="273" t="s">
        <v>483</v>
      </c>
      <c r="DY75" s="273" t="s">
        <v>483</v>
      </c>
      <c r="DZ75" s="273" t="s">
        <v>483</v>
      </c>
      <c r="EA75" s="273" t="s">
        <v>483</v>
      </c>
      <c r="EB75" s="273" t="s">
        <v>483</v>
      </c>
      <c r="EC75" s="273" t="s">
        <v>483</v>
      </c>
      <c r="ED75" s="273" t="s">
        <v>483</v>
      </c>
      <c r="EE75" s="273" t="s">
        <v>483</v>
      </c>
      <c r="EF75" s="273" t="s">
        <v>483</v>
      </c>
      <c r="EG75" s="273" t="s">
        <v>483</v>
      </c>
      <c r="EH75" s="273" t="s">
        <v>483</v>
      </c>
      <c r="EI75" s="273" t="s">
        <v>483</v>
      </c>
      <c r="EJ75" s="273" t="s">
        <v>483</v>
      </c>
      <c r="EK75" s="273" t="s">
        <v>483</v>
      </c>
      <c r="EL75" s="273" t="s">
        <v>483</v>
      </c>
      <c r="EM75" s="273" t="s">
        <v>483</v>
      </c>
      <c r="EN75" s="273" t="s">
        <v>483</v>
      </c>
      <c r="EO75" s="273" t="s">
        <v>483</v>
      </c>
      <c r="EP75" s="273" t="s">
        <v>483</v>
      </c>
      <c r="EQ75" s="273" t="s">
        <v>483</v>
      </c>
      <c r="ER75" s="273" t="s">
        <v>483</v>
      </c>
      <c r="ES75" s="273" t="s">
        <v>483</v>
      </c>
      <c r="ET75" s="273" t="s">
        <v>483</v>
      </c>
      <c r="EU75" s="273" t="s">
        <v>483</v>
      </c>
      <c r="EV75" s="273" t="s">
        <v>483</v>
      </c>
      <c r="EW75" s="273" t="s">
        <v>483</v>
      </c>
      <c r="EX75" s="273" t="s">
        <v>483</v>
      </c>
      <c r="EY75" s="273" t="s">
        <v>483</v>
      </c>
      <c r="EZ75" s="273" t="s">
        <v>483</v>
      </c>
      <c r="FA75" s="273" t="s">
        <v>483</v>
      </c>
      <c r="FB75" s="273" t="s">
        <v>483</v>
      </c>
      <c r="FC75" s="273" t="s">
        <v>483</v>
      </c>
      <c r="FD75" s="273" t="s">
        <v>483</v>
      </c>
      <c r="FE75" s="273" t="s">
        <v>483</v>
      </c>
      <c r="FF75" s="273" t="s">
        <v>483</v>
      </c>
      <c r="FG75" s="273" t="s">
        <v>483</v>
      </c>
      <c r="FH75" s="273" t="s">
        <v>483</v>
      </c>
      <c r="FI75" s="273" t="s">
        <v>483</v>
      </c>
      <c r="FJ75" s="273" t="s">
        <v>483</v>
      </c>
      <c r="FK75" s="273" t="s">
        <v>483</v>
      </c>
      <c r="FL75" s="273" t="s">
        <v>483</v>
      </c>
      <c r="FM75" s="273" t="s">
        <v>483</v>
      </c>
      <c r="FN75" s="273" t="s">
        <v>483</v>
      </c>
      <c r="FO75" s="273" t="s">
        <v>483</v>
      </c>
      <c r="FP75" s="273" t="s">
        <v>483</v>
      </c>
      <c r="FQ75" s="273" t="s">
        <v>483</v>
      </c>
      <c r="FR75" s="273" t="s">
        <v>483</v>
      </c>
      <c r="FS75" s="273" t="s">
        <v>483</v>
      </c>
      <c r="FT75" s="273" t="s">
        <v>483</v>
      </c>
      <c r="FU75" s="273" t="s">
        <v>483</v>
      </c>
      <c r="FV75" s="273" t="s">
        <v>483</v>
      </c>
      <c r="FW75" s="273" t="s">
        <v>483</v>
      </c>
      <c r="FX75" s="273" t="s">
        <v>483</v>
      </c>
      <c r="FY75" s="273" t="s">
        <v>483</v>
      </c>
      <c r="FZ75" s="273" t="s">
        <v>483</v>
      </c>
      <c r="GA75" s="273" t="s">
        <v>483</v>
      </c>
      <c r="GB75" s="273" t="s">
        <v>483</v>
      </c>
      <c r="GC75" s="273" t="s">
        <v>483</v>
      </c>
      <c r="GD75" s="273" t="s">
        <v>483</v>
      </c>
      <c r="GE75" s="273" t="s">
        <v>483</v>
      </c>
      <c r="GF75" s="273" t="s">
        <v>483</v>
      </c>
      <c r="GG75" s="273" t="s">
        <v>483</v>
      </c>
      <c r="GH75" s="273" t="s">
        <v>483</v>
      </c>
      <c r="GI75" s="273" t="s">
        <v>483</v>
      </c>
      <c r="GJ75" s="273" t="s">
        <v>483</v>
      </c>
      <c r="GK75" s="273" t="s">
        <v>483</v>
      </c>
      <c r="GL75" s="273" t="s">
        <v>483</v>
      </c>
      <c r="GM75" s="273" t="s">
        <v>483</v>
      </c>
      <c r="GN75" s="273" t="s">
        <v>483</v>
      </c>
      <c r="GO75" s="273" t="s">
        <v>483</v>
      </c>
      <c r="GP75" s="273" t="s">
        <v>483</v>
      </c>
      <c r="GQ75" s="273" t="s">
        <v>483</v>
      </c>
      <c r="GR75" s="273" t="s">
        <v>483</v>
      </c>
      <c r="GS75" s="273" t="s">
        <v>483</v>
      </c>
      <c r="GT75" s="273" t="s">
        <v>483</v>
      </c>
      <c r="GU75" s="273" t="s">
        <v>483</v>
      </c>
      <c r="GV75" s="273" t="s">
        <v>483</v>
      </c>
      <c r="GW75" s="273" t="s">
        <v>483</v>
      </c>
      <c r="GX75" s="273" t="s">
        <v>483</v>
      </c>
      <c r="GY75" s="273" t="s">
        <v>483</v>
      </c>
      <c r="GZ75" s="273" t="s">
        <v>483</v>
      </c>
      <c r="HA75" s="273" t="s">
        <v>483</v>
      </c>
      <c r="HB75" s="273" t="s">
        <v>483</v>
      </c>
      <c r="HC75" s="273" t="s">
        <v>483</v>
      </c>
      <c r="HD75" s="273" t="s">
        <v>483</v>
      </c>
      <c r="HE75" s="273" t="s">
        <v>483</v>
      </c>
      <c r="HF75" s="273" t="s">
        <v>483</v>
      </c>
      <c r="HG75" s="273" t="s">
        <v>483</v>
      </c>
      <c r="HH75" s="273" t="s">
        <v>483</v>
      </c>
      <c r="HI75" s="273" t="s">
        <v>483</v>
      </c>
      <c r="HJ75" s="273" t="s">
        <v>483</v>
      </c>
      <c r="HK75" s="273" t="s">
        <v>483</v>
      </c>
      <c r="HL75" s="273" t="s">
        <v>483</v>
      </c>
      <c r="HM75" s="273" t="s">
        <v>483</v>
      </c>
      <c r="HN75" s="273" t="s">
        <v>483</v>
      </c>
      <c r="HO75" s="273" t="s">
        <v>483</v>
      </c>
      <c r="HP75" s="273" t="s">
        <v>483</v>
      </c>
      <c r="HQ75" s="273" t="s">
        <v>483</v>
      </c>
      <c r="HR75" s="273" t="s">
        <v>483</v>
      </c>
      <c r="HS75" s="273" t="s">
        <v>483</v>
      </c>
      <c r="HT75" s="273" t="s">
        <v>483</v>
      </c>
      <c r="HU75" s="273" t="s">
        <v>483</v>
      </c>
      <c r="HV75" s="273" t="s">
        <v>483</v>
      </c>
      <c r="HW75" s="273" t="s">
        <v>483</v>
      </c>
      <c r="HX75" s="273" t="s">
        <v>483</v>
      </c>
      <c r="HY75" s="273" t="s">
        <v>483</v>
      </c>
      <c r="HZ75" s="273" t="s">
        <v>483</v>
      </c>
      <c r="IA75" s="273" t="s">
        <v>483</v>
      </c>
      <c r="IB75" s="273" t="s">
        <v>483</v>
      </c>
      <c r="IC75" s="273" t="s">
        <v>483</v>
      </c>
      <c r="ID75" s="273" t="s">
        <v>483</v>
      </c>
      <c r="IE75" s="273" t="s">
        <v>483</v>
      </c>
      <c r="IF75" s="273" t="s">
        <v>483</v>
      </c>
      <c r="IG75" s="273" t="s">
        <v>483</v>
      </c>
      <c r="IH75" s="273" t="s">
        <v>483</v>
      </c>
      <c r="II75" s="273" t="s">
        <v>483</v>
      </c>
      <c r="IJ75" s="273" t="s">
        <v>483</v>
      </c>
      <c r="IK75" s="273" t="s">
        <v>483</v>
      </c>
      <c r="IL75" s="273" t="s">
        <v>483</v>
      </c>
      <c r="IM75" s="273" t="s">
        <v>483</v>
      </c>
      <c r="IN75" s="273" t="s">
        <v>483</v>
      </c>
      <c r="IO75" s="273" t="s">
        <v>483</v>
      </c>
      <c r="IP75" s="273" t="s">
        <v>483</v>
      </c>
      <c r="IQ75" s="273" t="s">
        <v>483</v>
      </c>
      <c r="IR75" s="273" t="s">
        <v>483</v>
      </c>
      <c r="IS75" s="273" t="s">
        <v>483</v>
      </c>
      <c r="IT75" s="273" t="s">
        <v>483</v>
      </c>
      <c r="IU75" s="273" t="s">
        <v>483</v>
      </c>
      <c r="IV75" s="273" t="s">
        <v>483</v>
      </c>
      <c r="IW75" s="273" t="s">
        <v>483</v>
      </c>
      <c r="IX75" s="273" t="s">
        <v>483</v>
      </c>
      <c r="IY75" s="273" t="s">
        <v>483</v>
      </c>
      <c r="IZ75" s="273" t="s">
        <v>483</v>
      </c>
      <c r="JA75" s="273" t="s">
        <v>483</v>
      </c>
      <c r="JB75" s="273" t="s">
        <v>483</v>
      </c>
      <c r="JC75" s="273" t="s">
        <v>483</v>
      </c>
      <c r="JD75" s="273" t="s">
        <v>483</v>
      </c>
      <c r="JE75" s="273" t="s">
        <v>483</v>
      </c>
      <c r="JF75" s="273" t="s">
        <v>483</v>
      </c>
      <c r="JG75" s="273" t="s">
        <v>483</v>
      </c>
      <c r="JH75" s="273" t="s">
        <v>483</v>
      </c>
      <c r="JI75" s="273" t="s">
        <v>483</v>
      </c>
      <c r="JJ75" s="273" t="s">
        <v>483</v>
      </c>
      <c r="JK75" s="273" t="s">
        <v>483</v>
      </c>
      <c r="JL75" s="273" t="s">
        <v>483</v>
      </c>
      <c r="JM75" s="315"/>
      <c r="JN75" s="315"/>
      <c r="JO75" s="315"/>
      <c r="JP75" s="315"/>
      <c r="JQ75" s="315"/>
      <c r="JR75" s="315"/>
      <c r="JS75" s="315"/>
      <c r="JT75" s="315"/>
      <c r="JU75" s="315"/>
      <c r="JV75" s="315"/>
      <c r="JW75" s="315"/>
      <c r="JX75" s="315"/>
      <c r="JY75" s="315"/>
      <c r="JZ75" s="315"/>
      <c r="KA75" s="315"/>
      <c r="KB75" s="315"/>
      <c r="KC75" s="315"/>
      <c r="KD75" s="315"/>
      <c r="KE75" s="315"/>
      <c r="KF75" s="315"/>
      <c r="KG75" s="315"/>
      <c r="KH75" s="315"/>
      <c r="KI75" s="315"/>
      <c r="KJ75" s="315"/>
      <c r="KK75" s="315"/>
      <c r="KL75" s="315"/>
      <c r="KM75" s="315"/>
      <c r="KN75" s="315"/>
      <c r="KO75" s="315"/>
      <c r="KP75" s="315"/>
      <c r="KQ75" s="315"/>
      <c r="KR75" s="315"/>
      <c r="KS75" s="315"/>
      <c r="KT75" s="315"/>
      <c r="KU75" s="315"/>
      <c r="KV75" s="315"/>
      <c r="KW75" s="315"/>
      <c r="KX75" s="315"/>
      <c r="KY75" s="315"/>
      <c r="KZ75" s="315"/>
      <c r="LA75" s="315"/>
      <c r="LB75" s="315"/>
      <c r="LC75" s="315"/>
      <c r="LD75" s="315"/>
      <c r="LE75" s="315"/>
      <c r="LF75" s="315"/>
      <c r="LG75" s="315"/>
      <c r="LH75" s="315"/>
      <c r="LI75" s="315"/>
      <c r="LJ75" s="315"/>
      <c r="LK75" s="315"/>
      <c r="LL75" s="315"/>
      <c r="LM75" s="315"/>
      <c r="LN75" s="315"/>
      <c r="LO75" s="315"/>
      <c r="LP75" s="315"/>
      <c r="LQ75" s="315"/>
      <c r="LR75" s="315"/>
      <c r="LS75" s="315"/>
      <c r="LT75" s="315"/>
      <c r="LU75" s="315"/>
      <c r="LV75" s="315"/>
      <c r="LW75" s="315"/>
      <c r="LX75" s="315"/>
      <c r="LY75" s="315"/>
      <c r="LZ75" s="315"/>
      <c r="MA75" s="315"/>
      <c r="MB75" s="315"/>
      <c r="MC75" s="315"/>
      <c r="MD75" s="315"/>
      <c r="ME75" s="315"/>
      <c r="MF75" s="315"/>
      <c r="MG75" s="231"/>
      <c r="MH75" s="231"/>
      <c r="MI75" s="231"/>
      <c r="MJ75" s="231"/>
      <c r="MK75" s="231"/>
      <c r="ML75" s="231"/>
      <c r="MM75" s="231"/>
      <c r="MN75" s="231"/>
      <c r="MO75" s="231"/>
      <c r="MP75" s="231"/>
      <c r="MQ75" s="231"/>
      <c r="MR75" s="231"/>
      <c r="MS75" s="231"/>
      <c r="MT75" s="231"/>
      <c r="MU75" s="231"/>
      <c r="MV75" s="231"/>
      <c r="MW75" s="231"/>
      <c r="MX75" s="231"/>
      <c r="MY75" s="231"/>
      <c r="MZ75" s="231"/>
      <c r="NA75" s="231"/>
      <c r="NB75" s="231"/>
      <c r="NC75" s="231"/>
      <c r="ND75" s="231"/>
      <c r="NE75" s="231"/>
      <c r="NF75" s="231"/>
      <c r="NG75" s="231"/>
      <c r="NH75" s="231"/>
      <c r="NI75" s="231"/>
      <c r="NJ75" s="231"/>
      <c r="NK75" s="231"/>
      <c r="NL75" s="231"/>
      <c r="NM75" s="231"/>
      <c r="NN75" s="231"/>
      <c r="NO75" s="231"/>
      <c r="NP75" s="231"/>
      <c r="NQ75" s="231"/>
      <c r="NR75" s="231"/>
      <c r="NS75" s="231"/>
      <c r="NT75" s="231"/>
      <c r="NU75" s="231"/>
      <c r="NV75" s="231"/>
      <c r="NW75" s="231"/>
      <c r="NX75" s="231"/>
      <c r="NY75" s="231"/>
      <c r="NZ75" s="231"/>
      <c r="OA75" s="231"/>
      <c r="OB75" s="231"/>
      <c r="OC75" s="231"/>
      <c r="OD75" s="231"/>
      <c r="OE75" s="231"/>
      <c r="OF75" s="231"/>
      <c r="OG75" s="231"/>
      <c r="OH75" s="231"/>
      <c r="OI75" s="231"/>
      <c r="OJ75" s="231"/>
      <c r="OK75" s="231"/>
      <c r="OL75" s="231"/>
      <c r="OM75" s="231"/>
      <c r="ON75" s="231"/>
      <c r="OO75" s="231"/>
      <c r="OP75" s="231"/>
      <c r="OQ75" s="231"/>
      <c r="OR75" s="231"/>
      <c r="OS75" s="231"/>
      <c r="OT75" s="231"/>
      <c r="OU75" s="231"/>
      <c r="OV75" s="231"/>
      <c r="OW75" s="231"/>
      <c r="OX75" s="231"/>
      <c r="OY75" s="231"/>
      <c r="OZ75" s="231"/>
      <c r="PA75" s="231"/>
      <c r="PB75" s="231"/>
      <c r="PC75" s="231"/>
      <c r="PD75" s="231"/>
      <c r="PE75" s="231"/>
      <c r="PF75" s="231"/>
      <c r="PG75" s="231"/>
      <c r="PH75" s="231"/>
      <c r="PI75" s="231"/>
      <c r="PJ75" s="231"/>
      <c r="PK75" s="231"/>
      <c r="PL75" s="231"/>
      <c r="PM75" s="231"/>
      <c r="PN75" s="231"/>
      <c r="PO75" s="231"/>
      <c r="PP75" s="231"/>
      <c r="PQ75" s="231"/>
      <c r="PR75" s="231"/>
      <c r="PS75" s="231"/>
      <c r="PT75" s="231"/>
      <c r="PU75" s="231"/>
      <c r="PV75" s="231"/>
      <c r="PW75" s="231"/>
      <c r="PX75" s="231"/>
      <c r="PY75" s="231"/>
      <c r="PZ75" s="231"/>
      <c r="QA75" s="231"/>
      <c r="QB75" s="231"/>
      <c r="QC75" s="231"/>
      <c r="QD75" s="231"/>
      <c r="QE75" s="231"/>
      <c r="QF75" s="231"/>
      <c r="QG75" s="231"/>
      <c r="QH75" s="231"/>
      <c r="QI75" s="231"/>
      <c r="QJ75" s="231"/>
      <c r="QK75" s="231"/>
      <c r="QL75" s="231"/>
      <c r="QM75" s="231"/>
      <c r="QN75" s="231"/>
      <c r="QO75" s="231"/>
      <c r="QP75" s="231"/>
      <c r="QQ75" s="231"/>
      <c r="QR75" s="231"/>
      <c r="QS75" s="231"/>
      <c r="QT75" s="231"/>
      <c r="QU75" s="231"/>
      <c r="QV75" s="231"/>
      <c r="QW75" s="231"/>
      <c r="QX75" s="231"/>
      <c r="QY75" s="231"/>
      <c r="QZ75" s="231"/>
      <c r="RA75" s="231"/>
      <c r="RB75" s="231"/>
      <c r="RC75" s="231"/>
      <c r="RD75" s="231"/>
      <c r="RE75" s="231"/>
      <c r="RF75" s="231"/>
      <c r="RG75" s="231"/>
      <c r="RH75" s="231"/>
      <c r="RI75" s="231"/>
      <c r="RJ75" s="231"/>
      <c r="RK75" s="231"/>
      <c r="RL75" s="231"/>
      <c r="RM75" s="231"/>
      <c r="RN75" s="231"/>
      <c r="RO75" s="231"/>
      <c r="RP75" s="231"/>
      <c r="RQ75" s="231"/>
      <c r="RR75" s="231"/>
      <c r="RS75" s="231"/>
      <c r="RT75" s="231"/>
      <c r="RU75" s="231"/>
      <c r="RV75" s="231"/>
      <c r="RW75" s="231"/>
      <c r="RX75" s="231"/>
      <c r="RY75" s="231"/>
      <c r="RZ75" s="231"/>
      <c r="SA75" s="231"/>
      <c r="SB75" s="231"/>
      <c r="SC75" s="231"/>
      <c r="SD75" s="231"/>
      <c r="SE75" s="231"/>
      <c r="SF75" s="231"/>
      <c r="SG75" s="231"/>
      <c r="SH75" s="231"/>
      <c r="SI75" s="231"/>
      <c r="SJ75" s="231"/>
      <c r="SK75" s="231"/>
      <c r="SL75" s="231"/>
      <c r="SM75" s="231"/>
      <c r="SN75" s="231"/>
      <c r="SO75" s="231"/>
      <c r="SP75" s="231"/>
      <c r="SQ75" s="231"/>
      <c r="SR75" s="231"/>
      <c r="SS75" s="231"/>
      <c r="ST75" s="231"/>
      <c r="SU75" s="231"/>
      <c r="SV75" s="231"/>
      <c r="SW75" s="231"/>
      <c r="SX75" s="231"/>
      <c r="SY75" s="231"/>
      <c r="SZ75" s="231"/>
      <c r="TA75" s="231"/>
      <c r="TB75" s="231"/>
      <c r="TC75" s="231"/>
      <c r="TD75" s="231"/>
      <c r="TE75" s="231"/>
      <c r="TF75" s="231"/>
      <c r="TG75" s="231"/>
      <c r="TH75" s="231"/>
      <c r="TI75" s="231"/>
      <c r="TJ75" s="231"/>
      <c r="TK75" s="231"/>
      <c r="TL75" s="231"/>
      <c r="TM75" s="231"/>
      <c r="TN75" s="231"/>
      <c r="TO75" s="231"/>
    </row>
    <row r="76" spans="1:535" ht="25.8" customHeight="1" thickBot="1" x14ac:dyDescent="0.35">
      <c r="A76" s="47" t="s">
        <v>513</v>
      </c>
      <c r="B76" s="25" t="s">
        <v>516</v>
      </c>
      <c r="C76" s="397" t="s">
        <v>510</v>
      </c>
      <c r="D76" s="398"/>
      <c r="E76" s="27">
        <f>COUNTIF(I76:IC76,"+")</f>
        <v>0</v>
      </c>
      <c r="F76" s="27">
        <f>COUNTIF(I76:IC76,"-")</f>
        <v>0</v>
      </c>
      <c r="G76" s="209">
        <f>COUNTIF(I76:IC76,"na")</f>
        <v>0</v>
      </c>
      <c r="H76" s="13"/>
      <c r="I76" s="253"/>
      <c r="J76" s="262"/>
      <c r="K76" s="262"/>
      <c r="L76" s="262"/>
      <c r="M76" s="262"/>
      <c r="N76" s="262"/>
      <c r="O76" s="262"/>
      <c r="P76" s="262"/>
      <c r="Q76" s="262"/>
      <c r="R76" s="262"/>
      <c r="S76" s="262"/>
      <c r="T76" s="262"/>
      <c r="U76" s="262"/>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c r="HW76" s="29"/>
      <c r="HX76" s="29"/>
      <c r="HY76" s="29"/>
      <c r="HZ76" s="29"/>
      <c r="IA76" s="29"/>
      <c r="IB76" s="29"/>
      <c r="IC76" s="29"/>
      <c r="ID76" s="29"/>
      <c r="IE76" s="29"/>
      <c r="IF76" s="29"/>
      <c r="IG76" s="29"/>
      <c r="IH76" s="29"/>
      <c r="II76" s="29"/>
      <c r="IJ76" s="29"/>
      <c r="IK76" s="29"/>
      <c r="IL76" s="29"/>
      <c r="IM76" s="29"/>
      <c r="IN76" s="29"/>
      <c r="IO76" s="29"/>
      <c r="IP76" s="29"/>
      <c r="IQ76" s="29"/>
      <c r="IR76" s="29"/>
      <c r="IS76" s="29"/>
      <c r="IT76" s="29"/>
      <c r="IU76" s="29"/>
      <c r="IV76" s="29"/>
      <c r="IW76" s="340"/>
      <c r="IX76" s="340"/>
      <c r="IY76" s="340"/>
      <c r="IZ76" s="340"/>
      <c r="JA76" s="340"/>
      <c r="JB76" s="340"/>
      <c r="JC76" s="340"/>
      <c r="JD76" s="340"/>
      <c r="JE76" s="340"/>
      <c r="JF76" s="340"/>
      <c r="JG76" s="340"/>
      <c r="JH76" s="340"/>
      <c r="JI76" s="340"/>
      <c r="JJ76" s="340"/>
      <c r="JK76" s="340"/>
      <c r="JL76" s="340"/>
      <c r="JM76" s="340"/>
      <c r="JN76" s="340"/>
      <c r="JO76" s="341"/>
    </row>
    <row r="77" spans="1:535" ht="24" customHeight="1" thickBot="1" x14ac:dyDescent="0.35">
      <c r="A77" s="47" t="s">
        <v>514</v>
      </c>
      <c r="B77" s="25" t="s">
        <v>53</v>
      </c>
      <c r="C77" s="397" t="s">
        <v>510</v>
      </c>
      <c r="D77" s="398"/>
      <c r="E77" s="27">
        <f>COUNTIF(I77:IC77,"+")</f>
        <v>0</v>
      </c>
      <c r="F77" s="27">
        <f>COUNTIF(I77:IC77,"-")</f>
        <v>0</v>
      </c>
      <c r="G77" s="209">
        <f>COUNTIF(I77:IC77,"na")</f>
        <v>0</v>
      </c>
      <c r="H77" s="13"/>
      <c r="I77" s="334"/>
      <c r="J77" s="261"/>
      <c r="K77" s="261"/>
      <c r="L77" s="261"/>
      <c r="M77" s="261"/>
      <c r="N77" s="261"/>
      <c r="O77" s="261"/>
      <c r="P77" s="261"/>
      <c r="Q77" s="261"/>
      <c r="R77" s="261"/>
      <c r="S77" s="261"/>
      <c r="T77" s="261"/>
      <c r="U77" s="261"/>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5"/>
      <c r="BA77" s="335"/>
      <c r="BB77" s="335"/>
      <c r="BC77" s="335"/>
      <c r="BD77" s="335"/>
      <c r="BE77" s="335"/>
      <c r="BF77" s="335"/>
      <c r="BG77" s="335"/>
      <c r="BH77" s="335"/>
      <c r="BI77" s="335"/>
      <c r="BJ77" s="335"/>
      <c r="BK77" s="335"/>
      <c r="BL77" s="335"/>
      <c r="BM77" s="335"/>
      <c r="BN77" s="335"/>
      <c r="BO77" s="335"/>
      <c r="BP77" s="335"/>
      <c r="BQ77" s="335"/>
      <c r="BR77" s="335"/>
      <c r="BS77" s="335"/>
      <c r="BT77" s="335"/>
      <c r="BU77" s="335"/>
      <c r="BV77" s="335"/>
      <c r="BW77" s="335"/>
      <c r="BX77" s="335"/>
      <c r="BY77" s="335"/>
      <c r="BZ77" s="335"/>
      <c r="CA77" s="335"/>
      <c r="CB77" s="335"/>
      <c r="CC77" s="335"/>
      <c r="CD77" s="335"/>
      <c r="CE77" s="335"/>
      <c r="CF77" s="335"/>
      <c r="CG77" s="335"/>
      <c r="CH77" s="335"/>
      <c r="CI77" s="335"/>
      <c r="CJ77" s="335"/>
      <c r="CK77" s="335"/>
      <c r="CL77" s="335"/>
      <c r="CM77" s="335"/>
      <c r="CN77" s="335"/>
      <c r="CO77" s="335"/>
      <c r="CP77" s="335"/>
      <c r="CQ77" s="335"/>
      <c r="CR77" s="335"/>
      <c r="CS77" s="335"/>
      <c r="CT77" s="335"/>
      <c r="CU77" s="335"/>
      <c r="CV77" s="335"/>
      <c r="CW77" s="335"/>
      <c r="CX77" s="335"/>
      <c r="CY77" s="335"/>
      <c r="CZ77" s="335"/>
      <c r="DA77" s="335"/>
      <c r="DB77" s="335"/>
      <c r="DC77" s="335"/>
      <c r="DD77" s="335"/>
      <c r="DE77" s="335"/>
      <c r="DF77" s="335"/>
      <c r="DG77" s="335"/>
      <c r="DH77" s="335"/>
      <c r="DI77" s="335"/>
      <c r="DJ77" s="335"/>
      <c r="DK77" s="335"/>
      <c r="DL77" s="335"/>
      <c r="DM77" s="335"/>
      <c r="DN77" s="335"/>
      <c r="DO77" s="335"/>
      <c r="DP77" s="335"/>
      <c r="DQ77" s="335"/>
      <c r="DR77" s="335"/>
      <c r="DS77" s="335"/>
      <c r="DT77" s="335"/>
      <c r="DU77" s="335"/>
      <c r="DV77" s="335"/>
      <c r="DW77" s="335"/>
      <c r="DX77" s="335"/>
      <c r="DY77" s="335"/>
      <c r="DZ77" s="335"/>
      <c r="EA77" s="335"/>
      <c r="EB77" s="335"/>
      <c r="EC77" s="335"/>
      <c r="ED77" s="335"/>
      <c r="EE77" s="335"/>
      <c r="EF77" s="335"/>
      <c r="EG77" s="335"/>
      <c r="EH77" s="335"/>
      <c r="EI77" s="335"/>
      <c r="EJ77" s="335"/>
      <c r="EK77" s="335"/>
      <c r="EL77" s="335"/>
      <c r="EM77" s="335"/>
      <c r="EN77" s="335"/>
      <c r="EO77" s="335"/>
      <c r="EP77" s="335"/>
      <c r="EQ77" s="335"/>
      <c r="ER77" s="335"/>
      <c r="ES77" s="335"/>
      <c r="ET77" s="335"/>
      <c r="EU77" s="335"/>
      <c r="EV77" s="335"/>
      <c r="EW77" s="335"/>
      <c r="EX77" s="335"/>
      <c r="EY77" s="335"/>
      <c r="EZ77" s="335"/>
      <c r="FA77" s="335"/>
      <c r="FB77" s="335"/>
      <c r="FC77" s="335"/>
      <c r="FD77" s="335"/>
      <c r="FE77" s="335"/>
      <c r="FF77" s="335"/>
      <c r="FG77" s="335"/>
      <c r="FH77" s="335"/>
      <c r="FI77" s="335"/>
      <c r="FJ77" s="335"/>
      <c r="FK77" s="335"/>
      <c r="FL77" s="335"/>
      <c r="FM77" s="335"/>
      <c r="FN77" s="335"/>
      <c r="FO77" s="335"/>
      <c r="FP77" s="335"/>
      <c r="FQ77" s="335"/>
      <c r="FR77" s="335"/>
      <c r="FS77" s="335"/>
      <c r="FT77" s="335"/>
      <c r="FU77" s="335"/>
      <c r="FV77" s="335"/>
      <c r="FW77" s="335"/>
      <c r="FX77" s="335"/>
      <c r="FY77" s="335"/>
      <c r="FZ77" s="335"/>
      <c r="GA77" s="335"/>
      <c r="GB77" s="335"/>
      <c r="GC77" s="335"/>
      <c r="GD77" s="335"/>
      <c r="GE77" s="335"/>
      <c r="GF77" s="335"/>
      <c r="GG77" s="335"/>
      <c r="GH77" s="335"/>
      <c r="GI77" s="335"/>
      <c r="GJ77" s="335"/>
      <c r="GK77" s="335"/>
      <c r="GL77" s="335"/>
      <c r="GM77" s="335"/>
      <c r="GN77" s="335"/>
      <c r="GO77" s="335"/>
      <c r="GP77" s="335"/>
      <c r="GQ77" s="335"/>
      <c r="GR77" s="335"/>
      <c r="GS77" s="335"/>
      <c r="GT77" s="335"/>
      <c r="GU77" s="335"/>
      <c r="GV77" s="335"/>
      <c r="GW77" s="335"/>
      <c r="GX77" s="335"/>
      <c r="GY77" s="335"/>
      <c r="GZ77" s="335"/>
      <c r="HA77" s="335"/>
      <c r="HB77" s="335"/>
      <c r="HC77" s="335"/>
      <c r="HD77" s="335"/>
      <c r="HE77" s="335"/>
      <c r="HF77" s="335"/>
      <c r="HG77" s="335"/>
      <c r="HH77" s="335"/>
      <c r="HI77" s="335"/>
      <c r="HJ77" s="335"/>
      <c r="HK77" s="335"/>
      <c r="HL77" s="335"/>
      <c r="HM77" s="335"/>
      <c r="HN77" s="335"/>
      <c r="HO77" s="335"/>
      <c r="HP77" s="335"/>
      <c r="HQ77" s="335"/>
      <c r="HR77" s="335"/>
      <c r="HS77" s="335"/>
      <c r="HT77" s="335"/>
      <c r="HU77" s="335"/>
      <c r="HV77" s="335"/>
      <c r="HW77" s="335"/>
      <c r="HX77" s="335"/>
      <c r="HY77" s="335"/>
      <c r="HZ77" s="335"/>
      <c r="IA77" s="335"/>
      <c r="IB77" s="335"/>
      <c r="IC77" s="335"/>
      <c r="ID77" s="335"/>
      <c r="IE77" s="335"/>
      <c r="IF77" s="335"/>
      <c r="IG77" s="335"/>
      <c r="IH77" s="335"/>
      <c r="II77" s="335"/>
      <c r="IJ77" s="335"/>
      <c r="IK77" s="335"/>
      <c r="IL77" s="335"/>
      <c r="IM77" s="335"/>
      <c r="IN77" s="335"/>
      <c r="IO77" s="335"/>
      <c r="IP77" s="335"/>
      <c r="IQ77" s="335"/>
      <c r="IR77" s="335"/>
      <c r="IS77" s="335"/>
      <c r="IT77" s="335"/>
      <c r="IU77" s="335"/>
      <c r="IV77" s="335"/>
      <c r="IW77" s="335"/>
      <c r="IX77" s="335"/>
      <c r="IY77" s="335"/>
      <c r="IZ77" s="335"/>
      <c r="JA77" s="335"/>
      <c r="JB77" s="335"/>
      <c r="JC77" s="335"/>
      <c r="JD77" s="335"/>
      <c r="JE77" s="335"/>
      <c r="JF77" s="335"/>
      <c r="JG77" s="335"/>
      <c r="JH77" s="335"/>
      <c r="JI77" s="335"/>
      <c r="JJ77" s="335"/>
      <c r="JK77" s="335"/>
      <c r="JL77" s="335"/>
      <c r="JM77" s="335"/>
      <c r="JN77" s="335"/>
      <c r="JO77" s="336"/>
    </row>
    <row r="78" spans="1:535" ht="30" customHeight="1" thickBot="1" x14ac:dyDescent="0.35">
      <c r="A78" s="45" t="s">
        <v>515</v>
      </c>
      <c r="B78" s="32" t="s">
        <v>519</v>
      </c>
      <c r="C78" s="397" t="s">
        <v>510</v>
      </c>
      <c r="D78" s="398"/>
      <c r="E78" s="27">
        <f>COUNTIF(I78:IC78,"+")</f>
        <v>0</v>
      </c>
      <c r="F78" s="27">
        <f>COUNTIF(I78:IC78,"-")</f>
        <v>0</v>
      </c>
      <c r="G78" s="209">
        <f>COUNTIF(I78:IC78,"na")</f>
        <v>0</v>
      </c>
      <c r="H78" s="13"/>
      <c r="I78" s="337"/>
      <c r="J78" s="267"/>
      <c r="K78" s="267"/>
      <c r="L78" s="267"/>
      <c r="M78" s="267"/>
      <c r="N78" s="267"/>
      <c r="O78" s="267"/>
      <c r="P78" s="267"/>
      <c r="Q78" s="267"/>
      <c r="R78" s="267"/>
      <c r="S78" s="267"/>
      <c r="T78" s="267"/>
      <c r="U78" s="267"/>
      <c r="V78" s="338"/>
      <c r="W78" s="338"/>
      <c r="X78" s="338"/>
      <c r="Y78" s="338"/>
      <c r="Z78" s="338"/>
      <c r="AA78" s="338"/>
      <c r="AB78" s="338"/>
      <c r="AC78" s="338"/>
      <c r="AD78" s="338"/>
      <c r="AE78" s="338"/>
      <c r="AF78" s="338"/>
      <c r="AG78" s="338"/>
      <c r="AH78" s="338"/>
      <c r="AI78" s="338"/>
      <c r="AJ78" s="338"/>
      <c r="AK78" s="338"/>
      <c r="AL78" s="338"/>
      <c r="AM78" s="338"/>
      <c r="AN78" s="338"/>
      <c r="AO78" s="338"/>
      <c r="AP78" s="338"/>
      <c r="AQ78" s="338"/>
      <c r="AR78" s="338"/>
      <c r="AS78" s="338"/>
      <c r="AT78" s="338"/>
      <c r="AU78" s="338"/>
      <c r="AV78" s="338"/>
      <c r="AW78" s="338"/>
      <c r="AX78" s="338"/>
      <c r="AY78" s="338"/>
      <c r="AZ78" s="338"/>
      <c r="BA78" s="338"/>
      <c r="BB78" s="338"/>
      <c r="BC78" s="338"/>
      <c r="BD78" s="338"/>
      <c r="BE78" s="338"/>
      <c r="BF78" s="338"/>
      <c r="BG78" s="338"/>
      <c r="BH78" s="338"/>
      <c r="BI78" s="338"/>
      <c r="BJ78" s="338"/>
      <c r="BK78" s="338"/>
      <c r="BL78" s="338"/>
      <c r="BM78" s="338"/>
      <c r="BN78" s="338"/>
      <c r="BO78" s="338"/>
      <c r="BP78" s="338"/>
      <c r="BQ78" s="338"/>
      <c r="BR78" s="338"/>
      <c r="BS78" s="338"/>
      <c r="BT78" s="338"/>
      <c r="BU78" s="338"/>
      <c r="BV78" s="338"/>
      <c r="BW78" s="338"/>
      <c r="BX78" s="338"/>
      <c r="BY78" s="338"/>
      <c r="BZ78" s="338"/>
      <c r="CA78" s="338"/>
      <c r="CB78" s="338"/>
      <c r="CC78" s="338"/>
      <c r="CD78" s="338"/>
      <c r="CE78" s="338"/>
      <c r="CF78" s="338"/>
      <c r="CG78" s="338"/>
      <c r="CH78" s="338"/>
      <c r="CI78" s="338"/>
      <c r="CJ78" s="338"/>
      <c r="CK78" s="338"/>
      <c r="CL78" s="338"/>
      <c r="CM78" s="338"/>
      <c r="CN78" s="338"/>
      <c r="CO78" s="338"/>
      <c r="CP78" s="338"/>
      <c r="CQ78" s="338"/>
      <c r="CR78" s="338"/>
      <c r="CS78" s="338"/>
      <c r="CT78" s="338"/>
      <c r="CU78" s="338"/>
      <c r="CV78" s="338"/>
      <c r="CW78" s="338"/>
      <c r="CX78" s="338"/>
      <c r="CY78" s="338"/>
      <c r="CZ78" s="338"/>
      <c r="DA78" s="338"/>
      <c r="DB78" s="338"/>
      <c r="DC78" s="338"/>
      <c r="DD78" s="338"/>
      <c r="DE78" s="338"/>
      <c r="DF78" s="338"/>
      <c r="DG78" s="338"/>
      <c r="DH78" s="338"/>
      <c r="DI78" s="338"/>
      <c r="DJ78" s="338"/>
      <c r="DK78" s="338"/>
      <c r="DL78" s="338"/>
      <c r="DM78" s="338"/>
      <c r="DN78" s="338"/>
      <c r="DO78" s="338"/>
      <c r="DP78" s="338"/>
      <c r="DQ78" s="338"/>
      <c r="DR78" s="338"/>
      <c r="DS78" s="338"/>
      <c r="DT78" s="338"/>
      <c r="DU78" s="338"/>
      <c r="DV78" s="338"/>
      <c r="DW78" s="338"/>
      <c r="DX78" s="338"/>
      <c r="DY78" s="338"/>
      <c r="DZ78" s="338"/>
      <c r="EA78" s="338"/>
      <c r="EB78" s="338"/>
      <c r="EC78" s="338"/>
      <c r="ED78" s="338"/>
      <c r="EE78" s="338"/>
      <c r="EF78" s="338"/>
      <c r="EG78" s="338"/>
      <c r="EH78" s="338"/>
      <c r="EI78" s="338"/>
      <c r="EJ78" s="338"/>
      <c r="EK78" s="338"/>
      <c r="EL78" s="338"/>
      <c r="EM78" s="338"/>
      <c r="EN78" s="338"/>
      <c r="EO78" s="338"/>
      <c r="EP78" s="338"/>
      <c r="EQ78" s="338"/>
      <c r="ER78" s="338"/>
      <c r="ES78" s="338"/>
      <c r="ET78" s="338"/>
      <c r="EU78" s="338"/>
      <c r="EV78" s="338"/>
      <c r="EW78" s="338"/>
      <c r="EX78" s="338"/>
      <c r="EY78" s="338"/>
      <c r="EZ78" s="338"/>
      <c r="FA78" s="338"/>
      <c r="FB78" s="338"/>
      <c r="FC78" s="338"/>
      <c r="FD78" s="338"/>
      <c r="FE78" s="338"/>
      <c r="FF78" s="338"/>
      <c r="FG78" s="338"/>
      <c r="FH78" s="338"/>
      <c r="FI78" s="338"/>
      <c r="FJ78" s="338"/>
      <c r="FK78" s="338"/>
      <c r="FL78" s="338"/>
      <c r="FM78" s="338"/>
      <c r="FN78" s="338"/>
      <c r="FO78" s="338"/>
      <c r="FP78" s="338"/>
      <c r="FQ78" s="338"/>
      <c r="FR78" s="338"/>
      <c r="FS78" s="338"/>
      <c r="FT78" s="338"/>
      <c r="FU78" s="338"/>
      <c r="FV78" s="338"/>
      <c r="FW78" s="338"/>
      <c r="FX78" s="338"/>
      <c r="FY78" s="338"/>
      <c r="FZ78" s="338"/>
      <c r="GA78" s="338"/>
      <c r="GB78" s="338"/>
      <c r="GC78" s="338"/>
      <c r="GD78" s="338"/>
      <c r="GE78" s="338"/>
      <c r="GF78" s="338"/>
      <c r="GG78" s="338"/>
      <c r="GH78" s="338"/>
      <c r="GI78" s="338"/>
      <c r="GJ78" s="338"/>
      <c r="GK78" s="338"/>
      <c r="GL78" s="338"/>
      <c r="GM78" s="338"/>
      <c r="GN78" s="338"/>
      <c r="GO78" s="338"/>
      <c r="GP78" s="338"/>
      <c r="GQ78" s="338"/>
      <c r="GR78" s="338"/>
      <c r="GS78" s="338"/>
      <c r="GT78" s="338"/>
      <c r="GU78" s="338"/>
      <c r="GV78" s="338"/>
      <c r="GW78" s="338"/>
      <c r="GX78" s="338"/>
      <c r="GY78" s="338"/>
      <c r="GZ78" s="338"/>
      <c r="HA78" s="338"/>
      <c r="HB78" s="338"/>
      <c r="HC78" s="338"/>
      <c r="HD78" s="338"/>
      <c r="HE78" s="338"/>
      <c r="HF78" s="338"/>
      <c r="HG78" s="338"/>
      <c r="HH78" s="338"/>
      <c r="HI78" s="338"/>
      <c r="HJ78" s="338"/>
      <c r="HK78" s="338"/>
      <c r="HL78" s="338"/>
      <c r="HM78" s="338"/>
      <c r="HN78" s="338"/>
      <c r="HO78" s="338"/>
      <c r="HP78" s="338"/>
      <c r="HQ78" s="338"/>
      <c r="HR78" s="338"/>
      <c r="HS78" s="338"/>
      <c r="HT78" s="338"/>
      <c r="HU78" s="338"/>
      <c r="HV78" s="338"/>
      <c r="HW78" s="338"/>
      <c r="HX78" s="338"/>
      <c r="HY78" s="338"/>
      <c r="HZ78" s="338"/>
      <c r="IA78" s="338"/>
      <c r="IB78" s="338"/>
      <c r="IC78" s="338"/>
      <c r="ID78" s="338"/>
      <c r="IE78" s="338"/>
      <c r="IF78" s="338"/>
      <c r="IG78" s="338"/>
      <c r="IH78" s="338"/>
      <c r="II78" s="338"/>
      <c r="IJ78" s="338"/>
      <c r="IK78" s="338"/>
      <c r="IL78" s="338"/>
      <c r="IM78" s="338"/>
      <c r="IN78" s="338"/>
      <c r="IO78" s="338"/>
      <c r="IP78" s="338"/>
      <c r="IQ78" s="338"/>
      <c r="IR78" s="338"/>
      <c r="IS78" s="338"/>
      <c r="IT78" s="338"/>
      <c r="IU78" s="338"/>
      <c r="IV78" s="338"/>
      <c r="IW78" s="208"/>
      <c r="IX78" s="208"/>
      <c r="IY78" s="208"/>
      <c r="IZ78" s="208"/>
      <c r="JA78" s="208"/>
      <c r="JB78" s="208"/>
      <c r="JC78" s="208"/>
      <c r="JD78" s="208"/>
      <c r="JE78" s="208"/>
      <c r="JF78" s="208"/>
      <c r="JG78" s="208"/>
      <c r="JH78" s="208"/>
      <c r="JI78" s="208"/>
      <c r="JJ78" s="208"/>
      <c r="JK78" s="208"/>
      <c r="JL78" s="208"/>
      <c r="JM78" s="208"/>
      <c r="JN78" s="208"/>
      <c r="JO78" s="339"/>
    </row>
    <row r="79" spans="1:535" s="323" customFormat="1" ht="25.2" customHeight="1" thickBot="1" x14ac:dyDescent="0.35">
      <c r="A79" s="403" t="s">
        <v>518</v>
      </c>
      <c r="B79" s="404"/>
      <c r="C79" s="404"/>
      <c r="D79" s="404"/>
      <c r="E79" s="404"/>
      <c r="F79" s="404"/>
      <c r="G79" s="405"/>
      <c r="H79" s="314"/>
      <c r="I79" s="249"/>
      <c r="J79" s="249"/>
      <c r="K79" s="249"/>
      <c r="L79" s="249"/>
      <c r="M79" s="249"/>
      <c r="N79" s="249"/>
      <c r="O79" s="249"/>
      <c r="P79" s="249"/>
      <c r="Q79" s="249"/>
      <c r="R79" s="249"/>
      <c r="S79" s="249"/>
      <c r="T79" s="249"/>
      <c r="U79" s="249"/>
      <c r="V79" s="249"/>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3"/>
      <c r="CE79" s="273"/>
      <c r="CF79" s="273"/>
      <c r="CG79" s="273"/>
      <c r="CH79" s="273"/>
      <c r="CI79" s="273"/>
      <c r="CJ79" s="273"/>
      <c r="CK79" s="273"/>
      <c r="CL79" s="273"/>
      <c r="CM79" s="273"/>
      <c r="CN79" s="273"/>
      <c r="CO79" s="273"/>
      <c r="CP79" s="273"/>
      <c r="CQ79" s="273"/>
      <c r="CR79" s="273"/>
      <c r="CS79" s="273"/>
      <c r="CT79" s="273"/>
      <c r="CU79" s="273"/>
      <c r="CV79" s="273"/>
      <c r="CW79" s="273"/>
      <c r="CX79" s="273"/>
      <c r="CY79" s="273"/>
      <c r="CZ79" s="273"/>
      <c r="DA79" s="273"/>
      <c r="DB79" s="273"/>
      <c r="DC79" s="273"/>
      <c r="DD79" s="273"/>
      <c r="DE79" s="273"/>
      <c r="DF79" s="273"/>
      <c r="DG79" s="273"/>
      <c r="DH79" s="273"/>
      <c r="DI79" s="273"/>
      <c r="DJ79" s="273"/>
      <c r="DK79" s="273"/>
      <c r="DL79" s="273"/>
      <c r="DM79" s="273"/>
      <c r="DN79" s="273"/>
      <c r="DO79" s="273"/>
      <c r="DP79" s="273"/>
      <c r="DQ79" s="273"/>
      <c r="DR79" s="273"/>
      <c r="DS79" s="273"/>
      <c r="DT79" s="273"/>
      <c r="DU79" s="273"/>
      <c r="DV79" s="273"/>
      <c r="DW79" s="273"/>
      <c r="DX79" s="273"/>
      <c r="DY79" s="273"/>
      <c r="DZ79" s="273"/>
      <c r="EA79" s="273"/>
      <c r="EB79" s="273"/>
      <c r="EC79" s="273"/>
      <c r="ED79" s="273"/>
      <c r="EE79" s="273"/>
      <c r="EF79" s="273"/>
      <c r="EG79" s="273"/>
      <c r="EH79" s="273"/>
      <c r="EI79" s="273"/>
      <c r="EJ79" s="273"/>
      <c r="EK79" s="273"/>
      <c r="EL79" s="273"/>
      <c r="EM79" s="273"/>
      <c r="EN79" s="273"/>
      <c r="EO79" s="273"/>
      <c r="EP79" s="273"/>
      <c r="EQ79" s="273"/>
      <c r="ER79" s="273"/>
      <c r="ES79" s="273"/>
      <c r="ET79" s="273"/>
      <c r="EU79" s="273"/>
      <c r="EV79" s="273"/>
      <c r="EW79" s="273"/>
      <c r="EX79" s="273"/>
      <c r="EY79" s="273"/>
      <c r="EZ79" s="273"/>
      <c r="FA79" s="273"/>
      <c r="FB79" s="273"/>
      <c r="FC79" s="273"/>
      <c r="FD79" s="273"/>
      <c r="FE79" s="273"/>
      <c r="FF79" s="273"/>
      <c r="FG79" s="273"/>
      <c r="FH79" s="273"/>
      <c r="FI79" s="273"/>
      <c r="FJ79" s="273"/>
      <c r="FK79" s="273"/>
      <c r="FL79" s="273"/>
      <c r="FM79" s="273"/>
      <c r="FN79" s="273"/>
      <c r="FO79" s="273"/>
      <c r="FP79" s="273"/>
      <c r="FQ79" s="273"/>
      <c r="FR79" s="273"/>
      <c r="FS79" s="273"/>
      <c r="FT79" s="273"/>
      <c r="FU79" s="273"/>
      <c r="FV79" s="273"/>
      <c r="FW79" s="273"/>
      <c r="FX79" s="273"/>
      <c r="FY79" s="273"/>
      <c r="FZ79" s="273"/>
      <c r="GA79" s="273"/>
      <c r="GB79" s="273"/>
      <c r="GC79" s="273"/>
      <c r="GD79" s="273"/>
      <c r="GE79" s="273"/>
      <c r="GF79" s="273"/>
      <c r="GG79" s="273"/>
      <c r="GH79" s="273"/>
      <c r="GI79" s="273"/>
      <c r="GJ79" s="273"/>
      <c r="GK79" s="273"/>
      <c r="GL79" s="273"/>
      <c r="GM79" s="273"/>
      <c r="GN79" s="273"/>
      <c r="GO79" s="273"/>
      <c r="GP79" s="273"/>
      <c r="GQ79" s="273"/>
      <c r="GR79" s="273"/>
      <c r="GS79" s="273"/>
      <c r="GT79" s="273"/>
      <c r="GU79" s="273"/>
      <c r="GV79" s="273"/>
      <c r="GW79" s="273"/>
      <c r="GX79" s="273"/>
      <c r="GY79" s="273"/>
      <c r="GZ79" s="273"/>
      <c r="HA79" s="273"/>
      <c r="HB79" s="273"/>
      <c r="HC79" s="273"/>
      <c r="HD79" s="273"/>
      <c r="HE79" s="273"/>
      <c r="HF79" s="273"/>
      <c r="HG79" s="273"/>
      <c r="HH79" s="273"/>
      <c r="HI79" s="273"/>
      <c r="HJ79" s="273"/>
      <c r="HK79" s="273"/>
      <c r="HL79" s="273"/>
      <c r="HM79" s="273"/>
      <c r="HN79" s="273"/>
      <c r="HO79" s="273"/>
      <c r="HP79" s="273"/>
      <c r="HQ79" s="273"/>
      <c r="HR79" s="273"/>
      <c r="HS79" s="273"/>
      <c r="HT79" s="273"/>
      <c r="HU79" s="273"/>
      <c r="HV79" s="273"/>
      <c r="HW79" s="273"/>
      <c r="HX79" s="273"/>
      <c r="HY79" s="273"/>
      <c r="HZ79" s="273"/>
      <c r="IA79" s="273"/>
      <c r="IB79" s="273"/>
      <c r="IC79" s="273"/>
      <c r="ID79" s="273"/>
      <c r="IE79" s="273"/>
      <c r="IF79" s="273"/>
      <c r="IG79" s="273"/>
      <c r="IH79" s="273"/>
      <c r="II79" s="273"/>
      <c r="IJ79" s="273"/>
      <c r="IK79" s="273"/>
      <c r="IL79" s="273"/>
      <c r="IM79" s="273"/>
      <c r="IN79" s="273"/>
      <c r="IO79" s="273"/>
      <c r="IP79" s="273"/>
      <c r="IQ79" s="273"/>
      <c r="IR79" s="273"/>
      <c r="IS79" s="273"/>
      <c r="IT79" s="273"/>
      <c r="IU79" s="273"/>
      <c r="IV79" s="273"/>
      <c r="IW79" s="273"/>
      <c r="IX79" s="273"/>
      <c r="IY79" s="273"/>
      <c r="IZ79" s="273"/>
      <c r="JA79" s="273"/>
      <c r="JB79" s="273"/>
      <c r="JC79" s="273"/>
      <c r="JD79" s="273"/>
      <c r="JE79" s="273"/>
      <c r="JF79" s="273"/>
      <c r="JG79" s="273"/>
      <c r="JH79" s="273"/>
      <c r="JI79" s="273"/>
      <c r="JJ79" s="273"/>
      <c r="JK79" s="273"/>
      <c r="JL79" s="273"/>
      <c r="JM79" s="315"/>
      <c r="JN79" s="315"/>
      <c r="JO79" s="315"/>
      <c r="JP79" s="315"/>
      <c r="JQ79" s="315"/>
      <c r="JR79" s="315"/>
      <c r="JS79" s="315"/>
      <c r="JT79" s="315"/>
      <c r="JU79" s="315"/>
      <c r="JV79" s="315"/>
      <c r="JW79" s="315"/>
      <c r="JX79" s="315"/>
      <c r="JY79" s="315"/>
      <c r="JZ79" s="315"/>
      <c r="KA79" s="315"/>
      <c r="KB79" s="315"/>
      <c r="KC79" s="315"/>
      <c r="KD79" s="315"/>
      <c r="KE79" s="315"/>
      <c r="KF79" s="315"/>
      <c r="KG79" s="315"/>
      <c r="KH79" s="315"/>
      <c r="KI79" s="315"/>
      <c r="KJ79" s="315"/>
      <c r="KK79" s="315"/>
      <c r="KL79" s="315"/>
      <c r="KM79" s="315"/>
      <c r="KN79" s="315"/>
      <c r="KO79" s="315"/>
      <c r="KP79" s="315"/>
      <c r="KQ79" s="315"/>
      <c r="KR79" s="315"/>
      <c r="KS79" s="315"/>
      <c r="KT79" s="315"/>
      <c r="KU79" s="315"/>
      <c r="KV79" s="315"/>
      <c r="KW79" s="315"/>
      <c r="KX79" s="315"/>
      <c r="KY79" s="315"/>
      <c r="KZ79" s="315"/>
      <c r="LA79" s="315"/>
      <c r="LB79" s="315"/>
      <c r="LC79" s="315"/>
      <c r="LD79" s="315"/>
      <c r="LE79" s="315"/>
      <c r="LF79" s="315"/>
      <c r="LG79" s="315"/>
      <c r="LH79" s="315"/>
      <c r="LI79" s="315"/>
      <c r="LJ79" s="315"/>
      <c r="LK79" s="315"/>
      <c r="LL79" s="315"/>
      <c r="LM79" s="315"/>
      <c r="LN79" s="315"/>
      <c r="LO79" s="315"/>
      <c r="LP79" s="315"/>
      <c r="LQ79" s="315"/>
      <c r="LR79" s="315"/>
      <c r="LS79" s="315"/>
      <c r="LT79" s="315"/>
      <c r="LU79" s="315"/>
      <c r="LV79" s="315"/>
      <c r="LW79" s="315"/>
      <c r="LX79" s="315"/>
      <c r="LY79" s="315"/>
      <c r="LZ79" s="315"/>
      <c r="MA79" s="315"/>
      <c r="MB79" s="315"/>
      <c r="MC79" s="315"/>
      <c r="MD79" s="315"/>
      <c r="ME79" s="315"/>
      <c r="MF79" s="315"/>
      <c r="MG79" s="231"/>
      <c r="MH79" s="231"/>
      <c r="MI79" s="231"/>
      <c r="MJ79" s="231"/>
      <c r="MK79" s="231"/>
      <c r="ML79" s="231"/>
      <c r="MM79" s="231"/>
      <c r="MN79" s="231"/>
      <c r="MO79" s="231"/>
      <c r="MP79" s="231"/>
      <c r="MQ79" s="231"/>
      <c r="MR79" s="231"/>
      <c r="MS79" s="231"/>
      <c r="MT79" s="231"/>
      <c r="MU79" s="231"/>
      <c r="MV79" s="231"/>
      <c r="MW79" s="231"/>
      <c r="MX79" s="231"/>
      <c r="MY79" s="231"/>
      <c r="MZ79" s="231"/>
      <c r="NA79" s="231"/>
      <c r="NB79" s="231"/>
      <c r="NC79" s="231"/>
      <c r="ND79" s="231"/>
      <c r="NE79" s="231"/>
      <c r="NF79" s="231"/>
      <c r="NG79" s="231"/>
      <c r="NH79" s="231"/>
      <c r="NI79" s="231"/>
      <c r="NJ79" s="231"/>
      <c r="NK79" s="231"/>
      <c r="NL79" s="231"/>
      <c r="NM79" s="231"/>
      <c r="NN79" s="231"/>
      <c r="NO79" s="231"/>
      <c r="NP79" s="231"/>
      <c r="NQ79" s="231"/>
      <c r="NR79" s="231"/>
      <c r="NS79" s="231"/>
      <c r="NT79" s="231"/>
      <c r="NU79" s="231"/>
      <c r="NV79" s="231"/>
      <c r="NW79" s="231"/>
      <c r="NX79" s="231"/>
      <c r="NY79" s="231"/>
      <c r="NZ79" s="231"/>
      <c r="OA79" s="231"/>
      <c r="OB79" s="231"/>
      <c r="OC79" s="231"/>
      <c r="OD79" s="231"/>
      <c r="OE79" s="231"/>
      <c r="OF79" s="231"/>
      <c r="OG79" s="231"/>
      <c r="OH79" s="231"/>
      <c r="OI79" s="231"/>
      <c r="OJ79" s="231"/>
      <c r="OK79" s="231"/>
      <c r="OL79" s="231"/>
      <c r="OM79" s="231"/>
      <c r="ON79" s="231"/>
      <c r="OO79" s="231"/>
      <c r="OP79" s="231"/>
      <c r="OQ79" s="231"/>
      <c r="OR79" s="231"/>
      <c r="OS79" s="231"/>
      <c r="OT79" s="231"/>
      <c r="OU79" s="231"/>
      <c r="OV79" s="231"/>
      <c r="OW79" s="231"/>
      <c r="OX79" s="231"/>
      <c r="OY79" s="231"/>
      <c r="OZ79" s="231"/>
      <c r="PA79" s="231"/>
      <c r="PB79" s="231"/>
      <c r="PC79" s="231"/>
      <c r="PD79" s="231"/>
      <c r="PE79" s="231"/>
      <c r="PF79" s="231"/>
      <c r="PG79" s="231"/>
      <c r="PH79" s="231"/>
      <c r="PI79" s="231"/>
      <c r="PJ79" s="231"/>
      <c r="PK79" s="231"/>
      <c r="PL79" s="231"/>
      <c r="PM79" s="231"/>
      <c r="PN79" s="231"/>
      <c r="PO79" s="231"/>
      <c r="PP79" s="231"/>
      <c r="PQ79" s="231"/>
      <c r="PR79" s="231"/>
      <c r="PS79" s="231"/>
      <c r="PT79" s="231"/>
      <c r="PU79" s="231"/>
      <c r="PV79" s="231"/>
      <c r="PW79" s="231"/>
      <c r="PX79" s="231"/>
      <c r="PY79" s="231"/>
      <c r="PZ79" s="231"/>
      <c r="QA79" s="231"/>
      <c r="QB79" s="231"/>
      <c r="QC79" s="231"/>
      <c r="QD79" s="231"/>
      <c r="QE79" s="231"/>
      <c r="QF79" s="231"/>
      <c r="QG79" s="231"/>
      <c r="QH79" s="231"/>
      <c r="QI79" s="231"/>
      <c r="QJ79" s="231"/>
      <c r="QK79" s="231"/>
      <c r="QL79" s="231"/>
      <c r="QM79" s="231"/>
      <c r="QN79" s="231"/>
      <c r="QO79" s="231"/>
      <c r="QP79" s="231"/>
      <c r="QQ79" s="231"/>
      <c r="QR79" s="231"/>
      <c r="QS79" s="231"/>
      <c r="QT79" s="231"/>
      <c r="QU79" s="231"/>
      <c r="QV79" s="231"/>
      <c r="QW79" s="231"/>
      <c r="QX79" s="231"/>
      <c r="QY79" s="231"/>
      <c r="QZ79" s="231"/>
      <c r="RA79" s="231"/>
      <c r="RB79" s="231"/>
      <c r="RC79" s="231"/>
      <c r="RD79" s="231"/>
      <c r="RE79" s="231"/>
      <c r="RF79" s="231"/>
      <c r="RG79" s="231"/>
      <c r="RH79" s="231"/>
      <c r="RI79" s="231"/>
      <c r="RJ79" s="231"/>
      <c r="RK79" s="231"/>
      <c r="RL79" s="231"/>
      <c r="RM79" s="231"/>
      <c r="RN79" s="231"/>
      <c r="RO79" s="231"/>
      <c r="RP79" s="231"/>
      <c r="RQ79" s="231"/>
      <c r="RR79" s="231"/>
      <c r="RS79" s="231"/>
      <c r="RT79" s="231"/>
      <c r="RU79" s="231"/>
      <c r="RV79" s="231"/>
      <c r="RW79" s="231"/>
      <c r="RX79" s="231"/>
      <c r="RY79" s="231"/>
      <c r="RZ79" s="231"/>
      <c r="SA79" s="231"/>
      <c r="SB79" s="231"/>
      <c r="SC79" s="231"/>
      <c r="SD79" s="231"/>
      <c r="SE79" s="231"/>
      <c r="SF79" s="231"/>
      <c r="SG79" s="231"/>
      <c r="SH79" s="231"/>
      <c r="SI79" s="231"/>
      <c r="SJ79" s="231"/>
      <c r="SK79" s="231"/>
      <c r="SL79" s="231"/>
      <c r="SM79" s="231"/>
      <c r="SN79" s="231"/>
      <c r="SO79" s="231"/>
      <c r="SP79" s="231"/>
      <c r="SQ79" s="231"/>
      <c r="SR79" s="231"/>
      <c r="SS79" s="231"/>
      <c r="ST79" s="231"/>
      <c r="SU79" s="231"/>
      <c r="SV79" s="231"/>
      <c r="SW79" s="231"/>
      <c r="SX79" s="231"/>
      <c r="SY79" s="231"/>
      <c r="SZ79" s="231"/>
      <c r="TA79" s="231"/>
      <c r="TB79" s="231"/>
      <c r="TC79" s="231"/>
      <c r="TD79" s="231"/>
      <c r="TE79" s="231"/>
      <c r="TF79" s="231"/>
      <c r="TG79" s="231"/>
      <c r="TH79" s="231"/>
      <c r="TI79" s="231"/>
      <c r="TJ79" s="231"/>
      <c r="TK79" s="231"/>
      <c r="TL79" s="231"/>
      <c r="TM79" s="231"/>
      <c r="TN79" s="231"/>
      <c r="TO79" s="231"/>
    </row>
    <row r="80" spans="1:535" s="323" customFormat="1" ht="37.200000000000003" customHeight="1" thickBot="1" x14ac:dyDescent="0.35">
      <c r="A80" s="23"/>
      <c r="B80" s="23" t="s">
        <v>9</v>
      </c>
      <c r="C80" s="394" t="s">
        <v>4</v>
      </c>
      <c r="D80" s="395"/>
      <c r="E80" s="23" t="s">
        <v>5</v>
      </c>
      <c r="F80" s="23" t="s">
        <v>6</v>
      </c>
      <c r="G80" s="16" t="s">
        <v>7</v>
      </c>
      <c r="H80" s="15"/>
      <c r="I80" s="272" t="s">
        <v>483</v>
      </c>
      <c r="J80" s="272" t="s">
        <v>483</v>
      </c>
      <c r="K80" s="272" t="s">
        <v>483</v>
      </c>
      <c r="L80" s="272" t="s">
        <v>483</v>
      </c>
      <c r="M80" s="272" t="s">
        <v>483</v>
      </c>
      <c r="N80" s="272" t="s">
        <v>483</v>
      </c>
      <c r="O80" s="272" t="s">
        <v>483</v>
      </c>
      <c r="P80" s="272" t="s">
        <v>483</v>
      </c>
      <c r="Q80" s="272" t="s">
        <v>483</v>
      </c>
      <c r="R80" s="272" t="s">
        <v>483</v>
      </c>
      <c r="S80" s="272" t="s">
        <v>483</v>
      </c>
      <c r="T80" s="272" t="s">
        <v>483</v>
      </c>
      <c r="U80" s="272" t="s">
        <v>483</v>
      </c>
      <c r="V80" s="273" t="s">
        <v>483</v>
      </c>
      <c r="W80" s="273" t="s">
        <v>483</v>
      </c>
      <c r="X80" s="273" t="s">
        <v>483</v>
      </c>
      <c r="Y80" s="273" t="s">
        <v>483</v>
      </c>
      <c r="Z80" s="273" t="s">
        <v>483</v>
      </c>
      <c r="AA80" s="273" t="s">
        <v>483</v>
      </c>
      <c r="AB80" s="273" t="s">
        <v>483</v>
      </c>
      <c r="AC80" s="273" t="s">
        <v>483</v>
      </c>
      <c r="AD80" s="273" t="s">
        <v>483</v>
      </c>
      <c r="AE80" s="273" t="s">
        <v>483</v>
      </c>
      <c r="AF80" s="273" t="s">
        <v>483</v>
      </c>
      <c r="AG80" s="273" t="s">
        <v>483</v>
      </c>
      <c r="AH80" s="273" t="s">
        <v>483</v>
      </c>
      <c r="AI80" s="273" t="s">
        <v>483</v>
      </c>
      <c r="AJ80" s="273" t="s">
        <v>483</v>
      </c>
      <c r="AK80" s="273" t="s">
        <v>483</v>
      </c>
      <c r="AL80" s="273" t="s">
        <v>483</v>
      </c>
      <c r="AM80" s="273" t="s">
        <v>483</v>
      </c>
      <c r="AN80" s="273" t="s">
        <v>483</v>
      </c>
      <c r="AO80" s="273" t="s">
        <v>483</v>
      </c>
      <c r="AP80" s="273" t="s">
        <v>483</v>
      </c>
      <c r="AQ80" s="273" t="s">
        <v>483</v>
      </c>
      <c r="AR80" s="273" t="s">
        <v>483</v>
      </c>
      <c r="AS80" s="273" t="s">
        <v>483</v>
      </c>
      <c r="AT80" s="273" t="s">
        <v>483</v>
      </c>
      <c r="AU80" s="273" t="s">
        <v>483</v>
      </c>
      <c r="AV80" s="273" t="s">
        <v>483</v>
      </c>
      <c r="AW80" s="273" t="s">
        <v>483</v>
      </c>
      <c r="AX80" s="273" t="s">
        <v>483</v>
      </c>
      <c r="AY80" s="273" t="s">
        <v>483</v>
      </c>
      <c r="AZ80" s="273" t="s">
        <v>483</v>
      </c>
      <c r="BA80" s="273" t="s">
        <v>483</v>
      </c>
      <c r="BB80" s="273" t="s">
        <v>483</v>
      </c>
      <c r="BC80" s="273" t="s">
        <v>483</v>
      </c>
      <c r="BD80" s="273" t="s">
        <v>483</v>
      </c>
      <c r="BE80" s="273" t="s">
        <v>483</v>
      </c>
      <c r="BF80" s="273" t="s">
        <v>483</v>
      </c>
      <c r="BG80" s="273" t="s">
        <v>483</v>
      </c>
      <c r="BH80" s="273" t="s">
        <v>483</v>
      </c>
      <c r="BI80" s="273" t="s">
        <v>483</v>
      </c>
      <c r="BJ80" s="273" t="s">
        <v>483</v>
      </c>
      <c r="BK80" s="273" t="s">
        <v>483</v>
      </c>
      <c r="BL80" s="273" t="s">
        <v>483</v>
      </c>
      <c r="BM80" s="273" t="s">
        <v>483</v>
      </c>
      <c r="BN80" s="273" t="s">
        <v>483</v>
      </c>
      <c r="BO80" s="273" t="s">
        <v>483</v>
      </c>
      <c r="BP80" s="273" t="s">
        <v>483</v>
      </c>
      <c r="BQ80" s="273" t="s">
        <v>483</v>
      </c>
      <c r="BR80" s="273" t="s">
        <v>483</v>
      </c>
      <c r="BS80" s="273" t="s">
        <v>483</v>
      </c>
      <c r="BT80" s="273" t="s">
        <v>483</v>
      </c>
      <c r="BU80" s="273" t="s">
        <v>483</v>
      </c>
      <c r="BV80" s="273" t="s">
        <v>483</v>
      </c>
      <c r="BW80" s="273" t="s">
        <v>483</v>
      </c>
      <c r="BX80" s="273" t="s">
        <v>483</v>
      </c>
      <c r="BY80" s="273" t="s">
        <v>483</v>
      </c>
      <c r="BZ80" s="273" t="s">
        <v>483</v>
      </c>
      <c r="CA80" s="273" t="s">
        <v>483</v>
      </c>
      <c r="CB80" s="273" t="s">
        <v>483</v>
      </c>
      <c r="CC80" s="273" t="s">
        <v>483</v>
      </c>
      <c r="CD80" s="273" t="s">
        <v>483</v>
      </c>
      <c r="CE80" s="273" t="s">
        <v>483</v>
      </c>
      <c r="CF80" s="273" t="s">
        <v>483</v>
      </c>
      <c r="CG80" s="273" t="s">
        <v>483</v>
      </c>
      <c r="CH80" s="273" t="s">
        <v>483</v>
      </c>
      <c r="CI80" s="273" t="s">
        <v>483</v>
      </c>
      <c r="CJ80" s="273" t="s">
        <v>483</v>
      </c>
      <c r="CK80" s="273" t="s">
        <v>483</v>
      </c>
      <c r="CL80" s="273" t="s">
        <v>483</v>
      </c>
      <c r="CM80" s="273" t="s">
        <v>483</v>
      </c>
      <c r="CN80" s="273" t="s">
        <v>483</v>
      </c>
      <c r="CO80" s="273" t="s">
        <v>483</v>
      </c>
      <c r="CP80" s="273" t="s">
        <v>483</v>
      </c>
      <c r="CQ80" s="273" t="s">
        <v>483</v>
      </c>
      <c r="CR80" s="273" t="s">
        <v>483</v>
      </c>
      <c r="CS80" s="273" t="s">
        <v>483</v>
      </c>
      <c r="CT80" s="273" t="s">
        <v>483</v>
      </c>
      <c r="CU80" s="273" t="s">
        <v>483</v>
      </c>
      <c r="CV80" s="273" t="s">
        <v>483</v>
      </c>
      <c r="CW80" s="273" t="s">
        <v>483</v>
      </c>
      <c r="CX80" s="273" t="s">
        <v>483</v>
      </c>
      <c r="CY80" s="273" t="s">
        <v>483</v>
      </c>
      <c r="CZ80" s="273" t="s">
        <v>483</v>
      </c>
      <c r="DA80" s="273" t="s">
        <v>483</v>
      </c>
      <c r="DB80" s="273" t="s">
        <v>483</v>
      </c>
      <c r="DC80" s="273" t="s">
        <v>483</v>
      </c>
      <c r="DD80" s="273" t="s">
        <v>483</v>
      </c>
      <c r="DE80" s="273" t="s">
        <v>483</v>
      </c>
      <c r="DF80" s="273" t="s">
        <v>483</v>
      </c>
      <c r="DG80" s="273" t="s">
        <v>483</v>
      </c>
      <c r="DH80" s="273" t="s">
        <v>483</v>
      </c>
      <c r="DI80" s="273" t="s">
        <v>483</v>
      </c>
      <c r="DJ80" s="273" t="s">
        <v>483</v>
      </c>
      <c r="DK80" s="273" t="s">
        <v>483</v>
      </c>
      <c r="DL80" s="273" t="s">
        <v>483</v>
      </c>
      <c r="DM80" s="273" t="s">
        <v>483</v>
      </c>
      <c r="DN80" s="273" t="s">
        <v>483</v>
      </c>
      <c r="DO80" s="273" t="s">
        <v>483</v>
      </c>
      <c r="DP80" s="273" t="s">
        <v>483</v>
      </c>
      <c r="DQ80" s="273" t="s">
        <v>483</v>
      </c>
      <c r="DR80" s="273" t="s">
        <v>483</v>
      </c>
      <c r="DS80" s="273" t="s">
        <v>483</v>
      </c>
      <c r="DT80" s="273" t="s">
        <v>483</v>
      </c>
      <c r="DU80" s="273" t="s">
        <v>483</v>
      </c>
      <c r="DV80" s="273" t="s">
        <v>483</v>
      </c>
      <c r="DW80" s="273" t="s">
        <v>483</v>
      </c>
      <c r="DX80" s="273" t="s">
        <v>483</v>
      </c>
      <c r="DY80" s="273" t="s">
        <v>483</v>
      </c>
      <c r="DZ80" s="273" t="s">
        <v>483</v>
      </c>
      <c r="EA80" s="273" t="s">
        <v>483</v>
      </c>
      <c r="EB80" s="273" t="s">
        <v>483</v>
      </c>
      <c r="EC80" s="273" t="s">
        <v>483</v>
      </c>
      <c r="ED80" s="273" t="s">
        <v>483</v>
      </c>
      <c r="EE80" s="273" t="s">
        <v>483</v>
      </c>
      <c r="EF80" s="273" t="s">
        <v>483</v>
      </c>
      <c r="EG80" s="273" t="s">
        <v>483</v>
      </c>
      <c r="EH80" s="273" t="s">
        <v>483</v>
      </c>
      <c r="EI80" s="273" t="s">
        <v>483</v>
      </c>
      <c r="EJ80" s="273" t="s">
        <v>483</v>
      </c>
      <c r="EK80" s="273" t="s">
        <v>483</v>
      </c>
      <c r="EL80" s="273" t="s">
        <v>483</v>
      </c>
      <c r="EM80" s="273" t="s">
        <v>483</v>
      </c>
      <c r="EN80" s="273" t="s">
        <v>483</v>
      </c>
      <c r="EO80" s="273" t="s">
        <v>483</v>
      </c>
      <c r="EP80" s="273" t="s">
        <v>483</v>
      </c>
      <c r="EQ80" s="273" t="s">
        <v>483</v>
      </c>
      <c r="ER80" s="273" t="s">
        <v>483</v>
      </c>
      <c r="ES80" s="273" t="s">
        <v>483</v>
      </c>
      <c r="ET80" s="273" t="s">
        <v>483</v>
      </c>
      <c r="EU80" s="273" t="s">
        <v>483</v>
      </c>
      <c r="EV80" s="273" t="s">
        <v>483</v>
      </c>
      <c r="EW80" s="273" t="s">
        <v>483</v>
      </c>
      <c r="EX80" s="273" t="s">
        <v>483</v>
      </c>
      <c r="EY80" s="273" t="s">
        <v>483</v>
      </c>
      <c r="EZ80" s="273" t="s">
        <v>483</v>
      </c>
      <c r="FA80" s="273" t="s">
        <v>483</v>
      </c>
      <c r="FB80" s="273" t="s">
        <v>483</v>
      </c>
      <c r="FC80" s="273" t="s">
        <v>483</v>
      </c>
      <c r="FD80" s="273" t="s">
        <v>483</v>
      </c>
      <c r="FE80" s="273" t="s">
        <v>483</v>
      </c>
      <c r="FF80" s="273" t="s">
        <v>483</v>
      </c>
      <c r="FG80" s="273" t="s">
        <v>483</v>
      </c>
      <c r="FH80" s="273" t="s">
        <v>483</v>
      </c>
      <c r="FI80" s="273" t="s">
        <v>483</v>
      </c>
      <c r="FJ80" s="273" t="s">
        <v>483</v>
      </c>
      <c r="FK80" s="273" t="s">
        <v>483</v>
      </c>
      <c r="FL80" s="273" t="s">
        <v>483</v>
      </c>
      <c r="FM80" s="273" t="s">
        <v>483</v>
      </c>
      <c r="FN80" s="273" t="s">
        <v>483</v>
      </c>
      <c r="FO80" s="273" t="s">
        <v>483</v>
      </c>
      <c r="FP80" s="273" t="s">
        <v>483</v>
      </c>
      <c r="FQ80" s="273" t="s">
        <v>483</v>
      </c>
      <c r="FR80" s="273" t="s">
        <v>483</v>
      </c>
      <c r="FS80" s="273" t="s">
        <v>483</v>
      </c>
      <c r="FT80" s="273" t="s">
        <v>483</v>
      </c>
      <c r="FU80" s="273" t="s">
        <v>483</v>
      </c>
      <c r="FV80" s="273" t="s">
        <v>483</v>
      </c>
      <c r="FW80" s="273" t="s">
        <v>483</v>
      </c>
      <c r="FX80" s="273" t="s">
        <v>483</v>
      </c>
      <c r="FY80" s="273" t="s">
        <v>483</v>
      </c>
      <c r="FZ80" s="273" t="s">
        <v>483</v>
      </c>
      <c r="GA80" s="273" t="s">
        <v>483</v>
      </c>
      <c r="GB80" s="273" t="s">
        <v>483</v>
      </c>
      <c r="GC80" s="273" t="s">
        <v>483</v>
      </c>
      <c r="GD80" s="273" t="s">
        <v>483</v>
      </c>
      <c r="GE80" s="273" t="s">
        <v>483</v>
      </c>
      <c r="GF80" s="273" t="s">
        <v>483</v>
      </c>
      <c r="GG80" s="273" t="s">
        <v>483</v>
      </c>
      <c r="GH80" s="273" t="s">
        <v>483</v>
      </c>
      <c r="GI80" s="273" t="s">
        <v>483</v>
      </c>
      <c r="GJ80" s="273" t="s">
        <v>483</v>
      </c>
      <c r="GK80" s="273" t="s">
        <v>483</v>
      </c>
      <c r="GL80" s="273" t="s">
        <v>483</v>
      </c>
      <c r="GM80" s="273" t="s">
        <v>483</v>
      </c>
      <c r="GN80" s="273" t="s">
        <v>483</v>
      </c>
      <c r="GO80" s="273" t="s">
        <v>483</v>
      </c>
      <c r="GP80" s="273" t="s">
        <v>483</v>
      </c>
      <c r="GQ80" s="273" t="s">
        <v>483</v>
      </c>
      <c r="GR80" s="273" t="s">
        <v>483</v>
      </c>
      <c r="GS80" s="273" t="s">
        <v>483</v>
      </c>
      <c r="GT80" s="273" t="s">
        <v>483</v>
      </c>
      <c r="GU80" s="273" t="s">
        <v>483</v>
      </c>
      <c r="GV80" s="273" t="s">
        <v>483</v>
      </c>
      <c r="GW80" s="273" t="s">
        <v>483</v>
      </c>
      <c r="GX80" s="273" t="s">
        <v>483</v>
      </c>
      <c r="GY80" s="273" t="s">
        <v>483</v>
      </c>
      <c r="GZ80" s="273" t="s">
        <v>483</v>
      </c>
      <c r="HA80" s="273" t="s">
        <v>483</v>
      </c>
      <c r="HB80" s="273" t="s">
        <v>483</v>
      </c>
      <c r="HC80" s="273" t="s">
        <v>483</v>
      </c>
      <c r="HD80" s="273" t="s">
        <v>483</v>
      </c>
      <c r="HE80" s="273" t="s">
        <v>483</v>
      </c>
      <c r="HF80" s="273" t="s">
        <v>483</v>
      </c>
      <c r="HG80" s="273" t="s">
        <v>483</v>
      </c>
      <c r="HH80" s="273" t="s">
        <v>483</v>
      </c>
      <c r="HI80" s="273" t="s">
        <v>483</v>
      </c>
      <c r="HJ80" s="273" t="s">
        <v>483</v>
      </c>
      <c r="HK80" s="273" t="s">
        <v>483</v>
      </c>
      <c r="HL80" s="273" t="s">
        <v>483</v>
      </c>
      <c r="HM80" s="273" t="s">
        <v>483</v>
      </c>
      <c r="HN80" s="273" t="s">
        <v>483</v>
      </c>
      <c r="HO80" s="273" t="s">
        <v>483</v>
      </c>
      <c r="HP80" s="273" t="s">
        <v>483</v>
      </c>
      <c r="HQ80" s="273" t="s">
        <v>483</v>
      </c>
      <c r="HR80" s="273" t="s">
        <v>483</v>
      </c>
      <c r="HS80" s="273" t="s">
        <v>483</v>
      </c>
      <c r="HT80" s="273" t="s">
        <v>483</v>
      </c>
      <c r="HU80" s="273" t="s">
        <v>483</v>
      </c>
      <c r="HV80" s="273" t="s">
        <v>483</v>
      </c>
      <c r="HW80" s="273" t="s">
        <v>483</v>
      </c>
      <c r="HX80" s="273" t="s">
        <v>483</v>
      </c>
      <c r="HY80" s="273" t="s">
        <v>483</v>
      </c>
      <c r="HZ80" s="273" t="s">
        <v>483</v>
      </c>
      <c r="IA80" s="273" t="s">
        <v>483</v>
      </c>
      <c r="IB80" s="273" t="s">
        <v>483</v>
      </c>
      <c r="IC80" s="273" t="s">
        <v>483</v>
      </c>
      <c r="ID80" s="273" t="s">
        <v>483</v>
      </c>
      <c r="IE80" s="273" t="s">
        <v>483</v>
      </c>
      <c r="IF80" s="273" t="s">
        <v>483</v>
      </c>
      <c r="IG80" s="273" t="s">
        <v>483</v>
      </c>
      <c r="IH80" s="273" t="s">
        <v>483</v>
      </c>
      <c r="II80" s="273" t="s">
        <v>483</v>
      </c>
      <c r="IJ80" s="273" t="s">
        <v>483</v>
      </c>
      <c r="IK80" s="273" t="s">
        <v>483</v>
      </c>
      <c r="IL80" s="273" t="s">
        <v>483</v>
      </c>
      <c r="IM80" s="273" t="s">
        <v>483</v>
      </c>
      <c r="IN80" s="273" t="s">
        <v>483</v>
      </c>
      <c r="IO80" s="273" t="s">
        <v>483</v>
      </c>
      <c r="IP80" s="273" t="s">
        <v>483</v>
      </c>
      <c r="IQ80" s="273" t="s">
        <v>483</v>
      </c>
      <c r="IR80" s="273" t="s">
        <v>483</v>
      </c>
      <c r="IS80" s="273" t="s">
        <v>483</v>
      </c>
      <c r="IT80" s="273" t="s">
        <v>483</v>
      </c>
      <c r="IU80" s="273" t="s">
        <v>483</v>
      </c>
      <c r="IV80" s="273" t="s">
        <v>483</v>
      </c>
      <c r="IW80" s="273" t="s">
        <v>483</v>
      </c>
      <c r="IX80" s="273" t="s">
        <v>483</v>
      </c>
      <c r="IY80" s="273" t="s">
        <v>483</v>
      </c>
      <c r="IZ80" s="273" t="s">
        <v>483</v>
      </c>
      <c r="JA80" s="273" t="s">
        <v>483</v>
      </c>
      <c r="JB80" s="273" t="s">
        <v>483</v>
      </c>
      <c r="JC80" s="273" t="s">
        <v>483</v>
      </c>
      <c r="JD80" s="273" t="s">
        <v>483</v>
      </c>
      <c r="JE80" s="273" t="s">
        <v>483</v>
      </c>
      <c r="JF80" s="273" t="s">
        <v>483</v>
      </c>
      <c r="JG80" s="273" t="s">
        <v>483</v>
      </c>
      <c r="JH80" s="273" t="s">
        <v>483</v>
      </c>
      <c r="JI80" s="273" t="s">
        <v>483</v>
      </c>
      <c r="JJ80" s="273" t="s">
        <v>483</v>
      </c>
      <c r="JK80" s="273" t="s">
        <v>483</v>
      </c>
      <c r="JL80" s="273" t="s">
        <v>483</v>
      </c>
      <c r="JM80" s="315"/>
      <c r="JN80" s="315"/>
      <c r="JO80" s="315"/>
      <c r="JP80" s="315"/>
      <c r="JQ80" s="315"/>
      <c r="JR80" s="315"/>
      <c r="JS80" s="315"/>
      <c r="JT80" s="315"/>
      <c r="JU80" s="315"/>
      <c r="JV80" s="315"/>
      <c r="JW80" s="315"/>
      <c r="JX80" s="315"/>
      <c r="JY80" s="315"/>
      <c r="JZ80" s="315"/>
      <c r="KA80" s="315"/>
      <c r="KB80" s="315"/>
      <c r="KC80" s="315"/>
      <c r="KD80" s="315"/>
      <c r="KE80" s="315"/>
      <c r="KF80" s="315"/>
      <c r="KG80" s="315"/>
      <c r="KH80" s="315"/>
      <c r="KI80" s="315"/>
      <c r="KJ80" s="315"/>
      <c r="KK80" s="315"/>
      <c r="KL80" s="315"/>
      <c r="KM80" s="315"/>
      <c r="KN80" s="315"/>
      <c r="KO80" s="315"/>
      <c r="KP80" s="315"/>
      <c r="KQ80" s="315"/>
      <c r="KR80" s="315"/>
      <c r="KS80" s="315"/>
      <c r="KT80" s="315"/>
      <c r="KU80" s="315"/>
      <c r="KV80" s="315"/>
      <c r="KW80" s="315"/>
      <c r="KX80" s="315"/>
      <c r="KY80" s="315"/>
      <c r="KZ80" s="315"/>
      <c r="LA80" s="315"/>
      <c r="LB80" s="315"/>
      <c r="LC80" s="315"/>
      <c r="LD80" s="315"/>
      <c r="LE80" s="315"/>
      <c r="LF80" s="315"/>
      <c r="LG80" s="315"/>
      <c r="LH80" s="315"/>
      <c r="LI80" s="315"/>
      <c r="LJ80" s="315"/>
      <c r="LK80" s="315"/>
      <c r="LL80" s="315"/>
      <c r="LM80" s="315"/>
      <c r="LN80" s="315"/>
      <c r="LO80" s="315"/>
      <c r="LP80" s="315"/>
      <c r="LQ80" s="315"/>
      <c r="LR80" s="315"/>
      <c r="LS80" s="315"/>
      <c r="LT80" s="315"/>
      <c r="LU80" s="315"/>
      <c r="LV80" s="315"/>
      <c r="LW80" s="315"/>
      <c r="LX80" s="315"/>
      <c r="LY80" s="315"/>
      <c r="LZ80" s="315"/>
      <c r="MA80" s="315"/>
      <c r="MB80" s="315"/>
      <c r="MC80" s="315"/>
      <c r="MD80" s="315"/>
      <c r="ME80" s="315"/>
      <c r="MF80" s="315"/>
      <c r="MG80" s="231"/>
      <c r="MH80" s="231"/>
      <c r="MI80" s="231"/>
      <c r="MJ80" s="231"/>
      <c r="MK80" s="231"/>
      <c r="ML80" s="231"/>
      <c r="MM80" s="231"/>
      <c r="MN80" s="231"/>
      <c r="MO80" s="231"/>
      <c r="MP80" s="231"/>
      <c r="MQ80" s="231"/>
      <c r="MR80" s="231"/>
      <c r="MS80" s="231"/>
      <c r="MT80" s="231"/>
      <c r="MU80" s="231"/>
      <c r="MV80" s="231"/>
      <c r="MW80" s="231"/>
      <c r="MX80" s="231"/>
      <c r="MY80" s="231"/>
      <c r="MZ80" s="231"/>
      <c r="NA80" s="231"/>
      <c r="NB80" s="231"/>
      <c r="NC80" s="231"/>
      <c r="ND80" s="231"/>
      <c r="NE80" s="231"/>
      <c r="NF80" s="231"/>
      <c r="NG80" s="231"/>
      <c r="NH80" s="231"/>
      <c r="NI80" s="231"/>
      <c r="NJ80" s="231"/>
      <c r="NK80" s="231"/>
      <c r="NL80" s="231"/>
      <c r="NM80" s="231"/>
      <c r="NN80" s="231"/>
      <c r="NO80" s="231"/>
      <c r="NP80" s="231"/>
      <c r="NQ80" s="231"/>
      <c r="NR80" s="231"/>
      <c r="NS80" s="231"/>
      <c r="NT80" s="231"/>
      <c r="NU80" s="231"/>
      <c r="NV80" s="231"/>
      <c r="NW80" s="231"/>
      <c r="NX80" s="231"/>
      <c r="NY80" s="231"/>
      <c r="NZ80" s="231"/>
      <c r="OA80" s="231"/>
      <c r="OB80" s="231"/>
      <c r="OC80" s="231"/>
      <c r="OD80" s="231"/>
      <c r="OE80" s="231"/>
      <c r="OF80" s="231"/>
      <c r="OG80" s="231"/>
      <c r="OH80" s="231"/>
      <c r="OI80" s="231"/>
      <c r="OJ80" s="231"/>
      <c r="OK80" s="231"/>
      <c r="OL80" s="231"/>
      <c r="OM80" s="231"/>
      <c r="ON80" s="231"/>
      <c r="OO80" s="231"/>
      <c r="OP80" s="231"/>
      <c r="OQ80" s="231"/>
      <c r="OR80" s="231"/>
      <c r="OS80" s="231"/>
      <c r="OT80" s="231"/>
      <c r="OU80" s="231"/>
      <c r="OV80" s="231"/>
      <c r="OW80" s="231"/>
      <c r="OX80" s="231"/>
      <c r="OY80" s="231"/>
      <c r="OZ80" s="231"/>
      <c r="PA80" s="231"/>
      <c r="PB80" s="231"/>
      <c r="PC80" s="231"/>
      <c r="PD80" s="231"/>
      <c r="PE80" s="231"/>
      <c r="PF80" s="231"/>
      <c r="PG80" s="231"/>
      <c r="PH80" s="231"/>
      <c r="PI80" s="231"/>
      <c r="PJ80" s="231"/>
      <c r="PK80" s="231"/>
      <c r="PL80" s="231"/>
      <c r="PM80" s="231"/>
      <c r="PN80" s="231"/>
      <c r="PO80" s="231"/>
      <c r="PP80" s="231"/>
      <c r="PQ80" s="231"/>
      <c r="PR80" s="231"/>
      <c r="PS80" s="231"/>
      <c r="PT80" s="231"/>
      <c r="PU80" s="231"/>
      <c r="PV80" s="231"/>
      <c r="PW80" s="231"/>
      <c r="PX80" s="231"/>
      <c r="PY80" s="231"/>
      <c r="PZ80" s="231"/>
      <c r="QA80" s="231"/>
      <c r="QB80" s="231"/>
      <c r="QC80" s="231"/>
      <c r="QD80" s="231"/>
      <c r="QE80" s="231"/>
      <c r="QF80" s="231"/>
      <c r="QG80" s="231"/>
      <c r="QH80" s="231"/>
      <c r="QI80" s="231"/>
      <c r="QJ80" s="231"/>
      <c r="QK80" s="231"/>
      <c r="QL80" s="231"/>
      <c r="QM80" s="231"/>
      <c r="QN80" s="231"/>
      <c r="QO80" s="231"/>
      <c r="QP80" s="231"/>
      <c r="QQ80" s="231"/>
      <c r="QR80" s="231"/>
      <c r="QS80" s="231"/>
      <c r="QT80" s="231"/>
      <c r="QU80" s="231"/>
      <c r="QV80" s="231"/>
      <c r="QW80" s="231"/>
      <c r="QX80" s="231"/>
      <c r="QY80" s="231"/>
      <c r="QZ80" s="231"/>
      <c r="RA80" s="231"/>
      <c r="RB80" s="231"/>
      <c r="RC80" s="231"/>
      <c r="RD80" s="231"/>
      <c r="RE80" s="231"/>
      <c r="RF80" s="231"/>
      <c r="RG80" s="231"/>
      <c r="RH80" s="231"/>
      <c r="RI80" s="231"/>
      <c r="RJ80" s="231"/>
      <c r="RK80" s="231"/>
      <c r="RL80" s="231"/>
      <c r="RM80" s="231"/>
      <c r="RN80" s="231"/>
      <c r="RO80" s="231"/>
      <c r="RP80" s="231"/>
      <c r="RQ80" s="231"/>
      <c r="RR80" s="231"/>
      <c r="RS80" s="231"/>
      <c r="RT80" s="231"/>
      <c r="RU80" s="231"/>
      <c r="RV80" s="231"/>
      <c r="RW80" s="231"/>
      <c r="RX80" s="231"/>
      <c r="RY80" s="231"/>
      <c r="RZ80" s="231"/>
      <c r="SA80" s="231"/>
      <c r="SB80" s="231"/>
      <c r="SC80" s="231"/>
      <c r="SD80" s="231"/>
      <c r="SE80" s="231"/>
      <c r="SF80" s="231"/>
      <c r="SG80" s="231"/>
      <c r="SH80" s="231"/>
      <c r="SI80" s="231"/>
      <c r="SJ80" s="231"/>
      <c r="SK80" s="231"/>
      <c r="SL80" s="231"/>
      <c r="SM80" s="231"/>
      <c r="SN80" s="231"/>
      <c r="SO80" s="231"/>
      <c r="SP80" s="231"/>
      <c r="SQ80" s="231"/>
      <c r="SR80" s="231"/>
      <c r="SS80" s="231"/>
      <c r="ST80" s="231"/>
      <c r="SU80" s="231"/>
      <c r="SV80" s="231"/>
      <c r="SW80" s="231"/>
      <c r="SX80" s="231"/>
      <c r="SY80" s="231"/>
      <c r="SZ80" s="231"/>
      <c r="TA80" s="231"/>
      <c r="TB80" s="231"/>
      <c r="TC80" s="231"/>
      <c r="TD80" s="231"/>
      <c r="TE80" s="231"/>
      <c r="TF80" s="231"/>
      <c r="TG80" s="231"/>
      <c r="TH80" s="231"/>
      <c r="TI80" s="231"/>
      <c r="TJ80" s="231"/>
      <c r="TK80" s="231"/>
      <c r="TL80" s="231"/>
      <c r="TM80" s="231"/>
      <c r="TN80" s="231"/>
      <c r="TO80" s="231"/>
    </row>
    <row r="81" spans="1:535" ht="25.8" customHeight="1" thickBot="1" x14ac:dyDescent="0.35">
      <c r="A81" s="47" t="s">
        <v>513</v>
      </c>
      <c r="B81" s="25" t="s">
        <v>516</v>
      </c>
      <c r="C81" s="397" t="s">
        <v>510</v>
      </c>
      <c r="D81" s="398"/>
      <c r="E81" s="27">
        <f>COUNTIF(I81:IC81,"+")</f>
        <v>0</v>
      </c>
      <c r="F81" s="27">
        <f>COUNTIF(I81:IC81,"-")</f>
        <v>0</v>
      </c>
      <c r="G81" s="209">
        <f>COUNTIF(I81:IC81,"na")</f>
        <v>0</v>
      </c>
      <c r="H81" s="13"/>
      <c r="I81" s="253"/>
      <c r="J81" s="262"/>
      <c r="K81" s="262"/>
      <c r="L81" s="262"/>
      <c r="M81" s="262"/>
      <c r="N81" s="262"/>
      <c r="O81" s="262"/>
      <c r="P81" s="262"/>
      <c r="Q81" s="262"/>
      <c r="R81" s="262"/>
      <c r="S81" s="262"/>
      <c r="T81" s="262"/>
      <c r="U81" s="262"/>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c r="FJ81" s="29"/>
      <c r="FK81" s="29"/>
      <c r="FL81" s="29"/>
      <c r="FM81" s="29"/>
      <c r="FN81" s="29"/>
      <c r="FO81" s="29"/>
      <c r="FP81" s="29"/>
      <c r="FQ81" s="29"/>
      <c r="FR81" s="29"/>
      <c r="FS81" s="29"/>
      <c r="FT81" s="29"/>
      <c r="FU81" s="29"/>
      <c r="FV81" s="29"/>
      <c r="FW81" s="29"/>
      <c r="FX81" s="29"/>
      <c r="FY81" s="29"/>
      <c r="FZ81" s="29"/>
      <c r="GA81" s="29"/>
      <c r="GB81" s="29"/>
      <c r="GC81" s="29"/>
      <c r="GD81" s="29"/>
      <c r="GE81" s="29"/>
      <c r="GF81" s="29"/>
      <c r="GG81" s="29"/>
      <c r="GH81" s="29"/>
      <c r="GI81" s="29"/>
      <c r="GJ81" s="29"/>
      <c r="GK81" s="29"/>
      <c r="GL81" s="29"/>
      <c r="GM81" s="29"/>
      <c r="GN81" s="29"/>
      <c r="GO81" s="29"/>
      <c r="GP81" s="29"/>
      <c r="GQ81" s="29"/>
      <c r="GR81" s="29"/>
      <c r="GS81" s="29"/>
      <c r="GT81" s="29"/>
      <c r="GU81" s="29"/>
      <c r="GV81" s="29"/>
      <c r="GW81" s="29"/>
      <c r="GX81" s="29"/>
      <c r="GY81" s="29"/>
      <c r="GZ81" s="29"/>
      <c r="HA81" s="29"/>
      <c r="HB81" s="29"/>
      <c r="HC81" s="29"/>
      <c r="HD81" s="29"/>
      <c r="HE81" s="29"/>
      <c r="HF81" s="29"/>
      <c r="HG81" s="29"/>
      <c r="HH81" s="29"/>
      <c r="HI81" s="29"/>
      <c r="HJ81" s="29"/>
      <c r="HK81" s="29"/>
      <c r="HL81" s="29"/>
      <c r="HM81" s="29"/>
      <c r="HN81" s="29"/>
      <c r="HO81" s="29"/>
      <c r="HP81" s="29"/>
      <c r="HQ81" s="29"/>
      <c r="HR81" s="29"/>
      <c r="HS81" s="29"/>
      <c r="HT81" s="29"/>
      <c r="HU81" s="29"/>
      <c r="HV81" s="29"/>
      <c r="HW81" s="29"/>
      <c r="HX81" s="29"/>
      <c r="HY81" s="29"/>
      <c r="HZ81" s="29"/>
      <c r="IA81" s="29"/>
      <c r="IB81" s="29"/>
      <c r="IC81" s="29"/>
      <c r="ID81" s="29"/>
      <c r="IE81" s="29"/>
      <c r="IF81" s="29"/>
      <c r="IG81" s="29"/>
      <c r="IH81" s="29"/>
      <c r="II81" s="29"/>
      <c r="IJ81" s="29"/>
      <c r="IK81" s="29"/>
      <c r="IL81" s="29"/>
      <c r="IM81" s="29"/>
      <c r="IN81" s="29"/>
      <c r="IO81" s="29"/>
      <c r="IP81" s="29"/>
      <c r="IQ81" s="29"/>
      <c r="IR81" s="29"/>
      <c r="IS81" s="29"/>
      <c r="IT81" s="29"/>
      <c r="IU81" s="29"/>
      <c r="IV81" s="29"/>
      <c r="IW81" s="340"/>
      <c r="IX81" s="340"/>
      <c r="IY81" s="340"/>
      <c r="IZ81" s="340"/>
      <c r="JA81" s="340"/>
      <c r="JB81" s="340"/>
      <c r="JC81" s="340"/>
      <c r="JD81" s="340"/>
      <c r="JE81" s="340"/>
      <c r="JF81" s="340"/>
      <c r="JG81" s="340"/>
      <c r="JH81" s="340"/>
      <c r="JI81" s="340"/>
      <c r="JJ81" s="340"/>
      <c r="JK81" s="340"/>
      <c r="JL81" s="340"/>
      <c r="JM81" s="340"/>
      <c r="JN81" s="340"/>
      <c r="JO81" s="341"/>
    </row>
    <row r="82" spans="1:535" ht="24" customHeight="1" thickBot="1" x14ac:dyDescent="0.35">
      <c r="A82" s="47" t="s">
        <v>514</v>
      </c>
      <c r="B82" s="25" t="s">
        <v>53</v>
      </c>
      <c r="C82" s="397" t="s">
        <v>510</v>
      </c>
      <c r="D82" s="398"/>
      <c r="E82" s="27">
        <f>COUNTIF(I82:IC82,"+")</f>
        <v>0</v>
      </c>
      <c r="F82" s="27">
        <f>COUNTIF(I82:IC82,"-")</f>
        <v>0</v>
      </c>
      <c r="G82" s="209">
        <f>COUNTIF(I82:IC82,"na")</f>
        <v>0</v>
      </c>
      <c r="H82" s="13"/>
      <c r="I82" s="334"/>
      <c r="J82" s="261"/>
      <c r="K82" s="261"/>
      <c r="L82" s="261"/>
      <c r="M82" s="261"/>
      <c r="N82" s="261"/>
      <c r="O82" s="261"/>
      <c r="P82" s="261"/>
      <c r="Q82" s="261"/>
      <c r="R82" s="261"/>
      <c r="S82" s="261"/>
      <c r="T82" s="261"/>
      <c r="U82" s="261"/>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335"/>
      <c r="BC82" s="335"/>
      <c r="BD82" s="335"/>
      <c r="BE82" s="335"/>
      <c r="BF82" s="335"/>
      <c r="BG82" s="335"/>
      <c r="BH82" s="335"/>
      <c r="BI82" s="335"/>
      <c r="BJ82" s="335"/>
      <c r="BK82" s="335"/>
      <c r="BL82" s="335"/>
      <c r="BM82" s="335"/>
      <c r="BN82" s="335"/>
      <c r="BO82" s="335"/>
      <c r="BP82" s="335"/>
      <c r="BQ82" s="335"/>
      <c r="BR82" s="335"/>
      <c r="BS82" s="335"/>
      <c r="BT82" s="335"/>
      <c r="BU82" s="335"/>
      <c r="BV82" s="335"/>
      <c r="BW82" s="335"/>
      <c r="BX82" s="335"/>
      <c r="BY82" s="335"/>
      <c r="BZ82" s="335"/>
      <c r="CA82" s="335"/>
      <c r="CB82" s="335"/>
      <c r="CC82" s="335"/>
      <c r="CD82" s="335"/>
      <c r="CE82" s="335"/>
      <c r="CF82" s="335"/>
      <c r="CG82" s="335"/>
      <c r="CH82" s="335"/>
      <c r="CI82" s="335"/>
      <c r="CJ82" s="335"/>
      <c r="CK82" s="335"/>
      <c r="CL82" s="335"/>
      <c r="CM82" s="335"/>
      <c r="CN82" s="335"/>
      <c r="CO82" s="335"/>
      <c r="CP82" s="335"/>
      <c r="CQ82" s="335"/>
      <c r="CR82" s="335"/>
      <c r="CS82" s="335"/>
      <c r="CT82" s="335"/>
      <c r="CU82" s="335"/>
      <c r="CV82" s="335"/>
      <c r="CW82" s="335"/>
      <c r="CX82" s="335"/>
      <c r="CY82" s="335"/>
      <c r="CZ82" s="335"/>
      <c r="DA82" s="335"/>
      <c r="DB82" s="335"/>
      <c r="DC82" s="335"/>
      <c r="DD82" s="335"/>
      <c r="DE82" s="335"/>
      <c r="DF82" s="335"/>
      <c r="DG82" s="335"/>
      <c r="DH82" s="335"/>
      <c r="DI82" s="335"/>
      <c r="DJ82" s="335"/>
      <c r="DK82" s="335"/>
      <c r="DL82" s="335"/>
      <c r="DM82" s="335"/>
      <c r="DN82" s="335"/>
      <c r="DO82" s="335"/>
      <c r="DP82" s="335"/>
      <c r="DQ82" s="335"/>
      <c r="DR82" s="335"/>
      <c r="DS82" s="335"/>
      <c r="DT82" s="335"/>
      <c r="DU82" s="335"/>
      <c r="DV82" s="335"/>
      <c r="DW82" s="335"/>
      <c r="DX82" s="335"/>
      <c r="DY82" s="335"/>
      <c r="DZ82" s="335"/>
      <c r="EA82" s="335"/>
      <c r="EB82" s="335"/>
      <c r="EC82" s="335"/>
      <c r="ED82" s="335"/>
      <c r="EE82" s="335"/>
      <c r="EF82" s="335"/>
      <c r="EG82" s="335"/>
      <c r="EH82" s="335"/>
      <c r="EI82" s="335"/>
      <c r="EJ82" s="335"/>
      <c r="EK82" s="335"/>
      <c r="EL82" s="335"/>
      <c r="EM82" s="335"/>
      <c r="EN82" s="335"/>
      <c r="EO82" s="335"/>
      <c r="EP82" s="335"/>
      <c r="EQ82" s="335"/>
      <c r="ER82" s="335"/>
      <c r="ES82" s="335"/>
      <c r="ET82" s="335"/>
      <c r="EU82" s="335"/>
      <c r="EV82" s="335"/>
      <c r="EW82" s="335"/>
      <c r="EX82" s="335"/>
      <c r="EY82" s="335"/>
      <c r="EZ82" s="335"/>
      <c r="FA82" s="335"/>
      <c r="FB82" s="335"/>
      <c r="FC82" s="335"/>
      <c r="FD82" s="335"/>
      <c r="FE82" s="335"/>
      <c r="FF82" s="335"/>
      <c r="FG82" s="335"/>
      <c r="FH82" s="335"/>
      <c r="FI82" s="335"/>
      <c r="FJ82" s="335"/>
      <c r="FK82" s="335"/>
      <c r="FL82" s="335"/>
      <c r="FM82" s="335"/>
      <c r="FN82" s="335"/>
      <c r="FO82" s="335"/>
      <c r="FP82" s="335"/>
      <c r="FQ82" s="335"/>
      <c r="FR82" s="335"/>
      <c r="FS82" s="335"/>
      <c r="FT82" s="335"/>
      <c r="FU82" s="335"/>
      <c r="FV82" s="335"/>
      <c r="FW82" s="335"/>
      <c r="FX82" s="335"/>
      <c r="FY82" s="335"/>
      <c r="FZ82" s="335"/>
      <c r="GA82" s="335"/>
      <c r="GB82" s="335"/>
      <c r="GC82" s="335"/>
      <c r="GD82" s="335"/>
      <c r="GE82" s="335"/>
      <c r="GF82" s="335"/>
      <c r="GG82" s="335"/>
      <c r="GH82" s="335"/>
      <c r="GI82" s="335"/>
      <c r="GJ82" s="335"/>
      <c r="GK82" s="335"/>
      <c r="GL82" s="335"/>
      <c r="GM82" s="335"/>
      <c r="GN82" s="335"/>
      <c r="GO82" s="335"/>
      <c r="GP82" s="335"/>
      <c r="GQ82" s="335"/>
      <c r="GR82" s="335"/>
      <c r="GS82" s="335"/>
      <c r="GT82" s="335"/>
      <c r="GU82" s="335"/>
      <c r="GV82" s="335"/>
      <c r="GW82" s="335"/>
      <c r="GX82" s="335"/>
      <c r="GY82" s="335"/>
      <c r="GZ82" s="335"/>
      <c r="HA82" s="335"/>
      <c r="HB82" s="335"/>
      <c r="HC82" s="335"/>
      <c r="HD82" s="335"/>
      <c r="HE82" s="335"/>
      <c r="HF82" s="335"/>
      <c r="HG82" s="335"/>
      <c r="HH82" s="335"/>
      <c r="HI82" s="335"/>
      <c r="HJ82" s="335"/>
      <c r="HK82" s="335"/>
      <c r="HL82" s="335"/>
      <c r="HM82" s="335"/>
      <c r="HN82" s="335"/>
      <c r="HO82" s="335"/>
      <c r="HP82" s="335"/>
      <c r="HQ82" s="335"/>
      <c r="HR82" s="335"/>
      <c r="HS82" s="335"/>
      <c r="HT82" s="335"/>
      <c r="HU82" s="335"/>
      <c r="HV82" s="335"/>
      <c r="HW82" s="335"/>
      <c r="HX82" s="335"/>
      <c r="HY82" s="335"/>
      <c r="HZ82" s="335"/>
      <c r="IA82" s="335"/>
      <c r="IB82" s="335"/>
      <c r="IC82" s="335"/>
      <c r="ID82" s="335"/>
      <c r="IE82" s="335"/>
      <c r="IF82" s="335"/>
      <c r="IG82" s="335"/>
      <c r="IH82" s="335"/>
      <c r="II82" s="335"/>
      <c r="IJ82" s="335"/>
      <c r="IK82" s="335"/>
      <c r="IL82" s="335"/>
      <c r="IM82" s="335"/>
      <c r="IN82" s="335"/>
      <c r="IO82" s="335"/>
      <c r="IP82" s="335"/>
      <c r="IQ82" s="335"/>
      <c r="IR82" s="335"/>
      <c r="IS82" s="335"/>
      <c r="IT82" s="335"/>
      <c r="IU82" s="335"/>
      <c r="IV82" s="335"/>
      <c r="IW82" s="335"/>
      <c r="IX82" s="335"/>
      <c r="IY82" s="335"/>
      <c r="IZ82" s="335"/>
      <c r="JA82" s="335"/>
      <c r="JB82" s="335"/>
      <c r="JC82" s="335"/>
      <c r="JD82" s="335"/>
      <c r="JE82" s="335"/>
      <c r="JF82" s="335"/>
      <c r="JG82" s="335"/>
      <c r="JH82" s="335"/>
      <c r="JI82" s="335"/>
      <c r="JJ82" s="335"/>
      <c r="JK82" s="335"/>
      <c r="JL82" s="335"/>
      <c r="JM82" s="335"/>
      <c r="JN82" s="335"/>
      <c r="JO82" s="336"/>
    </row>
    <row r="83" spans="1:535" ht="30" customHeight="1" thickBot="1" x14ac:dyDescent="0.35">
      <c r="A83" s="45" t="s">
        <v>515</v>
      </c>
      <c r="B83" s="32" t="s">
        <v>519</v>
      </c>
      <c r="C83" s="397" t="s">
        <v>510</v>
      </c>
      <c r="D83" s="398"/>
      <c r="E83" s="27">
        <f>COUNTIF(I83:IC83,"+")</f>
        <v>0</v>
      </c>
      <c r="F83" s="27">
        <f>COUNTIF(I83:IC83,"-")</f>
        <v>0</v>
      </c>
      <c r="G83" s="209">
        <f>COUNTIF(I83:IC83,"na")</f>
        <v>0</v>
      </c>
      <c r="H83" s="13"/>
      <c r="I83" s="337"/>
      <c r="J83" s="267"/>
      <c r="K83" s="267"/>
      <c r="L83" s="267"/>
      <c r="M83" s="267"/>
      <c r="N83" s="267"/>
      <c r="O83" s="267"/>
      <c r="P83" s="267"/>
      <c r="Q83" s="267"/>
      <c r="R83" s="267"/>
      <c r="S83" s="267"/>
      <c r="T83" s="267"/>
      <c r="U83" s="267"/>
      <c r="V83" s="338"/>
      <c r="W83" s="338"/>
      <c r="X83" s="338"/>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8"/>
      <c r="AY83" s="338"/>
      <c r="AZ83" s="338"/>
      <c r="BA83" s="338"/>
      <c r="BB83" s="338"/>
      <c r="BC83" s="338"/>
      <c r="BD83" s="338"/>
      <c r="BE83" s="338"/>
      <c r="BF83" s="338"/>
      <c r="BG83" s="338"/>
      <c r="BH83" s="338"/>
      <c r="BI83" s="338"/>
      <c r="BJ83" s="338"/>
      <c r="BK83" s="338"/>
      <c r="BL83" s="338"/>
      <c r="BM83" s="338"/>
      <c r="BN83" s="338"/>
      <c r="BO83" s="338"/>
      <c r="BP83" s="338"/>
      <c r="BQ83" s="338"/>
      <c r="BR83" s="338"/>
      <c r="BS83" s="338"/>
      <c r="BT83" s="338"/>
      <c r="BU83" s="338"/>
      <c r="BV83" s="338"/>
      <c r="BW83" s="338"/>
      <c r="BX83" s="338"/>
      <c r="BY83" s="338"/>
      <c r="BZ83" s="338"/>
      <c r="CA83" s="338"/>
      <c r="CB83" s="338"/>
      <c r="CC83" s="338"/>
      <c r="CD83" s="338"/>
      <c r="CE83" s="338"/>
      <c r="CF83" s="338"/>
      <c r="CG83" s="338"/>
      <c r="CH83" s="338"/>
      <c r="CI83" s="338"/>
      <c r="CJ83" s="338"/>
      <c r="CK83" s="338"/>
      <c r="CL83" s="338"/>
      <c r="CM83" s="338"/>
      <c r="CN83" s="338"/>
      <c r="CO83" s="338"/>
      <c r="CP83" s="338"/>
      <c r="CQ83" s="338"/>
      <c r="CR83" s="338"/>
      <c r="CS83" s="338"/>
      <c r="CT83" s="338"/>
      <c r="CU83" s="338"/>
      <c r="CV83" s="338"/>
      <c r="CW83" s="338"/>
      <c r="CX83" s="338"/>
      <c r="CY83" s="338"/>
      <c r="CZ83" s="338"/>
      <c r="DA83" s="338"/>
      <c r="DB83" s="338"/>
      <c r="DC83" s="338"/>
      <c r="DD83" s="338"/>
      <c r="DE83" s="338"/>
      <c r="DF83" s="338"/>
      <c r="DG83" s="338"/>
      <c r="DH83" s="338"/>
      <c r="DI83" s="338"/>
      <c r="DJ83" s="338"/>
      <c r="DK83" s="338"/>
      <c r="DL83" s="338"/>
      <c r="DM83" s="338"/>
      <c r="DN83" s="338"/>
      <c r="DO83" s="338"/>
      <c r="DP83" s="338"/>
      <c r="DQ83" s="338"/>
      <c r="DR83" s="338"/>
      <c r="DS83" s="338"/>
      <c r="DT83" s="338"/>
      <c r="DU83" s="338"/>
      <c r="DV83" s="338"/>
      <c r="DW83" s="338"/>
      <c r="DX83" s="338"/>
      <c r="DY83" s="338"/>
      <c r="DZ83" s="338"/>
      <c r="EA83" s="338"/>
      <c r="EB83" s="338"/>
      <c r="EC83" s="338"/>
      <c r="ED83" s="338"/>
      <c r="EE83" s="338"/>
      <c r="EF83" s="338"/>
      <c r="EG83" s="338"/>
      <c r="EH83" s="338"/>
      <c r="EI83" s="338"/>
      <c r="EJ83" s="338"/>
      <c r="EK83" s="338"/>
      <c r="EL83" s="338"/>
      <c r="EM83" s="338"/>
      <c r="EN83" s="338"/>
      <c r="EO83" s="338"/>
      <c r="EP83" s="338"/>
      <c r="EQ83" s="338"/>
      <c r="ER83" s="338"/>
      <c r="ES83" s="338"/>
      <c r="ET83" s="338"/>
      <c r="EU83" s="338"/>
      <c r="EV83" s="338"/>
      <c r="EW83" s="338"/>
      <c r="EX83" s="338"/>
      <c r="EY83" s="338"/>
      <c r="EZ83" s="338"/>
      <c r="FA83" s="338"/>
      <c r="FB83" s="338"/>
      <c r="FC83" s="338"/>
      <c r="FD83" s="338"/>
      <c r="FE83" s="338"/>
      <c r="FF83" s="338"/>
      <c r="FG83" s="338"/>
      <c r="FH83" s="338"/>
      <c r="FI83" s="338"/>
      <c r="FJ83" s="338"/>
      <c r="FK83" s="338"/>
      <c r="FL83" s="338"/>
      <c r="FM83" s="338"/>
      <c r="FN83" s="338"/>
      <c r="FO83" s="338"/>
      <c r="FP83" s="338"/>
      <c r="FQ83" s="338"/>
      <c r="FR83" s="338"/>
      <c r="FS83" s="338"/>
      <c r="FT83" s="338"/>
      <c r="FU83" s="338"/>
      <c r="FV83" s="338"/>
      <c r="FW83" s="338"/>
      <c r="FX83" s="338"/>
      <c r="FY83" s="338"/>
      <c r="FZ83" s="338"/>
      <c r="GA83" s="338"/>
      <c r="GB83" s="338"/>
      <c r="GC83" s="338"/>
      <c r="GD83" s="338"/>
      <c r="GE83" s="338"/>
      <c r="GF83" s="338"/>
      <c r="GG83" s="338"/>
      <c r="GH83" s="338"/>
      <c r="GI83" s="338"/>
      <c r="GJ83" s="338"/>
      <c r="GK83" s="338"/>
      <c r="GL83" s="338"/>
      <c r="GM83" s="338"/>
      <c r="GN83" s="338"/>
      <c r="GO83" s="338"/>
      <c r="GP83" s="338"/>
      <c r="GQ83" s="338"/>
      <c r="GR83" s="338"/>
      <c r="GS83" s="338"/>
      <c r="GT83" s="338"/>
      <c r="GU83" s="338"/>
      <c r="GV83" s="338"/>
      <c r="GW83" s="338"/>
      <c r="GX83" s="338"/>
      <c r="GY83" s="338"/>
      <c r="GZ83" s="338"/>
      <c r="HA83" s="338"/>
      <c r="HB83" s="338"/>
      <c r="HC83" s="338"/>
      <c r="HD83" s="338"/>
      <c r="HE83" s="338"/>
      <c r="HF83" s="338"/>
      <c r="HG83" s="338"/>
      <c r="HH83" s="338"/>
      <c r="HI83" s="338"/>
      <c r="HJ83" s="338"/>
      <c r="HK83" s="338"/>
      <c r="HL83" s="338"/>
      <c r="HM83" s="338"/>
      <c r="HN83" s="338"/>
      <c r="HO83" s="338"/>
      <c r="HP83" s="338"/>
      <c r="HQ83" s="338"/>
      <c r="HR83" s="338"/>
      <c r="HS83" s="338"/>
      <c r="HT83" s="338"/>
      <c r="HU83" s="338"/>
      <c r="HV83" s="338"/>
      <c r="HW83" s="338"/>
      <c r="HX83" s="338"/>
      <c r="HY83" s="338"/>
      <c r="HZ83" s="338"/>
      <c r="IA83" s="338"/>
      <c r="IB83" s="338"/>
      <c r="IC83" s="338"/>
      <c r="ID83" s="338"/>
      <c r="IE83" s="338"/>
      <c r="IF83" s="338"/>
      <c r="IG83" s="338"/>
      <c r="IH83" s="338"/>
      <c r="II83" s="338"/>
      <c r="IJ83" s="338"/>
      <c r="IK83" s="338"/>
      <c r="IL83" s="338"/>
      <c r="IM83" s="338"/>
      <c r="IN83" s="338"/>
      <c r="IO83" s="338"/>
      <c r="IP83" s="338"/>
      <c r="IQ83" s="338"/>
      <c r="IR83" s="338"/>
      <c r="IS83" s="338"/>
      <c r="IT83" s="338"/>
      <c r="IU83" s="338"/>
      <c r="IV83" s="338"/>
      <c r="IW83" s="208"/>
      <c r="IX83" s="208"/>
      <c r="IY83" s="208"/>
      <c r="IZ83" s="208"/>
      <c r="JA83" s="208"/>
      <c r="JB83" s="208"/>
      <c r="JC83" s="208"/>
      <c r="JD83" s="208"/>
      <c r="JE83" s="208"/>
      <c r="JF83" s="208"/>
      <c r="JG83" s="208"/>
      <c r="JH83" s="208"/>
      <c r="JI83" s="208"/>
      <c r="JJ83" s="208"/>
      <c r="JK83" s="208"/>
      <c r="JL83" s="208"/>
      <c r="JM83" s="208"/>
      <c r="JN83" s="208"/>
      <c r="JO83" s="339"/>
    </row>
    <row r="84" spans="1:535" s="323" customFormat="1" ht="25.2" customHeight="1" thickBot="1" x14ac:dyDescent="0.35">
      <c r="A84" s="403" t="s">
        <v>507</v>
      </c>
      <c r="B84" s="404"/>
      <c r="C84" s="404"/>
      <c r="D84" s="404"/>
      <c r="E84" s="404"/>
      <c r="F84" s="404"/>
      <c r="G84" s="405"/>
      <c r="H84" s="314"/>
      <c r="I84" s="249"/>
      <c r="J84" s="249"/>
      <c r="K84" s="249"/>
      <c r="L84" s="249"/>
      <c r="M84" s="249"/>
      <c r="N84" s="249"/>
      <c r="O84" s="249"/>
      <c r="P84" s="249"/>
      <c r="Q84" s="249"/>
      <c r="R84" s="249"/>
      <c r="S84" s="249"/>
      <c r="T84" s="249"/>
      <c r="U84" s="249"/>
      <c r="V84" s="249"/>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3"/>
      <c r="CE84" s="273"/>
      <c r="CF84" s="273"/>
      <c r="CG84" s="273"/>
      <c r="CH84" s="273"/>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3"/>
      <c r="DF84" s="273"/>
      <c r="DG84" s="273"/>
      <c r="DH84" s="273"/>
      <c r="DI84" s="273"/>
      <c r="DJ84" s="273"/>
      <c r="DK84" s="273"/>
      <c r="DL84" s="273"/>
      <c r="DM84" s="273"/>
      <c r="DN84" s="273"/>
      <c r="DO84" s="273"/>
      <c r="DP84" s="273"/>
      <c r="DQ84" s="273"/>
      <c r="DR84" s="273"/>
      <c r="DS84" s="273"/>
      <c r="DT84" s="273"/>
      <c r="DU84" s="273"/>
      <c r="DV84" s="273"/>
      <c r="DW84" s="273"/>
      <c r="DX84" s="273"/>
      <c r="DY84" s="273"/>
      <c r="DZ84" s="273"/>
      <c r="EA84" s="273"/>
      <c r="EB84" s="273"/>
      <c r="EC84" s="273"/>
      <c r="ED84" s="273"/>
      <c r="EE84" s="273"/>
      <c r="EF84" s="273"/>
      <c r="EG84" s="273"/>
      <c r="EH84" s="273"/>
      <c r="EI84" s="273"/>
      <c r="EJ84" s="273"/>
      <c r="EK84" s="273"/>
      <c r="EL84" s="273"/>
      <c r="EM84" s="273"/>
      <c r="EN84" s="273"/>
      <c r="EO84" s="273"/>
      <c r="EP84" s="273"/>
      <c r="EQ84" s="273"/>
      <c r="ER84" s="273"/>
      <c r="ES84" s="273"/>
      <c r="ET84" s="273"/>
      <c r="EU84" s="273"/>
      <c r="EV84" s="273"/>
      <c r="EW84" s="273"/>
      <c r="EX84" s="273"/>
      <c r="EY84" s="273"/>
      <c r="EZ84" s="273"/>
      <c r="FA84" s="273"/>
      <c r="FB84" s="273"/>
      <c r="FC84" s="273"/>
      <c r="FD84" s="273"/>
      <c r="FE84" s="273"/>
      <c r="FF84" s="273"/>
      <c r="FG84" s="273"/>
      <c r="FH84" s="273"/>
      <c r="FI84" s="273"/>
      <c r="FJ84" s="273"/>
      <c r="FK84" s="273"/>
      <c r="FL84" s="273"/>
      <c r="FM84" s="273"/>
      <c r="FN84" s="273"/>
      <c r="FO84" s="273"/>
      <c r="FP84" s="273"/>
      <c r="FQ84" s="273"/>
      <c r="FR84" s="273"/>
      <c r="FS84" s="273"/>
      <c r="FT84" s="273"/>
      <c r="FU84" s="273"/>
      <c r="FV84" s="273"/>
      <c r="FW84" s="273"/>
      <c r="FX84" s="273"/>
      <c r="FY84" s="273"/>
      <c r="FZ84" s="273"/>
      <c r="GA84" s="273"/>
      <c r="GB84" s="273"/>
      <c r="GC84" s="273"/>
      <c r="GD84" s="273"/>
      <c r="GE84" s="273"/>
      <c r="GF84" s="273"/>
      <c r="GG84" s="273"/>
      <c r="GH84" s="273"/>
      <c r="GI84" s="273"/>
      <c r="GJ84" s="273"/>
      <c r="GK84" s="273"/>
      <c r="GL84" s="273"/>
      <c r="GM84" s="273"/>
      <c r="GN84" s="273"/>
      <c r="GO84" s="273"/>
      <c r="GP84" s="273"/>
      <c r="GQ84" s="273"/>
      <c r="GR84" s="273"/>
      <c r="GS84" s="273"/>
      <c r="GT84" s="273"/>
      <c r="GU84" s="273"/>
      <c r="GV84" s="273"/>
      <c r="GW84" s="273"/>
      <c r="GX84" s="273"/>
      <c r="GY84" s="273"/>
      <c r="GZ84" s="273"/>
      <c r="HA84" s="273"/>
      <c r="HB84" s="273"/>
      <c r="HC84" s="273"/>
      <c r="HD84" s="273"/>
      <c r="HE84" s="273"/>
      <c r="HF84" s="273"/>
      <c r="HG84" s="273"/>
      <c r="HH84" s="273"/>
      <c r="HI84" s="273"/>
      <c r="HJ84" s="273"/>
      <c r="HK84" s="273"/>
      <c r="HL84" s="273"/>
      <c r="HM84" s="273"/>
      <c r="HN84" s="273"/>
      <c r="HO84" s="273"/>
      <c r="HP84" s="273"/>
      <c r="HQ84" s="273"/>
      <c r="HR84" s="273"/>
      <c r="HS84" s="273"/>
      <c r="HT84" s="273"/>
      <c r="HU84" s="273"/>
      <c r="HV84" s="273"/>
      <c r="HW84" s="273"/>
      <c r="HX84" s="273"/>
      <c r="HY84" s="273"/>
      <c r="HZ84" s="273"/>
      <c r="IA84" s="273"/>
      <c r="IB84" s="273"/>
      <c r="IC84" s="273"/>
      <c r="ID84" s="273"/>
      <c r="IE84" s="273"/>
      <c r="IF84" s="273"/>
      <c r="IG84" s="273"/>
      <c r="IH84" s="273"/>
      <c r="II84" s="273"/>
      <c r="IJ84" s="273"/>
      <c r="IK84" s="273"/>
      <c r="IL84" s="273"/>
      <c r="IM84" s="273"/>
      <c r="IN84" s="273"/>
      <c r="IO84" s="273"/>
      <c r="IP84" s="273"/>
      <c r="IQ84" s="273"/>
      <c r="IR84" s="273"/>
      <c r="IS84" s="273"/>
      <c r="IT84" s="273"/>
      <c r="IU84" s="273"/>
      <c r="IV84" s="273"/>
      <c r="IW84" s="273"/>
      <c r="IX84" s="273"/>
      <c r="IY84" s="273"/>
      <c r="IZ84" s="273"/>
      <c r="JA84" s="273"/>
      <c r="JB84" s="273"/>
      <c r="JC84" s="273"/>
      <c r="JD84" s="273"/>
      <c r="JE84" s="273"/>
      <c r="JF84" s="273"/>
      <c r="JG84" s="273"/>
      <c r="JH84" s="273"/>
      <c r="JI84" s="273"/>
      <c r="JJ84" s="273"/>
      <c r="JK84" s="273"/>
      <c r="JL84" s="273"/>
      <c r="JM84" s="315"/>
      <c r="JN84" s="315"/>
      <c r="JO84" s="315"/>
      <c r="JP84" s="315"/>
      <c r="JQ84" s="315"/>
      <c r="JR84" s="315"/>
      <c r="JS84" s="315"/>
      <c r="JT84" s="315"/>
      <c r="JU84" s="315"/>
      <c r="JV84" s="315"/>
      <c r="JW84" s="315"/>
      <c r="JX84" s="315"/>
      <c r="JY84" s="315"/>
      <c r="JZ84" s="315"/>
      <c r="KA84" s="315"/>
      <c r="KB84" s="315"/>
      <c r="KC84" s="315"/>
      <c r="KD84" s="315"/>
      <c r="KE84" s="315"/>
      <c r="KF84" s="315"/>
      <c r="KG84" s="315"/>
      <c r="KH84" s="315"/>
      <c r="KI84" s="315"/>
      <c r="KJ84" s="315"/>
      <c r="KK84" s="315"/>
      <c r="KL84" s="315"/>
      <c r="KM84" s="315"/>
      <c r="KN84" s="315"/>
      <c r="KO84" s="315"/>
      <c r="KP84" s="315"/>
      <c r="KQ84" s="315"/>
      <c r="KR84" s="315"/>
      <c r="KS84" s="315"/>
      <c r="KT84" s="315"/>
      <c r="KU84" s="315"/>
      <c r="KV84" s="315"/>
      <c r="KW84" s="315"/>
      <c r="KX84" s="315"/>
      <c r="KY84" s="315"/>
      <c r="KZ84" s="315"/>
      <c r="LA84" s="315"/>
      <c r="LB84" s="315"/>
      <c r="LC84" s="315"/>
      <c r="LD84" s="315"/>
      <c r="LE84" s="315"/>
      <c r="LF84" s="315"/>
      <c r="LG84" s="315"/>
      <c r="LH84" s="315"/>
      <c r="LI84" s="315"/>
      <c r="LJ84" s="315"/>
      <c r="LK84" s="315"/>
      <c r="LL84" s="315"/>
      <c r="LM84" s="315"/>
      <c r="LN84" s="315"/>
      <c r="LO84" s="315"/>
      <c r="LP84" s="315"/>
      <c r="LQ84" s="315"/>
      <c r="LR84" s="315"/>
      <c r="LS84" s="315"/>
      <c r="LT84" s="315"/>
      <c r="LU84" s="315"/>
      <c r="LV84" s="315"/>
      <c r="LW84" s="315"/>
      <c r="LX84" s="315"/>
      <c r="LY84" s="315"/>
      <c r="LZ84" s="315"/>
      <c r="MA84" s="315"/>
      <c r="MB84" s="315"/>
      <c r="MC84" s="315"/>
      <c r="MD84" s="315"/>
      <c r="ME84" s="315"/>
      <c r="MF84" s="315"/>
      <c r="MG84" s="231"/>
      <c r="MH84" s="231"/>
      <c r="MI84" s="231"/>
      <c r="MJ84" s="231"/>
      <c r="MK84" s="231"/>
      <c r="ML84" s="231"/>
      <c r="MM84" s="231"/>
      <c r="MN84" s="231"/>
      <c r="MO84" s="231"/>
      <c r="MP84" s="231"/>
      <c r="MQ84" s="231"/>
      <c r="MR84" s="231"/>
      <c r="MS84" s="231"/>
      <c r="MT84" s="231"/>
      <c r="MU84" s="231"/>
      <c r="MV84" s="231"/>
      <c r="MW84" s="231"/>
      <c r="MX84" s="231"/>
      <c r="MY84" s="231"/>
      <c r="MZ84" s="231"/>
      <c r="NA84" s="231"/>
      <c r="NB84" s="231"/>
      <c r="NC84" s="231"/>
      <c r="ND84" s="231"/>
      <c r="NE84" s="231"/>
      <c r="NF84" s="231"/>
      <c r="NG84" s="231"/>
      <c r="NH84" s="231"/>
      <c r="NI84" s="231"/>
      <c r="NJ84" s="231"/>
      <c r="NK84" s="231"/>
      <c r="NL84" s="231"/>
      <c r="NM84" s="231"/>
      <c r="NN84" s="231"/>
      <c r="NO84" s="231"/>
      <c r="NP84" s="231"/>
      <c r="NQ84" s="231"/>
      <c r="NR84" s="231"/>
      <c r="NS84" s="231"/>
      <c r="NT84" s="231"/>
      <c r="NU84" s="231"/>
      <c r="NV84" s="231"/>
      <c r="NW84" s="231"/>
      <c r="NX84" s="231"/>
      <c r="NY84" s="231"/>
      <c r="NZ84" s="231"/>
      <c r="OA84" s="231"/>
      <c r="OB84" s="231"/>
      <c r="OC84" s="231"/>
      <c r="OD84" s="231"/>
      <c r="OE84" s="231"/>
      <c r="OF84" s="231"/>
      <c r="OG84" s="231"/>
      <c r="OH84" s="231"/>
      <c r="OI84" s="231"/>
      <c r="OJ84" s="231"/>
      <c r="OK84" s="231"/>
      <c r="OL84" s="231"/>
      <c r="OM84" s="231"/>
      <c r="ON84" s="231"/>
      <c r="OO84" s="231"/>
      <c r="OP84" s="231"/>
      <c r="OQ84" s="231"/>
      <c r="OR84" s="231"/>
      <c r="OS84" s="231"/>
      <c r="OT84" s="231"/>
      <c r="OU84" s="231"/>
      <c r="OV84" s="231"/>
      <c r="OW84" s="231"/>
      <c r="OX84" s="231"/>
      <c r="OY84" s="231"/>
      <c r="OZ84" s="231"/>
      <c r="PA84" s="231"/>
      <c r="PB84" s="231"/>
      <c r="PC84" s="231"/>
      <c r="PD84" s="231"/>
      <c r="PE84" s="231"/>
      <c r="PF84" s="231"/>
      <c r="PG84" s="231"/>
      <c r="PH84" s="231"/>
      <c r="PI84" s="231"/>
      <c r="PJ84" s="231"/>
      <c r="PK84" s="231"/>
      <c r="PL84" s="231"/>
      <c r="PM84" s="231"/>
      <c r="PN84" s="231"/>
      <c r="PO84" s="231"/>
      <c r="PP84" s="231"/>
      <c r="PQ84" s="231"/>
      <c r="PR84" s="231"/>
      <c r="PS84" s="231"/>
      <c r="PT84" s="231"/>
      <c r="PU84" s="231"/>
      <c r="PV84" s="231"/>
      <c r="PW84" s="231"/>
      <c r="PX84" s="231"/>
      <c r="PY84" s="231"/>
      <c r="PZ84" s="231"/>
      <c r="QA84" s="231"/>
      <c r="QB84" s="231"/>
      <c r="QC84" s="231"/>
      <c r="QD84" s="231"/>
      <c r="QE84" s="231"/>
      <c r="QF84" s="231"/>
      <c r="QG84" s="231"/>
      <c r="QH84" s="231"/>
      <c r="QI84" s="231"/>
      <c r="QJ84" s="231"/>
      <c r="QK84" s="231"/>
      <c r="QL84" s="231"/>
      <c r="QM84" s="231"/>
      <c r="QN84" s="231"/>
      <c r="QO84" s="231"/>
      <c r="QP84" s="231"/>
      <c r="QQ84" s="231"/>
      <c r="QR84" s="231"/>
      <c r="QS84" s="231"/>
      <c r="QT84" s="231"/>
      <c r="QU84" s="231"/>
      <c r="QV84" s="231"/>
      <c r="QW84" s="231"/>
      <c r="QX84" s="231"/>
      <c r="QY84" s="231"/>
      <c r="QZ84" s="231"/>
      <c r="RA84" s="231"/>
      <c r="RB84" s="231"/>
      <c r="RC84" s="231"/>
      <c r="RD84" s="231"/>
      <c r="RE84" s="231"/>
      <c r="RF84" s="231"/>
      <c r="RG84" s="231"/>
      <c r="RH84" s="231"/>
      <c r="RI84" s="231"/>
      <c r="RJ84" s="231"/>
      <c r="RK84" s="231"/>
      <c r="RL84" s="231"/>
      <c r="RM84" s="231"/>
      <c r="RN84" s="231"/>
      <c r="RO84" s="231"/>
      <c r="RP84" s="231"/>
      <c r="RQ84" s="231"/>
      <c r="RR84" s="231"/>
      <c r="RS84" s="231"/>
      <c r="RT84" s="231"/>
      <c r="RU84" s="231"/>
      <c r="RV84" s="231"/>
      <c r="RW84" s="231"/>
      <c r="RX84" s="231"/>
      <c r="RY84" s="231"/>
      <c r="RZ84" s="231"/>
      <c r="SA84" s="231"/>
      <c r="SB84" s="231"/>
      <c r="SC84" s="231"/>
      <c r="SD84" s="231"/>
      <c r="SE84" s="231"/>
      <c r="SF84" s="231"/>
      <c r="SG84" s="231"/>
      <c r="SH84" s="231"/>
      <c r="SI84" s="231"/>
      <c r="SJ84" s="231"/>
      <c r="SK84" s="231"/>
      <c r="SL84" s="231"/>
      <c r="SM84" s="231"/>
      <c r="SN84" s="231"/>
      <c r="SO84" s="231"/>
      <c r="SP84" s="231"/>
      <c r="SQ84" s="231"/>
      <c r="SR84" s="231"/>
      <c r="SS84" s="231"/>
      <c r="ST84" s="231"/>
      <c r="SU84" s="231"/>
      <c r="SV84" s="231"/>
      <c r="SW84" s="231"/>
      <c r="SX84" s="231"/>
      <c r="SY84" s="231"/>
      <c r="SZ84" s="231"/>
      <c r="TA84" s="231"/>
      <c r="TB84" s="231"/>
      <c r="TC84" s="231"/>
      <c r="TD84" s="231"/>
      <c r="TE84" s="231"/>
      <c r="TF84" s="231"/>
      <c r="TG84" s="231"/>
      <c r="TH84" s="231"/>
      <c r="TI84" s="231"/>
      <c r="TJ84" s="231"/>
      <c r="TK84" s="231"/>
      <c r="TL84" s="231"/>
      <c r="TM84" s="231"/>
      <c r="TN84" s="231"/>
      <c r="TO84" s="231"/>
    </row>
    <row r="85" spans="1:535" s="323" customFormat="1" ht="37.200000000000003" customHeight="1" thickBot="1" x14ac:dyDescent="0.35">
      <c r="A85" s="23"/>
      <c r="B85" s="23" t="s">
        <v>9</v>
      </c>
      <c r="C85" s="394" t="s">
        <v>4</v>
      </c>
      <c r="D85" s="395"/>
      <c r="E85" s="23" t="s">
        <v>5</v>
      </c>
      <c r="F85" s="23" t="s">
        <v>6</v>
      </c>
      <c r="G85" s="16" t="s">
        <v>7</v>
      </c>
      <c r="H85" s="15"/>
      <c r="I85" s="272" t="s">
        <v>483</v>
      </c>
      <c r="J85" s="272" t="s">
        <v>483</v>
      </c>
      <c r="K85" s="272" t="s">
        <v>483</v>
      </c>
      <c r="L85" s="272" t="s">
        <v>483</v>
      </c>
      <c r="M85" s="272" t="s">
        <v>483</v>
      </c>
      <c r="N85" s="272" t="s">
        <v>483</v>
      </c>
      <c r="O85" s="272" t="s">
        <v>483</v>
      </c>
      <c r="P85" s="272" t="s">
        <v>483</v>
      </c>
      <c r="Q85" s="272" t="s">
        <v>483</v>
      </c>
      <c r="R85" s="272" t="s">
        <v>483</v>
      </c>
      <c r="S85" s="272" t="s">
        <v>483</v>
      </c>
      <c r="T85" s="272" t="s">
        <v>483</v>
      </c>
      <c r="U85" s="272" t="s">
        <v>483</v>
      </c>
      <c r="V85" s="273" t="s">
        <v>483</v>
      </c>
      <c r="W85" s="273" t="s">
        <v>483</v>
      </c>
      <c r="X85" s="273" t="s">
        <v>483</v>
      </c>
      <c r="Y85" s="273" t="s">
        <v>483</v>
      </c>
      <c r="Z85" s="273" t="s">
        <v>483</v>
      </c>
      <c r="AA85" s="273" t="s">
        <v>483</v>
      </c>
      <c r="AB85" s="273" t="s">
        <v>483</v>
      </c>
      <c r="AC85" s="273" t="s">
        <v>483</v>
      </c>
      <c r="AD85" s="273" t="s">
        <v>483</v>
      </c>
      <c r="AE85" s="273" t="s">
        <v>483</v>
      </c>
      <c r="AF85" s="273" t="s">
        <v>483</v>
      </c>
      <c r="AG85" s="273" t="s">
        <v>483</v>
      </c>
      <c r="AH85" s="273" t="s">
        <v>483</v>
      </c>
      <c r="AI85" s="273" t="s">
        <v>483</v>
      </c>
      <c r="AJ85" s="273" t="s">
        <v>483</v>
      </c>
      <c r="AK85" s="273" t="s">
        <v>483</v>
      </c>
      <c r="AL85" s="273" t="s">
        <v>483</v>
      </c>
      <c r="AM85" s="273" t="s">
        <v>483</v>
      </c>
      <c r="AN85" s="273" t="s">
        <v>483</v>
      </c>
      <c r="AO85" s="273" t="s">
        <v>483</v>
      </c>
      <c r="AP85" s="273" t="s">
        <v>483</v>
      </c>
      <c r="AQ85" s="273" t="s">
        <v>483</v>
      </c>
      <c r="AR85" s="273" t="s">
        <v>483</v>
      </c>
      <c r="AS85" s="273" t="s">
        <v>483</v>
      </c>
      <c r="AT85" s="273" t="s">
        <v>483</v>
      </c>
      <c r="AU85" s="273" t="s">
        <v>483</v>
      </c>
      <c r="AV85" s="273" t="s">
        <v>483</v>
      </c>
      <c r="AW85" s="273" t="s">
        <v>483</v>
      </c>
      <c r="AX85" s="273" t="s">
        <v>483</v>
      </c>
      <c r="AY85" s="273" t="s">
        <v>483</v>
      </c>
      <c r="AZ85" s="273" t="s">
        <v>483</v>
      </c>
      <c r="BA85" s="273" t="s">
        <v>483</v>
      </c>
      <c r="BB85" s="273" t="s">
        <v>483</v>
      </c>
      <c r="BC85" s="273" t="s">
        <v>483</v>
      </c>
      <c r="BD85" s="273" t="s">
        <v>483</v>
      </c>
      <c r="BE85" s="273" t="s">
        <v>483</v>
      </c>
      <c r="BF85" s="273" t="s">
        <v>483</v>
      </c>
      <c r="BG85" s="273" t="s">
        <v>483</v>
      </c>
      <c r="BH85" s="273" t="s">
        <v>483</v>
      </c>
      <c r="BI85" s="273" t="s">
        <v>483</v>
      </c>
      <c r="BJ85" s="273" t="s">
        <v>483</v>
      </c>
      <c r="BK85" s="273" t="s">
        <v>483</v>
      </c>
      <c r="BL85" s="273" t="s">
        <v>483</v>
      </c>
      <c r="BM85" s="273" t="s">
        <v>483</v>
      </c>
      <c r="BN85" s="273" t="s">
        <v>483</v>
      </c>
      <c r="BO85" s="273" t="s">
        <v>483</v>
      </c>
      <c r="BP85" s="273" t="s">
        <v>483</v>
      </c>
      <c r="BQ85" s="273" t="s">
        <v>483</v>
      </c>
      <c r="BR85" s="273" t="s">
        <v>483</v>
      </c>
      <c r="BS85" s="273" t="s">
        <v>483</v>
      </c>
      <c r="BT85" s="273" t="s">
        <v>483</v>
      </c>
      <c r="BU85" s="273" t="s">
        <v>483</v>
      </c>
      <c r="BV85" s="273" t="s">
        <v>483</v>
      </c>
      <c r="BW85" s="273" t="s">
        <v>483</v>
      </c>
      <c r="BX85" s="273" t="s">
        <v>483</v>
      </c>
      <c r="BY85" s="273" t="s">
        <v>483</v>
      </c>
      <c r="BZ85" s="273" t="s">
        <v>483</v>
      </c>
      <c r="CA85" s="273" t="s">
        <v>483</v>
      </c>
      <c r="CB85" s="273" t="s">
        <v>483</v>
      </c>
      <c r="CC85" s="273" t="s">
        <v>483</v>
      </c>
      <c r="CD85" s="273" t="s">
        <v>483</v>
      </c>
      <c r="CE85" s="273" t="s">
        <v>483</v>
      </c>
      <c r="CF85" s="273" t="s">
        <v>483</v>
      </c>
      <c r="CG85" s="273" t="s">
        <v>483</v>
      </c>
      <c r="CH85" s="273" t="s">
        <v>483</v>
      </c>
      <c r="CI85" s="273" t="s">
        <v>483</v>
      </c>
      <c r="CJ85" s="273" t="s">
        <v>483</v>
      </c>
      <c r="CK85" s="273" t="s">
        <v>483</v>
      </c>
      <c r="CL85" s="273" t="s">
        <v>483</v>
      </c>
      <c r="CM85" s="273" t="s">
        <v>483</v>
      </c>
      <c r="CN85" s="273" t="s">
        <v>483</v>
      </c>
      <c r="CO85" s="273" t="s">
        <v>483</v>
      </c>
      <c r="CP85" s="273" t="s">
        <v>483</v>
      </c>
      <c r="CQ85" s="273" t="s">
        <v>483</v>
      </c>
      <c r="CR85" s="273" t="s">
        <v>483</v>
      </c>
      <c r="CS85" s="273" t="s">
        <v>483</v>
      </c>
      <c r="CT85" s="273" t="s">
        <v>483</v>
      </c>
      <c r="CU85" s="273" t="s">
        <v>483</v>
      </c>
      <c r="CV85" s="273" t="s">
        <v>483</v>
      </c>
      <c r="CW85" s="273" t="s">
        <v>483</v>
      </c>
      <c r="CX85" s="273" t="s">
        <v>483</v>
      </c>
      <c r="CY85" s="273" t="s">
        <v>483</v>
      </c>
      <c r="CZ85" s="273" t="s">
        <v>483</v>
      </c>
      <c r="DA85" s="273" t="s">
        <v>483</v>
      </c>
      <c r="DB85" s="273" t="s">
        <v>483</v>
      </c>
      <c r="DC85" s="273" t="s">
        <v>483</v>
      </c>
      <c r="DD85" s="273" t="s">
        <v>483</v>
      </c>
      <c r="DE85" s="273" t="s">
        <v>483</v>
      </c>
      <c r="DF85" s="273" t="s">
        <v>483</v>
      </c>
      <c r="DG85" s="273" t="s">
        <v>483</v>
      </c>
      <c r="DH85" s="273" t="s">
        <v>483</v>
      </c>
      <c r="DI85" s="273" t="s">
        <v>483</v>
      </c>
      <c r="DJ85" s="273" t="s">
        <v>483</v>
      </c>
      <c r="DK85" s="273" t="s">
        <v>483</v>
      </c>
      <c r="DL85" s="273" t="s">
        <v>483</v>
      </c>
      <c r="DM85" s="273" t="s">
        <v>483</v>
      </c>
      <c r="DN85" s="273" t="s">
        <v>483</v>
      </c>
      <c r="DO85" s="273" t="s">
        <v>483</v>
      </c>
      <c r="DP85" s="273" t="s">
        <v>483</v>
      </c>
      <c r="DQ85" s="273" t="s">
        <v>483</v>
      </c>
      <c r="DR85" s="273" t="s">
        <v>483</v>
      </c>
      <c r="DS85" s="273" t="s">
        <v>483</v>
      </c>
      <c r="DT85" s="273" t="s">
        <v>483</v>
      </c>
      <c r="DU85" s="273" t="s">
        <v>483</v>
      </c>
      <c r="DV85" s="273" t="s">
        <v>483</v>
      </c>
      <c r="DW85" s="273" t="s">
        <v>483</v>
      </c>
      <c r="DX85" s="273" t="s">
        <v>483</v>
      </c>
      <c r="DY85" s="273" t="s">
        <v>483</v>
      </c>
      <c r="DZ85" s="273" t="s">
        <v>483</v>
      </c>
      <c r="EA85" s="273" t="s">
        <v>483</v>
      </c>
      <c r="EB85" s="273" t="s">
        <v>483</v>
      </c>
      <c r="EC85" s="273" t="s">
        <v>483</v>
      </c>
      <c r="ED85" s="273" t="s">
        <v>483</v>
      </c>
      <c r="EE85" s="273" t="s">
        <v>483</v>
      </c>
      <c r="EF85" s="273" t="s">
        <v>483</v>
      </c>
      <c r="EG85" s="273" t="s">
        <v>483</v>
      </c>
      <c r="EH85" s="273" t="s">
        <v>483</v>
      </c>
      <c r="EI85" s="273" t="s">
        <v>483</v>
      </c>
      <c r="EJ85" s="273" t="s">
        <v>483</v>
      </c>
      <c r="EK85" s="273" t="s">
        <v>483</v>
      </c>
      <c r="EL85" s="273" t="s">
        <v>483</v>
      </c>
      <c r="EM85" s="273" t="s">
        <v>483</v>
      </c>
      <c r="EN85" s="273" t="s">
        <v>483</v>
      </c>
      <c r="EO85" s="273" t="s">
        <v>483</v>
      </c>
      <c r="EP85" s="273" t="s">
        <v>483</v>
      </c>
      <c r="EQ85" s="273" t="s">
        <v>483</v>
      </c>
      <c r="ER85" s="273" t="s">
        <v>483</v>
      </c>
      <c r="ES85" s="273" t="s">
        <v>483</v>
      </c>
      <c r="ET85" s="273" t="s">
        <v>483</v>
      </c>
      <c r="EU85" s="273" t="s">
        <v>483</v>
      </c>
      <c r="EV85" s="273" t="s">
        <v>483</v>
      </c>
      <c r="EW85" s="273" t="s">
        <v>483</v>
      </c>
      <c r="EX85" s="273" t="s">
        <v>483</v>
      </c>
      <c r="EY85" s="273" t="s">
        <v>483</v>
      </c>
      <c r="EZ85" s="273" t="s">
        <v>483</v>
      </c>
      <c r="FA85" s="273" t="s">
        <v>483</v>
      </c>
      <c r="FB85" s="273" t="s">
        <v>483</v>
      </c>
      <c r="FC85" s="273" t="s">
        <v>483</v>
      </c>
      <c r="FD85" s="273" t="s">
        <v>483</v>
      </c>
      <c r="FE85" s="273" t="s">
        <v>483</v>
      </c>
      <c r="FF85" s="273" t="s">
        <v>483</v>
      </c>
      <c r="FG85" s="273" t="s">
        <v>483</v>
      </c>
      <c r="FH85" s="273" t="s">
        <v>483</v>
      </c>
      <c r="FI85" s="273" t="s">
        <v>483</v>
      </c>
      <c r="FJ85" s="273" t="s">
        <v>483</v>
      </c>
      <c r="FK85" s="273" t="s">
        <v>483</v>
      </c>
      <c r="FL85" s="273" t="s">
        <v>483</v>
      </c>
      <c r="FM85" s="273" t="s">
        <v>483</v>
      </c>
      <c r="FN85" s="273" t="s">
        <v>483</v>
      </c>
      <c r="FO85" s="273" t="s">
        <v>483</v>
      </c>
      <c r="FP85" s="273" t="s">
        <v>483</v>
      </c>
      <c r="FQ85" s="273" t="s">
        <v>483</v>
      </c>
      <c r="FR85" s="273" t="s">
        <v>483</v>
      </c>
      <c r="FS85" s="273" t="s">
        <v>483</v>
      </c>
      <c r="FT85" s="273" t="s">
        <v>483</v>
      </c>
      <c r="FU85" s="273" t="s">
        <v>483</v>
      </c>
      <c r="FV85" s="273" t="s">
        <v>483</v>
      </c>
      <c r="FW85" s="273" t="s">
        <v>483</v>
      </c>
      <c r="FX85" s="273" t="s">
        <v>483</v>
      </c>
      <c r="FY85" s="273" t="s">
        <v>483</v>
      </c>
      <c r="FZ85" s="273" t="s">
        <v>483</v>
      </c>
      <c r="GA85" s="273" t="s">
        <v>483</v>
      </c>
      <c r="GB85" s="273" t="s">
        <v>483</v>
      </c>
      <c r="GC85" s="273" t="s">
        <v>483</v>
      </c>
      <c r="GD85" s="273" t="s">
        <v>483</v>
      </c>
      <c r="GE85" s="273" t="s">
        <v>483</v>
      </c>
      <c r="GF85" s="273" t="s">
        <v>483</v>
      </c>
      <c r="GG85" s="273" t="s">
        <v>483</v>
      </c>
      <c r="GH85" s="273" t="s">
        <v>483</v>
      </c>
      <c r="GI85" s="273" t="s">
        <v>483</v>
      </c>
      <c r="GJ85" s="273" t="s">
        <v>483</v>
      </c>
      <c r="GK85" s="273" t="s">
        <v>483</v>
      </c>
      <c r="GL85" s="273" t="s">
        <v>483</v>
      </c>
      <c r="GM85" s="273" t="s">
        <v>483</v>
      </c>
      <c r="GN85" s="273" t="s">
        <v>483</v>
      </c>
      <c r="GO85" s="273" t="s">
        <v>483</v>
      </c>
      <c r="GP85" s="273" t="s">
        <v>483</v>
      </c>
      <c r="GQ85" s="273" t="s">
        <v>483</v>
      </c>
      <c r="GR85" s="273" t="s">
        <v>483</v>
      </c>
      <c r="GS85" s="273" t="s">
        <v>483</v>
      </c>
      <c r="GT85" s="273" t="s">
        <v>483</v>
      </c>
      <c r="GU85" s="273" t="s">
        <v>483</v>
      </c>
      <c r="GV85" s="273" t="s">
        <v>483</v>
      </c>
      <c r="GW85" s="273" t="s">
        <v>483</v>
      </c>
      <c r="GX85" s="273" t="s">
        <v>483</v>
      </c>
      <c r="GY85" s="273" t="s">
        <v>483</v>
      </c>
      <c r="GZ85" s="273" t="s">
        <v>483</v>
      </c>
      <c r="HA85" s="273" t="s">
        <v>483</v>
      </c>
      <c r="HB85" s="273" t="s">
        <v>483</v>
      </c>
      <c r="HC85" s="273" t="s">
        <v>483</v>
      </c>
      <c r="HD85" s="273" t="s">
        <v>483</v>
      </c>
      <c r="HE85" s="273" t="s">
        <v>483</v>
      </c>
      <c r="HF85" s="273" t="s">
        <v>483</v>
      </c>
      <c r="HG85" s="273" t="s">
        <v>483</v>
      </c>
      <c r="HH85" s="273" t="s">
        <v>483</v>
      </c>
      <c r="HI85" s="273" t="s">
        <v>483</v>
      </c>
      <c r="HJ85" s="273" t="s">
        <v>483</v>
      </c>
      <c r="HK85" s="273" t="s">
        <v>483</v>
      </c>
      <c r="HL85" s="273" t="s">
        <v>483</v>
      </c>
      <c r="HM85" s="273" t="s">
        <v>483</v>
      </c>
      <c r="HN85" s="273" t="s">
        <v>483</v>
      </c>
      <c r="HO85" s="273" t="s">
        <v>483</v>
      </c>
      <c r="HP85" s="273" t="s">
        <v>483</v>
      </c>
      <c r="HQ85" s="273" t="s">
        <v>483</v>
      </c>
      <c r="HR85" s="273" t="s">
        <v>483</v>
      </c>
      <c r="HS85" s="273" t="s">
        <v>483</v>
      </c>
      <c r="HT85" s="273" t="s">
        <v>483</v>
      </c>
      <c r="HU85" s="273" t="s">
        <v>483</v>
      </c>
      <c r="HV85" s="273" t="s">
        <v>483</v>
      </c>
      <c r="HW85" s="273" t="s">
        <v>483</v>
      </c>
      <c r="HX85" s="273" t="s">
        <v>483</v>
      </c>
      <c r="HY85" s="273" t="s">
        <v>483</v>
      </c>
      <c r="HZ85" s="273" t="s">
        <v>483</v>
      </c>
      <c r="IA85" s="273" t="s">
        <v>483</v>
      </c>
      <c r="IB85" s="273" t="s">
        <v>483</v>
      </c>
      <c r="IC85" s="273" t="s">
        <v>483</v>
      </c>
      <c r="ID85" s="273" t="s">
        <v>483</v>
      </c>
      <c r="IE85" s="273" t="s">
        <v>483</v>
      </c>
      <c r="IF85" s="273" t="s">
        <v>483</v>
      </c>
      <c r="IG85" s="273" t="s">
        <v>483</v>
      </c>
      <c r="IH85" s="273" t="s">
        <v>483</v>
      </c>
      <c r="II85" s="273" t="s">
        <v>483</v>
      </c>
      <c r="IJ85" s="273" t="s">
        <v>483</v>
      </c>
      <c r="IK85" s="273" t="s">
        <v>483</v>
      </c>
      <c r="IL85" s="273" t="s">
        <v>483</v>
      </c>
      <c r="IM85" s="273" t="s">
        <v>483</v>
      </c>
      <c r="IN85" s="273" t="s">
        <v>483</v>
      </c>
      <c r="IO85" s="273" t="s">
        <v>483</v>
      </c>
      <c r="IP85" s="273" t="s">
        <v>483</v>
      </c>
      <c r="IQ85" s="273" t="s">
        <v>483</v>
      </c>
      <c r="IR85" s="273" t="s">
        <v>483</v>
      </c>
      <c r="IS85" s="273" t="s">
        <v>483</v>
      </c>
      <c r="IT85" s="273" t="s">
        <v>483</v>
      </c>
      <c r="IU85" s="273" t="s">
        <v>483</v>
      </c>
      <c r="IV85" s="273" t="s">
        <v>483</v>
      </c>
      <c r="IW85" s="273" t="s">
        <v>483</v>
      </c>
      <c r="IX85" s="273" t="s">
        <v>483</v>
      </c>
      <c r="IY85" s="273" t="s">
        <v>483</v>
      </c>
      <c r="IZ85" s="273" t="s">
        <v>483</v>
      </c>
      <c r="JA85" s="273" t="s">
        <v>483</v>
      </c>
      <c r="JB85" s="273" t="s">
        <v>483</v>
      </c>
      <c r="JC85" s="273" t="s">
        <v>483</v>
      </c>
      <c r="JD85" s="273" t="s">
        <v>483</v>
      </c>
      <c r="JE85" s="273" t="s">
        <v>483</v>
      </c>
      <c r="JF85" s="273" t="s">
        <v>483</v>
      </c>
      <c r="JG85" s="273" t="s">
        <v>483</v>
      </c>
      <c r="JH85" s="273" t="s">
        <v>483</v>
      </c>
      <c r="JI85" s="273" t="s">
        <v>483</v>
      </c>
      <c r="JJ85" s="273" t="s">
        <v>483</v>
      </c>
      <c r="JK85" s="273" t="s">
        <v>483</v>
      </c>
      <c r="JL85" s="273" t="s">
        <v>483</v>
      </c>
      <c r="JM85" s="315"/>
      <c r="JN85" s="315"/>
      <c r="JO85" s="315"/>
      <c r="JP85" s="315"/>
      <c r="JQ85" s="315"/>
      <c r="JR85" s="315"/>
      <c r="JS85" s="315"/>
      <c r="JT85" s="315"/>
      <c r="JU85" s="315"/>
      <c r="JV85" s="315"/>
      <c r="JW85" s="315"/>
      <c r="JX85" s="315"/>
      <c r="JY85" s="315"/>
      <c r="JZ85" s="315"/>
      <c r="KA85" s="315"/>
      <c r="KB85" s="315"/>
      <c r="KC85" s="315"/>
      <c r="KD85" s="315"/>
      <c r="KE85" s="315"/>
      <c r="KF85" s="315"/>
      <c r="KG85" s="315"/>
      <c r="KH85" s="315"/>
      <c r="KI85" s="315"/>
      <c r="KJ85" s="315"/>
      <c r="KK85" s="315"/>
      <c r="KL85" s="315"/>
      <c r="KM85" s="315"/>
      <c r="KN85" s="315"/>
      <c r="KO85" s="315"/>
      <c r="KP85" s="315"/>
      <c r="KQ85" s="315"/>
      <c r="KR85" s="315"/>
      <c r="KS85" s="315"/>
      <c r="KT85" s="315"/>
      <c r="KU85" s="315"/>
      <c r="KV85" s="315"/>
      <c r="KW85" s="315"/>
      <c r="KX85" s="315"/>
      <c r="KY85" s="315"/>
      <c r="KZ85" s="315"/>
      <c r="LA85" s="315"/>
      <c r="LB85" s="315"/>
      <c r="LC85" s="315"/>
      <c r="LD85" s="315"/>
      <c r="LE85" s="315"/>
      <c r="LF85" s="315"/>
      <c r="LG85" s="315"/>
      <c r="LH85" s="315"/>
      <c r="LI85" s="315"/>
      <c r="LJ85" s="315"/>
      <c r="LK85" s="315"/>
      <c r="LL85" s="315"/>
      <c r="LM85" s="315"/>
      <c r="LN85" s="315"/>
      <c r="LO85" s="315"/>
      <c r="LP85" s="315"/>
      <c r="LQ85" s="315"/>
      <c r="LR85" s="315"/>
      <c r="LS85" s="315"/>
      <c r="LT85" s="315"/>
      <c r="LU85" s="315"/>
      <c r="LV85" s="315"/>
      <c r="LW85" s="315"/>
      <c r="LX85" s="315"/>
      <c r="LY85" s="315"/>
      <c r="LZ85" s="315"/>
      <c r="MA85" s="315"/>
      <c r="MB85" s="315"/>
      <c r="MC85" s="315"/>
      <c r="MD85" s="315"/>
      <c r="ME85" s="315"/>
      <c r="MF85" s="315"/>
      <c r="MG85" s="231"/>
      <c r="MH85" s="231"/>
      <c r="MI85" s="231"/>
      <c r="MJ85" s="231"/>
      <c r="MK85" s="231"/>
      <c r="ML85" s="231"/>
      <c r="MM85" s="231"/>
      <c r="MN85" s="231"/>
      <c r="MO85" s="231"/>
      <c r="MP85" s="231"/>
      <c r="MQ85" s="231"/>
      <c r="MR85" s="231"/>
      <c r="MS85" s="231"/>
      <c r="MT85" s="231"/>
      <c r="MU85" s="231"/>
      <c r="MV85" s="231"/>
      <c r="MW85" s="231"/>
      <c r="MX85" s="231"/>
      <c r="MY85" s="231"/>
      <c r="MZ85" s="231"/>
      <c r="NA85" s="231"/>
      <c r="NB85" s="231"/>
      <c r="NC85" s="231"/>
      <c r="ND85" s="231"/>
      <c r="NE85" s="231"/>
      <c r="NF85" s="231"/>
      <c r="NG85" s="231"/>
      <c r="NH85" s="231"/>
      <c r="NI85" s="231"/>
      <c r="NJ85" s="231"/>
      <c r="NK85" s="231"/>
      <c r="NL85" s="231"/>
      <c r="NM85" s="231"/>
      <c r="NN85" s="231"/>
      <c r="NO85" s="231"/>
      <c r="NP85" s="231"/>
      <c r="NQ85" s="231"/>
      <c r="NR85" s="231"/>
      <c r="NS85" s="231"/>
      <c r="NT85" s="231"/>
      <c r="NU85" s="231"/>
      <c r="NV85" s="231"/>
      <c r="NW85" s="231"/>
      <c r="NX85" s="231"/>
      <c r="NY85" s="231"/>
      <c r="NZ85" s="231"/>
      <c r="OA85" s="231"/>
      <c r="OB85" s="231"/>
      <c r="OC85" s="231"/>
      <c r="OD85" s="231"/>
      <c r="OE85" s="231"/>
      <c r="OF85" s="231"/>
      <c r="OG85" s="231"/>
      <c r="OH85" s="231"/>
      <c r="OI85" s="231"/>
      <c r="OJ85" s="231"/>
      <c r="OK85" s="231"/>
      <c r="OL85" s="231"/>
      <c r="OM85" s="231"/>
      <c r="ON85" s="231"/>
      <c r="OO85" s="231"/>
      <c r="OP85" s="231"/>
      <c r="OQ85" s="231"/>
      <c r="OR85" s="231"/>
      <c r="OS85" s="231"/>
      <c r="OT85" s="231"/>
      <c r="OU85" s="231"/>
      <c r="OV85" s="231"/>
      <c r="OW85" s="231"/>
      <c r="OX85" s="231"/>
      <c r="OY85" s="231"/>
      <c r="OZ85" s="231"/>
      <c r="PA85" s="231"/>
      <c r="PB85" s="231"/>
      <c r="PC85" s="231"/>
      <c r="PD85" s="231"/>
      <c r="PE85" s="231"/>
      <c r="PF85" s="231"/>
      <c r="PG85" s="231"/>
      <c r="PH85" s="231"/>
      <c r="PI85" s="231"/>
      <c r="PJ85" s="231"/>
      <c r="PK85" s="231"/>
      <c r="PL85" s="231"/>
      <c r="PM85" s="231"/>
      <c r="PN85" s="231"/>
      <c r="PO85" s="231"/>
      <c r="PP85" s="231"/>
      <c r="PQ85" s="231"/>
      <c r="PR85" s="231"/>
      <c r="PS85" s="231"/>
      <c r="PT85" s="231"/>
      <c r="PU85" s="231"/>
      <c r="PV85" s="231"/>
      <c r="PW85" s="231"/>
      <c r="PX85" s="231"/>
      <c r="PY85" s="231"/>
      <c r="PZ85" s="231"/>
      <c r="QA85" s="231"/>
      <c r="QB85" s="231"/>
      <c r="QC85" s="231"/>
      <c r="QD85" s="231"/>
      <c r="QE85" s="231"/>
      <c r="QF85" s="231"/>
      <c r="QG85" s="231"/>
      <c r="QH85" s="231"/>
      <c r="QI85" s="231"/>
      <c r="QJ85" s="231"/>
      <c r="QK85" s="231"/>
      <c r="QL85" s="231"/>
      <c r="QM85" s="231"/>
      <c r="QN85" s="231"/>
      <c r="QO85" s="231"/>
      <c r="QP85" s="231"/>
      <c r="QQ85" s="231"/>
      <c r="QR85" s="231"/>
      <c r="QS85" s="231"/>
      <c r="QT85" s="231"/>
      <c r="QU85" s="231"/>
      <c r="QV85" s="231"/>
      <c r="QW85" s="231"/>
      <c r="QX85" s="231"/>
      <c r="QY85" s="231"/>
      <c r="QZ85" s="231"/>
      <c r="RA85" s="231"/>
      <c r="RB85" s="231"/>
      <c r="RC85" s="231"/>
      <c r="RD85" s="231"/>
      <c r="RE85" s="231"/>
      <c r="RF85" s="231"/>
      <c r="RG85" s="231"/>
      <c r="RH85" s="231"/>
      <c r="RI85" s="231"/>
      <c r="RJ85" s="231"/>
      <c r="RK85" s="231"/>
      <c r="RL85" s="231"/>
      <c r="RM85" s="231"/>
      <c r="RN85" s="231"/>
      <c r="RO85" s="231"/>
      <c r="RP85" s="231"/>
      <c r="RQ85" s="231"/>
      <c r="RR85" s="231"/>
      <c r="RS85" s="231"/>
      <c r="RT85" s="231"/>
      <c r="RU85" s="231"/>
      <c r="RV85" s="231"/>
      <c r="RW85" s="231"/>
      <c r="RX85" s="231"/>
      <c r="RY85" s="231"/>
      <c r="RZ85" s="231"/>
      <c r="SA85" s="231"/>
      <c r="SB85" s="231"/>
      <c r="SC85" s="231"/>
      <c r="SD85" s="231"/>
      <c r="SE85" s="231"/>
      <c r="SF85" s="231"/>
      <c r="SG85" s="231"/>
      <c r="SH85" s="231"/>
      <c r="SI85" s="231"/>
      <c r="SJ85" s="231"/>
      <c r="SK85" s="231"/>
      <c r="SL85" s="231"/>
      <c r="SM85" s="231"/>
      <c r="SN85" s="231"/>
      <c r="SO85" s="231"/>
      <c r="SP85" s="231"/>
      <c r="SQ85" s="231"/>
      <c r="SR85" s="231"/>
      <c r="SS85" s="231"/>
      <c r="ST85" s="231"/>
      <c r="SU85" s="231"/>
      <c r="SV85" s="231"/>
      <c r="SW85" s="231"/>
      <c r="SX85" s="231"/>
      <c r="SY85" s="231"/>
      <c r="SZ85" s="231"/>
      <c r="TA85" s="231"/>
      <c r="TB85" s="231"/>
      <c r="TC85" s="231"/>
      <c r="TD85" s="231"/>
      <c r="TE85" s="231"/>
      <c r="TF85" s="231"/>
      <c r="TG85" s="231"/>
      <c r="TH85" s="231"/>
      <c r="TI85" s="231"/>
      <c r="TJ85" s="231"/>
      <c r="TK85" s="231"/>
      <c r="TL85" s="231"/>
      <c r="TM85" s="231"/>
      <c r="TN85" s="231"/>
      <c r="TO85" s="231"/>
    </row>
    <row r="86" spans="1:535" ht="25.8" customHeight="1" thickBot="1" x14ac:dyDescent="0.35">
      <c r="A86" s="47" t="s">
        <v>513</v>
      </c>
      <c r="B86" s="25" t="s">
        <v>516</v>
      </c>
      <c r="C86" s="397" t="s">
        <v>510</v>
      </c>
      <c r="D86" s="398"/>
      <c r="E86" s="27">
        <f>COUNTIF(I86:IC86,"+")</f>
        <v>0</v>
      </c>
      <c r="F86" s="27">
        <f>COUNTIF(I86:IC86,"-")</f>
        <v>0</v>
      </c>
      <c r="G86" s="209">
        <f>COUNTIF(I86:IC86,"na")</f>
        <v>0</v>
      </c>
      <c r="H86" s="13"/>
      <c r="I86" s="253"/>
      <c r="J86" s="262"/>
      <c r="K86" s="262"/>
      <c r="L86" s="262"/>
      <c r="M86" s="262"/>
      <c r="N86" s="262"/>
      <c r="O86" s="262"/>
      <c r="P86" s="262"/>
      <c r="Q86" s="262"/>
      <c r="R86" s="262"/>
      <c r="S86" s="262"/>
      <c r="T86" s="262"/>
      <c r="U86" s="262"/>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c r="FJ86" s="29"/>
      <c r="FK86" s="29"/>
      <c r="FL86" s="29"/>
      <c r="FM86" s="29"/>
      <c r="FN86" s="29"/>
      <c r="FO86" s="29"/>
      <c r="FP86" s="29"/>
      <c r="FQ86" s="29"/>
      <c r="FR86" s="29"/>
      <c r="FS86" s="29"/>
      <c r="FT86" s="29"/>
      <c r="FU86" s="29"/>
      <c r="FV86" s="29"/>
      <c r="FW86" s="29"/>
      <c r="FX86" s="29"/>
      <c r="FY86" s="29"/>
      <c r="FZ86" s="29"/>
      <c r="GA86" s="29"/>
      <c r="GB86" s="29"/>
      <c r="GC86" s="29"/>
      <c r="GD86" s="29"/>
      <c r="GE86" s="29"/>
      <c r="GF86" s="29"/>
      <c r="GG86" s="29"/>
      <c r="GH86" s="29"/>
      <c r="GI86" s="29"/>
      <c r="GJ86" s="29"/>
      <c r="GK86" s="29"/>
      <c r="GL86" s="29"/>
      <c r="GM86" s="29"/>
      <c r="GN86" s="29"/>
      <c r="GO86" s="29"/>
      <c r="GP86" s="29"/>
      <c r="GQ86" s="29"/>
      <c r="GR86" s="29"/>
      <c r="GS86" s="29"/>
      <c r="GT86" s="29"/>
      <c r="GU86" s="29"/>
      <c r="GV86" s="29"/>
      <c r="GW86" s="29"/>
      <c r="GX86" s="29"/>
      <c r="GY86" s="29"/>
      <c r="GZ86" s="29"/>
      <c r="HA86" s="29"/>
      <c r="HB86" s="29"/>
      <c r="HC86" s="29"/>
      <c r="HD86" s="29"/>
      <c r="HE86" s="29"/>
      <c r="HF86" s="29"/>
      <c r="HG86" s="29"/>
      <c r="HH86" s="29"/>
      <c r="HI86" s="29"/>
      <c r="HJ86" s="29"/>
      <c r="HK86" s="29"/>
      <c r="HL86" s="29"/>
      <c r="HM86" s="29"/>
      <c r="HN86" s="29"/>
      <c r="HO86" s="29"/>
      <c r="HP86" s="29"/>
      <c r="HQ86" s="29"/>
      <c r="HR86" s="29"/>
      <c r="HS86" s="29"/>
      <c r="HT86" s="29"/>
      <c r="HU86" s="29"/>
      <c r="HV86" s="29"/>
      <c r="HW86" s="29"/>
      <c r="HX86" s="29"/>
      <c r="HY86" s="29"/>
      <c r="HZ86" s="29"/>
      <c r="IA86" s="29"/>
      <c r="IB86" s="29"/>
      <c r="IC86" s="29"/>
      <c r="ID86" s="29"/>
      <c r="IE86" s="29"/>
      <c r="IF86" s="29"/>
      <c r="IG86" s="29"/>
      <c r="IH86" s="29"/>
      <c r="II86" s="29"/>
      <c r="IJ86" s="29"/>
      <c r="IK86" s="29"/>
      <c r="IL86" s="29"/>
      <c r="IM86" s="29"/>
      <c r="IN86" s="29"/>
      <c r="IO86" s="29"/>
      <c r="IP86" s="29"/>
      <c r="IQ86" s="29"/>
      <c r="IR86" s="29"/>
      <c r="IS86" s="29"/>
      <c r="IT86" s="29"/>
      <c r="IU86" s="29"/>
      <c r="IV86" s="29"/>
      <c r="IW86" s="340"/>
      <c r="IX86" s="340"/>
      <c r="IY86" s="340"/>
      <c r="IZ86" s="340"/>
      <c r="JA86" s="340"/>
      <c r="JB86" s="340"/>
      <c r="JC86" s="340"/>
      <c r="JD86" s="340"/>
      <c r="JE86" s="340"/>
      <c r="JF86" s="340"/>
      <c r="JG86" s="340"/>
      <c r="JH86" s="340"/>
      <c r="JI86" s="340"/>
      <c r="JJ86" s="340"/>
      <c r="JK86" s="340"/>
      <c r="JL86" s="340"/>
      <c r="JM86" s="340"/>
      <c r="JN86" s="340"/>
      <c r="JO86" s="341"/>
    </row>
    <row r="87" spans="1:535" ht="24" customHeight="1" thickBot="1" x14ac:dyDescent="0.35">
      <c r="A87" s="47" t="s">
        <v>514</v>
      </c>
      <c r="B87" s="25" t="s">
        <v>53</v>
      </c>
      <c r="C87" s="397" t="s">
        <v>510</v>
      </c>
      <c r="D87" s="398"/>
      <c r="E87" s="27">
        <f>COUNTIF(I87:IC87,"+")</f>
        <v>0</v>
      </c>
      <c r="F87" s="27">
        <f>COUNTIF(I87:IC87,"-")</f>
        <v>0</v>
      </c>
      <c r="G87" s="209">
        <f>COUNTIF(I87:IC87,"na")</f>
        <v>0</v>
      </c>
      <c r="H87" s="13"/>
      <c r="I87" s="334"/>
      <c r="J87" s="261"/>
      <c r="K87" s="261"/>
      <c r="L87" s="261"/>
      <c r="M87" s="261"/>
      <c r="N87" s="261"/>
      <c r="O87" s="261"/>
      <c r="P87" s="261"/>
      <c r="Q87" s="261"/>
      <c r="R87" s="261"/>
      <c r="S87" s="261"/>
      <c r="T87" s="261"/>
      <c r="U87" s="261"/>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c r="AT87" s="335"/>
      <c r="AU87" s="335"/>
      <c r="AV87" s="335"/>
      <c r="AW87" s="335"/>
      <c r="AX87" s="335"/>
      <c r="AY87" s="335"/>
      <c r="AZ87" s="335"/>
      <c r="BA87" s="335"/>
      <c r="BB87" s="335"/>
      <c r="BC87" s="335"/>
      <c r="BD87" s="335"/>
      <c r="BE87" s="335"/>
      <c r="BF87" s="335"/>
      <c r="BG87" s="335"/>
      <c r="BH87" s="335"/>
      <c r="BI87" s="335"/>
      <c r="BJ87" s="335"/>
      <c r="BK87" s="335"/>
      <c r="BL87" s="335"/>
      <c r="BM87" s="335"/>
      <c r="BN87" s="335"/>
      <c r="BO87" s="335"/>
      <c r="BP87" s="335"/>
      <c r="BQ87" s="335"/>
      <c r="BR87" s="335"/>
      <c r="BS87" s="335"/>
      <c r="BT87" s="335"/>
      <c r="BU87" s="335"/>
      <c r="BV87" s="335"/>
      <c r="BW87" s="335"/>
      <c r="BX87" s="335"/>
      <c r="BY87" s="335"/>
      <c r="BZ87" s="335"/>
      <c r="CA87" s="335"/>
      <c r="CB87" s="335"/>
      <c r="CC87" s="335"/>
      <c r="CD87" s="335"/>
      <c r="CE87" s="335"/>
      <c r="CF87" s="335"/>
      <c r="CG87" s="335"/>
      <c r="CH87" s="335"/>
      <c r="CI87" s="335"/>
      <c r="CJ87" s="335"/>
      <c r="CK87" s="335"/>
      <c r="CL87" s="335"/>
      <c r="CM87" s="335"/>
      <c r="CN87" s="335"/>
      <c r="CO87" s="335"/>
      <c r="CP87" s="335"/>
      <c r="CQ87" s="335"/>
      <c r="CR87" s="335"/>
      <c r="CS87" s="335"/>
      <c r="CT87" s="335"/>
      <c r="CU87" s="335"/>
      <c r="CV87" s="335"/>
      <c r="CW87" s="335"/>
      <c r="CX87" s="335"/>
      <c r="CY87" s="335"/>
      <c r="CZ87" s="335"/>
      <c r="DA87" s="335"/>
      <c r="DB87" s="335"/>
      <c r="DC87" s="335"/>
      <c r="DD87" s="335"/>
      <c r="DE87" s="335"/>
      <c r="DF87" s="335"/>
      <c r="DG87" s="335"/>
      <c r="DH87" s="335"/>
      <c r="DI87" s="335"/>
      <c r="DJ87" s="335"/>
      <c r="DK87" s="335"/>
      <c r="DL87" s="335"/>
      <c r="DM87" s="335"/>
      <c r="DN87" s="335"/>
      <c r="DO87" s="335"/>
      <c r="DP87" s="335"/>
      <c r="DQ87" s="335"/>
      <c r="DR87" s="335"/>
      <c r="DS87" s="335"/>
      <c r="DT87" s="335"/>
      <c r="DU87" s="335"/>
      <c r="DV87" s="335"/>
      <c r="DW87" s="335"/>
      <c r="DX87" s="335"/>
      <c r="DY87" s="335"/>
      <c r="DZ87" s="335"/>
      <c r="EA87" s="335"/>
      <c r="EB87" s="335"/>
      <c r="EC87" s="335"/>
      <c r="ED87" s="335"/>
      <c r="EE87" s="335"/>
      <c r="EF87" s="335"/>
      <c r="EG87" s="335"/>
      <c r="EH87" s="335"/>
      <c r="EI87" s="335"/>
      <c r="EJ87" s="335"/>
      <c r="EK87" s="335"/>
      <c r="EL87" s="335"/>
      <c r="EM87" s="335"/>
      <c r="EN87" s="335"/>
      <c r="EO87" s="335"/>
      <c r="EP87" s="335"/>
      <c r="EQ87" s="335"/>
      <c r="ER87" s="335"/>
      <c r="ES87" s="335"/>
      <c r="ET87" s="335"/>
      <c r="EU87" s="335"/>
      <c r="EV87" s="335"/>
      <c r="EW87" s="335"/>
      <c r="EX87" s="335"/>
      <c r="EY87" s="335"/>
      <c r="EZ87" s="335"/>
      <c r="FA87" s="335"/>
      <c r="FB87" s="335"/>
      <c r="FC87" s="335"/>
      <c r="FD87" s="335"/>
      <c r="FE87" s="335"/>
      <c r="FF87" s="335"/>
      <c r="FG87" s="335"/>
      <c r="FH87" s="335"/>
      <c r="FI87" s="335"/>
      <c r="FJ87" s="335"/>
      <c r="FK87" s="335"/>
      <c r="FL87" s="335"/>
      <c r="FM87" s="335"/>
      <c r="FN87" s="335"/>
      <c r="FO87" s="335"/>
      <c r="FP87" s="335"/>
      <c r="FQ87" s="335"/>
      <c r="FR87" s="335"/>
      <c r="FS87" s="335"/>
      <c r="FT87" s="335"/>
      <c r="FU87" s="335"/>
      <c r="FV87" s="335"/>
      <c r="FW87" s="335"/>
      <c r="FX87" s="335"/>
      <c r="FY87" s="335"/>
      <c r="FZ87" s="335"/>
      <c r="GA87" s="335"/>
      <c r="GB87" s="335"/>
      <c r="GC87" s="335"/>
      <c r="GD87" s="335"/>
      <c r="GE87" s="335"/>
      <c r="GF87" s="335"/>
      <c r="GG87" s="335"/>
      <c r="GH87" s="335"/>
      <c r="GI87" s="335"/>
      <c r="GJ87" s="335"/>
      <c r="GK87" s="335"/>
      <c r="GL87" s="335"/>
      <c r="GM87" s="335"/>
      <c r="GN87" s="335"/>
      <c r="GO87" s="335"/>
      <c r="GP87" s="335"/>
      <c r="GQ87" s="335"/>
      <c r="GR87" s="335"/>
      <c r="GS87" s="335"/>
      <c r="GT87" s="335"/>
      <c r="GU87" s="335"/>
      <c r="GV87" s="335"/>
      <c r="GW87" s="335"/>
      <c r="GX87" s="335"/>
      <c r="GY87" s="335"/>
      <c r="GZ87" s="335"/>
      <c r="HA87" s="335"/>
      <c r="HB87" s="335"/>
      <c r="HC87" s="335"/>
      <c r="HD87" s="335"/>
      <c r="HE87" s="335"/>
      <c r="HF87" s="335"/>
      <c r="HG87" s="335"/>
      <c r="HH87" s="335"/>
      <c r="HI87" s="335"/>
      <c r="HJ87" s="335"/>
      <c r="HK87" s="335"/>
      <c r="HL87" s="335"/>
      <c r="HM87" s="335"/>
      <c r="HN87" s="335"/>
      <c r="HO87" s="335"/>
      <c r="HP87" s="335"/>
      <c r="HQ87" s="335"/>
      <c r="HR87" s="335"/>
      <c r="HS87" s="335"/>
      <c r="HT87" s="335"/>
      <c r="HU87" s="335"/>
      <c r="HV87" s="335"/>
      <c r="HW87" s="335"/>
      <c r="HX87" s="335"/>
      <c r="HY87" s="335"/>
      <c r="HZ87" s="335"/>
      <c r="IA87" s="335"/>
      <c r="IB87" s="335"/>
      <c r="IC87" s="335"/>
      <c r="ID87" s="335"/>
      <c r="IE87" s="335"/>
      <c r="IF87" s="335"/>
      <c r="IG87" s="335"/>
      <c r="IH87" s="335"/>
      <c r="II87" s="335"/>
      <c r="IJ87" s="335"/>
      <c r="IK87" s="335"/>
      <c r="IL87" s="335"/>
      <c r="IM87" s="335"/>
      <c r="IN87" s="335"/>
      <c r="IO87" s="335"/>
      <c r="IP87" s="335"/>
      <c r="IQ87" s="335"/>
      <c r="IR87" s="335"/>
      <c r="IS87" s="335"/>
      <c r="IT87" s="335"/>
      <c r="IU87" s="335"/>
      <c r="IV87" s="335"/>
      <c r="IW87" s="335"/>
      <c r="IX87" s="335"/>
      <c r="IY87" s="335"/>
      <c r="IZ87" s="335"/>
      <c r="JA87" s="335"/>
      <c r="JB87" s="335"/>
      <c r="JC87" s="335"/>
      <c r="JD87" s="335"/>
      <c r="JE87" s="335"/>
      <c r="JF87" s="335"/>
      <c r="JG87" s="335"/>
      <c r="JH87" s="335"/>
      <c r="JI87" s="335"/>
      <c r="JJ87" s="335"/>
      <c r="JK87" s="335"/>
      <c r="JL87" s="335"/>
      <c r="JM87" s="335"/>
      <c r="JN87" s="335"/>
      <c r="JO87" s="336"/>
    </row>
    <row r="88" spans="1:535" ht="30" customHeight="1" thickBot="1" x14ac:dyDescent="0.35">
      <c r="A88" s="45" t="s">
        <v>515</v>
      </c>
      <c r="B88" s="32" t="s">
        <v>519</v>
      </c>
      <c r="C88" s="397" t="s">
        <v>510</v>
      </c>
      <c r="D88" s="398"/>
      <c r="E88" s="27">
        <f>COUNTIF(I88:IC88,"+")</f>
        <v>0</v>
      </c>
      <c r="F88" s="27">
        <f>COUNTIF(I88:IC88,"-")</f>
        <v>0</v>
      </c>
      <c r="G88" s="209">
        <f>COUNTIF(I88:IC88,"na")</f>
        <v>0</v>
      </c>
      <c r="H88" s="13"/>
      <c r="I88" s="337"/>
      <c r="J88" s="267"/>
      <c r="K88" s="267"/>
      <c r="L88" s="267"/>
      <c r="M88" s="267"/>
      <c r="N88" s="267"/>
      <c r="O88" s="267"/>
      <c r="P88" s="267"/>
      <c r="Q88" s="267"/>
      <c r="R88" s="267"/>
      <c r="S88" s="267"/>
      <c r="T88" s="267"/>
      <c r="U88" s="267"/>
      <c r="V88" s="338"/>
      <c r="W88" s="338"/>
      <c r="X88" s="338"/>
      <c r="Y88" s="338"/>
      <c r="Z88" s="338"/>
      <c r="AA88" s="338"/>
      <c r="AB88" s="338"/>
      <c r="AC88" s="338"/>
      <c r="AD88" s="338"/>
      <c r="AE88" s="338"/>
      <c r="AF88" s="338"/>
      <c r="AG88" s="338"/>
      <c r="AH88" s="338"/>
      <c r="AI88" s="338"/>
      <c r="AJ88" s="338"/>
      <c r="AK88" s="338"/>
      <c r="AL88" s="338"/>
      <c r="AM88" s="338"/>
      <c r="AN88" s="338"/>
      <c r="AO88" s="338"/>
      <c r="AP88" s="338"/>
      <c r="AQ88" s="338"/>
      <c r="AR88" s="338"/>
      <c r="AS88" s="338"/>
      <c r="AT88" s="338"/>
      <c r="AU88" s="338"/>
      <c r="AV88" s="338"/>
      <c r="AW88" s="338"/>
      <c r="AX88" s="338"/>
      <c r="AY88" s="338"/>
      <c r="AZ88" s="338"/>
      <c r="BA88" s="338"/>
      <c r="BB88" s="338"/>
      <c r="BC88" s="338"/>
      <c r="BD88" s="338"/>
      <c r="BE88" s="338"/>
      <c r="BF88" s="338"/>
      <c r="BG88" s="338"/>
      <c r="BH88" s="338"/>
      <c r="BI88" s="338"/>
      <c r="BJ88" s="338"/>
      <c r="BK88" s="338"/>
      <c r="BL88" s="338"/>
      <c r="BM88" s="338"/>
      <c r="BN88" s="338"/>
      <c r="BO88" s="338"/>
      <c r="BP88" s="338"/>
      <c r="BQ88" s="338"/>
      <c r="BR88" s="338"/>
      <c r="BS88" s="338"/>
      <c r="BT88" s="338"/>
      <c r="BU88" s="338"/>
      <c r="BV88" s="338"/>
      <c r="BW88" s="338"/>
      <c r="BX88" s="338"/>
      <c r="BY88" s="338"/>
      <c r="BZ88" s="338"/>
      <c r="CA88" s="338"/>
      <c r="CB88" s="338"/>
      <c r="CC88" s="338"/>
      <c r="CD88" s="338"/>
      <c r="CE88" s="338"/>
      <c r="CF88" s="338"/>
      <c r="CG88" s="338"/>
      <c r="CH88" s="338"/>
      <c r="CI88" s="338"/>
      <c r="CJ88" s="338"/>
      <c r="CK88" s="338"/>
      <c r="CL88" s="338"/>
      <c r="CM88" s="338"/>
      <c r="CN88" s="338"/>
      <c r="CO88" s="338"/>
      <c r="CP88" s="338"/>
      <c r="CQ88" s="338"/>
      <c r="CR88" s="338"/>
      <c r="CS88" s="338"/>
      <c r="CT88" s="338"/>
      <c r="CU88" s="338"/>
      <c r="CV88" s="338"/>
      <c r="CW88" s="338"/>
      <c r="CX88" s="338"/>
      <c r="CY88" s="338"/>
      <c r="CZ88" s="338"/>
      <c r="DA88" s="338"/>
      <c r="DB88" s="338"/>
      <c r="DC88" s="338"/>
      <c r="DD88" s="338"/>
      <c r="DE88" s="338"/>
      <c r="DF88" s="338"/>
      <c r="DG88" s="338"/>
      <c r="DH88" s="338"/>
      <c r="DI88" s="338"/>
      <c r="DJ88" s="338"/>
      <c r="DK88" s="338"/>
      <c r="DL88" s="338"/>
      <c r="DM88" s="338"/>
      <c r="DN88" s="338"/>
      <c r="DO88" s="338"/>
      <c r="DP88" s="338"/>
      <c r="DQ88" s="338"/>
      <c r="DR88" s="338"/>
      <c r="DS88" s="338"/>
      <c r="DT88" s="338"/>
      <c r="DU88" s="338"/>
      <c r="DV88" s="338"/>
      <c r="DW88" s="338"/>
      <c r="DX88" s="338"/>
      <c r="DY88" s="338"/>
      <c r="DZ88" s="338"/>
      <c r="EA88" s="338"/>
      <c r="EB88" s="338"/>
      <c r="EC88" s="338"/>
      <c r="ED88" s="338"/>
      <c r="EE88" s="338"/>
      <c r="EF88" s="338"/>
      <c r="EG88" s="338"/>
      <c r="EH88" s="338"/>
      <c r="EI88" s="338"/>
      <c r="EJ88" s="338"/>
      <c r="EK88" s="338"/>
      <c r="EL88" s="338"/>
      <c r="EM88" s="338"/>
      <c r="EN88" s="338"/>
      <c r="EO88" s="338"/>
      <c r="EP88" s="338"/>
      <c r="EQ88" s="338"/>
      <c r="ER88" s="338"/>
      <c r="ES88" s="338"/>
      <c r="ET88" s="338"/>
      <c r="EU88" s="338"/>
      <c r="EV88" s="338"/>
      <c r="EW88" s="338"/>
      <c r="EX88" s="338"/>
      <c r="EY88" s="338"/>
      <c r="EZ88" s="338"/>
      <c r="FA88" s="338"/>
      <c r="FB88" s="338"/>
      <c r="FC88" s="338"/>
      <c r="FD88" s="338"/>
      <c r="FE88" s="338"/>
      <c r="FF88" s="338"/>
      <c r="FG88" s="338"/>
      <c r="FH88" s="338"/>
      <c r="FI88" s="338"/>
      <c r="FJ88" s="338"/>
      <c r="FK88" s="338"/>
      <c r="FL88" s="338"/>
      <c r="FM88" s="338"/>
      <c r="FN88" s="338"/>
      <c r="FO88" s="338"/>
      <c r="FP88" s="338"/>
      <c r="FQ88" s="338"/>
      <c r="FR88" s="338"/>
      <c r="FS88" s="338"/>
      <c r="FT88" s="338"/>
      <c r="FU88" s="338"/>
      <c r="FV88" s="338"/>
      <c r="FW88" s="338"/>
      <c r="FX88" s="338"/>
      <c r="FY88" s="338"/>
      <c r="FZ88" s="338"/>
      <c r="GA88" s="338"/>
      <c r="GB88" s="338"/>
      <c r="GC88" s="338"/>
      <c r="GD88" s="338"/>
      <c r="GE88" s="338"/>
      <c r="GF88" s="338"/>
      <c r="GG88" s="338"/>
      <c r="GH88" s="338"/>
      <c r="GI88" s="338"/>
      <c r="GJ88" s="338"/>
      <c r="GK88" s="338"/>
      <c r="GL88" s="338"/>
      <c r="GM88" s="338"/>
      <c r="GN88" s="338"/>
      <c r="GO88" s="338"/>
      <c r="GP88" s="338"/>
      <c r="GQ88" s="338"/>
      <c r="GR88" s="338"/>
      <c r="GS88" s="338"/>
      <c r="GT88" s="338"/>
      <c r="GU88" s="338"/>
      <c r="GV88" s="338"/>
      <c r="GW88" s="338"/>
      <c r="GX88" s="338"/>
      <c r="GY88" s="338"/>
      <c r="GZ88" s="338"/>
      <c r="HA88" s="338"/>
      <c r="HB88" s="338"/>
      <c r="HC88" s="338"/>
      <c r="HD88" s="338"/>
      <c r="HE88" s="338"/>
      <c r="HF88" s="338"/>
      <c r="HG88" s="338"/>
      <c r="HH88" s="338"/>
      <c r="HI88" s="338"/>
      <c r="HJ88" s="338"/>
      <c r="HK88" s="338"/>
      <c r="HL88" s="338"/>
      <c r="HM88" s="338"/>
      <c r="HN88" s="338"/>
      <c r="HO88" s="338"/>
      <c r="HP88" s="338"/>
      <c r="HQ88" s="338"/>
      <c r="HR88" s="338"/>
      <c r="HS88" s="338"/>
      <c r="HT88" s="338"/>
      <c r="HU88" s="338"/>
      <c r="HV88" s="338"/>
      <c r="HW88" s="338"/>
      <c r="HX88" s="338"/>
      <c r="HY88" s="338"/>
      <c r="HZ88" s="338"/>
      <c r="IA88" s="338"/>
      <c r="IB88" s="338"/>
      <c r="IC88" s="338"/>
      <c r="ID88" s="338"/>
      <c r="IE88" s="338"/>
      <c r="IF88" s="338"/>
      <c r="IG88" s="338"/>
      <c r="IH88" s="338"/>
      <c r="II88" s="338"/>
      <c r="IJ88" s="338"/>
      <c r="IK88" s="338"/>
      <c r="IL88" s="338"/>
      <c r="IM88" s="338"/>
      <c r="IN88" s="338"/>
      <c r="IO88" s="338"/>
      <c r="IP88" s="338"/>
      <c r="IQ88" s="338"/>
      <c r="IR88" s="338"/>
      <c r="IS88" s="338"/>
      <c r="IT88" s="338"/>
      <c r="IU88" s="338"/>
      <c r="IV88" s="338"/>
      <c r="IW88" s="208"/>
      <c r="IX88" s="208"/>
      <c r="IY88" s="208"/>
      <c r="IZ88" s="208"/>
      <c r="JA88" s="208"/>
      <c r="JB88" s="208"/>
      <c r="JC88" s="208"/>
      <c r="JD88" s="208"/>
      <c r="JE88" s="208"/>
      <c r="JF88" s="208"/>
      <c r="JG88" s="208"/>
      <c r="JH88" s="208"/>
      <c r="JI88" s="208"/>
      <c r="JJ88" s="208"/>
      <c r="JK88" s="208"/>
      <c r="JL88" s="208"/>
      <c r="JM88" s="208"/>
      <c r="JN88" s="208"/>
      <c r="JO88" s="339"/>
    </row>
    <row r="89" spans="1:535" s="235" customFormat="1" ht="27" customHeight="1" thickBot="1" x14ac:dyDescent="0.35">
      <c r="A89" s="399" t="s">
        <v>58</v>
      </c>
      <c r="B89" s="400"/>
      <c r="C89" s="400"/>
      <c r="D89" s="401"/>
      <c r="E89" s="401"/>
      <c r="F89" s="401"/>
      <c r="G89" s="402"/>
      <c r="H89" s="39"/>
      <c r="I89" s="317" t="s">
        <v>483</v>
      </c>
      <c r="J89" s="281" t="s">
        <v>483</v>
      </c>
      <c r="K89" s="281" t="s">
        <v>483</v>
      </c>
      <c r="L89" s="281" t="s">
        <v>483</v>
      </c>
      <c r="M89" s="281" t="s">
        <v>483</v>
      </c>
      <c r="N89" s="281" t="s">
        <v>483</v>
      </c>
      <c r="O89" s="281" t="s">
        <v>483</v>
      </c>
      <c r="P89" s="281" t="s">
        <v>483</v>
      </c>
      <c r="Q89" s="281" t="s">
        <v>483</v>
      </c>
      <c r="R89" s="281" t="s">
        <v>483</v>
      </c>
      <c r="S89" s="281" t="s">
        <v>483</v>
      </c>
      <c r="T89" s="281" t="s">
        <v>483</v>
      </c>
      <c r="U89" s="281" t="s">
        <v>483</v>
      </c>
      <c r="V89" s="268" t="s">
        <v>483</v>
      </c>
      <c r="W89" s="268" t="s">
        <v>483</v>
      </c>
      <c r="X89" s="268" t="s">
        <v>483</v>
      </c>
      <c r="Y89" s="268" t="s">
        <v>483</v>
      </c>
      <c r="Z89" s="268" t="s">
        <v>483</v>
      </c>
      <c r="AA89" s="268" t="s">
        <v>483</v>
      </c>
      <c r="AB89" s="268" t="s">
        <v>483</v>
      </c>
      <c r="AC89" s="268" t="s">
        <v>483</v>
      </c>
      <c r="AD89" s="268" t="s">
        <v>483</v>
      </c>
      <c r="AE89" s="268" t="s">
        <v>483</v>
      </c>
      <c r="AF89" s="268" t="s">
        <v>483</v>
      </c>
      <c r="AG89" s="268" t="s">
        <v>483</v>
      </c>
      <c r="AH89" s="268" t="s">
        <v>483</v>
      </c>
      <c r="AI89" s="268" t="s">
        <v>483</v>
      </c>
      <c r="AJ89" s="268" t="s">
        <v>483</v>
      </c>
      <c r="AK89" s="268" t="s">
        <v>483</v>
      </c>
      <c r="AL89" s="268" t="s">
        <v>483</v>
      </c>
      <c r="AM89" s="268" t="s">
        <v>483</v>
      </c>
      <c r="AN89" s="268" t="s">
        <v>483</v>
      </c>
      <c r="AO89" s="268" t="s">
        <v>483</v>
      </c>
      <c r="AP89" s="268" t="s">
        <v>483</v>
      </c>
      <c r="AQ89" s="268" t="s">
        <v>483</v>
      </c>
      <c r="AR89" s="268" t="s">
        <v>483</v>
      </c>
      <c r="AS89" s="268" t="s">
        <v>483</v>
      </c>
      <c r="AT89" s="268" t="s">
        <v>483</v>
      </c>
      <c r="AU89" s="268" t="s">
        <v>483</v>
      </c>
      <c r="AV89" s="268" t="s">
        <v>483</v>
      </c>
      <c r="AW89" s="268" t="s">
        <v>483</v>
      </c>
      <c r="AX89" s="268" t="s">
        <v>483</v>
      </c>
      <c r="AY89" s="268" t="s">
        <v>483</v>
      </c>
      <c r="AZ89" s="268" t="s">
        <v>483</v>
      </c>
      <c r="BA89" s="268" t="s">
        <v>483</v>
      </c>
      <c r="BB89" s="268" t="s">
        <v>483</v>
      </c>
      <c r="BC89" s="268" t="s">
        <v>483</v>
      </c>
      <c r="BD89" s="268" t="s">
        <v>483</v>
      </c>
      <c r="BE89" s="268" t="s">
        <v>483</v>
      </c>
      <c r="BF89" s="268" t="s">
        <v>483</v>
      </c>
      <c r="BG89" s="268" t="s">
        <v>483</v>
      </c>
      <c r="BH89" s="268" t="s">
        <v>483</v>
      </c>
      <c r="BI89" s="268" t="s">
        <v>483</v>
      </c>
      <c r="BJ89" s="268" t="s">
        <v>483</v>
      </c>
      <c r="BK89" s="268" t="s">
        <v>483</v>
      </c>
      <c r="BL89" s="268" t="s">
        <v>483</v>
      </c>
      <c r="BM89" s="268" t="s">
        <v>483</v>
      </c>
      <c r="BN89" s="268" t="s">
        <v>483</v>
      </c>
      <c r="BO89" s="268" t="s">
        <v>483</v>
      </c>
      <c r="BP89" s="268" t="s">
        <v>483</v>
      </c>
      <c r="BQ89" s="268" t="s">
        <v>483</v>
      </c>
      <c r="BR89" s="268" t="s">
        <v>483</v>
      </c>
      <c r="BS89" s="268" t="s">
        <v>483</v>
      </c>
      <c r="BT89" s="268" t="s">
        <v>483</v>
      </c>
      <c r="BU89" s="268" t="s">
        <v>483</v>
      </c>
      <c r="BV89" s="268" t="s">
        <v>483</v>
      </c>
      <c r="BW89" s="268" t="s">
        <v>483</v>
      </c>
      <c r="BX89" s="268" t="s">
        <v>483</v>
      </c>
      <c r="BY89" s="268" t="s">
        <v>483</v>
      </c>
      <c r="BZ89" s="268" t="s">
        <v>483</v>
      </c>
      <c r="CA89" s="268" t="s">
        <v>483</v>
      </c>
      <c r="CB89" s="268" t="s">
        <v>483</v>
      </c>
      <c r="CC89" s="268" t="s">
        <v>483</v>
      </c>
      <c r="CD89" s="268" t="s">
        <v>483</v>
      </c>
      <c r="CE89" s="268" t="s">
        <v>483</v>
      </c>
      <c r="CF89" s="268" t="s">
        <v>483</v>
      </c>
      <c r="CG89" s="268" t="s">
        <v>483</v>
      </c>
      <c r="CH89" s="268" t="s">
        <v>483</v>
      </c>
      <c r="CI89" s="268" t="s">
        <v>483</v>
      </c>
      <c r="CJ89" s="268" t="s">
        <v>483</v>
      </c>
      <c r="CK89" s="268" t="s">
        <v>483</v>
      </c>
      <c r="CL89" s="268" t="s">
        <v>483</v>
      </c>
      <c r="CM89" s="268" t="s">
        <v>483</v>
      </c>
      <c r="CN89" s="268" t="s">
        <v>483</v>
      </c>
      <c r="CO89" s="268" t="s">
        <v>483</v>
      </c>
      <c r="CP89" s="268" t="s">
        <v>483</v>
      </c>
      <c r="CQ89" s="268" t="s">
        <v>483</v>
      </c>
      <c r="CR89" s="268" t="s">
        <v>483</v>
      </c>
      <c r="CS89" s="268" t="s">
        <v>483</v>
      </c>
      <c r="CT89" s="268" t="s">
        <v>483</v>
      </c>
      <c r="CU89" s="268" t="s">
        <v>483</v>
      </c>
      <c r="CV89" s="268" t="s">
        <v>483</v>
      </c>
      <c r="CW89" s="268" t="s">
        <v>483</v>
      </c>
      <c r="CX89" s="268" t="s">
        <v>483</v>
      </c>
      <c r="CY89" s="268" t="s">
        <v>483</v>
      </c>
      <c r="CZ89" s="268" t="s">
        <v>483</v>
      </c>
      <c r="DA89" s="268" t="s">
        <v>483</v>
      </c>
      <c r="DB89" s="268" t="s">
        <v>483</v>
      </c>
      <c r="DC89" s="268" t="s">
        <v>483</v>
      </c>
      <c r="DD89" s="268" t="s">
        <v>483</v>
      </c>
      <c r="DE89" s="268" t="s">
        <v>483</v>
      </c>
      <c r="DF89" s="268" t="s">
        <v>483</v>
      </c>
      <c r="DG89" s="268" t="s">
        <v>483</v>
      </c>
      <c r="DH89" s="268" t="s">
        <v>483</v>
      </c>
      <c r="DI89" s="268" t="s">
        <v>483</v>
      </c>
      <c r="DJ89" s="268" t="s">
        <v>483</v>
      </c>
      <c r="DK89" s="268" t="s">
        <v>483</v>
      </c>
      <c r="DL89" s="268" t="s">
        <v>483</v>
      </c>
      <c r="DM89" s="268" t="s">
        <v>483</v>
      </c>
      <c r="DN89" s="268" t="s">
        <v>483</v>
      </c>
      <c r="DO89" s="268" t="s">
        <v>483</v>
      </c>
      <c r="DP89" s="268" t="s">
        <v>483</v>
      </c>
      <c r="DQ89" s="268" t="s">
        <v>483</v>
      </c>
      <c r="DR89" s="268" t="s">
        <v>483</v>
      </c>
      <c r="DS89" s="268" t="s">
        <v>483</v>
      </c>
      <c r="DT89" s="268" t="s">
        <v>483</v>
      </c>
      <c r="DU89" s="268" t="s">
        <v>483</v>
      </c>
      <c r="DV89" s="268" t="s">
        <v>483</v>
      </c>
      <c r="DW89" s="268" t="s">
        <v>483</v>
      </c>
      <c r="DX89" s="268" t="s">
        <v>483</v>
      </c>
      <c r="DY89" s="268" t="s">
        <v>483</v>
      </c>
      <c r="DZ89" s="268" t="s">
        <v>483</v>
      </c>
      <c r="EA89" s="268" t="s">
        <v>483</v>
      </c>
      <c r="EB89" s="268" t="s">
        <v>483</v>
      </c>
      <c r="EC89" s="268" t="s">
        <v>483</v>
      </c>
      <c r="ED89" s="268" t="s">
        <v>483</v>
      </c>
      <c r="EE89" s="268" t="s">
        <v>483</v>
      </c>
      <c r="EF89" s="268" t="s">
        <v>483</v>
      </c>
      <c r="EG89" s="268" t="s">
        <v>483</v>
      </c>
      <c r="EH89" s="268" t="s">
        <v>483</v>
      </c>
      <c r="EI89" s="268" t="s">
        <v>483</v>
      </c>
      <c r="EJ89" s="268" t="s">
        <v>483</v>
      </c>
      <c r="EK89" s="268" t="s">
        <v>483</v>
      </c>
      <c r="EL89" s="268" t="s">
        <v>483</v>
      </c>
      <c r="EM89" s="268" t="s">
        <v>483</v>
      </c>
      <c r="EN89" s="268" t="s">
        <v>483</v>
      </c>
      <c r="EO89" s="268" t="s">
        <v>483</v>
      </c>
      <c r="EP89" s="268" t="s">
        <v>483</v>
      </c>
      <c r="EQ89" s="268" t="s">
        <v>483</v>
      </c>
      <c r="ER89" s="268" t="s">
        <v>483</v>
      </c>
      <c r="ES89" s="268" t="s">
        <v>483</v>
      </c>
      <c r="ET89" s="268" t="s">
        <v>483</v>
      </c>
      <c r="EU89" s="268" t="s">
        <v>483</v>
      </c>
      <c r="EV89" s="268" t="s">
        <v>483</v>
      </c>
      <c r="EW89" s="268" t="s">
        <v>483</v>
      </c>
      <c r="EX89" s="268" t="s">
        <v>483</v>
      </c>
      <c r="EY89" s="268" t="s">
        <v>483</v>
      </c>
      <c r="EZ89" s="268" t="s">
        <v>483</v>
      </c>
      <c r="FA89" s="268" t="s">
        <v>483</v>
      </c>
      <c r="FB89" s="268" t="s">
        <v>483</v>
      </c>
      <c r="FC89" s="268" t="s">
        <v>483</v>
      </c>
      <c r="FD89" s="268" t="s">
        <v>483</v>
      </c>
      <c r="FE89" s="268" t="s">
        <v>483</v>
      </c>
      <c r="FF89" s="268" t="s">
        <v>483</v>
      </c>
      <c r="FG89" s="268" t="s">
        <v>483</v>
      </c>
      <c r="FH89" s="268" t="s">
        <v>483</v>
      </c>
      <c r="FI89" s="268" t="s">
        <v>483</v>
      </c>
      <c r="FJ89" s="268" t="s">
        <v>483</v>
      </c>
      <c r="FK89" s="268" t="s">
        <v>483</v>
      </c>
      <c r="FL89" s="268" t="s">
        <v>483</v>
      </c>
      <c r="FM89" s="268" t="s">
        <v>483</v>
      </c>
      <c r="FN89" s="268" t="s">
        <v>483</v>
      </c>
      <c r="FO89" s="268" t="s">
        <v>483</v>
      </c>
      <c r="FP89" s="268" t="s">
        <v>483</v>
      </c>
      <c r="FQ89" s="268" t="s">
        <v>483</v>
      </c>
      <c r="FR89" s="268" t="s">
        <v>483</v>
      </c>
      <c r="FS89" s="268" t="s">
        <v>483</v>
      </c>
      <c r="FT89" s="268" t="s">
        <v>483</v>
      </c>
      <c r="FU89" s="268" t="s">
        <v>483</v>
      </c>
      <c r="FV89" s="268" t="s">
        <v>483</v>
      </c>
      <c r="FW89" s="268" t="s">
        <v>483</v>
      </c>
      <c r="FX89" s="268" t="s">
        <v>483</v>
      </c>
      <c r="FY89" s="268" t="s">
        <v>483</v>
      </c>
      <c r="FZ89" s="268" t="s">
        <v>483</v>
      </c>
      <c r="GA89" s="268" t="s">
        <v>483</v>
      </c>
      <c r="GB89" s="268" t="s">
        <v>483</v>
      </c>
      <c r="GC89" s="268" t="s">
        <v>483</v>
      </c>
      <c r="GD89" s="268" t="s">
        <v>483</v>
      </c>
      <c r="GE89" s="268" t="s">
        <v>483</v>
      </c>
      <c r="GF89" s="268" t="s">
        <v>483</v>
      </c>
      <c r="GG89" s="268" t="s">
        <v>483</v>
      </c>
      <c r="GH89" s="268" t="s">
        <v>483</v>
      </c>
      <c r="GI89" s="268" t="s">
        <v>483</v>
      </c>
      <c r="GJ89" s="268" t="s">
        <v>483</v>
      </c>
      <c r="GK89" s="268" t="s">
        <v>483</v>
      </c>
      <c r="GL89" s="268" t="s">
        <v>483</v>
      </c>
      <c r="GM89" s="268" t="s">
        <v>483</v>
      </c>
      <c r="GN89" s="268" t="s">
        <v>483</v>
      </c>
      <c r="GO89" s="268" t="s">
        <v>483</v>
      </c>
      <c r="GP89" s="268" t="s">
        <v>483</v>
      </c>
      <c r="GQ89" s="268" t="s">
        <v>483</v>
      </c>
      <c r="GR89" s="268" t="s">
        <v>483</v>
      </c>
      <c r="GS89" s="268" t="s">
        <v>483</v>
      </c>
      <c r="GT89" s="268" t="s">
        <v>483</v>
      </c>
      <c r="GU89" s="268" t="s">
        <v>483</v>
      </c>
      <c r="GV89" s="268" t="s">
        <v>483</v>
      </c>
      <c r="GW89" s="268" t="s">
        <v>483</v>
      </c>
      <c r="GX89" s="268" t="s">
        <v>483</v>
      </c>
      <c r="GY89" s="268" t="s">
        <v>483</v>
      </c>
      <c r="GZ89" s="268" t="s">
        <v>483</v>
      </c>
      <c r="HA89" s="268" t="s">
        <v>483</v>
      </c>
      <c r="HB89" s="268" t="s">
        <v>483</v>
      </c>
      <c r="HC89" s="268" t="s">
        <v>483</v>
      </c>
      <c r="HD89" s="268" t="s">
        <v>483</v>
      </c>
      <c r="HE89" s="268" t="s">
        <v>483</v>
      </c>
      <c r="HF89" s="268" t="s">
        <v>483</v>
      </c>
      <c r="HG89" s="268" t="s">
        <v>483</v>
      </c>
      <c r="HH89" s="268" t="s">
        <v>483</v>
      </c>
      <c r="HI89" s="268" t="s">
        <v>483</v>
      </c>
      <c r="HJ89" s="268" t="s">
        <v>483</v>
      </c>
      <c r="HK89" s="268" t="s">
        <v>483</v>
      </c>
      <c r="HL89" s="268" t="s">
        <v>483</v>
      </c>
      <c r="HM89" s="268" t="s">
        <v>483</v>
      </c>
      <c r="HN89" s="268" t="s">
        <v>483</v>
      </c>
      <c r="HO89" s="268" t="s">
        <v>483</v>
      </c>
      <c r="HP89" s="268" t="s">
        <v>483</v>
      </c>
      <c r="HQ89" s="268" t="s">
        <v>483</v>
      </c>
      <c r="HR89" s="268" t="s">
        <v>483</v>
      </c>
      <c r="HS89" s="268" t="s">
        <v>483</v>
      </c>
      <c r="HT89" s="268" t="s">
        <v>483</v>
      </c>
      <c r="HU89" s="268" t="s">
        <v>483</v>
      </c>
      <c r="HV89" s="268" t="s">
        <v>483</v>
      </c>
      <c r="HW89" s="268" t="s">
        <v>483</v>
      </c>
      <c r="HX89" s="268" t="s">
        <v>483</v>
      </c>
      <c r="HY89" s="268" t="s">
        <v>483</v>
      </c>
      <c r="HZ89" s="268" t="s">
        <v>483</v>
      </c>
      <c r="IA89" s="268" t="s">
        <v>483</v>
      </c>
      <c r="IB89" s="268" t="s">
        <v>483</v>
      </c>
      <c r="IC89" s="268" t="s">
        <v>483</v>
      </c>
      <c r="ID89" s="268" t="s">
        <v>483</v>
      </c>
      <c r="IE89" s="268" t="s">
        <v>483</v>
      </c>
      <c r="IF89" s="268" t="s">
        <v>483</v>
      </c>
      <c r="IG89" s="268" t="s">
        <v>483</v>
      </c>
      <c r="IH89" s="268" t="s">
        <v>483</v>
      </c>
      <c r="II89" s="268" t="s">
        <v>483</v>
      </c>
      <c r="IJ89" s="268" t="s">
        <v>483</v>
      </c>
      <c r="IK89" s="268" t="s">
        <v>483</v>
      </c>
      <c r="IL89" s="268" t="s">
        <v>483</v>
      </c>
      <c r="IM89" s="268" t="s">
        <v>483</v>
      </c>
      <c r="IN89" s="268" t="s">
        <v>483</v>
      </c>
      <c r="IO89" s="268" t="s">
        <v>483</v>
      </c>
      <c r="IP89" s="268" t="s">
        <v>483</v>
      </c>
      <c r="IQ89" s="268" t="s">
        <v>483</v>
      </c>
      <c r="IR89" s="268" t="s">
        <v>483</v>
      </c>
      <c r="IS89" s="268" t="s">
        <v>483</v>
      </c>
      <c r="IT89" s="268" t="s">
        <v>483</v>
      </c>
      <c r="IU89" s="268" t="s">
        <v>483</v>
      </c>
      <c r="IV89" s="268" t="s">
        <v>483</v>
      </c>
      <c r="IW89" s="268" t="s">
        <v>483</v>
      </c>
      <c r="IX89" s="268" t="s">
        <v>483</v>
      </c>
      <c r="IY89" s="268" t="s">
        <v>483</v>
      </c>
      <c r="IZ89" s="268" t="s">
        <v>483</v>
      </c>
      <c r="JA89" s="268" t="s">
        <v>483</v>
      </c>
      <c r="JB89" s="268" t="s">
        <v>483</v>
      </c>
      <c r="JC89" s="268" t="s">
        <v>483</v>
      </c>
      <c r="JD89" s="268" t="s">
        <v>483</v>
      </c>
      <c r="JE89" s="268" t="s">
        <v>483</v>
      </c>
      <c r="JF89" s="268" t="s">
        <v>483</v>
      </c>
      <c r="JG89" s="268" t="s">
        <v>483</v>
      </c>
      <c r="JH89" s="268" t="s">
        <v>483</v>
      </c>
      <c r="JI89" s="268" t="s">
        <v>483</v>
      </c>
      <c r="JJ89" s="268" t="s">
        <v>483</v>
      </c>
      <c r="JK89" s="268" t="s">
        <v>483</v>
      </c>
      <c r="JL89" s="268" t="s">
        <v>483</v>
      </c>
      <c r="JM89" s="268" t="s">
        <v>483</v>
      </c>
      <c r="JN89" s="268" t="s">
        <v>483</v>
      </c>
      <c r="JO89" s="268" t="s">
        <v>483</v>
      </c>
      <c r="JP89" s="268" t="s">
        <v>483</v>
      </c>
      <c r="JQ89" s="268" t="s">
        <v>483</v>
      </c>
      <c r="JR89" s="268" t="s">
        <v>483</v>
      </c>
      <c r="JS89" s="268" t="s">
        <v>483</v>
      </c>
      <c r="JT89" s="268" t="s">
        <v>483</v>
      </c>
      <c r="JU89" s="268" t="s">
        <v>483</v>
      </c>
      <c r="JV89" s="12"/>
      <c r="JW89" s="12"/>
      <c r="JX89" s="12"/>
      <c r="JY89" s="12"/>
      <c r="JZ89" s="12"/>
      <c r="KA89" s="12"/>
      <c r="KB89" s="12"/>
      <c r="KC89" s="12"/>
      <c r="KD89" s="12"/>
      <c r="KE89" s="12"/>
      <c r="KF89" s="12"/>
      <c r="KG89" s="12"/>
      <c r="KH89" s="12"/>
      <c r="KI89" s="12"/>
      <c r="KJ89" s="12"/>
      <c r="KK89" s="12"/>
      <c r="KL89" s="12"/>
      <c r="KM89" s="12"/>
      <c r="KN89" s="12"/>
      <c r="KO89" s="12"/>
      <c r="KP89" s="12"/>
      <c r="KQ89" s="12"/>
      <c r="KR89" s="12"/>
      <c r="KS89" s="12"/>
      <c r="KT89" s="12"/>
      <c r="KU89" s="12"/>
      <c r="KV89" s="12"/>
      <c r="KW89" s="12"/>
      <c r="KX89" s="12"/>
      <c r="KY89" s="12"/>
      <c r="KZ89" s="12"/>
      <c r="LA89" s="12"/>
      <c r="LB89" s="12"/>
      <c r="LC89" s="12"/>
      <c r="LD89" s="12"/>
      <c r="LE89" s="12"/>
      <c r="LF89" s="12"/>
      <c r="LG89" s="12"/>
      <c r="LH89" s="12"/>
      <c r="LI89" s="12"/>
      <c r="LJ89" s="12"/>
      <c r="LK89" s="12"/>
      <c r="LL89" s="12"/>
      <c r="LM89" s="12"/>
      <c r="LN89" s="12"/>
      <c r="LO89" s="12"/>
      <c r="LP89" s="12"/>
      <c r="LQ89" s="12"/>
      <c r="LR89" s="12"/>
      <c r="LS89" s="12"/>
      <c r="LT89" s="12"/>
      <c r="LU89" s="12"/>
      <c r="LV89" s="12"/>
      <c r="LW89" s="12"/>
      <c r="LX89" s="12"/>
      <c r="LY89" s="12"/>
      <c r="LZ89" s="12"/>
      <c r="MA89" s="12"/>
      <c r="MB89" s="12"/>
      <c r="MC89" s="12"/>
      <c r="MD89" s="12"/>
      <c r="ME89" s="12"/>
      <c r="MF89" s="12"/>
    </row>
    <row r="90" spans="1:535" s="239" customFormat="1" ht="27" customHeight="1" thickBot="1" x14ac:dyDescent="0.35">
      <c r="A90" s="47" t="s">
        <v>513</v>
      </c>
      <c r="B90" s="25" t="s">
        <v>516</v>
      </c>
      <c r="C90" s="301">
        <f>IFERROR(SUM(E66+E71+E76+E81+E86)/(E66+F66+E71+F71+E76+F76+E81+F81+E86+F86),0)</f>
        <v>0</v>
      </c>
      <c r="D90" s="376" t="s">
        <v>540</v>
      </c>
      <c r="E90" s="396">
        <f>F86+F81+F76+F71+F66</f>
        <v>0</v>
      </c>
      <c r="F90" s="396"/>
      <c r="G90" s="396"/>
      <c r="H90" s="311"/>
      <c r="I90" s="318" t="s">
        <v>483</v>
      </c>
      <c r="J90" s="287" t="s">
        <v>483</v>
      </c>
      <c r="K90" s="287" t="s">
        <v>483</v>
      </c>
      <c r="L90" s="287" t="s">
        <v>483</v>
      </c>
      <c r="M90" s="287" t="s">
        <v>483</v>
      </c>
      <c r="N90" s="287" t="s">
        <v>483</v>
      </c>
      <c r="O90" s="287" t="s">
        <v>483</v>
      </c>
      <c r="P90" s="287" t="s">
        <v>483</v>
      </c>
      <c r="Q90" s="287" t="s">
        <v>483</v>
      </c>
      <c r="R90" s="287" t="s">
        <v>483</v>
      </c>
      <c r="S90" s="287" t="s">
        <v>483</v>
      </c>
      <c r="T90" s="287" t="s">
        <v>483</v>
      </c>
      <c r="U90" s="287" t="s">
        <v>483</v>
      </c>
      <c r="V90" s="278" t="s">
        <v>483</v>
      </c>
      <c r="W90" s="278" t="s">
        <v>483</v>
      </c>
      <c r="X90" s="278" t="s">
        <v>483</v>
      </c>
      <c r="Y90" s="278" t="s">
        <v>483</v>
      </c>
      <c r="Z90" s="278" t="s">
        <v>483</v>
      </c>
      <c r="AA90" s="278" t="s">
        <v>483</v>
      </c>
      <c r="AB90" s="278" t="s">
        <v>483</v>
      </c>
      <c r="AC90" s="278" t="s">
        <v>483</v>
      </c>
      <c r="AD90" s="278" t="s">
        <v>483</v>
      </c>
      <c r="AE90" s="278" t="s">
        <v>483</v>
      </c>
      <c r="AF90" s="278" t="s">
        <v>483</v>
      </c>
      <c r="AG90" s="278" t="s">
        <v>483</v>
      </c>
      <c r="AH90" s="278" t="s">
        <v>483</v>
      </c>
      <c r="AI90" s="278" t="s">
        <v>483</v>
      </c>
      <c r="AJ90" s="278" t="s">
        <v>483</v>
      </c>
      <c r="AK90" s="278" t="s">
        <v>483</v>
      </c>
      <c r="AL90" s="278" t="s">
        <v>483</v>
      </c>
      <c r="AM90" s="278" t="s">
        <v>483</v>
      </c>
      <c r="AN90" s="278" t="s">
        <v>483</v>
      </c>
      <c r="AO90" s="278" t="s">
        <v>483</v>
      </c>
      <c r="AP90" s="278" t="s">
        <v>483</v>
      </c>
      <c r="AQ90" s="278" t="s">
        <v>483</v>
      </c>
      <c r="AR90" s="278" t="s">
        <v>483</v>
      </c>
      <c r="AS90" s="278" t="s">
        <v>483</v>
      </c>
      <c r="AT90" s="278" t="s">
        <v>483</v>
      </c>
      <c r="AU90" s="278" t="s">
        <v>483</v>
      </c>
      <c r="AV90" s="278" t="s">
        <v>483</v>
      </c>
      <c r="AW90" s="278" t="s">
        <v>483</v>
      </c>
      <c r="AX90" s="278" t="s">
        <v>483</v>
      </c>
      <c r="AY90" s="278" t="s">
        <v>483</v>
      </c>
      <c r="AZ90" s="278" t="s">
        <v>483</v>
      </c>
      <c r="BA90" s="278" t="s">
        <v>483</v>
      </c>
      <c r="BB90" s="278" t="s">
        <v>483</v>
      </c>
      <c r="BC90" s="278" t="s">
        <v>483</v>
      </c>
      <c r="BD90" s="278" t="s">
        <v>483</v>
      </c>
      <c r="BE90" s="278" t="s">
        <v>483</v>
      </c>
      <c r="BF90" s="278" t="s">
        <v>483</v>
      </c>
      <c r="BG90" s="278" t="s">
        <v>483</v>
      </c>
      <c r="BH90" s="278" t="s">
        <v>483</v>
      </c>
      <c r="BI90" s="278" t="s">
        <v>483</v>
      </c>
      <c r="BJ90" s="278" t="s">
        <v>483</v>
      </c>
      <c r="BK90" s="278" t="s">
        <v>483</v>
      </c>
      <c r="BL90" s="278" t="s">
        <v>483</v>
      </c>
      <c r="BM90" s="278" t="s">
        <v>483</v>
      </c>
      <c r="BN90" s="278" t="s">
        <v>483</v>
      </c>
      <c r="BO90" s="278" t="s">
        <v>483</v>
      </c>
      <c r="BP90" s="278" t="s">
        <v>483</v>
      </c>
      <c r="BQ90" s="278" t="s">
        <v>483</v>
      </c>
      <c r="BR90" s="278" t="s">
        <v>483</v>
      </c>
      <c r="BS90" s="278" t="s">
        <v>483</v>
      </c>
      <c r="BT90" s="278" t="s">
        <v>483</v>
      </c>
      <c r="BU90" s="278" t="s">
        <v>483</v>
      </c>
      <c r="BV90" s="278" t="s">
        <v>483</v>
      </c>
      <c r="BW90" s="278" t="s">
        <v>483</v>
      </c>
      <c r="BX90" s="278" t="s">
        <v>483</v>
      </c>
      <c r="BY90" s="278" t="s">
        <v>483</v>
      </c>
      <c r="BZ90" s="278" t="s">
        <v>483</v>
      </c>
      <c r="CA90" s="278" t="s">
        <v>483</v>
      </c>
      <c r="CB90" s="278" t="s">
        <v>483</v>
      </c>
      <c r="CC90" s="278" t="s">
        <v>483</v>
      </c>
      <c r="CD90" s="278" t="s">
        <v>483</v>
      </c>
      <c r="CE90" s="278" t="s">
        <v>483</v>
      </c>
      <c r="CF90" s="278" t="s">
        <v>483</v>
      </c>
      <c r="CG90" s="278" t="s">
        <v>483</v>
      </c>
      <c r="CH90" s="278" t="s">
        <v>483</v>
      </c>
      <c r="CI90" s="278" t="s">
        <v>483</v>
      </c>
      <c r="CJ90" s="278" t="s">
        <v>483</v>
      </c>
      <c r="CK90" s="278" t="s">
        <v>483</v>
      </c>
      <c r="CL90" s="278" t="s">
        <v>483</v>
      </c>
      <c r="CM90" s="278" t="s">
        <v>483</v>
      </c>
      <c r="CN90" s="278" t="s">
        <v>483</v>
      </c>
      <c r="CO90" s="278" t="s">
        <v>483</v>
      </c>
      <c r="CP90" s="278" t="s">
        <v>483</v>
      </c>
      <c r="CQ90" s="278" t="s">
        <v>483</v>
      </c>
      <c r="CR90" s="278" t="s">
        <v>483</v>
      </c>
      <c r="CS90" s="278" t="s">
        <v>483</v>
      </c>
      <c r="CT90" s="278" t="s">
        <v>483</v>
      </c>
      <c r="CU90" s="278" t="s">
        <v>483</v>
      </c>
      <c r="CV90" s="278" t="s">
        <v>483</v>
      </c>
      <c r="CW90" s="278" t="s">
        <v>483</v>
      </c>
      <c r="CX90" s="278" t="s">
        <v>483</v>
      </c>
      <c r="CY90" s="278" t="s">
        <v>483</v>
      </c>
      <c r="CZ90" s="278" t="s">
        <v>483</v>
      </c>
      <c r="DA90" s="278" t="s">
        <v>483</v>
      </c>
      <c r="DB90" s="278" t="s">
        <v>483</v>
      </c>
      <c r="DC90" s="278" t="s">
        <v>483</v>
      </c>
      <c r="DD90" s="278" t="s">
        <v>483</v>
      </c>
      <c r="DE90" s="278" t="s">
        <v>483</v>
      </c>
      <c r="DF90" s="278" t="s">
        <v>483</v>
      </c>
      <c r="DG90" s="278" t="s">
        <v>483</v>
      </c>
      <c r="DH90" s="278" t="s">
        <v>483</v>
      </c>
      <c r="DI90" s="278" t="s">
        <v>483</v>
      </c>
      <c r="DJ90" s="278" t="s">
        <v>483</v>
      </c>
      <c r="DK90" s="278" t="s">
        <v>483</v>
      </c>
      <c r="DL90" s="278" t="s">
        <v>483</v>
      </c>
      <c r="DM90" s="278" t="s">
        <v>483</v>
      </c>
      <c r="DN90" s="278" t="s">
        <v>483</v>
      </c>
      <c r="DO90" s="278" t="s">
        <v>483</v>
      </c>
      <c r="DP90" s="278" t="s">
        <v>483</v>
      </c>
      <c r="DQ90" s="278" t="s">
        <v>483</v>
      </c>
      <c r="DR90" s="278" t="s">
        <v>483</v>
      </c>
      <c r="DS90" s="278" t="s">
        <v>483</v>
      </c>
      <c r="DT90" s="278" t="s">
        <v>483</v>
      </c>
      <c r="DU90" s="278" t="s">
        <v>483</v>
      </c>
      <c r="DV90" s="278" t="s">
        <v>483</v>
      </c>
      <c r="DW90" s="278" t="s">
        <v>483</v>
      </c>
      <c r="DX90" s="278" t="s">
        <v>483</v>
      </c>
      <c r="DY90" s="278" t="s">
        <v>483</v>
      </c>
      <c r="DZ90" s="278" t="s">
        <v>483</v>
      </c>
      <c r="EA90" s="278" t="s">
        <v>483</v>
      </c>
      <c r="EB90" s="278" t="s">
        <v>483</v>
      </c>
      <c r="EC90" s="278" t="s">
        <v>483</v>
      </c>
      <c r="ED90" s="278" t="s">
        <v>483</v>
      </c>
      <c r="EE90" s="278" t="s">
        <v>483</v>
      </c>
      <c r="EF90" s="278" t="s">
        <v>483</v>
      </c>
      <c r="EG90" s="278" t="s">
        <v>483</v>
      </c>
      <c r="EH90" s="278" t="s">
        <v>483</v>
      </c>
      <c r="EI90" s="278" t="s">
        <v>483</v>
      </c>
      <c r="EJ90" s="278" t="s">
        <v>483</v>
      </c>
      <c r="EK90" s="278" t="s">
        <v>483</v>
      </c>
      <c r="EL90" s="278" t="s">
        <v>483</v>
      </c>
      <c r="EM90" s="278" t="s">
        <v>483</v>
      </c>
      <c r="EN90" s="278" t="s">
        <v>483</v>
      </c>
      <c r="EO90" s="278" t="s">
        <v>483</v>
      </c>
      <c r="EP90" s="278" t="s">
        <v>483</v>
      </c>
      <c r="EQ90" s="278" t="s">
        <v>483</v>
      </c>
      <c r="ER90" s="278" t="s">
        <v>483</v>
      </c>
      <c r="ES90" s="278" t="s">
        <v>483</v>
      </c>
      <c r="ET90" s="278" t="s">
        <v>483</v>
      </c>
      <c r="EU90" s="278" t="s">
        <v>483</v>
      </c>
      <c r="EV90" s="278" t="s">
        <v>483</v>
      </c>
      <c r="EW90" s="278" t="s">
        <v>483</v>
      </c>
      <c r="EX90" s="278" t="s">
        <v>483</v>
      </c>
      <c r="EY90" s="278" t="s">
        <v>483</v>
      </c>
      <c r="EZ90" s="278" t="s">
        <v>483</v>
      </c>
      <c r="FA90" s="278" t="s">
        <v>483</v>
      </c>
      <c r="FB90" s="278" t="s">
        <v>483</v>
      </c>
      <c r="FC90" s="278" t="s">
        <v>483</v>
      </c>
      <c r="FD90" s="278" t="s">
        <v>483</v>
      </c>
      <c r="FE90" s="278" t="s">
        <v>483</v>
      </c>
      <c r="FF90" s="278" t="s">
        <v>483</v>
      </c>
      <c r="FG90" s="278" t="s">
        <v>483</v>
      </c>
      <c r="FH90" s="278" t="s">
        <v>483</v>
      </c>
      <c r="FI90" s="278" t="s">
        <v>483</v>
      </c>
      <c r="FJ90" s="278" t="s">
        <v>483</v>
      </c>
      <c r="FK90" s="278" t="s">
        <v>483</v>
      </c>
      <c r="FL90" s="278" t="s">
        <v>483</v>
      </c>
      <c r="FM90" s="278" t="s">
        <v>483</v>
      </c>
      <c r="FN90" s="278" t="s">
        <v>483</v>
      </c>
      <c r="FO90" s="278" t="s">
        <v>483</v>
      </c>
      <c r="FP90" s="278" t="s">
        <v>483</v>
      </c>
      <c r="FQ90" s="278" t="s">
        <v>483</v>
      </c>
      <c r="FR90" s="278" t="s">
        <v>483</v>
      </c>
      <c r="FS90" s="278" t="s">
        <v>483</v>
      </c>
      <c r="FT90" s="278" t="s">
        <v>483</v>
      </c>
      <c r="FU90" s="278" t="s">
        <v>483</v>
      </c>
      <c r="FV90" s="278" t="s">
        <v>483</v>
      </c>
      <c r="FW90" s="278" t="s">
        <v>483</v>
      </c>
      <c r="FX90" s="278" t="s">
        <v>483</v>
      </c>
      <c r="FY90" s="278" t="s">
        <v>483</v>
      </c>
      <c r="FZ90" s="278" t="s">
        <v>483</v>
      </c>
      <c r="GA90" s="278" t="s">
        <v>483</v>
      </c>
      <c r="GB90" s="278" t="s">
        <v>483</v>
      </c>
      <c r="GC90" s="278" t="s">
        <v>483</v>
      </c>
      <c r="GD90" s="278" t="s">
        <v>483</v>
      </c>
      <c r="GE90" s="278" t="s">
        <v>483</v>
      </c>
      <c r="GF90" s="278" t="s">
        <v>483</v>
      </c>
      <c r="GG90" s="278" t="s">
        <v>483</v>
      </c>
      <c r="GH90" s="278" t="s">
        <v>483</v>
      </c>
      <c r="GI90" s="278" t="s">
        <v>483</v>
      </c>
      <c r="GJ90" s="278" t="s">
        <v>483</v>
      </c>
      <c r="GK90" s="278" t="s">
        <v>483</v>
      </c>
      <c r="GL90" s="278" t="s">
        <v>483</v>
      </c>
      <c r="GM90" s="278" t="s">
        <v>483</v>
      </c>
      <c r="GN90" s="278" t="s">
        <v>483</v>
      </c>
      <c r="GO90" s="278" t="s">
        <v>483</v>
      </c>
      <c r="GP90" s="278" t="s">
        <v>483</v>
      </c>
      <c r="GQ90" s="278" t="s">
        <v>483</v>
      </c>
      <c r="GR90" s="278" t="s">
        <v>483</v>
      </c>
      <c r="GS90" s="278" t="s">
        <v>483</v>
      </c>
      <c r="GT90" s="278" t="s">
        <v>483</v>
      </c>
      <c r="GU90" s="278" t="s">
        <v>483</v>
      </c>
      <c r="GV90" s="278" t="s">
        <v>483</v>
      </c>
      <c r="GW90" s="278" t="s">
        <v>483</v>
      </c>
      <c r="GX90" s="278" t="s">
        <v>483</v>
      </c>
      <c r="GY90" s="278" t="s">
        <v>483</v>
      </c>
      <c r="GZ90" s="278" t="s">
        <v>483</v>
      </c>
      <c r="HA90" s="278" t="s">
        <v>483</v>
      </c>
      <c r="HB90" s="278" t="s">
        <v>483</v>
      </c>
      <c r="HC90" s="278" t="s">
        <v>483</v>
      </c>
      <c r="HD90" s="278" t="s">
        <v>483</v>
      </c>
      <c r="HE90" s="278" t="s">
        <v>483</v>
      </c>
      <c r="HF90" s="278" t="s">
        <v>483</v>
      </c>
      <c r="HG90" s="278" t="s">
        <v>483</v>
      </c>
      <c r="HH90" s="278" t="s">
        <v>483</v>
      </c>
      <c r="HI90" s="278" t="s">
        <v>483</v>
      </c>
      <c r="HJ90" s="278" t="s">
        <v>483</v>
      </c>
      <c r="HK90" s="278" t="s">
        <v>483</v>
      </c>
      <c r="HL90" s="278" t="s">
        <v>483</v>
      </c>
      <c r="HM90" s="278" t="s">
        <v>483</v>
      </c>
      <c r="HN90" s="278" t="s">
        <v>483</v>
      </c>
      <c r="HO90" s="278" t="s">
        <v>483</v>
      </c>
      <c r="HP90" s="278" t="s">
        <v>483</v>
      </c>
      <c r="HQ90" s="278" t="s">
        <v>483</v>
      </c>
      <c r="HR90" s="278" t="s">
        <v>483</v>
      </c>
      <c r="HS90" s="278" t="s">
        <v>483</v>
      </c>
      <c r="HT90" s="278" t="s">
        <v>483</v>
      </c>
      <c r="HU90" s="278" t="s">
        <v>483</v>
      </c>
      <c r="HV90" s="278" t="s">
        <v>483</v>
      </c>
      <c r="HW90" s="278" t="s">
        <v>483</v>
      </c>
      <c r="HX90" s="278" t="s">
        <v>483</v>
      </c>
      <c r="HY90" s="278" t="s">
        <v>483</v>
      </c>
      <c r="HZ90" s="278" t="s">
        <v>483</v>
      </c>
      <c r="IA90" s="278" t="s">
        <v>483</v>
      </c>
      <c r="IB90" s="278" t="s">
        <v>483</v>
      </c>
      <c r="IC90" s="278" t="s">
        <v>483</v>
      </c>
      <c r="ID90" s="278" t="s">
        <v>483</v>
      </c>
      <c r="IE90" s="278" t="s">
        <v>483</v>
      </c>
      <c r="IF90" s="278" t="s">
        <v>483</v>
      </c>
      <c r="IG90" s="278" t="s">
        <v>483</v>
      </c>
      <c r="IH90" s="278" t="s">
        <v>483</v>
      </c>
      <c r="II90" s="278" t="s">
        <v>483</v>
      </c>
      <c r="IJ90" s="278" t="s">
        <v>483</v>
      </c>
      <c r="IK90" s="278" t="s">
        <v>483</v>
      </c>
      <c r="IL90" s="278" t="s">
        <v>483</v>
      </c>
      <c r="IM90" s="278" t="s">
        <v>483</v>
      </c>
      <c r="IN90" s="278" t="s">
        <v>483</v>
      </c>
      <c r="IO90" s="278" t="s">
        <v>483</v>
      </c>
      <c r="IP90" s="278" t="s">
        <v>483</v>
      </c>
      <c r="IQ90" s="278" t="s">
        <v>483</v>
      </c>
      <c r="IR90" s="278" t="s">
        <v>483</v>
      </c>
      <c r="IS90" s="278" t="s">
        <v>483</v>
      </c>
      <c r="IT90" s="278" t="s">
        <v>483</v>
      </c>
      <c r="IU90" s="278" t="s">
        <v>483</v>
      </c>
      <c r="IV90" s="278" t="s">
        <v>483</v>
      </c>
      <c r="IW90" s="278" t="s">
        <v>483</v>
      </c>
      <c r="IX90" s="278" t="s">
        <v>483</v>
      </c>
      <c r="IY90" s="278" t="s">
        <v>483</v>
      </c>
      <c r="IZ90" s="278" t="s">
        <v>483</v>
      </c>
      <c r="JA90" s="278" t="s">
        <v>483</v>
      </c>
      <c r="JB90" s="278" t="s">
        <v>483</v>
      </c>
      <c r="JC90" s="278" t="s">
        <v>483</v>
      </c>
      <c r="JD90" s="278" t="s">
        <v>483</v>
      </c>
      <c r="JE90" s="278" t="s">
        <v>483</v>
      </c>
      <c r="JF90" s="278" t="s">
        <v>483</v>
      </c>
      <c r="JG90" s="278" t="s">
        <v>483</v>
      </c>
      <c r="JH90" s="278" t="s">
        <v>483</v>
      </c>
      <c r="JI90" s="278" t="s">
        <v>483</v>
      </c>
      <c r="JJ90" s="278" t="s">
        <v>483</v>
      </c>
      <c r="JK90" s="278" t="s">
        <v>483</v>
      </c>
      <c r="JL90" s="278" t="s">
        <v>483</v>
      </c>
      <c r="JM90" s="278" t="s">
        <v>483</v>
      </c>
      <c r="JN90" s="278" t="s">
        <v>483</v>
      </c>
      <c r="JO90" s="278" t="s">
        <v>483</v>
      </c>
      <c r="JP90" s="278" t="s">
        <v>483</v>
      </c>
      <c r="JQ90" s="278" t="s">
        <v>483</v>
      </c>
      <c r="JR90" s="278" t="s">
        <v>483</v>
      </c>
      <c r="JS90" s="278" t="s">
        <v>483</v>
      </c>
      <c r="JT90" s="278" t="s">
        <v>483</v>
      </c>
      <c r="JU90" s="278" t="s">
        <v>483</v>
      </c>
      <c r="JV90" s="319"/>
      <c r="JW90" s="319"/>
      <c r="JX90" s="319"/>
      <c r="JY90" s="319"/>
      <c r="JZ90" s="319"/>
      <c r="KA90" s="319"/>
      <c r="KB90" s="319"/>
      <c r="KC90" s="319"/>
      <c r="KD90" s="319"/>
      <c r="KE90" s="319"/>
      <c r="KF90" s="319"/>
      <c r="KG90" s="319"/>
      <c r="KH90" s="319"/>
      <c r="KI90" s="319"/>
      <c r="KJ90" s="319"/>
      <c r="KK90" s="319"/>
      <c r="KL90" s="319"/>
      <c r="KM90" s="319"/>
      <c r="KN90" s="319"/>
      <c r="KO90" s="319"/>
      <c r="KP90" s="319"/>
      <c r="KQ90" s="319"/>
      <c r="KR90" s="319"/>
      <c r="KS90" s="319"/>
      <c r="KT90" s="319"/>
      <c r="KU90" s="319"/>
      <c r="KV90" s="319"/>
      <c r="KW90" s="319"/>
      <c r="KX90" s="319"/>
      <c r="KY90" s="319"/>
      <c r="KZ90" s="319"/>
      <c r="LA90" s="319"/>
      <c r="LB90" s="319"/>
      <c r="LC90" s="319"/>
      <c r="LD90" s="319"/>
      <c r="LE90" s="319"/>
      <c r="LF90" s="319"/>
      <c r="LG90" s="319"/>
      <c r="LH90" s="319"/>
      <c r="LI90" s="319"/>
      <c r="LJ90" s="319"/>
      <c r="LK90" s="319"/>
      <c r="LL90" s="319"/>
      <c r="LM90" s="319"/>
      <c r="LN90" s="319"/>
      <c r="LO90" s="319"/>
      <c r="LP90" s="319"/>
      <c r="LQ90" s="319"/>
      <c r="LR90" s="319"/>
      <c r="LS90" s="319"/>
      <c r="LT90" s="319"/>
      <c r="LU90" s="319"/>
      <c r="LV90" s="319"/>
      <c r="LW90" s="319"/>
      <c r="LX90" s="319"/>
      <c r="LY90" s="319"/>
      <c r="LZ90" s="319"/>
      <c r="MA90" s="319"/>
      <c r="MB90" s="319"/>
      <c r="MC90" s="319"/>
      <c r="MD90" s="319"/>
      <c r="ME90" s="319"/>
      <c r="MF90" s="319"/>
    </row>
    <row r="91" spans="1:535" s="239" customFormat="1" ht="27" customHeight="1" thickBot="1" x14ac:dyDescent="0.35">
      <c r="A91" s="47" t="s">
        <v>514</v>
      </c>
      <c r="B91" s="25" t="s">
        <v>53</v>
      </c>
      <c r="C91" s="302">
        <f>IFERROR(SUM((#REF!+#REF!+E74+E80+E86)/(#REF!+#REF!+#REF!+#REF!+E74+F74+E80+F80+E86+F86)),0)</f>
        <v>0</v>
      </c>
      <c r="D91" s="376" t="s">
        <v>540</v>
      </c>
      <c r="E91" s="396">
        <f>F87+F82+F77+F72+F67</f>
        <v>0</v>
      </c>
      <c r="F91" s="396"/>
      <c r="G91" s="396"/>
      <c r="H91" s="311"/>
      <c r="I91" s="287" t="s">
        <v>483</v>
      </c>
      <c r="J91" s="287" t="s">
        <v>483</v>
      </c>
      <c r="K91" s="287" t="s">
        <v>483</v>
      </c>
      <c r="L91" s="287" t="s">
        <v>483</v>
      </c>
      <c r="M91" s="287" t="s">
        <v>483</v>
      </c>
      <c r="N91" s="287" t="s">
        <v>483</v>
      </c>
      <c r="O91" s="287" t="s">
        <v>483</v>
      </c>
      <c r="P91" s="287" t="s">
        <v>483</v>
      </c>
      <c r="Q91" s="287" t="s">
        <v>483</v>
      </c>
      <c r="R91" s="287" t="s">
        <v>483</v>
      </c>
      <c r="S91" s="287" t="s">
        <v>483</v>
      </c>
      <c r="T91" s="287" t="s">
        <v>483</v>
      </c>
      <c r="U91" s="287" t="s">
        <v>483</v>
      </c>
      <c r="V91" s="278" t="s">
        <v>483</v>
      </c>
      <c r="W91" s="278" t="s">
        <v>483</v>
      </c>
      <c r="X91" s="278" t="s">
        <v>483</v>
      </c>
      <c r="Y91" s="278" t="s">
        <v>483</v>
      </c>
      <c r="Z91" s="278" t="s">
        <v>483</v>
      </c>
      <c r="AA91" s="278" t="s">
        <v>483</v>
      </c>
      <c r="AB91" s="278" t="s">
        <v>483</v>
      </c>
      <c r="AC91" s="278" t="s">
        <v>483</v>
      </c>
      <c r="AD91" s="278" t="s">
        <v>483</v>
      </c>
      <c r="AE91" s="278" t="s">
        <v>483</v>
      </c>
      <c r="AF91" s="278" t="s">
        <v>483</v>
      </c>
      <c r="AG91" s="278" t="s">
        <v>483</v>
      </c>
      <c r="AH91" s="278" t="s">
        <v>483</v>
      </c>
      <c r="AI91" s="278" t="s">
        <v>483</v>
      </c>
      <c r="AJ91" s="278" t="s">
        <v>483</v>
      </c>
      <c r="AK91" s="278" t="s">
        <v>483</v>
      </c>
      <c r="AL91" s="278" t="s">
        <v>483</v>
      </c>
      <c r="AM91" s="278" t="s">
        <v>483</v>
      </c>
      <c r="AN91" s="278" t="s">
        <v>483</v>
      </c>
      <c r="AO91" s="278" t="s">
        <v>483</v>
      </c>
      <c r="AP91" s="278" t="s">
        <v>483</v>
      </c>
      <c r="AQ91" s="278" t="s">
        <v>483</v>
      </c>
      <c r="AR91" s="278" t="s">
        <v>483</v>
      </c>
      <c r="AS91" s="278" t="s">
        <v>483</v>
      </c>
      <c r="AT91" s="278" t="s">
        <v>483</v>
      </c>
      <c r="AU91" s="278" t="s">
        <v>483</v>
      </c>
      <c r="AV91" s="278" t="s">
        <v>483</v>
      </c>
      <c r="AW91" s="278" t="s">
        <v>483</v>
      </c>
      <c r="AX91" s="278" t="s">
        <v>483</v>
      </c>
      <c r="AY91" s="278" t="s">
        <v>483</v>
      </c>
      <c r="AZ91" s="278" t="s">
        <v>483</v>
      </c>
      <c r="BA91" s="278" t="s">
        <v>483</v>
      </c>
      <c r="BB91" s="278" t="s">
        <v>483</v>
      </c>
      <c r="BC91" s="278" t="s">
        <v>483</v>
      </c>
      <c r="BD91" s="278" t="s">
        <v>483</v>
      </c>
      <c r="BE91" s="278" t="s">
        <v>483</v>
      </c>
      <c r="BF91" s="278" t="s">
        <v>483</v>
      </c>
      <c r="BG91" s="278" t="s">
        <v>483</v>
      </c>
      <c r="BH91" s="278" t="s">
        <v>483</v>
      </c>
      <c r="BI91" s="278" t="s">
        <v>483</v>
      </c>
      <c r="BJ91" s="278" t="s">
        <v>483</v>
      </c>
      <c r="BK91" s="278" t="s">
        <v>483</v>
      </c>
      <c r="BL91" s="278" t="s">
        <v>483</v>
      </c>
      <c r="BM91" s="278" t="s">
        <v>483</v>
      </c>
      <c r="BN91" s="278" t="s">
        <v>483</v>
      </c>
      <c r="BO91" s="278" t="s">
        <v>483</v>
      </c>
      <c r="BP91" s="278" t="s">
        <v>483</v>
      </c>
      <c r="BQ91" s="278" t="s">
        <v>483</v>
      </c>
      <c r="BR91" s="278" t="s">
        <v>483</v>
      </c>
      <c r="BS91" s="278" t="s">
        <v>483</v>
      </c>
      <c r="BT91" s="278" t="s">
        <v>483</v>
      </c>
      <c r="BU91" s="278" t="s">
        <v>483</v>
      </c>
      <c r="BV91" s="278" t="s">
        <v>483</v>
      </c>
      <c r="BW91" s="278" t="s">
        <v>483</v>
      </c>
      <c r="BX91" s="278" t="s">
        <v>483</v>
      </c>
      <c r="BY91" s="278" t="s">
        <v>483</v>
      </c>
      <c r="BZ91" s="278" t="s">
        <v>483</v>
      </c>
      <c r="CA91" s="278" t="s">
        <v>483</v>
      </c>
      <c r="CB91" s="278" t="s">
        <v>483</v>
      </c>
      <c r="CC91" s="278" t="s">
        <v>483</v>
      </c>
      <c r="CD91" s="278" t="s">
        <v>483</v>
      </c>
      <c r="CE91" s="278" t="s">
        <v>483</v>
      </c>
      <c r="CF91" s="278" t="s">
        <v>483</v>
      </c>
      <c r="CG91" s="278" t="s">
        <v>483</v>
      </c>
      <c r="CH91" s="278" t="s">
        <v>483</v>
      </c>
      <c r="CI91" s="278" t="s">
        <v>483</v>
      </c>
      <c r="CJ91" s="278" t="s">
        <v>483</v>
      </c>
      <c r="CK91" s="278" t="s">
        <v>483</v>
      </c>
      <c r="CL91" s="278" t="s">
        <v>483</v>
      </c>
      <c r="CM91" s="278" t="s">
        <v>483</v>
      </c>
      <c r="CN91" s="278" t="s">
        <v>483</v>
      </c>
      <c r="CO91" s="278" t="s">
        <v>483</v>
      </c>
      <c r="CP91" s="278" t="s">
        <v>483</v>
      </c>
      <c r="CQ91" s="278" t="s">
        <v>483</v>
      </c>
      <c r="CR91" s="278" t="s">
        <v>483</v>
      </c>
      <c r="CS91" s="278" t="s">
        <v>483</v>
      </c>
      <c r="CT91" s="278" t="s">
        <v>483</v>
      </c>
      <c r="CU91" s="278" t="s">
        <v>483</v>
      </c>
      <c r="CV91" s="278" t="s">
        <v>483</v>
      </c>
      <c r="CW91" s="278" t="s">
        <v>483</v>
      </c>
      <c r="CX91" s="278" t="s">
        <v>483</v>
      </c>
      <c r="CY91" s="278" t="s">
        <v>483</v>
      </c>
      <c r="CZ91" s="278" t="s">
        <v>483</v>
      </c>
      <c r="DA91" s="278" t="s">
        <v>483</v>
      </c>
      <c r="DB91" s="278" t="s">
        <v>483</v>
      </c>
      <c r="DC91" s="278" t="s">
        <v>483</v>
      </c>
      <c r="DD91" s="278" t="s">
        <v>483</v>
      </c>
      <c r="DE91" s="278" t="s">
        <v>483</v>
      </c>
      <c r="DF91" s="278" t="s">
        <v>483</v>
      </c>
      <c r="DG91" s="278" t="s">
        <v>483</v>
      </c>
      <c r="DH91" s="278" t="s">
        <v>483</v>
      </c>
      <c r="DI91" s="278" t="s">
        <v>483</v>
      </c>
      <c r="DJ91" s="278" t="s">
        <v>483</v>
      </c>
      <c r="DK91" s="278" t="s">
        <v>483</v>
      </c>
      <c r="DL91" s="278" t="s">
        <v>483</v>
      </c>
      <c r="DM91" s="278" t="s">
        <v>483</v>
      </c>
      <c r="DN91" s="278" t="s">
        <v>483</v>
      </c>
      <c r="DO91" s="278" t="s">
        <v>483</v>
      </c>
      <c r="DP91" s="278" t="s">
        <v>483</v>
      </c>
      <c r="DQ91" s="278" t="s">
        <v>483</v>
      </c>
      <c r="DR91" s="278" t="s">
        <v>483</v>
      </c>
      <c r="DS91" s="278" t="s">
        <v>483</v>
      </c>
      <c r="DT91" s="278" t="s">
        <v>483</v>
      </c>
      <c r="DU91" s="278" t="s">
        <v>483</v>
      </c>
      <c r="DV91" s="278" t="s">
        <v>483</v>
      </c>
      <c r="DW91" s="278" t="s">
        <v>483</v>
      </c>
      <c r="DX91" s="278" t="s">
        <v>483</v>
      </c>
      <c r="DY91" s="278" t="s">
        <v>483</v>
      </c>
      <c r="DZ91" s="278" t="s">
        <v>483</v>
      </c>
      <c r="EA91" s="278" t="s">
        <v>483</v>
      </c>
      <c r="EB91" s="278" t="s">
        <v>483</v>
      </c>
      <c r="EC91" s="278" t="s">
        <v>483</v>
      </c>
      <c r="ED91" s="278" t="s">
        <v>483</v>
      </c>
      <c r="EE91" s="278" t="s">
        <v>483</v>
      </c>
      <c r="EF91" s="278" t="s">
        <v>483</v>
      </c>
      <c r="EG91" s="278" t="s">
        <v>483</v>
      </c>
      <c r="EH91" s="278" t="s">
        <v>483</v>
      </c>
      <c r="EI91" s="278" t="s">
        <v>483</v>
      </c>
      <c r="EJ91" s="278" t="s">
        <v>483</v>
      </c>
      <c r="EK91" s="278" t="s">
        <v>483</v>
      </c>
      <c r="EL91" s="278" t="s">
        <v>483</v>
      </c>
      <c r="EM91" s="278" t="s">
        <v>483</v>
      </c>
      <c r="EN91" s="278" t="s">
        <v>483</v>
      </c>
      <c r="EO91" s="278" t="s">
        <v>483</v>
      </c>
      <c r="EP91" s="278" t="s">
        <v>483</v>
      </c>
      <c r="EQ91" s="278" t="s">
        <v>483</v>
      </c>
      <c r="ER91" s="278" t="s">
        <v>483</v>
      </c>
      <c r="ES91" s="278" t="s">
        <v>483</v>
      </c>
      <c r="ET91" s="278" t="s">
        <v>483</v>
      </c>
      <c r="EU91" s="278" t="s">
        <v>483</v>
      </c>
      <c r="EV91" s="278" t="s">
        <v>483</v>
      </c>
      <c r="EW91" s="278" t="s">
        <v>483</v>
      </c>
      <c r="EX91" s="278" t="s">
        <v>483</v>
      </c>
      <c r="EY91" s="278" t="s">
        <v>483</v>
      </c>
      <c r="EZ91" s="278" t="s">
        <v>483</v>
      </c>
      <c r="FA91" s="278" t="s">
        <v>483</v>
      </c>
      <c r="FB91" s="278" t="s">
        <v>483</v>
      </c>
      <c r="FC91" s="278" t="s">
        <v>483</v>
      </c>
      <c r="FD91" s="278" t="s">
        <v>483</v>
      </c>
      <c r="FE91" s="278" t="s">
        <v>483</v>
      </c>
      <c r="FF91" s="278" t="s">
        <v>483</v>
      </c>
      <c r="FG91" s="278" t="s">
        <v>483</v>
      </c>
      <c r="FH91" s="278" t="s">
        <v>483</v>
      </c>
      <c r="FI91" s="278" t="s">
        <v>483</v>
      </c>
      <c r="FJ91" s="278" t="s">
        <v>483</v>
      </c>
      <c r="FK91" s="278" t="s">
        <v>483</v>
      </c>
      <c r="FL91" s="278" t="s">
        <v>483</v>
      </c>
      <c r="FM91" s="278" t="s">
        <v>483</v>
      </c>
      <c r="FN91" s="278" t="s">
        <v>483</v>
      </c>
      <c r="FO91" s="278" t="s">
        <v>483</v>
      </c>
      <c r="FP91" s="278" t="s">
        <v>483</v>
      </c>
      <c r="FQ91" s="278" t="s">
        <v>483</v>
      </c>
      <c r="FR91" s="278" t="s">
        <v>483</v>
      </c>
      <c r="FS91" s="278" t="s">
        <v>483</v>
      </c>
      <c r="FT91" s="278" t="s">
        <v>483</v>
      </c>
      <c r="FU91" s="278" t="s">
        <v>483</v>
      </c>
      <c r="FV91" s="278" t="s">
        <v>483</v>
      </c>
      <c r="FW91" s="278" t="s">
        <v>483</v>
      </c>
      <c r="FX91" s="278" t="s">
        <v>483</v>
      </c>
      <c r="FY91" s="278" t="s">
        <v>483</v>
      </c>
      <c r="FZ91" s="278" t="s">
        <v>483</v>
      </c>
      <c r="GA91" s="278" t="s">
        <v>483</v>
      </c>
      <c r="GB91" s="278" t="s">
        <v>483</v>
      </c>
      <c r="GC91" s="278" t="s">
        <v>483</v>
      </c>
      <c r="GD91" s="278" t="s">
        <v>483</v>
      </c>
      <c r="GE91" s="278" t="s">
        <v>483</v>
      </c>
      <c r="GF91" s="278" t="s">
        <v>483</v>
      </c>
      <c r="GG91" s="278" t="s">
        <v>483</v>
      </c>
      <c r="GH91" s="278" t="s">
        <v>483</v>
      </c>
      <c r="GI91" s="278" t="s">
        <v>483</v>
      </c>
      <c r="GJ91" s="278" t="s">
        <v>483</v>
      </c>
      <c r="GK91" s="278" t="s">
        <v>483</v>
      </c>
      <c r="GL91" s="278" t="s">
        <v>483</v>
      </c>
      <c r="GM91" s="278" t="s">
        <v>483</v>
      </c>
      <c r="GN91" s="278" t="s">
        <v>483</v>
      </c>
      <c r="GO91" s="278" t="s">
        <v>483</v>
      </c>
      <c r="GP91" s="278" t="s">
        <v>483</v>
      </c>
      <c r="GQ91" s="278" t="s">
        <v>483</v>
      </c>
      <c r="GR91" s="278" t="s">
        <v>483</v>
      </c>
      <c r="GS91" s="278" t="s">
        <v>483</v>
      </c>
      <c r="GT91" s="278" t="s">
        <v>483</v>
      </c>
      <c r="GU91" s="278" t="s">
        <v>483</v>
      </c>
      <c r="GV91" s="278" t="s">
        <v>483</v>
      </c>
      <c r="GW91" s="278" t="s">
        <v>483</v>
      </c>
      <c r="GX91" s="278" t="s">
        <v>483</v>
      </c>
      <c r="GY91" s="278" t="s">
        <v>483</v>
      </c>
      <c r="GZ91" s="278" t="s">
        <v>483</v>
      </c>
      <c r="HA91" s="278" t="s">
        <v>483</v>
      </c>
      <c r="HB91" s="278" t="s">
        <v>483</v>
      </c>
      <c r="HC91" s="278" t="s">
        <v>483</v>
      </c>
      <c r="HD91" s="278" t="s">
        <v>483</v>
      </c>
      <c r="HE91" s="278" t="s">
        <v>483</v>
      </c>
      <c r="HF91" s="278" t="s">
        <v>483</v>
      </c>
      <c r="HG91" s="278" t="s">
        <v>483</v>
      </c>
      <c r="HH91" s="278" t="s">
        <v>483</v>
      </c>
      <c r="HI91" s="278" t="s">
        <v>483</v>
      </c>
      <c r="HJ91" s="278" t="s">
        <v>483</v>
      </c>
      <c r="HK91" s="278" t="s">
        <v>483</v>
      </c>
      <c r="HL91" s="278" t="s">
        <v>483</v>
      </c>
      <c r="HM91" s="278" t="s">
        <v>483</v>
      </c>
      <c r="HN91" s="278" t="s">
        <v>483</v>
      </c>
      <c r="HO91" s="278" t="s">
        <v>483</v>
      </c>
      <c r="HP91" s="278" t="s">
        <v>483</v>
      </c>
      <c r="HQ91" s="278" t="s">
        <v>483</v>
      </c>
      <c r="HR91" s="278" t="s">
        <v>483</v>
      </c>
      <c r="HS91" s="278" t="s">
        <v>483</v>
      </c>
      <c r="HT91" s="278" t="s">
        <v>483</v>
      </c>
      <c r="HU91" s="278" t="s">
        <v>483</v>
      </c>
      <c r="HV91" s="278" t="s">
        <v>483</v>
      </c>
      <c r="HW91" s="278" t="s">
        <v>483</v>
      </c>
      <c r="HX91" s="278" t="s">
        <v>483</v>
      </c>
      <c r="HY91" s="278" t="s">
        <v>483</v>
      </c>
      <c r="HZ91" s="278" t="s">
        <v>483</v>
      </c>
      <c r="IA91" s="278" t="s">
        <v>483</v>
      </c>
      <c r="IB91" s="278" t="s">
        <v>483</v>
      </c>
      <c r="IC91" s="278" t="s">
        <v>483</v>
      </c>
      <c r="ID91" s="278" t="s">
        <v>483</v>
      </c>
      <c r="IE91" s="278" t="s">
        <v>483</v>
      </c>
      <c r="IF91" s="278" t="s">
        <v>483</v>
      </c>
      <c r="IG91" s="278" t="s">
        <v>483</v>
      </c>
      <c r="IH91" s="278" t="s">
        <v>483</v>
      </c>
      <c r="II91" s="278" t="s">
        <v>483</v>
      </c>
      <c r="IJ91" s="278" t="s">
        <v>483</v>
      </c>
      <c r="IK91" s="278" t="s">
        <v>483</v>
      </c>
      <c r="IL91" s="278" t="s">
        <v>483</v>
      </c>
      <c r="IM91" s="278" t="s">
        <v>483</v>
      </c>
      <c r="IN91" s="278" t="s">
        <v>483</v>
      </c>
      <c r="IO91" s="278" t="s">
        <v>483</v>
      </c>
      <c r="IP91" s="278" t="s">
        <v>483</v>
      </c>
      <c r="IQ91" s="278" t="s">
        <v>483</v>
      </c>
      <c r="IR91" s="278" t="s">
        <v>483</v>
      </c>
      <c r="IS91" s="278" t="s">
        <v>483</v>
      </c>
      <c r="IT91" s="278" t="s">
        <v>483</v>
      </c>
      <c r="IU91" s="278" t="s">
        <v>483</v>
      </c>
      <c r="IV91" s="278" t="s">
        <v>483</v>
      </c>
      <c r="IW91" s="278" t="s">
        <v>483</v>
      </c>
      <c r="IX91" s="278" t="s">
        <v>483</v>
      </c>
      <c r="IY91" s="278" t="s">
        <v>483</v>
      </c>
      <c r="IZ91" s="278" t="s">
        <v>483</v>
      </c>
      <c r="JA91" s="278" t="s">
        <v>483</v>
      </c>
      <c r="JB91" s="278" t="s">
        <v>483</v>
      </c>
      <c r="JC91" s="278" t="s">
        <v>483</v>
      </c>
      <c r="JD91" s="278" t="s">
        <v>483</v>
      </c>
      <c r="JE91" s="278" t="s">
        <v>483</v>
      </c>
      <c r="JF91" s="278" t="s">
        <v>483</v>
      </c>
      <c r="JG91" s="278" t="s">
        <v>483</v>
      </c>
      <c r="JH91" s="278" t="s">
        <v>483</v>
      </c>
      <c r="JI91" s="278" t="s">
        <v>483</v>
      </c>
      <c r="JJ91" s="278" t="s">
        <v>483</v>
      </c>
      <c r="JK91" s="278" t="s">
        <v>483</v>
      </c>
      <c r="JL91" s="278" t="s">
        <v>483</v>
      </c>
      <c r="JM91" s="278" t="s">
        <v>483</v>
      </c>
      <c r="JN91" s="278" t="s">
        <v>483</v>
      </c>
      <c r="JO91" s="278" t="s">
        <v>483</v>
      </c>
      <c r="JP91" s="278" t="s">
        <v>483</v>
      </c>
      <c r="JQ91" s="278" t="s">
        <v>483</v>
      </c>
      <c r="JR91" s="278" t="s">
        <v>483</v>
      </c>
      <c r="JS91" s="278" t="s">
        <v>483</v>
      </c>
      <c r="JT91" s="278" t="s">
        <v>483</v>
      </c>
      <c r="JU91" s="278" t="s">
        <v>483</v>
      </c>
      <c r="JV91" s="319"/>
      <c r="JW91" s="319"/>
      <c r="JX91" s="319"/>
      <c r="JY91" s="319"/>
      <c r="JZ91" s="319"/>
      <c r="KA91" s="319"/>
      <c r="KB91" s="319"/>
      <c r="KC91" s="319"/>
      <c r="KD91" s="319"/>
      <c r="KE91" s="319"/>
      <c r="KF91" s="319"/>
      <c r="KG91" s="319"/>
      <c r="KH91" s="319"/>
      <c r="KI91" s="319"/>
      <c r="KJ91" s="319"/>
      <c r="KK91" s="319"/>
      <c r="KL91" s="319"/>
      <c r="KM91" s="319"/>
      <c r="KN91" s="319"/>
      <c r="KO91" s="319"/>
      <c r="KP91" s="319"/>
      <c r="KQ91" s="319"/>
      <c r="KR91" s="319"/>
      <c r="KS91" s="319"/>
      <c r="KT91" s="319"/>
      <c r="KU91" s="319"/>
      <c r="KV91" s="319"/>
      <c r="KW91" s="319"/>
      <c r="KX91" s="319"/>
      <c r="KY91" s="319"/>
      <c r="KZ91" s="319"/>
      <c r="LA91" s="319"/>
      <c r="LB91" s="319"/>
      <c r="LC91" s="319"/>
      <c r="LD91" s="319"/>
      <c r="LE91" s="319"/>
      <c r="LF91" s="319"/>
      <c r="LG91" s="319"/>
      <c r="LH91" s="319"/>
      <c r="LI91" s="319"/>
      <c r="LJ91" s="319"/>
      <c r="LK91" s="319"/>
      <c r="LL91" s="319"/>
      <c r="LM91" s="319"/>
      <c r="LN91" s="319"/>
      <c r="LO91" s="319"/>
      <c r="LP91" s="319"/>
      <c r="LQ91" s="319"/>
      <c r="LR91" s="319"/>
      <c r="LS91" s="319"/>
      <c r="LT91" s="319"/>
      <c r="LU91" s="319"/>
      <c r="LV91" s="319"/>
      <c r="LW91" s="319"/>
      <c r="LX91" s="319"/>
      <c r="LY91" s="319"/>
      <c r="LZ91" s="319"/>
      <c r="MA91" s="319"/>
      <c r="MB91" s="319"/>
      <c r="MC91" s="319"/>
      <c r="MD91" s="319"/>
      <c r="ME91" s="319"/>
      <c r="MF91" s="319"/>
    </row>
    <row r="92" spans="1:535" s="239" customFormat="1" ht="33.6" customHeight="1" thickBot="1" x14ac:dyDescent="0.35">
      <c r="A92" s="45" t="s">
        <v>515</v>
      </c>
      <c r="B92" s="32" t="s">
        <v>519</v>
      </c>
      <c r="C92" s="302">
        <f>IFERROR(SUM((E62+E68+E75+E81+E87)/(E62+F62+E68+F68+E75+F75+E81+F81+E87+F87)),0)</f>
        <v>0</v>
      </c>
      <c r="D92" s="376" t="s">
        <v>540</v>
      </c>
      <c r="E92" s="396">
        <f>F88+F83+F78+F73+F68</f>
        <v>0</v>
      </c>
      <c r="F92" s="396"/>
      <c r="G92" s="396"/>
      <c r="H92" s="311"/>
      <c r="I92" s="287" t="s">
        <v>483</v>
      </c>
      <c r="J92" s="287" t="s">
        <v>483</v>
      </c>
      <c r="K92" s="287" t="s">
        <v>483</v>
      </c>
      <c r="L92" s="287" t="s">
        <v>483</v>
      </c>
      <c r="M92" s="287" t="s">
        <v>483</v>
      </c>
      <c r="N92" s="287" t="s">
        <v>483</v>
      </c>
      <c r="O92" s="287" t="s">
        <v>483</v>
      </c>
      <c r="P92" s="287" t="s">
        <v>483</v>
      </c>
      <c r="Q92" s="287" t="s">
        <v>483</v>
      </c>
      <c r="R92" s="287" t="s">
        <v>483</v>
      </c>
      <c r="S92" s="287" t="s">
        <v>483</v>
      </c>
      <c r="T92" s="287" t="s">
        <v>483</v>
      </c>
      <c r="U92" s="287" t="s">
        <v>483</v>
      </c>
      <c r="V92" s="278" t="s">
        <v>483</v>
      </c>
      <c r="W92" s="278" t="s">
        <v>483</v>
      </c>
      <c r="X92" s="278" t="s">
        <v>483</v>
      </c>
      <c r="Y92" s="278" t="s">
        <v>483</v>
      </c>
      <c r="Z92" s="278" t="s">
        <v>483</v>
      </c>
      <c r="AA92" s="278" t="s">
        <v>483</v>
      </c>
      <c r="AB92" s="278" t="s">
        <v>483</v>
      </c>
      <c r="AC92" s="278" t="s">
        <v>483</v>
      </c>
      <c r="AD92" s="278" t="s">
        <v>483</v>
      </c>
      <c r="AE92" s="278" t="s">
        <v>483</v>
      </c>
      <c r="AF92" s="278" t="s">
        <v>483</v>
      </c>
      <c r="AG92" s="278" t="s">
        <v>483</v>
      </c>
      <c r="AH92" s="278" t="s">
        <v>483</v>
      </c>
      <c r="AI92" s="278" t="s">
        <v>483</v>
      </c>
      <c r="AJ92" s="278" t="s">
        <v>483</v>
      </c>
      <c r="AK92" s="278" t="s">
        <v>483</v>
      </c>
      <c r="AL92" s="278" t="s">
        <v>483</v>
      </c>
      <c r="AM92" s="278" t="s">
        <v>483</v>
      </c>
      <c r="AN92" s="278" t="s">
        <v>483</v>
      </c>
      <c r="AO92" s="278" t="s">
        <v>483</v>
      </c>
      <c r="AP92" s="278" t="s">
        <v>483</v>
      </c>
      <c r="AQ92" s="278" t="s">
        <v>483</v>
      </c>
      <c r="AR92" s="278" t="s">
        <v>483</v>
      </c>
      <c r="AS92" s="278" t="s">
        <v>483</v>
      </c>
      <c r="AT92" s="278" t="s">
        <v>483</v>
      </c>
      <c r="AU92" s="278" t="s">
        <v>483</v>
      </c>
      <c r="AV92" s="278" t="s">
        <v>483</v>
      </c>
      <c r="AW92" s="278" t="s">
        <v>483</v>
      </c>
      <c r="AX92" s="278" t="s">
        <v>483</v>
      </c>
      <c r="AY92" s="278" t="s">
        <v>483</v>
      </c>
      <c r="AZ92" s="278" t="s">
        <v>483</v>
      </c>
      <c r="BA92" s="278" t="s">
        <v>483</v>
      </c>
      <c r="BB92" s="278" t="s">
        <v>483</v>
      </c>
      <c r="BC92" s="278" t="s">
        <v>483</v>
      </c>
      <c r="BD92" s="278" t="s">
        <v>483</v>
      </c>
      <c r="BE92" s="278" t="s">
        <v>483</v>
      </c>
      <c r="BF92" s="278" t="s">
        <v>483</v>
      </c>
      <c r="BG92" s="278" t="s">
        <v>483</v>
      </c>
      <c r="BH92" s="278" t="s">
        <v>483</v>
      </c>
      <c r="BI92" s="278" t="s">
        <v>483</v>
      </c>
      <c r="BJ92" s="278" t="s">
        <v>483</v>
      </c>
      <c r="BK92" s="278" t="s">
        <v>483</v>
      </c>
      <c r="BL92" s="278" t="s">
        <v>483</v>
      </c>
      <c r="BM92" s="278" t="s">
        <v>483</v>
      </c>
      <c r="BN92" s="278" t="s">
        <v>483</v>
      </c>
      <c r="BO92" s="278" t="s">
        <v>483</v>
      </c>
      <c r="BP92" s="278" t="s">
        <v>483</v>
      </c>
      <c r="BQ92" s="278" t="s">
        <v>483</v>
      </c>
      <c r="BR92" s="278" t="s">
        <v>483</v>
      </c>
      <c r="BS92" s="278" t="s">
        <v>483</v>
      </c>
      <c r="BT92" s="278" t="s">
        <v>483</v>
      </c>
      <c r="BU92" s="278" t="s">
        <v>483</v>
      </c>
      <c r="BV92" s="278" t="s">
        <v>483</v>
      </c>
      <c r="BW92" s="278" t="s">
        <v>483</v>
      </c>
      <c r="BX92" s="278" t="s">
        <v>483</v>
      </c>
      <c r="BY92" s="278" t="s">
        <v>483</v>
      </c>
      <c r="BZ92" s="278" t="s">
        <v>483</v>
      </c>
      <c r="CA92" s="278" t="s">
        <v>483</v>
      </c>
      <c r="CB92" s="278" t="s">
        <v>483</v>
      </c>
      <c r="CC92" s="278" t="s">
        <v>483</v>
      </c>
      <c r="CD92" s="278" t="s">
        <v>483</v>
      </c>
      <c r="CE92" s="278" t="s">
        <v>483</v>
      </c>
      <c r="CF92" s="278" t="s">
        <v>483</v>
      </c>
      <c r="CG92" s="278" t="s">
        <v>483</v>
      </c>
      <c r="CH92" s="278" t="s">
        <v>483</v>
      </c>
      <c r="CI92" s="278" t="s">
        <v>483</v>
      </c>
      <c r="CJ92" s="278" t="s">
        <v>483</v>
      </c>
      <c r="CK92" s="278" t="s">
        <v>483</v>
      </c>
      <c r="CL92" s="278" t="s">
        <v>483</v>
      </c>
      <c r="CM92" s="278" t="s">
        <v>483</v>
      </c>
      <c r="CN92" s="278" t="s">
        <v>483</v>
      </c>
      <c r="CO92" s="278" t="s">
        <v>483</v>
      </c>
      <c r="CP92" s="278" t="s">
        <v>483</v>
      </c>
      <c r="CQ92" s="278" t="s">
        <v>483</v>
      </c>
      <c r="CR92" s="278" t="s">
        <v>483</v>
      </c>
      <c r="CS92" s="278" t="s">
        <v>483</v>
      </c>
      <c r="CT92" s="278" t="s">
        <v>483</v>
      </c>
      <c r="CU92" s="278" t="s">
        <v>483</v>
      </c>
      <c r="CV92" s="278" t="s">
        <v>483</v>
      </c>
      <c r="CW92" s="278" t="s">
        <v>483</v>
      </c>
      <c r="CX92" s="278" t="s">
        <v>483</v>
      </c>
      <c r="CY92" s="278" t="s">
        <v>483</v>
      </c>
      <c r="CZ92" s="278" t="s">
        <v>483</v>
      </c>
      <c r="DA92" s="278" t="s">
        <v>483</v>
      </c>
      <c r="DB92" s="278" t="s">
        <v>483</v>
      </c>
      <c r="DC92" s="278" t="s">
        <v>483</v>
      </c>
      <c r="DD92" s="278" t="s">
        <v>483</v>
      </c>
      <c r="DE92" s="278" t="s">
        <v>483</v>
      </c>
      <c r="DF92" s="278" t="s">
        <v>483</v>
      </c>
      <c r="DG92" s="278" t="s">
        <v>483</v>
      </c>
      <c r="DH92" s="278" t="s">
        <v>483</v>
      </c>
      <c r="DI92" s="278" t="s">
        <v>483</v>
      </c>
      <c r="DJ92" s="278" t="s">
        <v>483</v>
      </c>
      <c r="DK92" s="278" t="s">
        <v>483</v>
      </c>
      <c r="DL92" s="278" t="s">
        <v>483</v>
      </c>
      <c r="DM92" s="278" t="s">
        <v>483</v>
      </c>
      <c r="DN92" s="278" t="s">
        <v>483</v>
      </c>
      <c r="DO92" s="278" t="s">
        <v>483</v>
      </c>
      <c r="DP92" s="278" t="s">
        <v>483</v>
      </c>
      <c r="DQ92" s="278" t="s">
        <v>483</v>
      </c>
      <c r="DR92" s="278" t="s">
        <v>483</v>
      </c>
      <c r="DS92" s="278" t="s">
        <v>483</v>
      </c>
      <c r="DT92" s="278" t="s">
        <v>483</v>
      </c>
      <c r="DU92" s="278" t="s">
        <v>483</v>
      </c>
      <c r="DV92" s="278" t="s">
        <v>483</v>
      </c>
      <c r="DW92" s="278" t="s">
        <v>483</v>
      </c>
      <c r="DX92" s="278" t="s">
        <v>483</v>
      </c>
      <c r="DY92" s="278" t="s">
        <v>483</v>
      </c>
      <c r="DZ92" s="278" t="s">
        <v>483</v>
      </c>
      <c r="EA92" s="278" t="s">
        <v>483</v>
      </c>
      <c r="EB92" s="278" t="s">
        <v>483</v>
      </c>
      <c r="EC92" s="278" t="s">
        <v>483</v>
      </c>
      <c r="ED92" s="278" t="s">
        <v>483</v>
      </c>
      <c r="EE92" s="278" t="s">
        <v>483</v>
      </c>
      <c r="EF92" s="278" t="s">
        <v>483</v>
      </c>
      <c r="EG92" s="278" t="s">
        <v>483</v>
      </c>
      <c r="EH92" s="278" t="s">
        <v>483</v>
      </c>
      <c r="EI92" s="278" t="s">
        <v>483</v>
      </c>
      <c r="EJ92" s="278" t="s">
        <v>483</v>
      </c>
      <c r="EK92" s="278" t="s">
        <v>483</v>
      </c>
      <c r="EL92" s="278" t="s">
        <v>483</v>
      </c>
      <c r="EM92" s="278" t="s">
        <v>483</v>
      </c>
      <c r="EN92" s="278" t="s">
        <v>483</v>
      </c>
      <c r="EO92" s="278" t="s">
        <v>483</v>
      </c>
      <c r="EP92" s="278" t="s">
        <v>483</v>
      </c>
      <c r="EQ92" s="278" t="s">
        <v>483</v>
      </c>
      <c r="ER92" s="278" t="s">
        <v>483</v>
      </c>
      <c r="ES92" s="278" t="s">
        <v>483</v>
      </c>
      <c r="ET92" s="278" t="s">
        <v>483</v>
      </c>
      <c r="EU92" s="278" t="s">
        <v>483</v>
      </c>
      <c r="EV92" s="278" t="s">
        <v>483</v>
      </c>
      <c r="EW92" s="278" t="s">
        <v>483</v>
      </c>
      <c r="EX92" s="278" t="s">
        <v>483</v>
      </c>
      <c r="EY92" s="278" t="s">
        <v>483</v>
      </c>
      <c r="EZ92" s="278" t="s">
        <v>483</v>
      </c>
      <c r="FA92" s="278" t="s">
        <v>483</v>
      </c>
      <c r="FB92" s="278" t="s">
        <v>483</v>
      </c>
      <c r="FC92" s="278" t="s">
        <v>483</v>
      </c>
      <c r="FD92" s="278" t="s">
        <v>483</v>
      </c>
      <c r="FE92" s="278" t="s">
        <v>483</v>
      </c>
      <c r="FF92" s="278" t="s">
        <v>483</v>
      </c>
      <c r="FG92" s="278" t="s">
        <v>483</v>
      </c>
      <c r="FH92" s="278" t="s">
        <v>483</v>
      </c>
      <c r="FI92" s="278" t="s">
        <v>483</v>
      </c>
      <c r="FJ92" s="278" t="s">
        <v>483</v>
      </c>
      <c r="FK92" s="278" t="s">
        <v>483</v>
      </c>
      <c r="FL92" s="278" t="s">
        <v>483</v>
      </c>
      <c r="FM92" s="278" t="s">
        <v>483</v>
      </c>
      <c r="FN92" s="278" t="s">
        <v>483</v>
      </c>
      <c r="FO92" s="278" t="s">
        <v>483</v>
      </c>
      <c r="FP92" s="278" t="s">
        <v>483</v>
      </c>
      <c r="FQ92" s="278" t="s">
        <v>483</v>
      </c>
      <c r="FR92" s="278" t="s">
        <v>483</v>
      </c>
      <c r="FS92" s="278" t="s">
        <v>483</v>
      </c>
      <c r="FT92" s="278" t="s">
        <v>483</v>
      </c>
      <c r="FU92" s="278" t="s">
        <v>483</v>
      </c>
      <c r="FV92" s="278" t="s">
        <v>483</v>
      </c>
      <c r="FW92" s="278" t="s">
        <v>483</v>
      </c>
      <c r="FX92" s="278" t="s">
        <v>483</v>
      </c>
      <c r="FY92" s="278" t="s">
        <v>483</v>
      </c>
      <c r="FZ92" s="278" t="s">
        <v>483</v>
      </c>
      <c r="GA92" s="278" t="s">
        <v>483</v>
      </c>
      <c r="GB92" s="278" t="s">
        <v>483</v>
      </c>
      <c r="GC92" s="278" t="s">
        <v>483</v>
      </c>
      <c r="GD92" s="278" t="s">
        <v>483</v>
      </c>
      <c r="GE92" s="278" t="s">
        <v>483</v>
      </c>
      <c r="GF92" s="278" t="s">
        <v>483</v>
      </c>
      <c r="GG92" s="278" t="s">
        <v>483</v>
      </c>
      <c r="GH92" s="278" t="s">
        <v>483</v>
      </c>
      <c r="GI92" s="278" t="s">
        <v>483</v>
      </c>
      <c r="GJ92" s="278" t="s">
        <v>483</v>
      </c>
      <c r="GK92" s="278" t="s">
        <v>483</v>
      </c>
      <c r="GL92" s="278" t="s">
        <v>483</v>
      </c>
      <c r="GM92" s="278" t="s">
        <v>483</v>
      </c>
      <c r="GN92" s="278" t="s">
        <v>483</v>
      </c>
      <c r="GO92" s="278" t="s">
        <v>483</v>
      </c>
      <c r="GP92" s="278" t="s">
        <v>483</v>
      </c>
      <c r="GQ92" s="278" t="s">
        <v>483</v>
      </c>
      <c r="GR92" s="278" t="s">
        <v>483</v>
      </c>
      <c r="GS92" s="278" t="s">
        <v>483</v>
      </c>
      <c r="GT92" s="278" t="s">
        <v>483</v>
      </c>
      <c r="GU92" s="278" t="s">
        <v>483</v>
      </c>
      <c r="GV92" s="278" t="s">
        <v>483</v>
      </c>
      <c r="GW92" s="278" t="s">
        <v>483</v>
      </c>
      <c r="GX92" s="278" t="s">
        <v>483</v>
      </c>
      <c r="GY92" s="278" t="s">
        <v>483</v>
      </c>
      <c r="GZ92" s="278" t="s">
        <v>483</v>
      </c>
      <c r="HA92" s="278" t="s">
        <v>483</v>
      </c>
      <c r="HB92" s="278" t="s">
        <v>483</v>
      </c>
      <c r="HC92" s="278" t="s">
        <v>483</v>
      </c>
      <c r="HD92" s="278" t="s">
        <v>483</v>
      </c>
      <c r="HE92" s="278" t="s">
        <v>483</v>
      </c>
      <c r="HF92" s="278" t="s">
        <v>483</v>
      </c>
      <c r="HG92" s="278" t="s">
        <v>483</v>
      </c>
      <c r="HH92" s="278" t="s">
        <v>483</v>
      </c>
      <c r="HI92" s="278" t="s">
        <v>483</v>
      </c>
      <c r="HJ92" s="278" t="s">
        <v>483</v>
      </c>
      <c r="HK92" s="278" t="s">
        <v>483</v>
      </c>
      <c r="HL92" s="278" t="s">
        <v>483</v>
      </c>
      <c r="HM92" s="278" t="s">
        <v>483</v>
      </c>
      <c r="HN92" s="278" t="s">
        <v>483</v>
      </c>
      <c r="HO92" s="278" t="s">
        <v>483</v>
      </c>
      <c r="HP92" s="278" t="s">
        <v>483</v>
      </c>
      <c r="HQ92" s="278" t="s">
        <v>483</v>
      </c>
      <c r="HR92" s="278" t="s">
        <v>483</v>
      </c>
      <c r="HS92" s="278" t="s">
        <v>483</v>
      </c>
      <c r="HT92" s="278" t="s">
        <v>483</v>
      </c>
      <c r="HU92" s="278" t="s">
        <v>483</v>
      </c>
      <c r="HV92" s="278" t="s">
        <v>483</v>
      </c>
      <c r="HW92" s="278" t="s">
        <v>483</v>
      </c>
      <c r="HX92" s="278" t="s">
        <v>483</v>
      </c>
      <c r="HY92" s="278" t="s">
        <v>483</v>
      </c>
      <c r="HZ92" s="278" t="s">
        <v>483</v>
      </c>
      <c r="IA92" s="278" t="s">
        <v>483</v>
      </c>
      <c r="IB92" s="278" t="s">
        <v>483</v>
      </c>
      <c r="IC92" s="278" t="s">
        <v>483</v>
      </c>
      <c r="ID92" s="278" t="s">
        <v>483</v>
      </c>
      <c r="IE92" s="278" t="s">
        <v>483</v>
      </c>
      <c r="IF92" s="278" t="s">
        <v>483</v>
      </c>
      <c r="IG92" s="278" t="s">
        <v>483</v>
      </c>
      <c r="IH92" s="278" t="s">
        <v>483</v>
      </c>
      <c r="II92" s="278" t="s">
        <v>483</v>
      </c>
      <c r="IJ92" s="278" t="s">
        <v>483</v>
      </c>
      <c r="IK92" s="278" t="s">
        <v>483</v>
      </c>
      <c r="IL92" s="278" t="s">
        <v>483</v>
      </c>
      <c r="IM92" s="278" t="s">
        <v>483</v>
      </c>
      <c r="IN92" s="278" t="s">
        <v>483</v>
      </c>
      <c r="IO92" s="278" t="s">
        <v>483</v>
      </c>
      <c r="IP92" s="278" t="s">
        <v>483</v>
      </c>
      <c r="IQ92" s="278" t="s">
        <v>483</v>
      </c>
      <c r="IR92" s="278" t="s">
        <v>483</v>
      </c>
      <c r="IS92" s="278" t="s">
        <v>483</v>
      </c>
      <c r="IT92" s="278" t="s">
        <v>483</v>
      </c>
      <c r="IU92" s="278" t="s">
        <v>483</v>
      </c>
      <c r="IV92" s="278" t="s">
        <v>483</v>
      </c>
      <c r="IW92" s="278" t="s">
        <v>483</v>
      </c>
      <c r="IX92" s="278" t="s">
        <v>483</v>
      </c>
      <c r="IY92" s="278" t="s">
        <v>483</v>
      </c>
      <c r="IZ92" s="278" t="s">
        <v>483</v>
      </c>
      <c r="JA92" s="278" t="s">
        <v>483</v>
      </c>
      <c r="JB92" s="278" t="s">
        <v>483</v>
      </c>
      <c r="JC92" s="278" t="s">
        <v>483</v>
      </c>
      <c r="JD92" s="278" t="s">
        <v>483</v>
      </c>
      <c r="JE92" s="278" t="s">
        <v>483</v>
      </c>
      <c r="JF92" s="278" t="s">
        <v>483</v>
      </c>
      <c r="JG92" s="278" t="s">
        <v>483</v>
      </c>
      <c r="JH92" s="278" t="s">
        <v>483</v>
      </c>
      <c r="JI92" s="278" t="s">
        <v>483</v>
      </c>
      <c r="JJ92" s="278" t="s">
        <v>483</v>
      </c>
      <c r="JK92" s="278" t="s">
        <v>483</v>
      </c>
      <c r="JL92" s="278" t="s">
        <v>483</v>
      </c>
      <c r="JM92" s="278" t="s">
        <v>483</v>
      </c>
      <c r="JN92" s="278" t="s">
        <v>483</v>
      </c>
      <c r="JO92" s="278" t="s">
        <v>483</v>
      </c>
      <c r="JP92" s="278" t="s">
        <v>483</v>
      </c>
      <c r="JQ92" s="278" t="s">
        <v>483</v>
      </c>
      <c r="JR92" s="278" t="s">
        <v>483</v>
      </c>
      <c r="JS92" s="278" t="s">
        <v>483</v>
      </c>
      <c r="JT92" s="278" t="s">
        <v>483</v>
      </c>
      <c r="JU92" s="278" t="s">
        <v>483</v>
      </c>
      <c r="JV92" s="319"/>
      <c r="JW92" s="319"/>
      <c r="JX92" s="319"/>
      <c r="JY92" s="319"/>
      <c r="JZ92" s="319"/>
      <c r="KA92" s="319"/>
      <c r="KB92" s="319"/>
      <c r="KC92" s="319"/>
      <c r="KD92" s="319"/>
      <c r="KE92" s="319"/>
      <c r="KF92" s="319"/>
      <c r="KG92" s="319"/>
      <c r="KH92" s="319"/>
      <c r="KI92" s="319"/>
      <c r="KJ92" s="319"/>
      <c r="KK92" s="319"/>
      <c r="KL92" s="319"/>
      <c r="KM92" s="319"/>
      <c r="KN92" s="319"/>
      <c r="KO92" s="319"/>
      <c r="KP92" s="319"/>
      <c r="KQ92" s="319"/>
      <c r="KR92" s="319"/>
      <c r="KS92" s="319"/>
      <c r="KT92" s="319"/>
      <c r="KU92" s="319"/>
      <c r="KV92" s="319"/>
      <c r="KW92" s="319"/>
      <c r="KX92" s="319"/>
      <c r="KY92" s="319"/>
      <c r="KZ92" s="319"/>
      <c r="LA92" s="319"/>
      <c r="LB92" s="319"/>
      <c r="LC92" s="319"/>
      <c r="LD92" s="319"/>
      <c r="LE92" s="319"/>
      <c r="LF92" s="319"/>
      <c r="LG92" s="319"/>
      <c r="LH92" s="319"/>
      <c r="LI92" s="319"/>
      <c r="LJ92" s="319"/>
      <c r="LK92" s="319"/>
      <c r="LL92" s="319"/>
      <c r="LM92" s="319"/>
      <c r="LN92" s="319"/>
      <c r="LO92" s="319"/>
      <c r="LP92" s="319"/>
      <c r="LQ92" s="319"/>
      <c r="LR92" s="319"/>
      <c r="LS92" s="319"/>
      <c r="LT92" s="319"/>
      <c r="LU92" s="319"/>
      <c r="LV92" s="319"/>
      <c r="LW92" s="319"/>
      <c r="LX92" s="319"/>
      <c r="LY92" s="319"/>
      <c r="LZ92" s="319"/>
      <c r="MA92" s="319"/>
      <c r="MB92" s="319"/>
      <c r="MC92" s="319"/>
      <c r="MD92" s="319"/>
      <c r="ME92" s="319"/>
      <c r="MF92" s="319"/>
    </row>
    <row r="93" spans="1:535" s="231" customFormat="1" ht="23.4" thickBot="1" x14ac:dyDescent="0.45">
      <c r="A93" s="389" t="s">
        <v>32</v>
      </c>
      <c r="B93" s="390"/>
      <c r="C93" s="390"/>
      <c r="D93" s="391"/>
      <c r="E93" s="391"/>
      <c r="F93" s="391"/>
      <c r="G93" s="392"/>
      <c r="H93" s="13"/>
      <c r="I93" s="272" t="s">
        <v>483</v>
      </c>
      <c r="J93" s="272" t="s">
        <v>483</v>
      </c>
      <c r="K93" s="272" t="s">
        <v>483</v>
      </c>
      <c r="L93" s="272" t="s">
        <v>483</v>
      </c>
      <c r="M93" s="272" t="s">
        <v>483</v>
      </c>
      <c r="N93" s="272" t="s">
        <v>483</v>
      </c>
      <c r="O93" s="272" t="s">
        <v>483</v>
      </c>
      <c r="P93" s="272" t="s">
        <v>483</v>
      </c>
      <c r="Q93" s="272" t="s">
        <v>483</v>
      </c>
      <c r="R93" s="272" t="s">
        <v>483</v>
      </c>
      <c r="S93" s="272" t="s">
        <v>483</v>
      </c>
      <c r="T93" s="272" t="s">
        <v>483</v>
      </c>
      <c r="U93" s="272" t="s">
        <v>483</v>
      </c>
      <c r="V93" s="273" t="s">
        <v>483</v>
      </c>
      <c r="W93" s="273" t="s">
        <v>483</v>
      </c>
      <c r="X93" s="273" t="s">
        <v>483</v>
      </c>
      <c r="Y93" s="273" t="s">
        <v>483</v>
      </c>
      <c r="Z93" s="273" t="s">
        <v>483</v>
      </c>
      <c r="AA93" s="273" t="s">
        <v>483</v>
      </c>
      <c r="AB93" s="273" t="s">
        <v>483</v>
      </c>
      <c r="AC93" s="273" t="s">
        <v>483</v>
      </c>
      <c r="AD93" s="273" t="s">
        <v>483</v>
      </c>
      <c r="AE93" s="273" t="s">
        <v>483</v>
      </c>
      <c r="AF93" s="273" t="s">
        <v>483</v>
      </c>
      <c r="AG93" s="273" t="s">
        <v>483</v>
      </c>
      <c r="AH93" s="273" t="s">
        <v>483</v>
      </c>
      <c r="AI93" s="273" t="s">
        <v>483</v>
      </c>
      <c r="AJ93" s="273" t="s">
        <v>483</v>
      </c>
      <c r="AK93" s="273" t="s">
        <v>483</v>
      </c>
      <c r="AL93" s="273" t="s">
        <v>483</v>
      </c>
      <c r="AM93" s="273" t="s">
        <v>483</v>
      </c>
      <c r="AN93" s="273" t="s">
        <v>483</v>
      </c>
      <c r="AO93" s="273" t="s">
        <v>483</v>
      </c>
      <c r="AP93" s="273" t="s">
        <v>483</v>
      </c>
      <c r="AQ93" s="273" t="s">
        <v>483</v>
      </c>
      <c r="AR93" s="273" t="s">
        <v>483</v>
      </c>
      <c r="AS93" s="273" t="s">
        <v>483</v>
      </c>
      <c r="AT93" s="273" t="s">
        <v>483</v>
      </c>
      <c r="AU93" s="273" t="s">
        <v>483</v>
      </c>
      <c r="AV93" s="273" t="s">
        <v>483</v>
      </c>
      <c r="AW93" s="273" t="s">
        <v>483</v>
      </c>
      <c r="AX93" s="273" t="s">
        <v>483</v>
      </c>
      <c r="AY93" s="273" t="s">
        <v>483</v>
      </c>
      <c r="AZ93" s="273" t="s">
        <v>483</v>
      </c>
      <c r="BA93" s="273" t="s">
        <v>483</v>
      </c>
      <c r="BB93" s="273" t="s">
        <v>483</v>
      </c>
      <c r="BC93" s="273" t="s">
        <v>483</v>
      </c>
      <c r="BD93" s="273" t="s">
        <v>483</v>
      </c>
      <c r="BE93" s="273" t="s">
        <v>483</v>
      </c>
      <c r="BF93" s="273" t="s">
        <v>483</v>
      </c>
      <c r="BG93" s="273" t="s">
        <v>483</v>
      </c>
      <c r="BH93" s="273" t="s">
        <v>483</v>
      </c>
      <c r="BI93" s="273" t="s">
        <v>483</v>
      </c>
      <c r="BJ93" s="273" t="s">
        <v>483</v>
      </c>
      <c r="BK93" s="273" t="s">
        <v>483</v>
      </c>
      <c r="BL93" s="273" t="s">
        <v>483</v>
      </c>
      <c r="BM93" s="273" t="s">
        <v>483</v>
      </c>
      <c r="BN93" s="273" t="s">
        <v>483</v>
      </c>
      <c r="BO93" s="273" t="s">
        <v>483</v>
      </c>
      <c r="BP93" s="273" t="s">
        <v>483</v>
      </c>
      <c r="BQ93" s="273" t="s">
        <v>483</v>
      </c>
      <c r="BR93" s="273" t="s">
        <v>483</v>
      </c>
      <c r="BS93" s="273" t="s">
        <v>483</v>
      </c>
      <c r="BT93" s="273" t="s">
        <v>483</v>
      </c>
      <c r="BU93" s="273" t="s">
        <v>483</v>
      </c>
      <c r="BV93" s="273" t="s">
        <v>483</v>
      </c>
      <c r="BW93" s="273" t="s">
        <v>483</v>
      </c>
      <c r="BX93" s="273" t="s">
        <v>483</v>
      </c>
      <c r="BY93" s="273" t="s">
        <v>483</v>
      </c>
      <c r="BZ93" s="273" t="s">
        <v>483</v>
      </c>
      <c r="CA93" s="273" t="s">
        <v>483</v>
      </c>
      <c r="CB93" s="273" t="s">
        <v>483</v>
      </c>
      <c r="CC93" s="273" t="s">
        <v>483</v>
      </c>
      <c r="CD93" s="273" t="s">
        <v>483</v>
      </c>
      <c r="CE93" s="273" t="s">
        <v>483</v>
      </c>
      <c r="CF93" s="273" t="s">
        <v>483</v>
      </c>
      <c r="CG93" s="273" t="s">
        <v>483</v>
      </c>
      <c r="CH93" s="273" t="s">
        <v>483</v>
      </c>
      <c r="CI93" s="273" t="s">
        <v>483</v>
      </c>
      <c r="CJ93" s="273" t="s">
        <v>483</v>
      </c>
      <c r="CK93" s="273" t="s">
        <v>483</v>
      </c>
      <c r="CL93" s="273" t="s">
        <v>483</v>
      </c>
      <c r="CM93" s="273" t="s">
        <v>483</v>
      </c>
      <c r="CN93" s="273" t="s">
        <v>483</v>
      </c>
      <c r="CO93" s="273" t="s">
        <v>483</v>
      </c>
      <c r="CP93" s="273" t="s">
        <v>483</v>
      </c>
      <c r="CQ93" s="273" t="s">
        <v>483</v>
      </c>
      <c r="CR93" s="273" t="s">
        <v>483</v>
      </c>
      <c r="CS93" s="273" t="s">
        <v>483</v>
      </c>
      <c r="CT93" s="273" t="s">
        <v>483</v>
      </c>
      <c r="CU93" s="273" t="s">
        <v>483</v>
      </c>
      <c r="CV93" s="273" t="s">
        <v>483</v>
      </c>
      <c r="CW93" s="273" t="s">
        <v>483</v>
      </c>
      <c r="CX93" s="273" t="s">
        <v>483</v>
      </c>
      <c r="CY93" s="273" t="s">
        <v>483</v>
      </c>
      <c r="CZ93" s="273" t="s">
        <v>483</v>
      </c>
      <c r="DA93" s="273" t="s">
        <v>483</v>
      </c>
      <c r="DB93" s="273" t="s">
        <v>483</v>
      </c>
      <c r="DC93" s="273" t="s">
        <v>483</v>
      </c>
      <c r="DD93" s="273" t="s">
        <v>483</v>
      </c>
      <c r="DE93" s="273" t="s">
        <v>483</v>
      </c>
      <c r="DF93" s="273" t="s">
        <v>483</v>
      </c>
      <c r="DG93" s="273" t="s">
        <v>483</v>
      </c>
      <c r="DH93" s="273" t="s">
        <v>483</v>
      </c>
      <c r="DI93" s="273" t="s">
        <v>483</v>
      </c>
      <c r="DJ93" s="273" t="s">
        <v>483</v>
      </c>
      <c r="DK93" s="273" t="s">
        <v>483</v>
      </c>
      <c r="DL93" s="273" t="s">
        <v>483</v>
      </c>
      <c r="DM93" s="273" t="s">
        <v>483</v>
      </c>
      <c r="DN93" s="273" t="s">
        <v>483</v>
      </c>
      <c r="DO93" s="273" t="s">
        <v>483</v>
      </c>
      <c r="DP93" s="273" t="s">
        <v>483</v>
      </c>
      <c r="DQ93" s="273" t="s">
        <v>483</v>
      </c>
      <c r="DR93" s="273" t="s">
        <v>483</v>
      </c>
      <c r="DS93" s="273" t="s">
        <v>483</v>
      </c>
      <c r="DT93" s="273" t="s">
        <v>483</v>
      </c>
      <c r="DU93" s="273" t="s">
        <v>483</v>
      </c>
      <c r="DV93" s="273" t="s">
        <v>483</v>
      </c>
      <c r="DW93" s="273" t="s">
        <v>483</v>
      </c>
      <c r="DX93" s="273" t="s">
        <v>483</v>
      </c>
      <c r="DY93" s="273" t="s">
        <v>483</v>
      </c>
      <c r="DZ93" s="273" t="s">
        <v>483</v>
      </c>
      <c r="EA93" s="273" t="s">
        <v>483</v>
      </c>
      <c r="EB93" s="273" t="s">
        <v>483</v>
      </c>
      <c r="EC93" s="273" t="s">
        <v>483</v>
      </c>
      <c r="ED93" s="273" t="s">
        <v>483</v>
      </c>
      <c r="EE93" s="273" t="s">
        <v>483</v>
      </c>
      <c r="EF93" s="273" t="s">
        <v>483</v>
      </c>
      <c r="EG93" s="273" t="s">
        <v>483</v>
      </c>
      <c r="EH93" s="273" t="s">
        <v>483</v>
      </c>
      <c r="EI93" s="273" t="s">
        <v>483</v>
      </c>
      <c r="EJ93" s="273" t="s">
        <v>483</v>
      </c>
      <c r="EK93" s="273" t="s">
        <v>483</v>
      </c>
      <c r="EL93" s="273" t="s">
        <v>483</v>
      </c>
      <c r="EM93" s="273" t="s">
        <v>483</v>
      </c>
      <c r="EN93" s="273" t="s">
        <v>483</v>
      </c>
      <c r="EO93" s="273" t="s">
        <v>483</v>
      </c>
      <c r="EP93" s="273" t="s">
        <v>483</v>
      </c>
      <c r="EQ93" s="273" t="s">
        <v>483</v>
      </c>
      <c r="ER93" s="273" t="s">
        <v>483</v>
      </c>
      <c r="ES93" s="273" t="s">
        <v>483</v>
      </c>
      <c r="ET93" s="273" t="s">
        <v>483</v>
      </c>
      <c r="EU93" s="273" t="s">
        <v>483</v>
      </c>
      <c r="EV93" s="273" t="s">
        <v>483</v>
      </c>
      <c r="EW93" s="273" t="s">
        <v>483</v>
      </c>
      <c r="EX93" s="273" t="s">
        <v>483</v>
      </c>
      <c r="EY93" s="273" t="s">
        <v>483</v>
      </c>
      <c r="EZ93" s="273" t="s">
        <v>483</v>
      </c>
      <c r="FA93" s="273" t="s">
        <v>483</v>
      </c>
      <c r="FB93" s="273" t="s">
        <v>483</v>
      </c>
      <c r="FC93" s="273" t="s">
        <v>483</v>
      </c>
      <c r="FD93" s="273" t="s">
        <v>483</v>
      </c>
      <c r="FE93" s="273" t="s">
        <v>483</v>
      </c>
      <c r="FF93" s="273" t="s">
        <v>483</v>
      </c>
      <c r="FG93" s="273" t="s">
        <v>483</v>
      </c>
      <c r="FH93" s="273" t="s">
        <v>483</v>
      </c>
      <c r="FI93" s="273" t="s">
        <v>483</v>
      </c>
      <c r="FJ93" s="273" t="s">
        <v>483</v>
      </c>
      <c r="FK93" s="273" t="s">
        <v>483</v>
      </c>
      <c r="FL93" s="273" t="s">
        <v>483</v>
      </c>
      <c r="FM93" s="273" t="s">
        <v>483</v>
      </c>
      <c r="FN93" s="273" t="s">
        <v>483</v>
      </c>
      <c r="FO93" s="273" t="s">
        <v>483</v>
      </c>
      <c r="FP93" s="273" t="s">
        <v>483</v>
      </c>
      <c r="FQ93" s="273" t="s">
        <v>483</v>
      </c>
      <c r="FR93" s="273" t="s">
        <v>483</v>
      </c>
      <c r="FS93" s="273" t="s">
        <v>483</v>
      </c>
      <c r="FT93" s="273" t="s">
        <v>483</v>
      </c>
      <c r="FU93" s="273" t="s">
        <v>483</v>
      </c>
      <c r="FV93" s="273" t="s">
        <v>483</v>
      </c>
      <c r="FW93" s="273" t="s">
        <v>483</v>
      </c>
      <c r="FX93" s="273" t="s">
        <v>483</v>
      </c>
      <c r="FY93" s="273" t="s">
        <v>483</v>
      </c>
      <c r="FZ93" s="273" t="s">
        <v>483</v>
      </c>
      <c r="GA93" s="273" t="s">
        <v>483</v>
      </c>
      <c r="GB93" s="273" t="s">
        <v>483</v>
      </c>
      <c r="GC93" s="273" t="s">
        <v>483</v>
      </c>
      <c r="GD93" s="273" t="s">
        <v>483</v>
      </c>
      <c r="GE93" s="273" t="s">
        <v>483</v>
      </c>
      <c r="GF93" s="273" t="s">
        <v>483</v>
      </c>
      <c r="GG93" s="273" t="s">
        <v>483</v>
      </c>
      <c r="GH93" s="273" t="s">
        <v>483</v>
      </c>
      <c r="GI93" s="273" t="s">
        <v>483</v>
      </c>
      <c r="GJ93" s="273" t="s">
        <v>483</v>
      </c>
      <c r="GK93" s="273" t="s">
        <v>483</v>
      </c>
      <c r="GL93" s="273" t="s">
        <v>483</v>
      </c>
      <c r="GM93" s="273" t="s">
        <v>483</v>
      </c>
      <c r="GN93" s="273" t="s">
        <v>483</v>
      </c>
      <c r="GO93" s="273" t="s">
        <v>483</v>
      </c>
      <c r="GP93" s="273" t="s">
        <v>483</v>
      </c>
      <c r="GQ93" s="273" t="s">
        <v>483</v>
      </c>
      <c r="GR93" s="273" t="s">
        <v>483</v>
      </c>
      <c r="GS93" s="273" t="s">
        <v>483</v>
      </c>
      <c r="GT93" s="273" t="s">
        <v>483</v>
      </c>
      <c r="GU93" s="273" t="s">
        <v>483</v>
      </c>
      <c r="GV93" s="273" t="s">
        <v>483</v>
      </c>
      <c r="GW93" s="273" t="s">
        <v>483</v>
      </c>
      <c r="GX93" s="273" t="s">
        <v>483</v>
      </c>
      <c r="GY93" s="273" t="s">
        <v>483</v>
      </c>
      <c r="GZ93" s="273" t="s">
        <v>483</v>
      </c>
      <c r="HA93" s="273" t="s">
        <v>483</v>
      </c>
      <c r="HB93" s="273" t="s">
        <v>483</v>
      </c>
      <c r="HC93" s="273" t="s">
        <v>483</v>
      </c>
      <c r="HD93" s="273" t="s">
        <v>483</v>
      </c>
      <c r="HE93" s="273" t="s">
        <v>483</v>
      </c>
      <c r="HF93" s="273" t="s">
        <v>483</v>
      </c>
      <c r="HG93" s="273" t="s">
        <v>483</v>
      </c>
      <c r="HH93" s="273" t="s">
        <v>483</v>
      </c>
      <c r="HI93" s="273" t="s">
        <v>483</v>
      </c>
      <c r="HJ93" s="273" t="s">
        <v>483</v>
      </c>
      <c r="HK93" s="273" t="s">
        <v>483</v>
      </c>
      <c r="HL93" s="273" t="s">
        <v>483</v>
      </c>
      <c r="HM93" s="273" t="s">
        <v>483</v>
      </c>
      <c r="HN93" s="273" t="s">
        <v>483</v>
      </c>
      <c r="HO93" s="273" t="s">
        <v>483</v>
      </c>
      <c r="HP93" s="273" t="s">
        <v>483</v>
      </c>
      <c r="HQ93" s="273" t="s">
        <v>483</v>
      </c>
      <c r="HR93" s="273" t="s">
        <v>483</v>
      </c>
      <c r="HS93" s="273" t="s">
        <v>483</v>
      </c>
      <c r="HT93" s="273" t="s">
        <v>483</v>
      </c>
      <c r="HU93" s="273" t="s">
        <v>483</v>
      </c>
      <c r="HV93" s="273" t="s">
        <v>483</v>
      </c>
      <c r="HW93" s="273" t="s">
        <v>483</v>
      </c>
      <c r="HX93" s="273" t="s">
        <v>483</v>
      </c>
      <c r="HY93" s="273" t="s">
        <v>483</v>
      </c>
      <c r="HZ93" s="273" t="s">
        <v>483</v>
      </c>
      <c r="IA93" s="273" t="s">
        <v>483</v>
      </c>
      <c r="IB93" s="273" t="s">
        <v>483</v>
      </c>
      <c r="IC93" s="273" t="s">
        <v>483</v>
      </c>
      <c r="ID93" s="273" t="s">
        <v>483</v>
      </c>
      <c r="IE93" s="273" t="s">
        <v>483</v>
      </c>
      <c r="IF93" s="273" t="s">
        <v>483</v>
      </c>
      <c r="IG93" s="273" t="s">
        <v>483</v>
      </c>
      <c r="IH93" s="273" t="s">
        <v>483</v>
      </c>
      <c r="II93" s="273" t="s">
        <v>483</v>
      </c>
      <c r="IJ93" s="273" t="s">
        <v>483</v>
      </c>
      <c r="IK93" s="273" t="s">
        <v>483</v>
      </c>
      <c r="IL93" s="273" t="s">
        <v>483</v>
      </c>
      <c r="IM93" s="273" t="s">
        <v>483</v>
      </c>
      <c r="IN93" s="273" t="s">
        <v>483</v>
      </c>
      <c r="IO93" s="273" t="s">
        <v>483</v>
      </c>
      <c r="IP93" s="273" t="s">
        <v>483</v>
      </c>
      <c r="IQ93" s="273" t="s">
        <v>483</v>
      </c>
      <c r="IR93" s="273" t="s">
        <v>483</v>
      </c>
      <c r="IS93" s="273" t="s">
        <v>483</v>
      </c>
      <c r="IT93" s="273" t="s">
        <v>483</v>
      </c>
      <c r="IU93" s="273" t="s">
        <v>483</v>
      </c>
      <c r="IV93" s="273" t="s">
        <v>483</v>
      </c>
      <c r="IW93" s="273" t="s">
        <v>483</v>
      </c>
      <c r="IX93" s="273" t="s">
        <v>483</v>
      </c>
      <c r="IY93" s="273" t="s">
        <v>483</v>
      </c>
      <c r="IZ93" s="273" t="s">
        <v>483</v>
      </c>
      <c r="JA93" s="273" t="s">
        <v>483</v>
      </c>
      <c r="JB93" s="273" t="s">
        <v>483</v>
      </c>
      <c r="JC93" s="273" t="s">
        <v>483</v>
      </c>
      <c r="JD93" s="273" t="s">
        <v>483</v>
      </c>
      <c r="JE93" s="273" t="s">
        <v>483</v>
      </c>
      <c r="JF93" s="273" t="s">
        <v>483</v>
      </c>
      <c r="JG93" s="273" t="s">
        <v>483</v>
      </c>
      <c r="JH93" s="273" t="s">
        <v>483</v>
      </c>
      <c r="JI93" s="273" t="s">
        <v>483</v>
      </c>
      <c r="JJ93" s="273" t="s">
        <v>483</v>
      </c>
      <c r="JK93" s="273" t="s">
        <v>483</v>
      </c>
      <c r="JL93" s="273" t="s">
        <v>483</v>
      </c>
      <c r="JM93" s="273" t="s">
        <v>483</v>
      </c>
      <c r="JN93" s="273" t="s">
        <v>483</v>
      </c>
      <c r="JO93" s="273" t="s">
        <v>483</v>
      </c>
      <c r="JP93" s="273" t="s">
        <v>483</v>
      </c>
      <c r="JQ93" s="273" t="s">
        <v>483</v>
      </c>
      <c r="JR93" s="273" t="s">
        <v>483</v>
      </c>
      <c r="JS93" s="273" t="s">
        <v>483</v>
      </c>
      <c r="JT93" s="273" t="s">
        <v>483</v>
      </c>
      <c r="JU93" s="273" t="s">
        <v>483</v>
      </c>
      <c r="JV93" s="273" t="s">
        <v>483</v>
      </c>
      <c r="JW93" s="273" t="s">
        <v>483</v>
      </c>
      <c r="JX93" s="273" t="s">
        <v>483</v>
      </c>
      <c r="JY93" s="273" t="s">
        <v>483</v>
      </c>
      <c r="JZ93" s="273" t="s">
        <v>483</v>
      </c>
      <c r="KA93" s="273" t="s">
        <v>483</v>
      </c>
      <c r="KB93" s="273" t="s">
        <v>483</v>
      </c>
      <c r="KC93" s="273" t="s">
        <v>483</v>
      </c>
      <c r="KD93" s="273" t="s">
        <v>483</v>
      </c>
      <c r="KE93" s="273" t="s">
        <v>483</v>
      </c>
      <c r="KF93" s="273" t="s">
        <v>483</v>
      </c>
      <c r="KG93" s="273" t="s">
        <v>483</v>
      </c>
      <c r="KH93" s="273" t="s">
        <v>483</v>
      </c>
      <c r="KI93" s="273" t="s">
        <v>483</v>
      </c>
      <c r="KJ93" s="273" t="s">
        <v>483</v>
      </c>
      <c r="KK93" s="273" t="s">
        <v>483</v>
      </c>
      <c r="KL93" s="273" t="s">
        <v>483</v>
      </c>
      <c r="KM93" s="273" t="s">
        <v>483</v>
      </c>
      <c r="KN93" s="273" t="s">
        <v>483</v>
      </c>
      <c r="KO93" s="273" t="s">
        <v>483</v>
      </c>
      <c r="KP93" s="273" t="s">
        <v>483</v>
      </c>
      <c r="KQ93" s="273" t="s">
        <v>483</v>
      </c>
      <c r="KR93" s="273" t="s">
        <v>483</v>
      </c>
      <c r="KS93" s="273" t="s">
        <v>483</v>
      </c>
      <c r="KT93" s="273" t="s">
        <v>483</v>
      </c>
      <c r="KU93" s="273" t="s">
        <v>483</v>
      </c>
      <c r="KV93" s="273" t="s">
        <v>483</v>
      </c>
      <c r="KW93" s="273" t="s">
        <v>483</v>
      </c>
      <c r="KX93" s="273" t="s">
        <v>483</v>
      </c>
      <c r="KY93" s="273" t="s">
        <v>483</v>
      </c>
      <c r="KZ93" s="273" t="s">
        <v>483</v>
      </c>
      <c r="LA93" s="273" t="s">
        <v>483</v>
      </c>
      <c r="LB93" s="273" t="s">
        <v>483</v>
      </c>
      <c r="LC93" s="273" t="s">
        <v>483</v>
      </c>
      <c r="LD93" s="273" t="s">
        <v>483</v>
      </c>
      <c r="LE93" s="273" t="s">
        <v>483</v>
      </c>
      <c r="LF93" s="273" t="s">
        <v>483</v>
      </c>
      <c r="LG93" s="273" t="s">
        <v>483</v>
      </c>
      <c r="LH93" s="273" t="s">
        <v>483</v>
      </c>
      <c r="LI93" s="273" t="s">
        <v>483</v>
      </c>
      <c r="LJ93" s="273" t="s">
        <v>483</v>
      </c>
      <c r="LK93" s="273" t="s">
        <v>483</v>
      </c>
      <c r="LL93" s="273" t="s">
        <v>483</v>
      </c>
      <c r="LM93" s="273" t="s">
        <v>483</v>
      </c>
      <c r="LN93" s="273" t="s">
        <v>483</v>
      </c>
      <c r="LO93" s="273" t="s">
        <v>483</v>
      </c>
      <c r="LP93" s="273" t="s">
        <v>483</v>
      </c>
      <c r="LQ93" s="273" t="s">
        <v>483</v>
      </c>
      <c r="LR93" s="273" t="s">
        <v>483</v>
      </c>
      <c r="LS93" s="273" t="s">
        <v>483</v>
      </c>
      <c r="LT93" s="273" t="s">
        <v>483</v>
      </c>
      <c r="LU93" s="273" t="s">
        <v>483</v>
      </c>
      <c r="LV93" s="273" t="s">
        <v>483</v>
      </c>
      <c r="LW93" s="273" t="s">
        <v>483</v>
      </c>
      <c r="LX93" s="273" t="s">
        <v>483</v>
      </c>
      <c r="LY93" s="273" t="s">
        <v>483</v>
      </c>
      <c r="LZ93" s="273" t="s">
        <v>483</v>
      </c>
      <c r="MA93" s="273" t="s">
        <v>483</v>
      </c>
      <c r="MB93" s="273" t="s">
        <v>483</v>
      </c>
      <c r="MC93" s="273" t="s">
        <v>483</v>
      </c>
      <c r="MD93" s="273" t="s">
        <v>483</v>
      </c>
      <c r="ME93" s="273" t="s">
        <v>483</v>
      </c>
      <c r="MF93" s="273" t="s">
        <v>483</v>
      </c>
      <c r="MG93" s="273" t="s">
        <v>483</v>
      </c>
      <c r="MH93" s="273" t="s">
        <v>483</v>
      </c>
      <c r="MI93" s="273" t="s">
        <v>483</v>
      </c>
      <c r="MJ93" s="273" t="s">
        <v>483</v>
      </c>
      <c r="MK93" s="273" t="s">
        <v>483</v>
      </c>
      <c r="ML93" s="273" t="s">
        <v>483</v>
      </c>
      <c r="MM93" s="273" t="s">
        <v>483</v>
      </c>
      <c r="MN93" s="273" t="s">
        <v>483</v>
      </c>
      <c r="MO93" s="273" t="s">
        <v>483</v>
      </c>
      <c r="MP93" s="273" t="s">
        <v>483</v>
      </c>
      <c r="MQ93" s="273" t="s">
        <v>483</v>
      </c>
      <c r="MR93" s="273" t="s">
        <v>483</v>
      </c>
      <c r="MS93" s="273" t="s">
        <v>483</v>
      </c>
      <c r="MT93" s="273" t="s">
        <v>483</v>
      </c>
      <c r="MU93" s="273" t="s">
        <v>483</v>
      </c>
      <c r="MV93" s="273" t="s">
        <v>483</v>
      </c>
      <c r="MW93" s="273" t="s">
        <v>483</v>
      </c>
      <c r="MX93" s="273" t="s">
        <v>483</v>
      </c>
      <c r="MY93" s="273" t="s">
        <v>483</v>
      </c>
      <c r="MZ93" s="273" t="s">
        <v>483</v>
      </c>
      <c r="NA93" s="273" t="s">
        <v>483</v>
      </c>
      <c r="NB93" s="273" t="s">
        <v>483</v>
      </c>
      <c r="NC93" s="273" t="s">
        <v>483</v>
      </c>
      <c r="ND93" s="273" t="s">
        <v>483</v>
      </c>
      <c r="NE93" s="273" t="s">
        <v>483</v>
      </c>
      <c r="NF93" s="273" t="s">
        <v>483</v>
      </c>
      <c r="NG93" s="273" t="s">
        <v>483</v>
      </c>
      <c r="NH93" s="273" t="s">
        <v>483</v>
      </c>
      <c r="NI93" s="273" t="s">
        <v>483</v>
      </c>
    </row>
    <row r="94" spans="1:535" s="233" customFormat="1" ht="18" customHeight="1" thickBot="1" x14ac:dyDescent="0.35">
      <c r="A94" s="403" t="s">
        <v>228</v>
      </c>
      <c r="B94" s="404"/>
      <c r="C94" s="404"/>
      <c r="D94" s="404"/>
      <c r="E94" s="404"/>
      <c r="F94" s="404"/>
      <c r="G94" s="405"/>
      <c r="H94" s="39"/>
      <c r="I94" s="285" t="s">
        <v>483</v>
      </c>
      <c r="J94" s="286" t="s">
        <v>483</v>
      </c>
      <c r="K94" s="286" t="s">
        <v>483</v>
      </c>
      <c r="L94" s="286" t="s">
        <v>483</v>
      </c>
      <c r="M94" s="286" t="s">
        <v>483</v>
      </c>
      <c r="N94" s="286" t="s">
        <v>483</v>
      </c>
      <c r="O94" s="286" t="s">
        <v>483</v>
      </c>
      <c r="P94" s="286" t="s">
        <v>483</v>
      </c>
      <c r="Q94" s="286" t="s">
        <v>483</v>
      </c>
      <c r="R94" s="286" t="s">
        <v>483</v>
      </c>
      <c r="S94" s="286" t="s">
        <v>483</v>
      </c>
      <c r="T94" s="286" t="s">
        <v>483</v>
      </c>
      <c r="U94" s="286" t="s">
        <v>483</v>
      </c>
      <c r="V94" s="277" t="s">
        <v>483</v>
      </c>
      <c r="W94" s="277" t="s">
        <v>483</v>
      </c>
      <c r="X94" s="277" t="s">
        <v>483</v>
      </c>
      <c r="Y94" s="277" t="s">
        <v>483</v>
      </c>
      <c r="Z94" s="277" t="s">
        <v>483</v>
      </c>
      <c r="AA94" s="277" t="s">
        <v>483</v>
      </c>
      <c r="AB94" s="277" t="s">
        <v>483</v>
      </c>
      <c r="AC94" s="277" t="s">
        <v>483</v>
      </c>
      <c r="AD94" s="277" t="s">
        <v>483</v>
      </c>
      <c r="AE94" s="277" t="s">
        <v>483</v>
      </c>
      <c r="AF94" s="277" t="s">
        <v>483</v>
      </c>
      <c r="AG94" s="277" t="s">
        <v>483</v>
      </c>
      <c r="AH94" s="277" t="s">
        <v>483</v>
      </c>
      <c r="AI94" s="277" t="s">
        <v>483</v>
      </c>
      <c r="AJ94" s="277" t="s">
        <v>483</v>
      </c>
      <c r="AK94" s="277" t="s">
        <v>483</v>
      </c>
      <c r="AL94" s="277" t="s">
        <v>483</v>
      </c>
      <c r="AM94" s="277" t="s">
        <v>483</v>
      </c>
      <c r="AN94" s="277" t="s">
        <v>483</v>
      </c>
      <c r="AO94" s="277" t="s">
        <v>483</v>
      </c>
      <c r="AP94" s="277" t="s">
        <v>483</v>
      </c>
      <c r="AQ94" s="277" t="s">
        <v>483</v>
      </c>
      <c r="AR94" s="277" t="s">
        <v>483</v>
      </c>
      <c r="AS94" s="277" t="s">
        <v>483</v>
      </c>
      <c r="AT94" s="277" t="s">
        <v>483</v>
      </c>
      <c r="AU94" s="277" t="s">
        <v>483</v>
      </c>
      <c r="AV94" s="277" t="s">
        <v>483</v>
      </c>
      <c r="AW94" s="277" t="s">
        <v>483</v>
      </c>
      <c r="AX94" s="277" t="s">
        <v>483</v>
      </c>
      <c r="AY94" s="277" t="s">
        <v>483</v>
      </c>
      <c r="AZ94" s="277" t="s">
        <v>483</v>
      </c>
      <c r="BA94" s="277" t="s">
        <v>483</v>
      </c>
      <c r="BB94" s="277" t="s">
        <v>483</v>
      </c>
      <c r="BC94" s="277" t="s">
        <v>483</v>
      </c>
      <c r="BD94" s="277" t="s">
        <v>483</v>
      </c>
      <c r="BE94" s="277" t="s">
        <v>483</v>
      </c>
      <c r="BF94" s="277" t="s">
        <v>483</v>
      </c>
      <c r="BG94" s="277" t="s">
        <v>483</v>
      </c>
      <c r="BH94" s="277" t="s">
        <v>483</v>
      </c>
      <c r="BI94" s="277" t="s">
        <v>483</v>
      </c>
      <c r="BJ94" s="277" t="s">
        <v>483</v>
      </c>
      <c r="BK94" s="277" t="s">
        <v>483</v>
      </c>
      <c r="BL94" s="277" t="s">
        <v>483</v>
      </c>
      <c r="BM94" s="277" t="s">
        <v>483</v>
      </c>
      <c r="BN94" s="277" t="s">
        <v>483</v>
      </c>
      <c r="BO94" s="277" t="s">
        <v>483</v>
      </c>
      <c r="BP94" s="277" t="s">
        <v>483</v>
      </c>
      <c r="BQ94" s="277" t="s">
        <v>483</v>
      </c>
      <c r="BR94" s="277" t="s">
        <v>483</v>
      </c>
      <c r="BS94" s="277" t="s">
        <v>483</v>
      </c>
      <c r="BT94" s="277" t="s">
        <v>483</v>
      </c>
      <c r="BU94" s="277" t="s">
        <v>483</v>
      </c>
      <c r="BV94" s="277" t="s">
        <v>483</v>
      </c>
      <c r="BW94" s="277" t="s">
        <v>483</v>
      </c>
      <c r="BX94" s="277" t="s">
        <v>483</v>
      </c>
      <c r="BY94" s="277" t="s">
        <v>483</v>
      </c>
      <c r="BZ94" s="277" t="s">
        <v>483</v>
      </c>
      <c r="CA94" s="277" t="s">
        <v>483</v>
      </c>
      <c r="CB94" s="277" t="s">
        <v>483</v>
      </c>
      <c r="CC94" s="277" t="s">
        <v>483</v>
      </c>
      <c r="CD94" s="277" t="s">
        <v>483</v>
      </c>
      <c r="CE94" s="277" t="s">
        <v>483</v>
      </c>
      <c r="CF94" s="277" t="s">
        <v>483</v>
      </c>
      <c r="CG94" s="277" t="s">
        <v>483</v>
      </c>
      <c r="CH94" s="277" t="s">
        <v>483</v>
      </c>
      <c r="CI94" s="277" t="s">
        <v>483</v>
      </c>
      <c r="CJ94" s="277" t="s">
        <v>483</v>
      </c>
      <c r="CK94" s="277" t="s">
        <v>483</v>
      </c>
      <c r="CL94" s="277" t="s">
        <v>483</v>
      </c>
      <c r="CM94" s="277" t="s">
        <v>483</v>
      </c>
      <c r="CN94" s="277" t="s">
        <v>483</v>
      </c>
      <c r="CO94" s="277" t="s">
        <v>483</v>
      </c>
      <c r="CP94" s="277" t="s">
        <v>483</v>
      </c>
      <c r="CQ94" s="277" t="s">
        <v>483</v>
      </c>
      <c r="CR94" s="277" t="s">
        <v>483</v>
      </c>
      <c r="CS94" s="277" t="s">
        <v>483</v>
      </c>
      <c r="CT94" s="277" t="s">
        <v>483</v>
      </c>
      <c r="CU94" s="277" t="s">
        <v>483</v>
      </c>
      <c r="CV94" s="277" t="s">
        <v>483</v>
      </c>
      <c r="CW94" s="277" t="s">
        <v>483</v>
      </c>
      <c r="CX94" s="277" t="s">
        <v>483</v>
      </c>
      <c r="CY94" s="277" t="s">
        <v>483</v>
      </c>
      <c r="CZ94" s="277" t="s">
        <v>483</v>
      </c>
      <c r="DA94" s="277" t="s">
        <v>483</v>
      </c>
      <c r="DB94" s="277" t="s">
        <v>483</v>
      </c>
      <c r="DC94" s="277" t="s">
        <v>483</v>
      </c>
      <c r="DD94" s="277" t="s">
        <v>483</v>
      </c>
      <c r="DE94" s="277" t="s">
        <v>483</v>
      </c>
      <c r="DF94" s="277" t="s">
        <v>483</v>
      </c>
      <c r="DG94" s="277" t="s">
        <v>483</v>
      </c>
      <c r="DH94" s="277" t="s">
        <v>483</v>
      </c>
      <c r="DI94" s="277" t="s">
        <v>483</v>
      </c>
      <c r="DJ94" s="277" t="s">
        <v>483</v>
      </c>
      <c r="DK94" s="277" t="s">
        <v>483</v>
      </c>
      <c r="DL94" s="277" t="s">
        <v>483</v>
      </c>
      <c r="DM94" s="277" t="s">
        <v>483</v>
      </c>
      <c r="DN94" s="277" t="s">
        <v>483</v>
      </c>
      <c r="DO94" s="277" t="s">
        <v>483</v>
      </c>
      <c r="DP94" s="277" t="s">
        <v>483</v>
      </c>
      <c r="DQ94" s="277" t="s">
        <v>483</v>
      </c>
      <c r="DR94" s="277" t="s">
        <v>483</v>
      </c>
      <c r="DS94" s="277" t="s">
        <v>483</v>
      </c>
      <c r="DT94" s="277" t="s">
        <v>483</v>
      </c>
      <c r="DU94" s="277" t="s">
        <v>483</v>
      </c>
      <c r="DV94" s="277" t="s">
        <v>483</v>
      </c>
      <c r="DW94" s="277" t="s">
        <v>483</v>
      </c>
      <c r="DX94" s="277" t="s">
        <v>483</v>
      </c>
      <c r="DY94" s="277" t="s">
        <v>483</v>
      </c>
      <c r="DZ94" s="277" t="s">
        <v>483</v>
      </c>
      <c r="EA94" s="277" t="s">
        <v>483</v>
      </c>
      <c r="EB94" s="277" t="s">
        <v>483</v>
      </c>
      <c r="EC94" s="277" t="s">
        <v>483</v>
      </c>
      <c r="ED94" s="277" t="s">
        <v>483</v>
      </c>
      <c r="EE94" s="277" t="s">
        <v>483</v>
      </c>
      <c r="EF94" s="277" t="s">
        <v>483</v>
      </c>
      <c r="EG94" s="277" t="s">
        <v>483</v>
      </c>
      <c r="EH94" s="277" t="s">
        <v>483</v>
      </c>
      <c r="EI94" s="277" t="s">
        <v>483</v>
      </c>
      <c r="EJ94" s="277" t="s">
        <v>483</v>
      </c>
      <c r="EK94" s="277" t="s">
        <v>483</v>
      </c>
      <c r="EL94" s="277" t="s">
        <v>483</v>
      </c>
      <c r="EM94" s="277" t="s">
        <v>483</v>
      </c>
      <c r="EN94" s="277" t="s">
        <v>483</v>
      </c>
      <c r="EO94" s="277" t="s">
        <v>483</v>
      </c>
      <c r="EP94" s="277" t="s">
        <v>483</v>
      </c>
      <c r="EQ94" s="277" t="s">
        <v>483</v>
      </c>
      <c r="ER94" s="277" t="s">
        <v>483</v>
      </c>
      <c r="ES94" s="277" t="s">
        <v>483</v>
      </c>
      <c r="ET94" s="277" t="s">
        <v>483</v>
      </c>
      <c r="EU94" s="277" t="s">
        <v>483</v>
      </c>
      <c r="EV94" s="277" t="s">
        <v>483</v>
      </c>
      <c r="EW94" s="277" t="s">
        <v>483</v>
      </c>
      <c r="EX94" s="277" t="s">
        <v>483</v>
      </c>
      <c r="EY94" s="277" t="s">
        <v>483</v>
      </c>
      <c r="EZ94" s="277" t="s">
        <v>483</v>
      </c>
      <c r="FA94" s="277" t="s">
        <v>483</v>
      </c>
      <c r="FB94" s="277" t="s">
        <v>483</v>
      </c>
      <c r="FC94" s="277" t="s">
        <v>483</v>
      </c>
      <c r="FD94" s="277" t="s">
        <v>483</v>
      </c>
      <c r="FE94" s="277" t="s">
        <v>483</v>
      </c>
      <c r="FF94" s="277" t="s">
        <v>483</v>
      </c>
      <c r="FG94" s="277" t="s">
        <v>483</v>
      </c>
      <c r="FH94" s="277" t="s">
        <v>483</v>
      </c>
      <c r="FI94" s="277" t="s">
        <v>483</v>
      </c>
      <c r="FJ94" s="277" t="s">
        <v>483</v>
      </c>
      <c r="FK94" s="277" t="s">
        <v>483</v>
      </c>
      <c r="FL94" s="277" t="s">
        <v>483</v>
      </c>
      <c r="FM94" s="277" t="s">
        <v>483</v>
      </c>
      <c r="FN94" s="277" t="s">
        <v>483</v>
      </c>
      <c r="FO94" s="277" t="s">
        <v>483</v>
      </c>
      <c r="FP94" s="277" t="s">
        <v>483</v>
      </c>
      <c r="FQ94" s="277" t="s">
        <v>483</v>
      </c>
      <c r="FR94" s="277" t="s">
        <v>483</v>
      </c>
      <c r="FS94" s="277" t="s">
        <v>483</v>
      </c>
      <c r="FT94" s="277" t="s">
        <v>483</v>
      </c>
      <c r="FU94" s="277" t="s">
        <v>483</v>
      </c>
      <c r="FV94" s="277" t="s">
        <v>483</v>
      </c>
      <c r="FW94" s="277" t="s">
        <v>483</v>
      </c>
      <c r="FX94" s="277" t="s">
        <v>483</v>
      </c>
      <c r="FY94" s="277" t="s">
        <v>483</v>
      </c>
      <c r="FZ94" s="277" t="s">
        <v>483</v>
      </c>
      <c r="GA94" s="277" t="s">
        <v>483</v>
      </c>
      <c r="GB94" s="277" t="s">
        <v>483</v>
      </c>
      <c r="GC94" s="277" t="s">
        <v>483</v>
      </c>
      <c r="GD94" s="277" t="s">
        <v>483</v>
      </c>
      <c r="GE94" s="277" t="s">
        <v>483</v>
      </c>
      <c r="GF94" s="277" t="s">
        <v>483</v>
      </c>
      <c r="GG94" s="277" t="s">
        <v>483</v>
      </c>
      <c r="GH94" s="277" t="s">
        <v>483</v>
      </c>
      <c r="GI94" s="277" t="s">
        <v>483</v>
      </c>
      <c r="GJ94" s="277" t="s">
        <v>483</v>
      </c>
      <c r="GK94" s="277" t="s">
        <v>483</v>
      </c>
      <c r="GL94" s="277" t="s">
        <v>483</v>
      </c>
      <c r="GM94" s="277" t="s">
        <v>483</v>
      </c>
      <c r="GN94" s="277" t="s">
        <v>483</v>
      </c>
      <c r="GO94" s="277" t="s">
        <v>483</v>
      </c>
      <c r="GP94" s="277" t="s">
        <v>483</v>
      </c>
      <c r="GQ94" s="277" t="s">
        <v>483</v>
      </c>
      <c r="GR94" s="277" t="s">
        <v>483</v>
      </c>
      <c r="GS94" s="277" t="s">
        <v>483</v>
      </c>
      <c r="GT94" s="277" t="s">
        <v>483</v>
      </c>
      <c r="GU94" s="277" t="s">
        <v>483</v>
      </c>
      <c r="GV94" s="277" t="s">
        <v>483</v>
      </c>
      <c r="GW94" s="277" t="s">
        <v>483</v>
      </c>
      <c r="GX94" s="277" t="s">
        <v>483</v>
      </c>
      <c r="GY94" s="277" t="s">
        <v>483</v>
      </c>
      <c r="GZ94" s="277" t="s">
        <v>483</v>
      </c>
      <c r="HA94" s="277" t="s">
        <v>483</v>
      </c>
      <c r="HB94" s="277" t="s">
        <v>483</v>
      </c>
      <c r="HC94" s="277" t="s">
        <v>483</v>
      </c>
      <c r="HD94" s="277" t="s">
        <v>483</v>
      </c>
      <c r="HE94" s="277" t="s">
        <v>483</v>
      </c>
      <c r="HF94" s="277" t="s">
        <v>483</v>
      </c>
      <c r="HG94" s="277" t="s">
        <v>483</v>
      </c>
      <c r="HH94" s="277" t="s">
        <v>483</v>
      </c>
      <c r="HI94" s="277" t="s">
        <v>483</v>
      </c>
      <c r="HJ94" s="277" t="s">
        <v>483</v>
      </c>
      <c r="HK94" s="277" t="s">
        <v>483</v>
      </c>
      <c r="HL94" s="277" t="s">
        <v>483</v>
      </c>
      <c r="HM94" s="277" t="s">
        <v>483</v>
      </c>
      <c r="HN94" s="277" t="s">
        <v>483</v>
      </c>
      <c r="HO94" s="277" t="s">
        <v>483</v>
      </c>
      <c r="HP94" s="277" t="s">
        <v>483</v>
      </c>
      <c r="HQ94" s="277" t="s">
        <v>483</v>
      </c>
      <c r="HR94" s="277" t="s">
        <v>483</v>
      </c>
      <c r="HS94" s="277" t="s">
        <v>483</v>
      </c>
      <c r="HT94" s="277" t="s">
        <v>483</v>
      </c>
      <c r="HU94" s="277" t="s">
        <v>483</v>
      </c>
      <c r="HV94" s="277" t="s">
        <v>483</v>
      </c>
      <c r="HW94" s="277" t="s">
        <v>483</v>
      </c>
      <c r="HX94" s="277" t="s">
        <v>483</v>
      </c>
      <c r="HY94" s="277" t="s">
        <v>483</v>
      </c>
      <c r="HZ94" s="277" t="s">
        <v>483</v>
      </c>
      <c r="IA94" s="277" t="s">
        <v>483</v>
      </c>
      <c r="IB94" s="277" t="s">
        <v>483</v>
      </c>
      <c r="IC94" s="277" t="s">
        <v>483</v>
      </c>
      <c r="ID94" s="277" t="s">
        <v>483</v>
      </c>
      <c r="IE94" s="277" t="s">
        <v>483</v>
      </c>
      <c r="IF94" s="277" t="s">
        <v>483</v>
      </c>
      <c r="IG94" s="277" t="s">
        <v>483</v>
      </c>
      <c r="IH94" s="277" t="s">
        <v>483</v>
      </c>
      <c r="II94" s="277" t="s">
        <v>483</v>
      </c>
      <c r="IJ94" s="277" t="s">
        <v>483</v>
      </c>
      <c r="IK94" s="277" t="s">
        <v>483</v>
      </c>
      <c r="IL94" s="277" t="s">
        <v>483</v>
      </c>
      <c r="IM94" s="277" t="s">
        <v>483</v>
      </c>
      <c r="IN94" s="277" t="s">
        <v>483</v>
      </c>
      <c r="IO94" s="277" t="s">
        <v>483</v>
      </c>
      <c r="IP94" s="277" t="s">
        <v>483</v>
      </c>
      <c r="IQ94" s="277" t="s">
        <v>483</v>
      </c>
      <c r="IR94" s="277" t="s">
        <v>483</v>
      </c>
      <c r="IS94" s="277" t="s">
        <v>483</v>
      </c>
      <c r="IT94" s="277" t="s">
        <v>483</v>
      </c>
      <c r="IU94" s="277" t="s">
        <v>483</v>
      </c>
      <c r="IV94" s="277" t="s">
        <v>483</v>
      </c>
      <c r="IW94" s="277" t="s">
        <v>483</v>
      </c>
      <c r="IX94" s="277" t="s">
        <v>483</v>
      </c>
      <c r="IY94" s="277" t="s">
        <v>483</v>
      </c>
      <c r="IZ94" s="277" t="s">
        <v>483</v>
      </c>
      <c r="JA94" s="277" t="s">
        <v>483</v>
      </c>
      <c r="JB94" s="277" t="s">
        <v>483</v>
      </c>
      <c r="JC94" s="277" t="s">
        <v>483</v>
      </c>
      <c r="JD94" s="277" t="s">
        <v>483</v>
      </c>
      <c r="JE94" s="277" t="s">
        <v>483</v>
      </c>
      <c r="JF94" s="277" t="s">
        <v>483</v>
      </c>
      <c r="JG94" s="277" t="s">
        <v>483</v>
      </c>
      <c r="JH94" s="277" t="s">
        <v>483</v>
      </c>
      <c r="JI94" s="277" t="s">
        <v>483</v>
      </c>
      <c r="JJ94" s="277" t="s">
        <v>483</v>
      </c>
      <c r="JK94" s="277" t="s">
        <v>483</v>
      </c>
      <c r="JL94" s="277" t="s">
        <v>483</v>
      </c>
      <c r="JM94" s="277" t="s">
        <v>483</v>
      </c>
      <c r="JN94" s="277" t="s">
        <v>483</v>
      </c>
      <c r="JO94" s="277" t="s">
        <v>483</v>
      </c>
      <c r="JP94" s="277" t="s">
        <v>483</v>
      </c>
      <c r="JQ94" s="277" t="s">
        <v>483</v>
      </c>
      <c r="JR94" s="277" t="s">
        <v>483</v>
      </c>
      <c r="JS94" s="277" t="s">
        <v>483</v>
      </c>
      <c r="JT94" s="277" t="s">
        <v>483</v>
      </c>
      <c r="JU94" s="277" t="s">
        <v>483</v>
      </c>
      <c r="JV94" s="277" t="s">
        <v>483</v>
      </c>
      <c r="JW94" s="277" t="s">
        <v>483</v>
      </c>
      <c r="JX94" s="277" t="s">
        <v>483</v>
      </c>
      <c r="JY94" s="277" t="s">
        <v>483</v>
      </c>
      <c r="JZ94" s="277" t="s">
        <v>483</v>
      </c>
      <c r="KA94" s="277" t="s">
        <v>483</v>
      </c>
      <c r="KB94" s="277" t="s">
        <v>483</v>
      </c>
      <c r="KC94" s="277" t="s">
        <v>483</v>
      </c>
      <c r="KD94" s="277" t="s">
        <v>483</v>
      </c>
      <c r="KE94" s="277" t="s">
        <v>483</v>
      </c>
      <c r="KF94" s="277" t="s">
        <v>483</v>
      </c>
      <c r="KG94" s="277" t="s">
        <v>483</v>
      </c>
      <c r="KH94" s="277" t="s">
        <v>483</v>
      </c>
      <c r="KI94" s="277" t="s">
        <v>483</v>
      </c>
      <c r="KJ94" s="277" t="s">
        <v>483</v>
      </c>
      <c r="KK94" s="277" t="s">
        <v>483</v>
      </c>
      <c r="KL94" s="277" t="s">
        <v>483</v>
      </c>
      <c r="KM94" s="277" t="s">
        <v>483</v>
      </c>
      <c r="KN94" s="277" t="s">
        <v>483</v>
      </c>
      <c r="KO94" s="277" t="s">
        <v>483</v>
      </c>
      <c r="KP94" s="277" t="s">
        <v>483</v>
      </c>
      <c r="KQ94" s="277" t="s">
        <v>483</v>
      </c>
      <c r="KR94" s="277" t="s">
        <v>483</v>
      </c>
      <c r="KS94" s="277" t="s">
        <v>483</v>
      </c>
      <c r="KT94" s="277" t="s">
        <v>483</v>
      </c>
      <c r="KU94" s="277" t="s">
        <v>483</v>
      </c>
      <c r="KV94" s="277" t="s">
        <v>483</v>
      </c>
      <c r="KW94" s="277" t="s">
        <v>483</v>
      </c>
      <c r="KX94" s="277" t="s">
        <v>483</v>
      </c>
      <c r="KY94" s="277" t="s">
        <v>483</v>
      </c>
      <c r="KZ94" s="277" t="s">
        <v>483</v>
      </c>
      <c r="LA94" s="277" t="s">
        <v>483</v>
      </c>
      <c r="LB94" s="277" t="s">
        <v>483</v>
      </c>
      <c r="LC94" s="277" t="s">
        <v>483</v>
      </c>
      <c r="LD94" s="277" t="s">
        <v>483</v>
      </c>
      <c r="LE94" s="277" t="s">
        <v>483</v>
      </c>
      <c r="LF94" s="277" t="s">
        <v>483</v>
      </c>
      <c r="LG94" s="277" t="s">
        <v>483</v>
      </c>
      <c r="LH94" s="277" t="s">
        <v>483</v>
      </c>
      <c r="LI94" s="277" t="s">
        <v>483</v>
      </c>
      <c r="LJ94" s="277" t="s">
        <v>483</v>
      </c>
      <c r="LK94" s="277" t="s">
        <v>483</v>
      </c>
      <c r="LL94" s="277" t="s">
        <v>483</v>
      </c>
      <c r="LM94" s="277" t="s">
        <v>483</v>
      </c>
      <c r="LN94" s="277" t="s">
        <v>483</v>
      </c>
      <c r="LO94" s="277" t="s">
        <v>483</v>
      </c>
      <c r="LP94" s="277" t="s">
        <v>483</v>
      </c>
      <c r="LQ94" s="277" t="s">
        <v>483</v>
      </c>
      <c r="LR94" s="277" t="s">
        <v>483</v>
      </c>
      <c r="LS94" s="277" t="s">
        <v>483</v>
      </c>
      <c r="LT94" s="277" t="s">
        <v>483</v>
      </c>
      <c r="LU94" s="277" t="s">
        <v>483</v>
      </c>
      <c r="LV94" s="277" t="s">
        <v>483</v>
      </c>
      <c r="LW94" s="277" t="s">
        <v>483</v>
      </c>
      <c r="LX94" s="277" t="s">
        <v>483</v>
      </c>
      <c r="LY94" s="277" t="s">
        <v>483</v>
      </c>
      <c r="LZ94" s="277" t="s">
        <v>483</v>
      </c>
      <c r="MA94" s="277" t="s">
        <v>483</v>
      </c>
      <c r="MB94" s="277" t="s">
        <v>483</v>
      </c>
      <c r="MC94" s="277" t="s">
        <v>483</v>
      </c>
      <c r="MD94" s="277" t="s">
        <v>483</v>
      </c>
      <c r="ME94" s="277" t="s">
        <v>483</v>
      </c>
      <c r="MF94" s="277" t="s">
        <v>483</v>
      </c>
      <c r="MG94" s="277" t="s">
        <v>483</v>
      </c>
      <c r="MH94" s="277" t="s">
        <v>483</v>
      </c>
      <c r="MI94" s="277" t="s">
        <v>483</v>
      </c>
      <c r="MJ94" s="277" t="s">
        <v>483</v>
      </c>
      <c r="MK94" s="277" t="s">
        <v>483</v>
      </c>
      <c r="ML94" s="277" t="s">
        <v>483</v>
      </c>
      <c r="MM94" s="277" t="s">
        <v>483</v>
      </c>
      <c r="MN94" s="277" t="s">
        <v>483</v>
      </c>
      <c r="MO94" s="277" t="s">
        <v>483</v>
      </c>
      <c r="MP94" s="277" t="s">
        <v>483</v>
      </c>
      <c r="MQ94" s="277" t="s">
        <v>483</v>
      </c>
      <c r="MR94" s="277" t="s">
        <v>483</v>
      </c>
      <c r="MS94" s="277" t="s">
        <v>483</v>
      </c>
      <c r="MT94" s="277" t="s">
        <v>483</v>
      </c>
      <c r="MU94" s="277" t="s">
        <v>483</v>
      </c>
      <c r="MV94" s="277" t="s">
        <v>483</v>
      </c>
      <c r="MW94" s="277" t="s">
        <v>483</v>
      </c>
      <c r="MX94" s="277" t="s">
        <v>483</v>
      </c>
      <c r="MY94" s="277" t="s">
        <v>483</v>
      </c>
      <c r="MZ94" s="277" t="s">
        <v>483</v>
      </c>
      <c r="NA94" s="277" t="s">
        <v>483</v>
      </c>
      <c r="NB94" s="277" t="s">
        <v>483</v>
      </c>
      <c r="NC94" s="277" t="s">
        <v>483</v>
      </c>
      <c r="ND94" s="277" t="s">
        <v>483</v>
      </c>
      <c r="NE94" s="277" t="s">
        <v>483</v>
      </c>
      <c r="NF94" s="277" t="s">
        <v>483</v>
      </c>
      <c r="NG94" s="277" t="s">
        <v>483</v>
      </c>
      <c r="NH94" s="277" t="s">
        <v>483</v>
      </c>
      <c r="NI94" s="277" t="s">
        <v>483</v>
      </c>
    </row>
    <row r="95" spans="1:535" s="231" customFormat="1" ht="54" customHeight="1" thickBot="1" x14ac:dyDescent="0.35">
      <c r="A95" s="21"/>
      <c r="B95" s="21" t="s">
        <v>9</v>
      </c>
      <c r="C95" s="443" t="s">
        <v>4</v>
      </c>
      <c r="D95" s="444"/>
      <c r="E95" s="23" t="s">
        <v>5</v>
      </c>
      <c r="F95" s="23" t="s">
        <v>6</v>
      </c>
      <c r="G95" s="15" t="s">
        <v>7</v>
      </c>
      <c r="H95" s="15"/>
      <c r="I95" s="272" t="s">
        <v>483</v>
      </c>
      <c r="J95" s="272" t="s">
        <v>483</v>
      </c>
      <c r="K95" s="272" t="s">
        <v>483</v>
      </c>
      <c r="L95" s="272" t="s">
        <v>483</v>
      </c>
      <c r="M95" s="272" t="s">
        <v>483</v>
      </c>
      <c r="N95" s="272" t="s">
        <v>483</v>
      </c>
      <c r="O95" s="272" t="s">
        <v>483</v>
      </c>
      <c r="P95" s="272" t="s">
        <v>483</v>
      </c>
      <c r="Q95" s="272" t="s">
        <v>483</v>
      </c>
      <c r="R95" s="272" t="s">
        <v>483</v>
      </c>
      <c r="S95" s="272" t="s">
        <v>483</v>
      </c>
      <c r="T95" s="272" t="s">
        <v>483</v>
      </c>
      <c r="U95" s="272" t="s">
        <v>483</v>
      </c>
      <c r="V95" s="273" t="s">
        <v>483</v>
      </c>
      <c r="W95" s="273" t="s">
        <v>483</v>
      </c>
      <c r="X95" s="273" t="s">
        <v>483</v>
      </c>
      <c r="Y95" s="273" t="s">
        <v>483</v>
      </c>
      <c r="Z95" s="273" t="s">
        <v>483</v>
      </c>
      <c r="AA95" s="273" t="s">
        <v>483</v>
      </c>
      <c r="AB95" s="273" t="s">
        <v>483</v>
      </c>
      <c r="AC95" s="273" t="s">
        <v>483</v>
      </c>
      <c r="AD95" s="273" t="s">
        <v>483</v>
      </c>
      <c r="AE95" s="273" t="s">
        <v>483</v>
      </c>
      <c r="AF95" s="273" t="s">
        <v>483</v>
      </c>
      <c r="AG95" s="273" t="s">
        <v>483</v>
      </c>
      <c r="AH95" s="273" t="s">
        <v>483</v>
      </c>
      <c r="AI95" s="273" t="s">
        <v>483</v>
      </c>
      <c r="AJ95" s="273" t="s">
        <v>483</v>
      </c>
      <c r="AK95" s="273" t="s">
        <v>483</v>
      </c>
      <c r="AL95" s="273" t="s">
        <v>483</v>
      </c>
      <c r="AM95" s="273" t="s">
        <v>483</v>
      </c>
      <c r="AN95" s="273" t="s">
        <v>483</v>
      </c>
      <c r="AO95" s="273" t="s">
        <v>483</v>
      </c>
      <c r="AP95" s="273" t="s">
        <v>483</v>
      </c>
      <c r="AQ95" s="273" t="s">
        <v>483</v>
      </c>
      <c r="AR95" s="273" t="s">
        <v>483</v>
      </c>
      <c r="AS95" s="273" t="s">
        <v>483</v>
      </c>
      <c r="AT95" s="273" t="s">
        <v>483</v>
      </c>
      <c r="AU95" s="273" t="s">
        <v>483</v>
      </c>
      <c r="AV95" s="273" t="s">
        <v>483</v>
      </c>
      <c r="AW95" s="273" t="s">
        <v>483</v>
      </c>
      <c r="AX95" s="273" t="s">
        <v>483</v>
      </c>
      <c r="AY95" s="273" t="s">
        <v>483</v>
      </c>
      <c r="AZ95" s="273" t="s">
        <v>483</v>
      </c>
      <c r="BA95" s="273" t="s">
        <v>483</v>
      </c>
      <c r="BB95" s="273" t="s">
        <v>483</v>
      </c>
      <c r="BC95" s="273" t="s">
        <v>483</v>
      </c>
      <c r="BD95" s="273" t="s">
        <v>483</v>
      </c>
      <c r="BE95" s="273" t="s">
        <v>483</v>
      </c>
      <c r="BF95" s="273" t="s">
        <v>483</v>
      </c>
      <c r="BG95" s="273" t="s">
        <v>483</v>
      </c>
      <c r="BH95" s="273" t="s">
        <v>483</v>
      </c>
      <c r="BI95" s="273" t="s">
        <v>483</v>
      </c>
      <c r="BJ95" s="273" t="s">
        <v>483</v>
      </c>
      <c r="BK95" s="273" t="s">
        <v>483</v>
      </c>
      <c r="BL95" s="273" t="s">
        <v>483</v>
      </c>
      <c r="BM95" s="273" t="s">
        <v>483</v>
      </c>
      <c r="BN95" s="273" t="s">
        <v>483</v>
      </c>
      <c r="BO95" s="273" t="s">
        <v>483</v>
      </c>
      <c r="BP95" s="273" t="s">
        <v>483</v>
      </c>
      <c r="BQ95" s="273" t="s">
        <v>483</v>
      </c>
      <c r="BR95" s="273" t="s">
        <v>483</v>
      </c>
      <c r="BS95" s="273" t="s">
        <v>483</v>
      </c>
      <c r="BT95" s="273" t="s">
        <v>483</v>
      </c>
      <c r="BU95" s="273" t="s">
        <v>483</v>
      </c>
      <c r="BV95" s="273" t="s">
        <v>483</v>
      </c>
      <c r="BW95" s="273" t="s">
        <v>483</v>
      </c>
      <c r="BX95" s="273" t="s">
        <v>483</v>
      </c>
      <c r="BY95" s="273" t="s">
        <v>483</v>
      </c>
      <c r="BZ95" s="273" t="s">
        <v>483</v>
      </c>
      <c r="CA95" s="273" t="s">
        <v>483</v>
      </c>
      <c r="CB95" s="273" t="s">
        <v>483</v>
      </c>
      <c r="CC95" s="273" t="s">
        <v>483</v>
      </c>
      <c r="CD95" s="273" t="s">
        <v>483</v>
      </c>
      <c r="CE95" s="273" t="s">
        <v>483</v>
      </c>
      <c r="CF95" s="273" t="s">
        <v>483</v>
      </c>
      <c r="CG95" s="273" t="s">
        <v>483</v>
      </c>
      <c r="CH95" s="273" t="s">
        <v>483</v>
      </c>
      <c r="CI95" s="273" t="s">
        <v>483</v>
      </c>
      <c r="CJ95" s="273" t="s">
        <v>483</v>
      </c>
      <c r="CK95" s="273" t="s">
        <v>483</v>
      </c>
      <c r="CL95" s="273" t="s">
        <v>483</v>
      </c>
      <c r="CM95" s="273" t="s">
        <v>483</v>
      </c>
      <c r="CN95" s="273" t="s">
        <v>483</v>
      </c>
      <c r="CO95" s="273" t="s">
        <v>483</v>
      </c>
      <c r="CP95" s="273" t="s">
        <v>483</v>
      </c>
      <c r="CQ95" s="273" t="s">
        <v>483</v>
      </c>
      <c r="CR95" s="273" t="s">
        <v>483</v>
      </c>
      <c r="CS95" s="273" t="s">
        <v>483</v>
      </c>
      <c r="CT95" s="273" t="s">
        <v>483</v>
      </c>
      <c r="CU95" s="273" t="s">
        <v>483</v>
      </c>
      <c r="CV95" s="273" t="s">
        <v>483</v>
      </c>
      <c r="CW95" s="273" t="s">
        <v>483</v>
      </c>
      <c r="CX95" s="273" t="s">
        <v>483</v>
      </c>
      <c r="CY95" s="273" t="s">
        <v>483</v>
      </c>
      <c r="CZ95" s="273" t="s">
        <v>483</v>
      </c>
      <c r="DA95" s="273" t="s">
        <v>483</v>
      </c>
      <c r="DB95" s="273" t="s">
        <v>483</v>
      </c>
      <c r="DC95" s="273" t="s">
        <v>483</v>
      </c>
      <c r="DD95" s="273" t="s">
        <v>483</v>
      </c>
      <c r="DE95" s="273" t="s">
        <v>483</v>
      </c>
      <c r="DF95" s="273" t="s">
        <v>483</v>
      </c>
      <c r="DG95" s="273" t="s">
        <v>483</v>
      </c>
      <c r="DH95" s="273" t="s">
        <v>483</v>
      </c>
      <c r="DI95" s="273" t="s">
        <v>483</v>
      </c>
      <c r="DJ95" s="273" t="s">
        <v>483</v>
      </c>
      <c r="DK95" s="273" t="s">
        <v>483</v>
      </c>
      <c r="DL95" s="273" t="s">
        <v>483</v>
      </c>
      <c r="DM95" s="273" t="s">
        <v>483</v>
      </c>
      <c r="DN95" s="273" t="s">
        <v>483</v>
      </c>
      <c r="DO95" s="273" t="s">
        <v>483</v>
      </c>
      <c r="DP95" s="273" t="s">
        <v>483</v>
      </c>
      <c r="DQ95" s="273" t="s">
        <v>483</v>
      </c>
      <c r="DR95" s="273" t="s">
        <v>483</v>
      </c>
      <c r="DS95" s="273" t="s">
        <v>483</v>
      </c>
      <c r="DT95" s="273" t="s">
        <v>483</v>
      </c>
      <c r="DU95" s="273" t="s">
        <v>483</v>
      </c>
      <c r="DV95" s="273" t="s">
        <v>483</v>
      </c>
      <c r="DW95" s="273" t="s">
        <v>483</v>
      </c>
      <c r="DX95" s="273" t="s">
        <v>483</v>
      </c>
      <c r="DY95" s="273" t="s">
        <v>483</v>
      </c>
      <c r="DZ95" s="273" t="s">
        <v>483</v>
      </c>
      <c r="EA95" s="273" t="s">
        <v>483</v>
      </c>
      <c r="EB95" s="273" t="s">
        <v>483</v>
      </c>
      <c r="EC95" s="273" t="s">
        <v>483</v>
      </c>
      <c r="ED95" s="273" t="s">
        <v>483</v>
      </c>
      <c r="EE95" s="273" t="s">
        <v>483</v>
      </c>
      <c r="EF95" s="273" t="s">
        <v>483</v>
      </c>
      <c r="EG95" s="273" t="s">
        <v>483</v>
      </c>
      <c r="EH95" s="273" t="s">
        <v>483</v>
      </c>
      <c r="EI95" s="273" t="s">
        <v>483</v>
      </c>
      <c r="EJ95" s="273" t="s">
        <v>483</v>
      </c>
      <c r="EK95" s="273" t="s">
        <v>483</v>
      </c>
      <c r="EL95" s="273" t="s">
        <v>483</v>
      </c>
      <c r="EM95" s="273" t="s">
        <v>483</v>
      </c>
      <c r="EN95" s="273" t="s">
        <v>483</v>
      </c>
      <c r="EO95" s="273" t="s">
        <v>483</v>
      </c>
      <c r="EP95" s="273" t="s">
        <v>483</v>
      </c>
      <c r="EQ95" s="273" t="s">
        <v>483</v>
      </c>
      <c r="ER95" s="273" t="s">
        <v>483</v>
      </c>
      <c r="ES95" s="273" t="s">
        <v>483</v>
      </c>
      <c r="ET95" s="273" t="s">
        <v>483</v>
      </c>
      <c r="EU95" s="273" t="s">
        <v>483</v>
      </c>
      <c r="EV95" s="273" t="s">
        <v>483</v>
      </c>
      <c r="EW95" s="273" t="s">
        <v>483</v>
      </c>
      <c r="EX95" s="273" t="s">
        <v>483</v>
      </c>
      <c r="EY95" s="273" t="s">
        <v>483</v>
      </c>
      <c r="EZ95" s="273" t="s">
        <v>483</v>
      </c>
      <c r="FA95" s="273" t="s">
        <v>483</v>
      </c>
      <c r="FB95" s="273" t="s">
        <v>483</v>
      </c>
      <c r="FC95" s="273" t="s">
        <v>483</v>
      </c>
      <c r="FD95" s="273" t="s">
        <v>483</v>
      </c>
      <c r="FE95" s="273" t="s">
        <v>483</v>
      </c>
      <c r="FF95" s="273" t="s">
        <v>483</v>
      </c>
      <c r="FG95" s="273" t="s">
        <v>483</v>
      </c>
      <c r="FH95" s="273" t="s">
        <v>483</v>
      </c>
      <c r="FI95" s="273" t="s">
        <v>483</v>
      </c>
      <c r="FJ95" s="273" t="s">
        <v>483</v>
      </c>
      <c r="FK95" s="273" t="s">
        <v>483</v>
      </c>
      <c r="FL95" s="273" t="s">
        <v>483</v>
      </c>
      <c r="FM95" s="273" t="s">
        <v>483</v>
      </c>
      <c r="FN95" s="273" t="s">
        <v>483</v>
      </c>
      <c r="FO95" s="273" t="s">
        <v>483</v>
      </c>
      <c r="FP95" s="273" t="s">
        <v>483</v>
      </c>
      <c r="FQ95" s="273" t="s">
        <v>483</v>
      </c>
      <c r="FR95" s="273" t="s">
        <v>483</v>
      </c>
      <c r="FS95" s="273" t="s">
        <v>483</v>
      </c>
      <c r="FT95" s="273" t="s">
        <v>483</v>
      </c>
      <c r="FU95" s="273" t="s">
        <v>483</v>
      </c>
      <c r="FV95" s="273" t="s">
        <v>483</v>
      </c>
      <c r="FW95" s="273" t="s">
        <v>483</v>
      </c>
      <c r="FX95" s="273" t="s">
        <v>483</v>
      </c>
      <c r="FY95" s="273" t="s">
        <v>483</v>
      </c>
      <c r="FZ95" s="273" t="s">
        <v>483</v>
      </c>
      <c r="GA95" s="273" t="s">
        <v>483</v>
      </c>
      <c r="GB95" s="273" t="s">
        <v>483</v>
      </c>
      <c r="GC95" s="273" t="s">
        <v>483</v>
      </c>
      <c r="GD95" s="273" t="s">
        <v>483</v>
      </c>
      <c r="GE95" s="273" t="s">
        <v>483</v>
      </c>
      <c r="GF95" s="273" t="s">
        <v>483</v>
      </c>
      <c r="GG95" s="273" t="s">
        <v>483</v>
      </c>
      <c r="GH95" s="273" t="s">
        <v>483</v>
      </c>
      <c r="GI95" s="273" t="s">
        <v>483</v>
      </c>
      <c r="GJ95" s="273" t="s">
        <v>483</v>
      </c>
      <c r="GK95" s="273" t="s">
        <v>483</v>
      </c>
      <c r="GL95" s="273" t="s">
        <v>483</v>
      </c>
      <c r="GM95" s="273" t="s">
        <v>483</v>
      </c>
      <c r="GN95" s="273" t="s">
        <v>483</v>
      </c>
      <c r="GO95" s="273" t="s">
        <v>483</v>
      </c>
      <c r="GP95" s="273" t="s">
        <v>483</v>
      </c>
      <c r="GQ95" s="273" t="s">
        <v>483</v>
      </c>
      <c r="GR95" s="273" t="s">
        <v>483</v>
      </c>
      <c r="GS95" s="273" t="s">
        <v>483</v>
      </c>
      <c r="GT95" s="273" t="s">
        <v>483</v>
      </c>
      <c r="GU95" s="273" t="s">
        <v>483</v>
      </c>
      <c r="GV95" s="273" t="s">
        <v>483</v>
      </c>
      <c r="GW95" s="273" t="s">
        <v>483</v>
      </c>
      <c r="GX95" s="273" t="s">
        <v>483</v>
      </c>
      <c r="GY95" s="273" t="s">
        <v>483</v>
      </c>
      <c r="GZ95" s="273" t="s">
        <v>483</v>
      </c>
      <c r="HA95" s="273" t="s">
        <v>483</v>
      </c>
      <c r="HB95" s="273" t="s">
        <v>483</v>
      </c>
      <c r="HC95" s="273" t="s">
        <v>483</v>
      </c>
      <c r="HD95" s="273" t="s">
        <v>483</v>
      </c>
      <c r="HE95" s="273" t="s">
        <v>483</v>
      </c>
      <c r="HF95" s="273" t="s">
        <v>483</v>
      </c>
      <c r="HG95" s="273" t="s">
        <v>483</v>
      </c>
      <c r="HH95" s="273" t="s">
        <v>483</v>
      </c>
      <c r="HI95" s="273" t="s">
        <v>483</v>
      </c>
      <c r="HJ95" s="273" t="s">
        <v>483</v>
      </c>
      <c r="HK95" s="273" t="s">
        <v>483</v>
      </c>
      <c r="HL95" s="273" t="s">
        <v>483</v>
      </c>
      <c r="HM95" s="273" t="s">
        <v>483</v>
      </c>
      <c r="HN95" s="273" t="s">
        <v>483</v>
      </c>
      <c r="HO95" s="273" t="s">
        <v>483</v>
      </c>
      <c r="HP95" s="273" t="s">
        <v>483</v>
      </c>
      <c r="HQ95" s="273" t="s">
        <v>483</v>
      </c>
      <c r="HR95" s="273" t="s">
        <v>483</v>
      </c>
      <c r="HS95" s="273" t="s">
        <v>483</v>
      </c>
      <c r="HT95" s="273" t="s">
        <v>483</v>
      </c>
      <c r="HU95" s="273" t="s">
        <v>483</v>
      </c>
      <c r="HV95" s="273" t="s">
        <v>483</v>
      </c>
      <c r="HW95" s="273" t="s">
        <v>483</v>
      </c>
      <c r="HX95" s="273" t="s">
        <v>483</v>
      </c>
      <c r="HY95" s="273" t="s">
        <v>483</v>
      </c>
      <c r="HZ95" s="273" t="s">
        <v>483</v>
      </c>
      <c r="IA95" s="273" t="s">
        <v>483</v>
      </c>
      <c r="IB95" s="273" t="s">
        <v>483</v>
      </c>
      <c r="IC95" s="273" t="s">
        <v>483</v>
      </c>
      <c r="ID95" s="273" t="s">
        <v>483</v>
      </c>
      <c r="IE95" s="273" t="s">
        <v>483</v>
      </c>
      <c r="IF95" s="273" t="s">
        <v>483</v>
      </c>
      <c r="IG95" s="273" t="s">
        <v>483</v>
      </c>
      <c r="IH95" s="273" t="s">
        <v>483</v>
      </c>
      <c r="II95" s="273" t="s">
        <v>483</v>
      </c>
      <c r="IJ95" s="273" t="s">
        <v>483</v>
      </c>
      <c r="IK95" s="273" t="s">
        <v>483</v>
      </c>
      <c r="IL95" s="273" t="s">
        <v>483</v>
      </c>
      <c r="IM95" s="273" t="s">
        <v>483</v>
      </c>
      <c r="IN95" s="273" t="s">
        <v>483</v>
      </c>
      <c r="IO95" s="273" t="s">
        <v>483</v>
      </c>
      <c r="IP95" s="273" t="s">
        <v>483</v>
      </c>
      <c r="IQ95" s="273" t="s">
        <v>483</v>
      </c>
      <c r="IR95" s="273" t="s">
        <v>483</v>
      </c>
      <c r="IS95" s="273" t="s">
        <v>483</v>
      </c>
      <c r="IT95" s="273" t="s">
        <v>483</v>
      </c>
      <c r="IU95" s="273" t="s">
        <v>483</v>
      </c>
      <c r="IV95" s="273" t="s">
        <v>483</v>
      </c>
      <c r="IW95" s="273" t="s">
        <v>483</v>
      </c>
      <c r="IX95" s="273" t="s">
        <v>483</v>
      </c>
      <c r="IY95" s="273" t="s">
        <v>483</v>
      </c>
      <c r="IZ95" s="273" t="s">
        <v>483</v>
      </c>
      <c r="JA95" s="273" t="s">
        <v>483</v>
      </c>
      <c r="JB95" s="273" t="s">
        <v>483</v>
      </c>
      <c r="JC95" s="273" t="s">
        <v>483</v>
      </c>
      <c r="JD95" s="273" t="s">
        <v>483</v>
      </c>
      <c r="JE95" s="273" t="s">
        <v>483</v>
      </c>
      <c r="JF95" s="273" t="s">
        <v>483</v>
      </c>
      <c r="JG95" s="273" t="s">
        <v>483</v>
      </c>
      <c r="JH95" s="273" t="s">
        <v>483</v>
      </c>
      <c r="JI95" s="273" t="s">
        <v>483</v>
      </c>
      <c r="JJ95" s="273" t="s">
        <v>483</v>
      </c>
      <c r="JK95" s="273" t="s">
        <v>483</v>
      </c>
      <c r="JL95" s="273" t="s">
        <v>483</v>
      </c>
      <c r="JM95" s="273" t="s">
        <v>483</v>
      </c>
      <c r="JN95" s="273" t="s">
        <v>483</v>
      </c>
      <c r="JO95" s="273" t="s">
        <v>483</v>
      </c>
      <c r="JP95" s="273" t="s">
        <v>483</v>
      </c>
      <c r="JQ95" s="273" t="s">
        <v>483</v>
      </c>
      <c r="JR95" s="273" t="s">
        <v>483</v>
      </c>
      <c r="JS95" s="273" t="s">
        <v>483</v>
      </c>
      <c r="JT95" s="273" t="s">
        <v>483</v>
      </c>
      <c r="JU95" s="273" t="s">
        <v>483</v>
      </c>
      <c r="JV95" s="273" t="s">
        <v>483</v>
      </c>
      <c r="JW95" s="273" t="s">
        <v>483</v>
      </c>
      <c r="JX95" s="273" t="s">
        <v>483</v>
      </c>
      <c r="JY95" s="273" t="s">
        <v>483</v>
      </c>
      <c r="JZ95" s="273" t="s">
        <v>483</v>
      </c>
      <c r="KA95" s="273" t="s">
        <v>483</v>
      </c>
      <c r="KB95" s="273" t="s">
        <v>483</v>
      </c>
      <c r="KC95" s="273" t="s">
        <v>483</v>
      </c>
      <c r="KD95" s="273" t="s">
        <v>483</v>
      </c>
      <c r="KE95" s="273" t="s">
        <v>483</v>
      </c>
      <c r="KF95" s="273" t="s">
        <v>483</v>
      </c>
      <c r="KG95" s="273" t="s">
        <v>483</v>
      </c>
      <c r="KH95" s="273" t="s">
        <v>483</v>
      </c>
      <c r="KI95" s="273" t="s">
        <v>483</v>
      </c>
      <c r="KJ95" s="273" t="s">
        <v>483</v>
      </c>
      <c r="KK95" s="273" t="s">
        <v>483</v>
      </c>
      <c r="KL95" s="273" t="s">
        <v>483</v>
      </c>
      <c r="KM95" s="273" t="s">
        <v>483</v>
      </c>
      <c r="KN95" s="273" t="s">
        <v>483</v>
      </c>
      <c r="KO95" s="273" t="s">
        <v>483</v>
      </c>
      <c r="KP95" s="273" t="s">
        <v>483</v>
      </c>
      <c r="KQ95" s="273" t="s">
        <v>483</v>
      </c>
      <c r="KR95" s="273" t="s">
        <v>483</v>
      </c>
      <c r="KS95" s="273" t="s">
        <v>483</v>
      </c>
      <c r="KT95" s="273" t="s">
        <v>483</v>
      </c>
      <c r="KU95" s="273" t="s">
        <v>483</v>
      </c>
      <c r="KV95" s="273" t="s">
        <v>483</v>
      </c>
      <c r="KW95" s="273" t="s">
        <v>483</v>
      </c>
      <c r="KX95" s="273" t="s">
        <v>483</v>
      </c>
      <c r="KY95" s="273" t="s">
        <v>483</v>
      </c>
      <c r="KZ95" s="273" t="s">
        <v>483</v>
      </c>
      <c r="LA95" s="273" t="s">
        <v>483</v>
      </c>
      <c r="LB95" s="273" t="s">
        <v>483</v>
      </c>
      <c r="LC95" s="273" t="s">
        <v>483</v>
      </c>
      <c r="LD95" s="273" t="s">
        <v>483</v>
      </c>
      <c r="LE95" s="273" t="s">
        <v>483</v>
      </c>
      <c r="LF95" s="273" t="s">
        <v>483</v>
      </c>
      <c r="LG95" s="273" t="s">
        <v>483</v>
      </c>
      <c r="LH95" s="273" t="s">
        <v>483</v>
      </c>
      <c r="LI95" s="273" t="s">
        <v>483</v>
      </c>
      <c r="LJ95" s="273" t="s">
        <v>483</v>
      </c>
      <c r="LK95" s="273" t="s">
        <v>483</v>
      </c>
      <c r="LL95" s="273" t="s">
        <v>483</v>
      </c>
      <c r="LM95" s="273" t="s">
        <v>483</v>
      </c>
      <c r="LN95" s="273" t="s">
        <v>483</v>
      </c>
      <c r="LO95" s="273" t="s">
        <v>483</v>
      </c>
      <c r="LP95" s="273" t="s">
        <v>483</v>
      </c>
      <c r="LQ95" s="273" t="s">
        <v>483</v>
      </c>
      <c r="LR95" s="273" t="s">
        <v>483</v>
      </c>
      <c r="LS95" s="273" t="s">
        <v>483</v>
      </c>
      <c r="LT95" s="273" t="s">
        <v>483</v>
      </c>
      <c r="LU95" s="273" t="s">
        <v>483</v>
      </c>
      <c r="LV95" s="273" t="s">
        <v>483</v>
      </c>
      <c r="LW95" s="273" t="s">
        <v>483</v>
      </c>
      <c r="LX95" s="273" t="s">
        <v>483</v>
      </c>
      <c r="LY95" s="273" t="s">
        <v>483</v>
      </c>
      <c r="LZ95" s="273" t="s">
        <v>483</v>
      </c>
      <c r="MA95" s="273" t="s">
        <v>483</v>
      </c>
      <c r="MB95" s="273" t="s">
        <v>483</v>
      </c>
      <c r="MC95" s="273" t="s">
        <v>483</v>
      </c>
      <c r="MD95" s="273" t="s">
        <v>483</v>
      </c>
      <c r="ME95" s="273" t="s">
        <v>483</v>
      </c>
      <c r="MF95" s="273" t="s">
        <v>483</v>
      </c>
      <c r="MG95" s="273" t="s">
        <v>483</v>
      </c>
      <c r="MH95" s="273" t="s">
        <v>483</v>
      </c>
      <c r="MI95" s="273" t="s">
        <v>483</v>
      </c>
      <c r="MJ95" s="273" t="s">
        <v>483</v>
      </c>
      <c r="MK95" s="273" t="s">
        <v>483</v>
      </c>
      <c r="ML95" s="273" t="s">
        <v>483</v>
      </c>
      <c r="MM95" s="273" t="s">
        <v>483</v>
      </c>
      <c r="MN95" s="273" t="s">
        <v>483</v>
      </c>
      <c r="MO95" s="273" t="s">
        <v>483</v>
      </c>
      <c r="MP95" s="273" t="s">
        <v>483</v>
      </c>
      <c r="MQ95" s="273" t="s">
        <v>483</v>
      </c>
      <c r="MR95" s="273" t="s">
        <v>483</v>
      </c>
      <c r="MS95" s="273" t="s">
        <v>483</v>
      </c>
      <c r="MT95" s="273" t="s">
        <v>483</v>
      </c>
      <c r="MU95" s="273" t="s">
        <v>483</v>
      </c>
      <c r="MV95" s="273" t="s">
        <v>483</v>
      </c>
      <c r="MW95" s="273" t="s">
        <v>483</v>
      </c>
      <c r="MX95" s="273" t="s">
        <v>483</v>
      </c>
      <c r="MY95" s="273" t="s">
        <v>483</v>
      </c>
      <c r="MZ95" s="273" t="s">
        <v>483</v>
      </c>
      <c r="NA95" s="273" t="s">
        <v>483</v>
      </c>
      <c r="NB95" s="273" t="s">
        <v>483</v>
      </c>
      <c r="NC95" s="273" t="s">
        <v>483</v>
      </c>
      <c r="ND95" s="273" t="s">
        <v>483</v>
      </c>
      <c r="NE95" s="273" t="s">
        <v>483</v>
      </c>
      <c r="NF95" s="273" t="s">
        <v>483</v>
      </c>
      <c r="NG95" s="273" t="s">
        <v>483</v>
      </c>
      <c r="NH95" s="273" t="s">
        <v>483</v>
      </c>
      <c r="NI95" s="273" t="s">
        <v>483</v>
      </c>
    </row>
    <row r="96" spans="1:535" ht="123" customHeight="1" thickBot="1" x14ac:dyDescent="0.35">
      <c r="A96" s="17" t="s">
        <v>84</v>
      </c>
      <c r="B96" s="17" t="s">
        <v>65</v>
      </c>
      <c r="C96" s="445" t="s">
        <v>227</v>
      </c>
      <c r="D96" s="446"/>
      <c r="E96" s="19">
        <f>COUNTIF(H96:IB96,"+")</f>
        <v>0</v>
      </c>
      <c r="F96" s="19">
        <f>COUNTIF(I96:IC96,"-")</f>
        <v>0</v>
      </c>
      <c r="G96" s="20">
        <f>COUNTIF(I96:IC96,"na")</f>
        <v>0</v>
      </c>
      <c r="H96" s="13"/>
    </row>
    <row r="97" spans="1:344" s="233" customFormat="1" ht="17.399999999999999" customHeight="1" thickBot="1" x14ac:dyDescent="0.35">
      <c r="A97" s="403" t="s">
        <v>229</v>
      </c>
      <c r="B97" s="404"/>
      <c r="C97" s="404"/>
      <c r="D97" s="404"/>
      <c r="E97" s="404"/>
      <c r="F97" s="404"/>
      <c r="G97" s="405"/>
      <c r="H97" s="39"/>
      <c r="I97" s="285" t="s">
        <v>483</v>
      </c>
      <c r="J97" s="286" t="s">
        <v>483</v>
      </c>
      <c r="K97" s="286" t="s">
        <v>483</v>
      </c>
      <c r="L97" s="286" t="s">
        <v>483</v>
      </c>
      <c r="M97" s="286" t="s">
        <v>483</v>
      </c>
      <c r="N97" s="286" t="s">
        <v>483</v>
      </c>
      <c r="O97" s="286" t="s">
        <v>483</v>
      </c>
      <c r="P97" s="286" t="s">
        <v>483</v>
      </c>
      <c r="Q97" s="286" t="s">
        <v>483</v>
      </c>
      <c r="R97" s="286" t="s">
        <v>483</v>
      </c>
      <c r="S97" s="286" t="s">
        <v>483</v>
      </c>
      <c r="T97" s="286" t="s">
        <v>483</v>
      </c>
      <c r="U97" s="286" t="s">
        <v>483</v>
      </c>
      <c r="V97" s="277" t="s">
        <v>483</v>
      </c>
      <c r="W97" s="277" t="s">
        <v>483</v>
      </c>
      <c r="X97" s="277" t="s">
        <v>483</v>
      </c>
      <c r="Y97" s="277" t="s">
        <v>483</v>
      </c>
      <c r="Z97" s="277" t="s">
        <v>483</v>
      </c>
      <c r="AA97" s="277" t="s">
        <v>483</v>
      </c>
      <c r="AB97" s="277" t="s">
        <v>483</v>
      </c>
      <c r="AC97" s="277" t="s">
        <v>483</v>
      </c>
      <c r="AD97" s="277" t="s">
        <v>483</v>
      </c>
      <c r="AE97" s="277" t="s">
        <v>483</v>
      </c>
      <c r="AF97" s="277" t="s">
        <v>483</v>
      </c>
      <c r="AG97" s="277" t="s">
        <v>483</v>
      </c>
      <c r="AH97" s="277" t="s">
        <v>483</v>
      </c>
      <c r="AI97" s="277" t="s">
        <v>483</v>
      </c>
      <c r="AJ97" s="277" t="s">
        <v>483</v>
      </c>
      <c r="AK97" s="277" t="s">
        <v>483</v>
      </c>
      <c r="AL97" s="277" t="s">
        <v>483</v>
      </c>
      <c r="AM97" s="277" t="s">
        <v>483</v>
      </c>
      <c r="AN97" s="277" t="s">
        <v>483</v>
      </c>
      <c r="AO97" s="277" t="s">
        <v>483</v>
      </c>
      <c r="AP97" s="277" t="s">
        <v>483</v>
      </c>
      <c r="AQ97" s="277" t="s">
        <v>483</v>
      </c>
      <c r="AR97" s="277" t="s">
        <v>483</v>
      </c>
      <c r="AS97" s="277" t="s">
        <v>483</v>
      </c>
      <c r="AT97" s="277" t="s">
        <v>483</v>
      </c>
      <c r="AU97" s="277" t="s">
        <v>483</v>
      </c>
      <c r="AV97" s="277" t="s">
        <v>483</v>
      </c>
      <c r="AW97" s="277" t="s">
        <v>483</v>
      </c>
      <c r="AX97" s="277" t="s">
        <v>483</v>
      </c>
      <c r="AY97" s="277" t="s">
        <v>483</v>
      </c>
      <c r="AZ97" s="277" t="s">
        <v>483</v>
      </c>
      <c r="BA97" s="277" t="s">
        <v>483</v>
      </c>
      <c r="BB97" s="277" t="s">
        <v>483</v>
      </c>
      <c r="BC97" s="277" t="s">
        <v>483</v>
      </c>
      <c r="BD97" s="277" t="s">
        <v>483</v>
      </c>
      <c r="BE97" s="277" t="s">
        <v>483</v>
      </c>
      <c r="BF97" s="277" t="s">
        <v>483</v>
      </c>
      <c r="BG97" s="277" t="s">
        <v>483</v>
      </c>
      <c r="BH97" s="277" t="s">
        <v>483</v>
      </c>
      <c r="BI97" s="277" t="s">
        <v>483</v>
      </c>
      <c r="BJ97" s="277" t="s">
        <v>483</v>
      </c>
      <c r="BK97" s="277" t="s">
        <v>483</v>
      </c>
      <c r="BL97" s="277" t="s">
        <v>483</v>
      </c>
      <c r="BM97" s="277" t="s">
        <v>483</v>
      </c>
      <c r="BN97" s="277" t="s">
        <v>483</v>
      </c>
      <c r="BO97" s="277" t="s">
        <v>483</v>
      </c>
      <c r="BP97" s="277" t="s">
        <v>483</v>
      </c>
      <c r="BQ97" s="277" t="s">
        <v>483</v>
      </c>
      <c r="BR97" s="277" t="s">
        <v>483</v>
      </c>
      <c r="BS97" s="277" t="s">
        <v>483</v>
      </c>
      <c r="BT97" s="277" t="s">
        <v>483</v>
      </c>
      <c r="BU97" s="277" t="s">
        <v>483</v>
      </c>
      <c r="BV97" s="277" t="s">
        <v>483</v>
      </c>
      <c r="BW97" s="277" t="s">
        <v>483</v>
      </c>
      <c r="BX97" s="277" t="s">
        <v>483</v>
      </c>
      <c r="BY97" s="277" t="s">
        <v>483</v>
      </c>
      <c r="BZ97" s="277" t="s">
        <v>483</v>
      </c>
      <c r="CA97" s="277" t="s">
        <v>483</v>
      </c>
      <c r="CB97" s="277" t="s">
        <v>483</v>
      </c>
      <c r="CC97" s="277" t="s">
        <v>483</v>
      </c>
      <c r="CD97" s="277" t="s">
        <v>483</v>
      </c>
      <c r="CE97" s="277" t="s">
        <v>483</v>
      </c>
      <c r="CF97" s="277" t="s">
        <v>483</v>
      </c>
      <c r="CG97" s="277" t="s">
        <v>483</v>
      </c>
      <c r="CH97" s="277" t="s">
        <v>483</v>
      </c>
      <c r="CI97" s="277" t="s">
        <v>483</v>
      </c>
      <c r="CJ97" s="277" t="s">
        <v>483</v>
      </c>
      <c r="CK97" s="277" t="s">
        <v>483</v>
      </c>
      <c r="CL97" s="277" t="s">
        <v>483</v>
      </c>
      <c r="CM97" s="277" t="s">
        <v>483</v>
      </c>
      <c r="CN97" s="277" t="s">
        <v>483</v>
      </c>
      <c r="CO97" s="277" t="s">
        <v>483</v>
      </c>
      <c r="CP97" s="277" t="s">
        <v>483</v>
      </c>
      <c r="CQ97" s="277" t="s">
        <v>483</v>
      </c>
      <c r="CR97" s="277" t="s">
        <v>483</v>
      </c>
      <c r="CS97" s="277" t="s">
        <v>483</v>
      </c>
      <c r="CT97" s="277" t="s">
        <v>483</v>
      </c>
      <c r="CU97" s="277" t="s">
        <v>483</v>
      </c>
      <c r="CV97" s="277" t="s">
        <v>483</v>
      </c>
      <c r="CW97" s="277" t="s">
        <v>483</v>
      </c>
      <c r="CX97" s="277" t="s">
        <v>483</v>
      </c>
      <c r="CY97" s="277" t="s">
        <v>483</v>
      </c>
      <c r="CZ97" s="277" t="s">
        <v>483</v>
      </c>
      <c r="DA97" s="277" t="s">
        <v>483</v>
      </c>
      <c r="DB97" s="277" t="s">
        <v>483</v>
      </c>
      <c r="DC97" s="277" t="s">
        <v>483</v>
      </c>
      <c r="DD97" s="277" t="s">
        <v>483</v>
      </c>
      <c r="DE97" s="277" t="s">
        <v>483</v>
      </c>
      <c r="DF97" s="277" t="s">
        <v>483</v>
      </c>
      <c r="DG97" s="277" t="s">
        <v>483</v>
      </c>
      <c r="DH97" s="277" t="s">
        <v>483</v>
      </c>
      <c r="DI97" s="277" t="s">
        <v>483</v>
      </c>
      <c r="DJ97" s="277" t="s">
        <v>483</v>
      </c>
      <c r="DK97" s="277" t="s">
        <v>483</v>
      </c>
      <c r="DL97" s="277" t="s">
        <v>483</v>
      </c>
      <c r="DM97" s="277" t="s">
        <v>483</v>
      </c>
      <c r="DN97" s="277" t="s">
        <v>483</v>
      </c>
      <c r="DO97" s="277" t="s">
        <v>483</v>
      </c>
      <c r="DP97" s="277" t="s">
        <v>483</v>
      </c>
      <c r="DQ97" s="277" t="s">
        <v>483</v>
      </c>
      <c r="DR97" s="277" t="s">
        <v>483</v>
      </c>
      <c r="DS97" s="277" t="s">
        <v>483</v>
      </c>
      <c r="DT97" s="277" t="s">
        <v>483</v>
      </c>
      <c r="DU97" s="277" t="s">
        <v>483</v>
      </c>
      <c r="DV97" s="277" t="s">
        <v>483</v>
      </c>
      <c r="DW97" s="277" t="s">
        <v>483</v>
      </c>
      <c r="DX97" s="277" t="s">
        <v>483</v>
      </c>
      <c r="DY97" s="277" t="s">
        <v>483</v>
      </c>
      <c r="DZ97" s="277" t="s">
        <v>483</v>
      </c>
      <c r="EA97" s="277" t="s">
        <v>483</v>
      </c>
      <c r="EB97" s="277" t="s">
        <v>483</v>
      </c>
      <c r="EC97" s="277" t="s">
        <v>483</v>
      </c>
      <c r="ED97" s="277" t="s">
        <v>483</v>
      </c>
      <c r="EE97" s="277" t="s">
        <v>483</v>
      </c>
      <c r="EF97" s="277" t="s">
        <v>483</v>
      </c>
      <c r="EG97" s="277" t="s">
        <v>483</v>
      </c>
      <c r="EH97" s="277" t="s">
        <v>483</v>
      </c>
      <c r="EI97" s="277" t="s">
        <v>483</v>
      </c>
      <c r="EJ97" s="277" t="s">
        <v>483</v>
      </c>
      <c r="EK97" s="277" t="s">
        <v>483</v>
      </c>
      <c r="EL97" s="277" t="s">
        <v>483</v>
      </c>
      <c r="EM97" s="277" t="s">
        <v>483</v>
      </c>
      <c r="EN97" s="277" t="s">
        <v>483</v>
      </c>
      <c r="EO97" s="277" t="s">
        <v>483</v>
      </c>
      <c r="EP97" s="277" t="s">
        <v>483</v>
      </c>
      <c r="EQ97" s="277" t="s">
        <v>483</v>
      </c>
      <c r="ER97" s="277" t="s">
        <v>483</v>
      </c>
      <c r="ES97" s="277" t="s">
        <v>483</v>
      </c>
      <c r="ET97" s="277" t="s">
        <v>483</v>
      </c>
      <c r="EU97" s="277" t="s">
        <v>483</v>
      </c>
      <c r="EV97" s="277" t="s">
        <v>483</v>
      </c>
      <c r="EW97" s="277" t="s">
        <v>483</v>
      </c>
      <c r="EX97" s="277" t="s">
        <v>483</v>
      </c>
      <c r="EY97" s="277" t="s">
        <v>483</v>
      </c>
      <c r="EZ97" s="277" t="s">
        <v>483</v>
      </c>
      <c r="FA97" s="277" t="s">
        <v>483</v>
      </c>
      <c r="FB97" s="277" t="s">
        <v>483</v>
      </c>
      <c r="FC97" s="277" t="s">
        <v>483</v>
      </c>
      <c r="FD97" s="277" t="s">
        <v>483</v>
      </c>
      <c r="FE97" s="277" t="s">
        <v>483</v>
      </c>
      <c r="FF97" s="277" t="s">
        <v>483</v>
      </c>
      <c r="FG97" s="277" t="s">
        <v>483</v>
      </c>
      <c r="FH97" s="277" t="s">
        <v>483</v>
      </c>
      <c r="FI97" s="277" t="s">
        <v>483</v>
      </c>
      <c r="FJ97" s="277" t="s">
        <v>483</v>
      </c>
      <c r="FK97" s="277" t="s">
        <v>483</v>
      </c>
      <c r="FL97" s="277" t="s">
        <v>483</v>
      </c>
      <c r="FM97" s="277" t="s">
        <v>483</v>
      </c>
      <c r="FN97" s="277" t="s">
        <v>483</v>
      </c>
      <c r="FO97" s="277" t="s">
        <v>483</v>
      </c>
      <c r="FP97" s="277" t="s">
        <v>483</v>
      </c>
      <c r="FQ97" s="277" t="s">
        <v>483</v>
      </c>
      <c r="FR97" s="277" t="s">
        <v>483</v>
      </c>
      <c r="FS97" s="277" t="s">
        <v>483</v>
      </c>
      <c r="FT97" s="277" t="s">
        <v>483</v>
      </c>
      <c r="FU97" s="277" t="s">
        <v>483</v>
      </c>
      <c r="FV97" s="277" t="s">
        <v>483</v>
      </c>
      <c r="FW97" s="277" t="s">
        <v>483</v>
      </c>
      <c r="FX97" s="277" t="s">
        <v>483</v>
      </c>
      <c r="FY97" s="277" t="s">
        <v>483</v>
      </c>
      <c r="FZ97" s="277" t="s">
        <v>483</v>
      </c>
      <c r="GA97" s="277" t="s">
        <v>483</v>
      </c>
      <c r="GB97" s="277" t="s">
        <v>483</v>
      </c>
      <c r="GC97" s="277" t="s">
        <v>483</v>
      </c>
      <c r="GD97" s="277" t="s">
        <v>483</v>
      </c>
      <c r="GE97" s="277" t="s">
        <v>483</v>
      </c>
      <c r="GF97" s="277" t="s">
        <v>483</v>
      </c>
      <c r="GG97" s="277" t="s">
        <v>483</v>
      </c>
      <c r="GH97" s="277" t="s">
        <v>483</v>
      </c>
      <c r="GI97" s="277" t="s">
        <v>483</v>
      </c>
      <c r="GJ97" s="277" t="s">
        <v>483</v>
      </c>
      <c r="GK97" s="277" t="s">
        <v>483</v>
      </c>
      <c r="GL97" s="277" t="s">
        <v>483</v>
      </c>
      <c r="GM97" s="277" t="s">
        <v>483</v>
      </c>
      <c r="GN97" s="277" t="s">
        <v>483</v>
      </c>
      <c r="GO97" s="277" t="s">
        <v>483</v>
      </c>
      <c r="GP97" s="277" t="s">
        <v>483</v>
      </c>
      <c r="GQ97" s="277" t="s">
        <v>483</v>
      </c>
      <c r="GR97" s="277" t="s">
        <v>483</v>
      </c>
      <c r="GS97" s="277" t="s">
        <v>483</v>
      </c>
      <c r="GT97" s="277" t="s">
        <v>483</v>
      </c>
      <c r="GU97" s="277" t="s">
        <v>483</v>
      </c>
      <c r="GV97" s="277" t="s">
        <v>483</v>
      </c>
      <c r="GW97" s="277" t="s">
        <v>483</v>
      </c>
      <c r="GX97" s="277" t="s">
        <v>483</v>
      </c>
      <c r="GY97" s="277" t="s">
        <v>483</v>
      </c>
      <c r="GZ97" s="277" t="s">
        <v>483</v>
      </c>
      <c r="HA97" s="277" t="s">
        <v>483</v>
      </c>
      <c r="HB97" s="277" t="s">
        <v>483</v>
      </c>
      <c r="HC97" s="277" t="s">
        <v>483</v>
      </c>
      <c r="HD97" s="277" t="s">
        <v>483</v>
      </c>
      <c r="HE97" s="277" t="s">
        <v>483</v>
      </c>
      <c r="HF97" s="277" t="s">
        <v>483</v>
      </c>
      <c r="HG97" s="277" t="s">
        <v>483</v>
      </c>
      <c r="HH97" s="277" t="s">
        <v>483</v>
      </c>
      <c r="HI97" s="277" t="s">
        <v>483</v>
      </c>
      <c r="HJ97" s="277" t="s">
        <v>483</v>
      </c>
      <c r="HK97" s="277" t="s">
        <v>483</v>
      </c>
      <c r="HL97" s="277" t="s">
        <v>483</v>
      </c>
      <c r="HM97" s="277" t="s">
        <v>483</v>
      </c>
      <c r="HN97" s="277" t="s">
        <v>483</v>
      </c>
      <c r="HO97" s="277" t="s">
        <v>483</v>
      </c>
      <c r="HP97" s="277" t="s">
        <v>483</v>
      </c>
      <c r="HQ97" s="277" t="s">
        <v>483</v>
      </c>
      <c r="HR97" s="277" t="s">
        <v>483</v>
      </c>
      <c r="HS97" s="277" t="s">
        <v>483</v>
      </c>
      <c r="HT97" s="277" t="s">
        <v>483</v>
      </c>
      <c r="HU97" s="277" t="s">
        <v>483</v>
      </c>
      <c r="HV97" s="277" t="s">
        <v>483</v>
      </c>
      <c r="HW97" s="277" t="s">
        <v>483</v>
      </c>
      <c r="HX97" s="277" t="s">
        <v>483</v>
      </c>
      <c r="HY97" s="277" t="s">
        <v>483</v>
      </c>
      <c r="HZ97" s="277" t="s">
        <v>483</v>
      </c>
      <c r="IA97" s="277" t="s">
        <v>483</v>
      </c>
      <c r="IB97" s="277" t="s">
        <v>483</v>
      </c>
      <c r="IC97" s="277" t="s">
        <v>483</v>
      </c>
      <c r="ID97" s="277" t="s">
        <v>483</v>
      </c>
      <c r="IE97" s="277" t="s">
        <v>483</v>
      </c>
      <c r="IF97" s="277" t="s">
        <v>483</v>
      </c>
      <c r="IG97" s="277" t="s">
        <v>483</v>
      </c>
      <c r="IH97" s="277" t="s">
        <v>483</v>
      </c>
      <c r="II97" s="277" t="s">
        <v>483</v>
      </c>
      <c r="IJ97" s="277" t="s">
        <v>483</v>
      </c>
      <c r="IK97" s="277" t="s">
        <v>483</v>
      </c>
      <c r="IL97" s="277" t="s">
        <v>483</v>
      </c>
      <c r="IM97" s="277" t="s">
        <v>483</v>
      </c>
      <c r="IN97" s="277" t="s">
        <v>483</v>
      </c>
      <c r="IO97" s="277" t="s">
        <v>483</v>
      </c>
      <c r="IP97" s="277" t="s">
        <v>483</v>
      </c>
      <c r="IQ97" s="277" t="s">
        <v>483</v>
      </c>
      <c r="IR97" s="277" t="s">
        <v>483</v>
      </c>
      <c r="IS97" s="277" t="s">
        <v>483</v>
      </c>
      <c r="IT97" s="277" t="s">
        <v>483</v>
      </c>
      <c r="IU97" s="277" t="s">
        <v>483</v>
      </c>
      <c r="IV97" s="277" t="s">
        <v>483</v>
      </c>
      <c r="IW97" s="277" t="s">
        <v>483</v>
      </c>
      <c r="IX97" s="277" t="s">
        <v>483</v>
      </c>
      <c r="IY97" s="277" t="s">
        <v>483</v>
      </c>
      <c r="IZ97" s="277" t="s">
        <v>483</v>
      </c>
      <c r="JA97" s="277" t="s">
        <v>483</v>
      </c>
      <c r="JB97" s="277" t="s">
        <v>483</v>
      </c>
      <c r="JC97" s="277" t="s">
        <v>483</v>
      </c>
      <c r="JD97" s="277" t="s">
        <v>483</v>
      </c>
      <c r="JE97" s="277" t="s">
        <v>483</v>
      </c>
      <c r="JF97" s="277" t="s">
        <v>483</v>
      </c>
      <c r="JG97" s="277" t="s">
        <v>483</v>
      </c>
      <c r="JH97" s="277" t="s">
        <v>483</v>
      </c>
      <c r="JI97" s="277" t="s">
        <v>483</v>
      </c>
      <c r="JJ97" s="277" t="s">
        <v>483</v>
      </c>
      <c r="JK97" s="277" t="s">
        <v>483</v>
      </c>
      <c r="JL97" s="277" t="s">
        <v>483</v>
      </c>
      <c r="JM97" s="277" t="s">
        <v>483</v>
      </c>
      <c r="JN97" s="277" t="s">
        <v>483</v>
      </c>
      <c r="JO97" s="277" t="s">
        <v>483</v>
      </c>
      <c r="JP97" s="277" t="s">
        <v>483</v>
      </c>
      <c r="JQ97" s="277" t="s">
        <v>483</v>
      </c>
      <c r="JR97" s="277" t="s">
        <v>483</v>
      </c>
      <c r="JS97" s="277" t="s">
        <v>483</v>
      </c>
      <c r="JT97" s="277" t="s">
        <v>483</v>
      </c>
      <c r="JU97" s="277" t="s">
        <v>483</v>
      </c>
      <c r="JV97" s="277" t="s">
        <v>483</v>
      </c>
      <c r="JW97" s="277" t="s">
        <v>483</v>
      </c>
      <c r="JX97" s="277" t="s">
        <v>483</v>
      </c>
      <c r="JY97" s="277" t="s">
        <v>483</v>
      </c>
      <c r="JZ97" s="277" t="s">
        <v>483</v>
      </c>
      <c r="KA97" s="277" t="s">
        <v>483</v>
      </c>
      <c r="KB97" s="277" t="s">
        <v>483</v>
      </c>
      <c r="KC97" s="277" t="s">
        <v>483</v>
      </c>
      <c r="KD97" s="277" t="s">
        <v>483</v>
      </c>
      <c r="KE97" s="277" t="s">
        <v>483</v>
      </c>
      <c r="KF97" s="277" t="s">
        <v>483</v>
      </c>
      <c r="KG97" s="277" t="s">
        <v>483</v>
      </c>
      <c r="KH97" s="277" t="s">
        <v>483</v>
      </c>
      <c r="KI97" s="277" t="s">
        <v>483</v>
      </c>
      <c r="KJ97" s="277" t="s">
        <v>483</v>
      </c>
      <c r="KK97" s="277" t="s">
        <v>483</v>
      </c>
      <c r="KL97" s="277" t="s">
        <v>483</v>
      </c>
      <c r="KM97" s="277" t="s">
        <v>483</v>
      </c>
      <c r="KN97" s="277" t="s">
        <v>483</v>
      </c>
      <c r="KO97" s="277" t="s">
        <v>483</v>
      </c>
      <c r="KP97" s="277" t="s">
        <v>483</v>
      </c>
      <c r="KQ97" s="277" t="s">
        <v>483</v>
      </c>
      <c r="KR97" s="277" t="s">
        <v>483</v>
      </c>
      <c r="KS97" s="277" t="s">
        <v>483</v>
      </c>
      <c r="KT97" s="277" t="s">
        <v>483</v>
      </c>
      <c r="KU97" s="277" t="s">
        <v>483</v>
      </c>
      <c r="KV97" s="277" t="s">
        <v>483</v>
      </c>
      <c r="KW97" s="277" t="s">
        <v>483</v>
      </c>
      <c r="KX97" s="277" t="s">
        <v>483</v>
      </c>
      <c r="KY97" s="277" t="s">
        <v>483</v>
      </c>
      <c r="KZ97" s="277" t="s">
        <v>483</v>
      </c>
      <c r="LA97" s="277" t="s">
        <v>483</v>
      </c>
      <c r="LB97" s="277" t="s">
        <v>483</v>
      </c>
      <c r="LC97" s="277" t="s">
        <v>483</v>
      </c>
      <c r="LD97" s="277" t="s">
        <v>483</v>
      </c>
      <c r="LE97" s="277" t="s">
        <v>483</v>
      </c>
      <c r="LF97" s="232"/>
      <c r="LG97" s="232"/>
      <c r="LH97" s="232"/>
      <c r="LI97" s="232"/>
      <c r="LJ97" s="232"/>
      <c r="LK97" s="232"/>
      <c r="LL97" s="232"/>
      <c r="LM97" s="232"/>
      <c r="LN97" s="232"/>
      <c r="LO97" s="232"/>
      <c r="LP97" s="232"/>
      <c r="LQ97" s="232"/>
      <c r="LR97" s="232"/>
      <c r="LS97" s="232"/>
      <c r="LT97" s="232"/>
      <c r="LU97" s="232"/>
      <c r="LV97" s="232"/>
      <c r="LW97" s="232"/>
      <c r="LX97" s="232"/>
      <c r="LY97" s="232"/>
      <c r="LZ97" s="232"/>
      <c r="MA97" s="232"/>
      <c r="MB97" s="232"/>
      <c r="MC97" s="232"/>
      <c r="MD97" s="232"/>
      <c r="ME97" s="232"/>
      <c r="MF97" s="232"/>
    </row>
    <row r="98" spans="1:344" s="231" customFormat="1" ht="24" customHeight="1" thickBot="1" x14ac:dyDescent="0.35">
      <c r="A98" s="325"/>
      <c r="B98" s="325" t="s">
        <v>9</v>
      </c>
      <c r="C98" s="420" t="s">
        <v>4</v>
      </c>
      <c r="D98" s="421"/>
      <c r="E98" s="23" t="s">
        <v>5</v>
      </c>
      <c r="F98" s="23" t="s">
        <v>6</v>
      </c>
      <c r="G98" s="15" t="s">
        <v>7</v>
      </c>
      <c r="H98" s="15"/>
      <c r="I98" s="272" t="s">
        <v>483</v>
      </c>
      <c r="J98" s="272" t="s">
        <v>483</v>
      </c>
      <c r="K98" s="272" t="s">
        <v>483</v>
      </c>
      <c r="L98" s="272" t="s">
        <v>483</v>
      </c>
      <c r="M98" s="272" t="s">
        <v>483</v>
      </c>
      <c r="N98" s="272" t="s">
        <v>483</v>
      </c>
      <c r="O98" s="272" t="s">
        <v>483</v>
      </c>
      <c r="P98" s="272" t="s">
        <v>483</v>
      </c>
      <c r="Q98" s="272" t="s">
        <v>483</v>
      </c>
      <c r="R98" s="272" t="s">
        <v>483</v>
      </c>
      <c r="S98" s="272" t="s">
        <v>483</v>
      </c>
      <c r="T98" s="272" t="s">
        <v>483</v>
      </c>
      <c r="U98" s="272" t="s">
        <v>483</v>
      </c>
      <c r="V98" s="273" t="s">
        <v>483</v>
      </c>
      <c r="W98" s="273" t="s">
        <v>483</v>
      </c>
      <c r="X98" s="273" t="s">
        <v>483</v>
      </c>
      <c r="Y98" s="273" t="s">
        <v>483</v>
      </c>
      <c r="Z98" s="273" t="s">
        <v>483</v>
      </c>
      <c r="AA98" s="273" t="s">
        <v>483</v>
      </c>
      <c r="AB98" s="273" t="s">
        <v>483</v>
      </c>
      <c r="AC98" s="273" t="s">
        <v>483</v>
      </c>
      <c r="AD98" s="273" t="s">
        <v>483</v>
      </c>
      <c r="AE98" s="273" t="s">
        <v>483</v>
      </c>
      <c r="AF98" s="273" t="s">
        <v>483</v>
      </c>
      <c r="AG98" s="273" t="s">
        <v>483</v>
      </c>
      <c r="AH98" s="273" t="s">
        <v>483</v>
      </c>
      <c r="AI98" s="273" t="s">
        <v>483</v>
      </c>
      <c r="AJ98" s="273" t="s">
        <v>483</v>
      </c>
      <c r="AK98" s="273" t="s">
        <v>483</v>
      </c>
      <c r="AL98" s="273" t="s">
        <v>483</v>
      </c>
      <c r="AM98" s="273" t="s">
        <v>483</v>
      </c>
      <c r="AN98" s="273" t="s">
        <v>483</v>
      </c>
      <c r="AO98" s="273" t="s">
        <v>483</v>
      </c>
      <c r="AP98" s="273" t="s">
        <v>483</v>
      </c>
      <c r="AQ98" s="273" t="s">
        <v>483</v>
      </c>
      <c r="AR98" s="273" t="s">
        <v>483</v>
      </c>
      <c r="AS98" s="273" t="s">
        <v>483</v>
      </c>
      <c r="AT98" s="273" t="s">
        <v>483</v>
      </c>
      <c r="AU98" s="273" t="s">
        <v>483</v>
      </c>
      <c r="AV98" s="273" t="s">
        <v>483</v>
      </c>
      <c r="AW98" s="273" t="s">
        <v>483</v>
      </c>
      <c r="AX98" s="273" t="s">
        <v>483</v>
      </c>
      <c r="AY98" s="273" t="s">
        <v>483</v>
      </c>
      <c r="AZ98" s="273" t="s">
        <v>483</v>
      </c>
      <c r="BA98" s="273" t="s">
        <v>483</v>
      </c>
      <c r="BB98" s="273" t="s">
        <v>483</v>
      </c>
      <c r="BC98" s="273" t="s">
        <v>483</v>
      </c>
      <c r="BD98" s="273" t="s">
        <v>483</v>
      </c>
      <c r="BE98" s="273" t="s">
        <v>483</v>
      </c>
      <c r="BF98" s="273" t="s">
        <v>483</v>
      </c>
      <c r="BG98" s="273" t="s">
        <v>483</v>
      </c>
      <c r="BH98" s="273" t="s">
        <v>483</v>
      </c>
      <c r="BI98" s="273" t="s">
        <v>483</v>
      </c>
      <c r="BJ98" s="273" t="s">
        <v>483</v>
      </c>
      <c r="BK98" s="273" t="s">
        <v>483</v>
      </c>
      <c r="BL98" s="273" t="s">
        <v>483</v>
      </c>
      <c r="BM98" s="273" t="s">
        <v>483</v>
      </c>
      <c r="BN98" s="273" t="s">
        <v>483</v>
      </c>
      <c r="BO98" s="273" t="s">
        <v>483</v>
      </c>
      <c r="BP98" s="273" t="s">
        <v>483</v>
      </c>
      <c r="BQ98" s="273" t="s">
        <v>483</v>
      </c>
      <c r="BR98" s="273" t="s">
        <v>483</v>
      </c>
      <c r="BS98" s="273" t="s">
        <v>483</v>
      </c>
      <c r="BT98" s="273" t="s">
        <v>483</v>
      </c>
      <c r="BU98" s="273" t="s">
        <v>483</v>
      </c>
      <c r="BV98" s="273" t="s">
        <v>483</v>
      </c>
      <c r="BW98" s="273" t="s">
        <v>483</v>
      </c>
      <c r="BX98" s="273" t="s">
        <v>483</v>
      </c>
      <c r="BY98" s="273" t="s">
        <v>483</v>
      </c>
      <c r="BZ98" s="273" t="s">
        <v>483</v>
      </c>
      <c r="CA98" s="273" t="s">
        <v>483</v>
      </c>
      <c r="CB98" s="273" t="s">
        <v>483</v>
      </c>
      <c r="CC98" s="273" t="s">
        <v>483</v>
      </c>
      <c r="CD98" s="273" t="s">
        <v>483</v>
      </c>
      <c r="CE98" s="273" t="s">
        <v>483</v>
      </c>
      <c r="CF98" s="273" t="s">
        <v>483</v>
      </c>
      <c r="CG98" s="273" t="s">
        <v>483</v>
      </c>
      <c r="CH98" s="273" t="s">
        <v>483</v>
      </c>
      <c r="CI98" s="273" t="s">
        <v>483</v>
      </c>
      <c r="CJ98" s="273" t="s">
        <v>483</v>
      </c>
      <c r="CK98" s="273" t="s">
        <v>483</v>
      </c>
      <c r="CL98" s="273" t="s">
        <v>483</v>
      </c>
      <c r="CM98" s="273" t="s">
        <v>483</v>
      </c>
      <c r="CN98" s="273" t="s">
        <v>483</v>
      </c>
      <c r="CO98" s="273" t="s">
        <v>483</v>
      </c>
      <c r="CP98" s="273" t="s">
        <v>483</v>
      </c>
      <c r="CQ98" s="273" t="s">
        <v>483</v>
      </c>
      <c r="CR98" s="273" t="s">
        <v>483</v>
      </c>
      <c r="CS98" s="273" t="s">
        <v>483</v>
      </c>
      <c r="CT98" s="273" t="s">
        <v>483</v>
      </c>
      <c r="CU98" s="273" t="s">
        <v>483</v>
      </c>
      <c r="CV98" s="273" t="s">
        <v>483</v>
      </c>
      <c r="CW98" s="273" t="s">
        <v>483</v>
      </c>
      <c r="CX98" s="273" t="s">
        <v>483</v>
      </c>
      <c r="CY98" s="273" t="s">
        <v>483</v>
      </c>
      <c r="CZ98" s="273" t="s">
        <v>483</v>
      </c>
      <c r="DA98" s="273" t="s">
        <v>483</v>
      </c>
      <c r="DB98" s="273" t="s">
        <v>483</v>
      </c>
      <c r="DC98" s="273" t="s">
        <v>483</v>
      </c>
      <c r="DD98" s="273" t="s">
        <v>483</v>
      </c>
      <c r="DE98" s="273" t="s">
        <v>483</v>
      </c>
      <c r="DF98" s="273" t="s">
        <v>483</v>
      </c>
      <c r="DG98" s="273" t="s">
        <v>483</v>
      </c>
      <c r="DH98" s="273" t="s">
        <v>483</v>
      </c>
      <c r="DI98" s="273" t="s">
        <v>483</v>
      </c>
      <c r="DJ98" s="273" t="s">
        <v>483</v>
      </c>
      <c r="DK98" s="273" t="s">
        <v>483</v>
      </c>
      <c r="DL98" s="273" t="s">
        <v>483</v>
      </c>
      <c r="DM98" s="273" t="s">
        <v>483</v>
      </c>
      <c r="DN98" s="273" t="s">
        <v>483</v>
      </c>
      <c r="DO98" s="273" t="s">
        <v>483</v>
      </c>
      <c r="DP98" s="273" t="s">
        <v>483</v>
      </c>
      <c r="DQ98" s="273" t="s">
        <v>483</v>
      </c>
      <c r="DR98" s="273" t="s">
        <v>483</v>
      </c>
      <c r="DS98" s="273" t="s">
        <v>483</v>
      </c>
      <c r="DT98" s="273" t="s">
        <v>483</v>
      </c>
      <c r="DU98" s="273" t="s">
        <v>483</v>
      </c>
      <c r="DV98" s="273" t="s">
        <v>483</v>
      </c>
      <c r="DW98" s="273" t="s">
        <v>483</v>
      </c>
      <c r="DX98" s="273" t="s">
        <v>483</v>
      </c>
      <c r="DY98" s="273" t="s">
        <v>483</v>
      </c>
      <c r="DZ98" s="273" t="s">
        <v>483</v>
      </c>
      <c r="EA98" s="273" t="s">
        <v>483</v>
      </c>
      <c r="EB98" s="273" t="s">
        <v>483</v>
      </c>
      <c r="EC98" s="273" t="s">
        <v>483</v>
      </c>
      <c r="ED98" s="273" t="s">
        <v>483</v>
      </c>
      <c r="EE98" s="273" t="s">
        <v>483</v>
      </c>
      <c r="EF98" s="273" t="s">
        <v>483</v>
      </c>
      <c r="EG98" s="273" t="s">
        <v>483</v>
      </c>
      <c r="EH98" s="273" t="s">
        <v>483</v>
      </c>
      <c r="EI98" s="273" t="s">
        <v>483</v>
      </c>
      <c r="EJ98" s="273" t="s">
        <v>483</v>
      </c>
      <c r="EK98" s="273" t="s">
        <v>483</v>
      </c>
      <c r="EL98" s="273" t="s">
        <v>483</v>
      </c>
      <c r="EM98" s="273" t="s">
        <v>483</v>
      </c>
      <c r="EN98" s="273" t="s">
        <v>483</v>
      </c>
      <c r="EO98" s="273" t="s">
        <v>483</v>
      </c>
      <c r="EP98" s="273" t="s">
        <v>483</v>
      </c>
      <c r="EQ98" s="273" t="s">
        <v>483</v>
      </c>
      <c r="ER98" s="273" t="s">
        <v>483</v>
      </c>
      <c r="ES98" s="273" t="s">
        <v>483</v>
      </c>
      <c r="ET98" s="273" t="s">
        <v>483</v>
      </c>
      <c r="EU98" s="273" t="s">
        <v>483</v>
      </c>
      <c r="EV98" s="273" t="s">
        <v>483</v>
      </c>
      <c r="EW98" s="273" t="s">
        <v>483</v>
      </c>
      <c r="EX98" s="273" t="s">
        <v>483</v>
      </c>
      <c r="EY98" s="273" t="s">
        <v>483</v>
      </c>
      <c r="EZ98" s="273" t="s">
        <v>483</v>
      </c>
      <c r="FA98" s="273" t="s">
        <v>483</v>
      </c>
      <c r="FB98" s="273" t="s">
        <v>483</v>
      </c>
      <c r="FC98" s="273" t="s">
        <v>483</v>
      </c>
      <c r="FD98" s="273" t="s">
        <v>483</v>
      </c>
      <c r="FE98" s="273" t="s">
        <v>483</v>
      </c>
      <c r="FF98" s="273" t="s">
        <v>483</v>
      </c>
      <c r="FG98" s="273" t="s">
        <v>483</v>
      </c>
      <c r="FH98" s="273" t="s">
        <v>483</v>
      </c>
      <c r="FI98" s="273" t="s">
        <v>483</v>
      </c>
      <c r="FJ98" s="273" t="s">
        <v>483</v>
      </c>
      <c r="FK98" s="273" t="s">
        <v>483</v>
      </c>
      <c r="FL98" s="273" t="s">
        <v>483</v>
      </c>
      <c r="FM98" s="273" t="s">
        <v>483</v>
      </c>
      <c r="FN98" s="273" t="s">
        <v>483</v>
      </c>
      <c r="FO98" s="273" t="s">
        <v>483</v>
      </c>
      <c r="FP98" s="273" t="s">
        <v>483</v>
      </c>
      <c r="FQ98" s="273" t="s">
        <v>483</v>
      </c>
      <c r="FR98" s="273" t="s">
        <v>483</v>
      </c>
      <c r="FS98" s="273" t="s">
        <v>483</v>
      </c>
      <c r="FT98" s="273" t="s">
        <v>483</v>
      </c>
      <c r="FU98" s="273" t="s">
        <v>483</v>
      </c>
      <c r="FV98" s="273" t="s">
        <v>483</v>
      </c>
      <c r="FW98" s="273" t="s">
        <v>483</v>
      </c>
      <c r="FX98" s="273" t="s">
        <v>483</v>
      </c>
      <c r="FY98" s="273" t="s">
        <v>483</v>
      </c>
      <c r="FZ98" s="273" t="s">
        <v>483</v>
      </c>
      <c r="GA98" s="273" t="s">
        <v>483</v>
      </c>
      <c r="GB98" s="273" t="s">
        <v>483</v>
      </c>
      <c r="GC98" s="273" t="s">
        <v>483</v>
      </c>
      <c r="GD98" s="273" t="s">
        <v>483</v>
      </c>
      <c r="GE98" s="273" t="s">
        <v>483</v>
      </c>
      <c r="GF98" s="273" t="s">
        <v>483</v>
      </c>
      <c r="GG98" s="273" t="s">
        <v>483</v>
      </c>
      <c r="GH98" s="273" t="s">
        <v>483</v>
      </c>
      <c r="GI98" s="273" t="s">
        <v>483</v>
      </c>
      <c r="GJ98" s="273" t="s">
        <v>483</v>
      </c>
      <c r="GK98" s="273" t="s">
        <v>483</v>
      </c>
      <c r="GL98" s="273" t="s">
        <v>483</v>
      </c>
      <c r="GM98" s="273" t="s">
        <v>483</v>
      </c>
      <c r="GN98" s="273" t="s">
        <v>483</v>
      </c>
      <c r="GO98" s="273" t="s">
        <v>483</v>
      </c>
      <c r="GP98" s="273" t="s">
        <v>483</v>
      </c>
      <c r="GQ98" s="273" t="s">
        <v>483</v>
      </c>
      <c r="GR98" s="273" t="s">
        <v>483</v>
      </c>
      <c r="GS98" s="273" t="s">
        <v>483</v>
      </c>
      <c r="GT98" s="273" t="s">
        <v>483</v>
      </c>
      <c r="GU98" s="273" t="s">
        <v>483</v>
      </c>
      <c r="GV98" s="273" t="s">
        <v>483</v>
      </c>
      <c r="GW98" s="273" t="s">
        <v>483</v>
      </c>
      <c r="GX98" s="273" t="s">
        <v>483</v>
      </c>
      <c r="GY98" s="273" t="s">
        <v>483</v>
      </c>
      <c r="GZ98" s="273" t="s">
        <v>483</v>
      </c>
      <c r="HA98" s="273" t="s">
        <v>483</v>
      </c>
      <c r="HB98" s="273" t="s">
        <v>483</v>
      </c>
      <c r="HC98" s="273" t="s">
        <v>483</v>
      </c>
      <c r="HD98" s="273" t="s">
        <v>483</v>
      </c>
      <c r="HE98" s="273" t="s">
        <v>483</v>
      </c>
      <c r="HF98" s="273" t="s">
        <v>483</v>
      </c>
      <c r="HG98" s="273" t="s">
        <v>483</v>
      </c>
      <c r="HH98" s="273" t="s">
        <v>483</v>
      </c>
      <c r="HI98" s="273" t="s">
        <v>483</v>
      </c>
      <c r="HJ98" s="273" t="s">
        <v>483</v>
      </c>
      <c r="HK98" s="273" t="s">
        <v>483</v>
      </c>
      <c r="HL98" s="273" t="s">
        <v>483</v>
      </c>
      <c r="HM98" s="273" t="s">
        <v>483</v>
      </c>
      <c r="HN98" s="273" t="s">
        <v>483</v>
      </c>
      <c r="HO98" s="273" t="s">
        <v>483</v>
      </c>
      <c r="HP98" s="273" t="s">
        <v>483</v>
      </c>
      <c r="HQ98" s="273" t="s">
        <v>483</v>
      </c>
      <c r="HR98" s="273" t="s">
        <v>483</v>
      </c>
      <c r="HS98" s="273" t="s">
        <v>483</v>
      </c>
      <c r="HT98" s="273" t="s">
        <v>483</v>
      </c>
      <c r="HU98" s="273" t="s">
        <v>483</v>
      </c>
      <c r="HV98" s="273" t="s">
        <v>483</v>
      </c>
      <c r="HW98" s="273" t="s">
        <v>483</v>
      </c>
      <c r="HX98" s="273" t="s">
        <v>483</v>
      </c>
      <c r="HY98" s="273" t="s">
        <v>483</v>
      </c>
      <c r="HZ98" s="273" t="s">
        <v>483</v>
      </c>
      <c r="IA98" s="273" t="s">
        <v>483</v>
      </c>
      <c r="IB98" s="273" t="s">
        <v>483</v>
      </c>
      <c r="IC98" s="273" t="s">
        <v>483</v>
      </c>
      <c r="ID98" s="273" t="s">
        <v>483</v>
      </c>
      <c r="IE98" s="273" t="s">
        <v>483</v>
      </c>
      <c r="IF98" s="273" t="s">
        <v>483</v>
      </c>
      <c r="IG98" s="273" t="s">
        <v>483</v>
      </c>
      <c r="IH98" s="273" t="s">
        <v>483</v>
      </c>
      <c r="II98" s="273" t="s">
        <v>483</v>
      </c>
      <c r="IJ98" s="273" t="s">
        <v>483</v>
      </c>
      <c r="IK98" s="273" t="s">
        <v>483</v>
      </c>
      <c r="IL98" s="273" t="s">
        <v>483</v>
      </c>
      <c r="IM98" s="273" t="s">
        <v>483</v>
      </c>
      <c r="IN98" s="273" t="s">
        <v>483</v>
      </c>
      <c r="IO98" s="273" t="s">
        <v>483</v>
      </c>
      <c r="IP98" s="273" t="s">
        <v>483</v>
      </c>
      <c r="IQ98" s="273" t="s">
        <v>483</v>
      </c>
      <c r="IR98" s="273" t="s">
        <v>483</v>
      </c>
      <c r="IS98" s="273" t="s">
        <v>483</v>
      </c>
      <c r="IT98" s="273" t="s">
        <v>483</v>
      </c>
      <c r="IU98" s="273" t="s">
        <v>483</v>
      </c>
      <c r="IV98" s="273" t="s">
        <v>483</v>
      </c>
      <c r="IW98" s="273" t="s">
        <v>483</v>
      </c>
      <c r="IX98" s="273" t="s">
        <v>483</v>
      </c>
      <c r="IY98" s="273" t="s">
        <v>483</v>
      </c>
      <c r="IZ98" s="273" t="s">
        <v>483</v>
      </c>
      <c r="JA98" s="273" t="s">
        <v>483</v>
      </c>
      <c r="JB98" s="273" t="s">
        <v>483</v>
      </c>
      <c r="JC98" s="273" t="s">
        <v>483</v>
      </c>
      <c r="JD98" s="273" t="s">
        <v>483</v>
      </c>
      <c r="JE98" s="273" t="s">
        <v>483</v>
      </c>
      <c r="JF98" s="273" t="s">
        <v>483</v>
      </c>
      <c r="JG98" s="273" t="s">
        <v>483</v>
      </c>
      <c r="JH98" s="273" t="s">
        <v>483</v>
      </c>
      <c r="JI98" s="273" t="s">
        <v>483</v>
      </c>
      <c r="JJ98" s="273" t="s">
        <v>483</v>
      </c>
      <c r="JK98" s="273" t="s">
        <v>483</v>
      </c>
      <c r="JL98" s="273" t="s">
        <v>483</v>
      </c>
      <c r="JM98" s="273" t="s">
        <v>483</v>
      </c>
      <c r="JN98" s="273" t="s">
        <v>483</v>
      </c>
      <c r="JO98" s="273" t="s">
        <v>483</v>
      </c>
      <c r="JP98" s="273" t="s">
        <v>483</v>
      </c>
      <c r="JQ98" s="273" t="s">
        <v>483</v>
      </c>
      <c r="JR98" s="273" t="s">
        <v>483</v>
      </c>
      <c r="JS98" s="273" t="s">
        <v>483</v>
      </c>
      <c r="JT98" s="273" t="s">
        <v>483</v>
      </c>
      <c r="JU98" s="273" t="s">
        <v>483</v>
      </c>
      <c r="JV98" s="273" t="s">
        <v>483</v>
      </c>
      <c r="JW98" s="273" t="s">
        <v>483</v>
      </c>
      <c r="JX98" s="273" t="s">
        <v>483</v>
      </c>
      <c r="JY98" s="273" t="s">
        <v>483</v>
      </c>
      <c r="JZ98" s="273" t="s">
        <v>483</v>
      </c>
      <c r="KA98" s="273" t="s">
        <v>483</v>
      </c>
      <c r="KB98" s="273" t="s">
        <v>483</v>
      </c>
      <c r="KC98" s="273" t="s">
        <v>483</v>
      </c>
      <c r="KD98" s="273" t="s">
        <v>483</v>
      </c>
      <c r="KE98" s="273" t="s">
        <v>483</v>
      </c>
      <c r="KF98" s="273" t="s">
        <v>483</v>
      </c>
      <c r="KG98" s="273" t="s">
        <v>483</v>
      </c>
      <c r="KH98" s="273" t="s">
        <v>483</v>
      </c>
      <c r="KI98" s="273" t="s">
        <v>483</v>
      </c>
      <c r="KJ98" s="273" t="s">
        <v>483</v>
      </c>
      <c r="KK98" s="273" t="s">
        <v>483</v>
      </c>
      <c r="KL98" s="273" t="s">
        <v>483</v>
      </c>
      <c r="KM98" s="273" t="s">
        <v>483</v>
      </c>
      <c r="KN98" s="273" t="s">
        <v>483</v>
      </c>
      <c r="KO98" s="273" t="s">
        <v>483</v>
      </c>
      <c r="KP98" s="273" t="s">
        <v>483</v>
      </c>
      <c r="KQ98" s="273" t="s">
        <v>483</v>
      </c>
      <c r="KR98" s="273" t="s">
        <v>483</v>
      </c>
      <c r="KS98" s="273" t="s">
        <v>483</v>
      </c>
      <c r="KT98" s="273" t="s">
        <v>483</v>
      </c>
      <c r="KU98" s="273" t="s">
        <v>483</v>
      </c>
      <c r="KV98" s="273" t="s">
        <v>483</v>
      </c>
      <c r="KW98" s="273" t="s">
        <v>483</v>
      </c>
      <c r="KX98" s="273" t="s">
        <v>483</v>
      </c>
      <c r="KY98" s="273" t="s">
        <v>483</v>
      </c>
      <c r="KZ98" s="273" t="s">
        <v>483</v>
      </c>
      <c r="LA98" s="273" t="s">
        <v>483</v>
      </c>
      <c r="LB98" s="273" t="s">
        <v>483</v>
      </c>
      <c r="LC98" s="273" t="s">
        <v>483</v>
      </c>
      <c r="LD98" s="273" t="s">
        <v>483</v>
      </c>
      <c r="LE98" s="273" t="s">
        <v>483</v>
      </c>
      <c r="LF98" s="315"/>
      <c r="LG98" s="315"/>
      <c r="LH98" s="315"/>
      <c r="LI98" s="315"/>
      <c r="LJ98" s="315"/>
      <c r="LK98" s="315"/>
      <c r="LL98" s="315"/>
      <c r="LM98" s="315"/>
      <c r="LN98" s="315"/>
      <c r="LO98" s="315"/>
      <c r="LP98" s="315"/>
      <c r="LQ98" s="315"/>
      <c r="LR98" s="315"/>
      <c r="LS98" s="315"/>
      <c r="LT98" s="315"/>
      <c r="LU98" s="315"/>
      <c r="LV98" s="315"/>
      <c r="LW98" s="315"/>
      <c r="LX98" s="315"/>
      <c r="LY98" s="315"/>
      <c r="LZ98" s="315"/>
      <c r="MA98" s="315"/>
      <c r="MB98" s="315"/>
      <c r="MC98" s="315"/>
      <c r="MD98" s="315"/>
      <c r="ME98" s="315"/>
      <c r="MF98" s="315"/>
    </row>
    <row r="99" spans="1:344" ht="25.2" customHeight="1" thickBot="1" x14ac:dyDescent="0.35">
      <c r="A99" s="67" t="s">
        <v>233</v>
      </c>
      <c r="B99" s="67" t="s">
        <v>234</v>
      </c>
      <c r="C99" s="451" t="s">
        <v>52</v>
      </c>
      <c r="D99" s="452"/>
      <c r="E99" s="154">
        <f>COUNTIF(I99:GU99,"+")</f>
        <v>0</v>
      </c>
      <c r="F99" s="154">
        <f>COUNTIF(I99:GV99,"-")</f>
        <v>0</v>
      </c>
      <c r="G99" s="154">
        <f>COUNTIF(K99:GW99,"na")</f>
        <v>0</v>
      </c>
      <c r="H99" s="13"/>
    </row>
    <row r="100" spans="1:344" s="233" customFormat="1" ht="27.75" customHeight="1" thickBot="1" x14ac:dyDescent="0.35">
      <c r="A100" s="403" t="s">
        <v>230</v>
      </c>
      <c r="B100" s="404"/>
      <c r="C100" s="404"/>
      <c r="D100" s="404"/>
      <c r="E100" s="404"/>
      <c r="F100" s="404"/>
      <c r="G100" s="405"/>
      <c r="H100" s="39"/>
      <c r="I100" s="285" t="s">
        <v>483</v>
      </c>
      <c r="J100" s="286" t="s">
        <v>483</v>
      </c>
      <c r="K100" s="286" t="s">
        <v>483</v>
      </c>
      <c r="L100" s="286" t="s">
        <v>483</v>
      </c>
      <c r="M100" s="286" t="s">
        <v>483</v>
      </c>
      <c r="N100" s="286" t="s">
        <v>483</v>
      </c>
      <c r="O100" s="286" t="s">
        <v>483</v>
      </c>
      <c r="P100" s="286" t="s">
        <v>483</v>
      </c>
      <c r="Q100" s="286" t="s">
        <v>483</v>
      </c>
      <c r="R100" s="286" t="s">
        <v>483</v>
      </c>
      <c r="S100" s="286" t="s">
        <v>483</v>
      </c>
      <c r="T100" s="286" t="s">
        <v>483</v>
      </c>
      <c r="U100" s="286" t="s">
        <v>483</v>
      </c>
      <c r="V100" s="277" t="s">
        <v>483</v>
      </c>
      <c r="W100" s="277" t="s">
        <v>483</v>
      </c>
      <c r="X100" s="277" t="s">
        <v>483</v>
      </c>
      <c r="Y100" s="277" t="s">
        <v>483</v>
      </c>
      <c r="Z100" s="277" t="s">
        <v>483</v>
      </c>
      <c r="AA100" s="277" t="s">
        <v>483</v>
      </c>
      <c r="AB100" s="277" t="s">
        <v>483</v>
      </c>
      <c r="AC100" s="277" t="s">
        <v>483</v>
      </c>
      <c r="AD100" s="277" t="s">
        <v>483</v>
      </c>
      <c r="AE100" s="277" t="s">
        <v>483</v>
      </c>
      <c r="AF100" s="277" t="s">
        <v>483</v>
      </c>
      <c r="AG100" s="277" t="s">
        <v>483</v>
      </c>
      <c r="AH100" s="277" t="s">
        <v>483</v>
      </c>
      <c r="AI100" s="277" t="s">
        <v>483</v>
      </c>
      <c r="AJ100" s="277" t="s">
        <v>483</v>
      </c>
      <c r="AK100" s="277" t="s">
        <v>483</v>
      </c>
      <c r="AL100" s="277" t="s">
        <v>483</v>
      </c>
      <c r="AM100" s="277" t="s">
        <v>483</v>
      </c>
      <c r="AN100" s="277" t="s">
        <v>483</v>
      </c>
      <c r="AO100" s="277" t="s">
        <v>483</v>
      </c>
      <c r="AP100" s="277" t="s">
        <v>483</v>
      </c>
      <c r="AQ100" s="277" t="s">
        <v>483</v>
      </c>
      <c r="AR100" s="277" t="s">
        <v>483</v>
      </c>
      <c r="AS100" s="277" t="s">
        <v>483</v>
      </c>
      <c r="AT100" s="277" t="s">
        <v>483</v>
      </c>
      <c r="AU100" s="277" t="s">
        <v>483</v>
      </c>
      <c r="AV100" s="277" t="s">
        <v>483</v>
      </c>
      <c r="AW100" s="277" t="s">
        <v>483</v>
      </c>
      <c r="AX100" s="277" t="s">
        <v>483</v>
      </c>
      <c r="AY100" s="277" t="s">
        <v>483</v>
      </c>
      <c r="AZ100" s="277" t="s">
        <v>483</v>
      </c>
      <c r="BA100" s="277" t="s">
        <v>483</v>
      </c>
      <c r="BB100" s="277" t="s">
        <v>483</v>
      </c>
      <c r="BC100" s="277" t="s">
        <v>483</v>
      </c>
      <c r="BD100" s="277" t="s">
        <v>483</v>
      </c>
      <c r="BE100" s="277" t="s">
        <v>483</v>
      </c>
      <c r="BF100" s="277" t="s">
        <v>483</v>
      </c>
      <c r="BG100" s="277" t="s">
        <v>483</v>
      </c>
      <c r="BH100" s="277" t="s">
        <v>483</v>
      </c>
      <c r="BI100" s="277" t="s">
        <v>483</v>
      </c>
      <c r="BJ100" s="277" t="s">
        <v>483</v>
      </c>
      <c r="BK100" s="277" t="s">
        <v>483</v>
      </c>
      <c r="BL100" s="277" t="s">
        <v>483</v>
      </c>
      <c r="BM100" s="277" t="s">
        <v>483</v>
      </c>
      <c r="BN100" s="277" t="s">
        <v>483</v>
      </c>
      <c r="BO100" s="277" t="s">
        <v>483</v>
      </c>
      <c r="BP100" s="277" t="s">
        <v>483</v>
      </c>
      <c r="BQ100" s="277" t="s">
        <v>483</v>
      </c>
      <c r="BR100" s="277" t="s">
        <v>483</v>
      </c>
      <c r="BS100" s="277" t="s">
        <v>483</v>
      </c>
      <c r="BT100" s="277" t="s">
        <v>483</v>
      </c>
      <c r="BU100" s="277" t="s">
        <v>483</v>
      </c>
      <c r="BV100" s="277" t="s">
        <v>483</v>
      </c>
      <c r="BW100" s="277" t="s">
        <v>483</v>
      </c>
      <c r="BX100" s="277" t="s">
        <v>483</v>
      </c>
      <c r="BY100" s="277" t="s">
        <v>483</v>
      </c>
      <c r="BZ100" s="277" t="s">
        <v>483</v>
      </c>
      <c r="CA100" s="277" t="s">
        <v>483</v>
      </c>
      <c r="CB100" s="277" t="s">
        <v>483</v>
      </c>
      <c r="CC100" s="277" t="s">
        <v>483</v>
      </c>
      <c r="CD100" s="277" t="s">
        <v>483</v>
      </c>
      <c r="CE100" s="277" t="s">
        <v>483</v>
      </c>
      <c r="CF100" s="277" t="s">
        <v>483</v>
      </c>
      <c r="CG100" s="277" t="s">
        <v>483</v>
      </c>
      <c r="CH100" s="277" t="s">
        <v>483</v>
      </c>
      <c r="CI100" s="277" t="s">
        <v>483</v>
      </c>
      <c r="CJ100" s="277" t="s">
        <v>483</v>
      </c>
      <c r="CK100" s="277" t="s">
        <v>483</v>
      </c>
      <c r="CL100" s="277" t="s">
        <v>483</v>
      </c>
      <c r="CM100" s="277" t="s">
        <v>483</v>
      </c>
      <c r="CN100" s="277" t="s">
        <v>483</v>
      </c>
      <c r="CO100" s="277" t="s">
        <v>483</v>
      </c>
      <c r="CP100" s="277" t="s">
        <v>483</v>
      </c>
      <c r="CQ100" s="277" t="s">
        <v>483</v>
      </c>
      <c r="CR100" s="277" t="s">
        <v>483</v>
      </c>
      <c r="CS100" s="277" t="s">
        <v>483</v>
      </c>
      <c r="CT100" s="277" t="s">
        <v>483</v>
      </c>
      <c r="CU100" s="277" t="s">
        <v>483</v>
      </c>
      <c r="CV100" s="277" t="s">
        <v>483</v>
      </c>
      <c r="CW100" s="277" t="s">
        <v>483</v>
      </c>
      <c r="CX100" s="277" t="s">
        <v>483</v>
      </c>
      <c r="CY100" s="277" t="s">
        <v>483</v>
      </c>
      <c r="CZ100" s="277" t="s">
        <v>483</v>
      </c>
      <c r="DA100" s="277" t="s">
        <v>483</v>
      </c>
      <c r="DB100" s="277" t="s">
        <v>483</v>
      </c>
      <c r="DC100" s="277" t="s">
        <v>483</v>
      </c>
      <c r="DD100" s="277" t="s">
        <v>483</v>
      </c>
      <c r="DE100" s="277" t="s">
        <v>483</v>
      </c>
      <c r="DF100" s="277" t="s">
        <v>483</v>
      </c>
      <c r="DG100" s="277" t="s">
        <v>483</v>
      </c>
      <c r="DH100" s="277" t="s">
        <v>483</v>
      </c>
      <c r="DI100" s="277" t="s">
        <v>483</v>
      </c>
      <c r="DJ100" s="277" t="s">
        <v>483</v>
      </c>
      <c r="DK100" s="277" t="s">
        <v>483</v>
      </c>
      <c r="DL100" s="277" t="s">
        <v>483</v>
      </c>
      <c r="DM100" s="277" t="s">
        <v>483</v>
      </c>
      <c r="DN100" s="277" t="s">
        <v>483</v>
      </c>
      <c r="DO100" s="277" t="s">
        <v>483</v>
      </c>
      <c r="DP100" s="277" t="s">
        <v>483</v>
      </c>
      <c r="DQ100" s="277" t="s">
        <v>483</v>
      </c>
      <c r="DR100" s="277" t="s">
        <v>483</v>
      </c>
      <c r="DS100" s="277" t="s">
        <v>483</v>
      </c>
      <c r="DT100" s="277" t="s">
        <v>483</v>
      </c>
      <c r="DU100" s="277" t="s">
        <v>483</v>
      </c>
      <c r="DV100" s="277" t="s">
        <v>483</v>
      </c>
      <c r="DW100" s="277" t="s">
        <v>483</v>
      </c>
      <c r="DX100" s="277" t="s">
        <v>483</v>
      </c>
      <c r="DY100" s="277" t="s">
        <v>483</v>
      </c>
      <c r="DZ100" s="277" t="s">
        <v>483</v>
      </c>
      <c r="EA100" s="277" t="s">
        <v>483</v>
      </c>
      <c r="EB100" s="277" t="s">
        <v>483</v>
      </c>
      <c r="EC100" s="277" t="s">
        <v>483</v>
      </c>
      <c r="ED100" s="277" t="s">
        <v>483</v>
      </c>
      <c r="EE100" s="277" t="s">
        <v>483</v>
      </c>
      <c r="EF100" s="277" t="s">
        <v>483</v>
      </c>
      <c r="EG100" s="277" t="s">
        <v>483</v>
      </c>
      <c r="EH100" s="277" t="s">
        <v>483</v>
      </c>
      <c r="EI100" s="277" t="s">
        <v>483</v>
      </c>
      <c r="EJ100" s="277" t="s">
        <v>483</v>
      </c>
      <c r="EK100" s="277" t="s">
        <v>483</v>
      </c>
      <c r="EL100" s="277" t="s">
        <v>483</v>
      </c>
      <c r="EM100" s="277" t="s">
        <v>483</v>
      </c>
      <c r="EN100" s="277" t="s">
        <v>483</v>
      </c>
      <c r="EO100" s="277" t="s">
        <v>483</v>
      </c>
      <c r="EP100" s="277" t="s">
        <v>483</v>
      </c>
      <c r="EQ100" s="277" t="s">
        <v>483</v>
      </c>
      <c r="ER100" s="277" t="s">
        <v>483</v>
      </c>
      <c r="ES100" s="277" t="s">
        <v>483</v>
      </c>
      <c r="ET100" s="277" t="s">
        <v>483</v>
      </c>
      <c r="EU100" s="277" t="s">
        <v>483</v>
      </c>
      <c r="EV100" s="277" t="s">
        <v>483</v>
      </c>
      <c r="EW100" s="277" t="s">
        <v>483</v>
      </c>
      <c r="EX100" s="277" t="s">
        <v>483</v>
      </c>
      <c r="EY100" s="277" t="s">
        <v>483</v>
      </c>
      <c r="EZ100" s="277" t="s">
        <v>483</v>
      </c>
      <c r="FA100" s="277" t="s">
        <v>483</v>
      </c>
      <c r="FB100" s="277" t="s">
        <v>483</v>
      </c>
      <c r="FC100" s="277" t="s">
        <v>483</v>
      </c>
      <c r="FD100" s="277" t="s">
        <v>483</v>
      </c>
      <c r="FE100" s="277" t="s">
        <v>483</v>
      </c>
      <c r="FF100" s="277" t="s">
        <v>483</v>
      </c>
      <c r="FG100" s="277" t="s">
        <v>483</v>
      </c>
      <c r="FH100" s="277" t="s">
        <v>483</v>
      </c>
      <c r="FI100" s="277" t="s">
        <v>483</v>
      </c>
      <c r="FJ100" s="277" t="s">
        <v>483</v>
      </c>
      <c r="FK100" s="277" t="s">
        <v>483</v>
      </c>
      <c r="FL100" s="277" t="s">
        <v>483</v>
      </c>
      <c r="FM100" s="277" t="s">
        <v>483</v>
      </c>
      <c r="FN100" s="277" t="s">
        <v>483</v>
      </c>
      <c r="FO100" s="277" t="s">
        <v>483</v>
      </c>
      <c r="FP100" s="277" t="s">
        <v>483</v>
      </c>
      <c r="FQ100" s="277" t="s">
        <v>483</v>
      </c>
      <c r="FR100" s="277" t="s">
        <v>483</v>
      </c>
      <c r="FS100" s="277" t="s">
        <v>483</v>
      </c>
      <c r="FT100" s="277" t="s">
        <v>483</v>
      </c>
      <c r="FU100" s="277" t="s">
        <v>483</v>
      </c>
      <c r="FV100" s="277" t="s">
        <v>483</v>
      </c>
      <c r="FW100" s="277" t="s">
        <v>483</v>
      </c>
      <c r="FX100" s="277" t="s">
        <v>483</v>
      </c>
      <c r="FY100" s="277" t="s">
        <v>483</v>
      </c>
      <c r="FZ100" s="277" t="s">
        <v>483</v>
      </c>
      <c r="GA100" s="277" t="s">
        <v>483</v>
      </c>
      <c r="GB100" s="277" t="s">
        <v>483</v>
      </c>
      <c r="GC100" s="277" t="s">
        <v>483</v>
      </c>
      <c r="GD100" s="277" t="s">
        <v>483</v>
      </c>
      <c r="GE100" s="277" t="s">
        <v>483</v>
      </c>
      <c r="GF100" s="277" t="s">
        <v>483</v>
      </c>
      <c r="GG100" s="277" t="s">
        <v>483</v>
      </c>
      <c r="GH100" s="277" t="s">
        <v>483</v>
      </c>
      <c r="GI100" s="277" t="s">
        <v>483</v>
      </c>
      <c r="GJ100" s="277" t="s">
        <v>483</v>
      </c>
      <c r="GK100" s="277" t="s">
        <v>483</v>
      </c>
      <c r="GL100" s="277" t="s">
        <v>483</v>
      </c>
      <c r="GM100" s="277" t="s">
        <v>483</v>
      </c>
      <c r="GN100" s="277" t="s">
        <v>483</v>
      </c>
      <c r="GO100" s="277" t="s">
        <v>483</v>
      </c>
      <c r="GP100" s="277" t="s">
        <v>483</v>
      </c>
      <c r="GQ100" s="277" t="s">
        <v>483</v>
      </c>
      <c r="GR100" s="277" t="s">
        <v>483</v>
      </c>
      <c r="GS100" s="277" t="s">
        <v>483</v>
      </c>
      <c r="GT100" s="277" t="s">
        <v>483</v>
      </c>
      <c r="GU100" s="277" t="s">
        <v>483</v>
      </c>
      <c r="GV100" s="277" t="s">
        <v>483</v>
      </c>
      <c r="GW100" s="277" t="s">
        <v>483</v>
      </c>
      <c r="GX100" s="277" t="s">
        <v>483</v>
      </c>
      <c r="GY100" s="277" t="s">
        <v>483</v>
      </c>
      <c r="GZ100" s="277" t="s">
        <v>483</v>
      </c>
      <c r="HA100" s="277" t="s">
        <v>483</v>
      </c>
      <c r="HB100" s="277" t="s">
        <v>483</v>
      </c>
      <c r="HC100" s="277" t="s">
        <v>483</v>
      </c>
      <c r="HD100" s="277" t="s">
        <v>483</v>
      </c>
      <c r="HE100" s="277" t="s">
        <v>483</v>
      </c>
      <c r="HF100" s="277" t="s">
        <v>483</v>
      </c>
      <c r="HG100" s="277" t="s">
        <v>483</v>
      </c>
      <c r="HH100" s="277" t="s">
        <v>483</v>
      </c>
      <c r="HI100" s="277" t="s">
        <v>483</v>
      </c>
      <c r="HJ100" s="277" t="s">
        <v>483</v>
      </c>
      <c r="HK100" s="277" t="s">
        <v>483</v>
      </c>
      <c r="HL100" s="277" t="s">
        <v>483</v>
      </c>
      <c r="HM100" s="277" t="s">
        <v>483</v>
      </c>
      <c r="HN100" s="277" t="s">
        <v>483</v>
      </c>
      <c r="HO100" s="277" t="s">
        <v>483</v>
      </c>
      <c r="HP100" s="277" t="s">
        <v>483</v>
      </c>
      <c r="HQ100" s="277" t="s">
        <v>483</v>
      </c>
      <c r="HR100" s="277" t="s">
        <v>483</v>
      </c>
      <c r="HS100" s="277" t="s">
        <v>483</v>
      </c>
      <c r="HT100" s="277" t="s">
        <v>483</v>
      </c>
      <c r="HU100" s="277" t="s">
        <v>483</v>
      </c>
      <c r="HV100" s="277" t="s">
        <v>483</v>
      </c>
      <c r="HW100" s="277" t="s">
        <v>483</v>
      </c>
      <c r="HX100" s="277" t="s">
        <v>483</v>
      </c>
      <c r="HY100" s="277" t="s">
        <v>483</v>
      </c>
      <c r="HZ100" s="277" t="s">
        <v>483</v>
      </c>
      <c r="IA100" s="277" t="s">
        <v>483</v>
      </c>
      <c r="IB100" s="277" t="s">
        <v>483</v>
      </c>
      <c r="IC100" s="277" t="s">
        <v>483</v>
      </c>
      <c r="ID100" s="277" t="s">
        <v>483</v>
      </c>
      <c r="IE100" s="277" t="s">
        <v>483</v>
      </c>
      <c r="IF100" s="277" t="s">
        <v>483</v>
      </c>
      <c r="IG100" s="277" t="s">
        <v>483</v>
      </c>
      <c r="IH100" s="277" t="s">
        <v>483</v>
      </c>
      <c r="II100" s="277" t="s">
        <v>483</v>
      </c>
      <c r="IJ100" s="277" t="s">
        <v>483</v>
      </c>
      <c r="IK100" s="277" t="s">
        <v>483</v>
      </c>
      <c r="IL100" s="277" t="s">
        <v>483</v>
      </c>
      <c r="IM100" s="277" t="s">
        <v>483</v>
      </c>
      <c r="IN100" s="277" t="s">
        <v>483</v>
      </c>
      <c r="IO100" s="277" t="s">
        <v>483</v>
      </c>
      <c r="IP100" s="277" t="s">
        <v>483</v>
      </c>
      <c r="IQ100" s="277" t="s">
        <v>483</v>
      </c>
      <c r="IR100" s="277" t="s">
        <v>483</v>
      </c>
      <c r="IS100" s="277" t="s">
        <v>483</v>
      </c>
      <c r="IT100" s="277" t="s">
        <v>483</v>
      </c>
      <c r="IU100" s="277" t="s">
        <v>483</v>
      </c>
      <c r="IV100" s="277" t="s">
        <v>483</v>
      </c>
      <c r="IW100" s="277" t="s">
        <v>483</v>
      </c>
      <c r="IX100" s="277" t="s">
        <v>483</v>
      </c>
      <c r="IY100" s="277" t="s">
        <v>483</v>
      </c>
      <c r="IZ100" s="277" t="s">
        <v>483</v>
      </c>
      <c r="JA100" s="277" t="s">
        <v>483</v>
      </c>
      <c r="JB100" s="277" t="s">
        <v>483</v>
      </c>
      <c r="JC100" s="277" t="s">
        <v>483</v>
      </c>
      <c r="JD100" s="277" t="s">
        <v>483</v>
      </c>
      <c r="JE100" s="277" t="s">
        <v>483</v>
      </c>
      <c r="JF100" s="277" t="s">
        <v>483</v>
      </c>
      <c r="JG100" s="277" t="s">
        <v>483</v>
      </c>
      <c r="JH100" s="277" t="s">
        <v>483</v>
      </c>
      <c r="JI100" s="277" t="s">
        <v>483</v>
      </c>
      <c r="JJ100" s="277" t="s">
        <v>483</v>
      </c>
      <c r="JK100" s="277" t="s">
        <v>483</v>
      </c>
      <c r="JL100" s="277" t="s">
        <v>483</v>
      </c>
      <c r="JM100" s="277" t="s">
        <v>483</v>
      </c>
      <c r="JN100" s="277" t="s">
        <v>483</v>
      </c>
      <c r="JO100" s="277" t="s">
        <v>483</v>
      </c>
      <c r="JP100" s="277" t="s">
        <v>483</v>
      </c>
      <c r="JQ100" s="277" t="s">
        <v>483</v>
      </c>
      <c r="JR100" s="277" t="s">
        <v>483</v>
      </c>
      <c r="JS100" s="277" t="s">
        <v>483</v>
      </c>
      <c r="JT100" s="277" t="s">
        <v>483</v>
      </c>
      <c r="JU100" s="277" t="s">
        <v>483</v>
      </c>
      <c r="JV100" s="277" t="s">
        <v>483</v>
      </c>
      <c r="JW100" s="277" t="s">
        <v>483</v>
      </c>
      <c r="JX100" s="277" t="s">
        <v>483</v>
      </c>
      <c r="JY100" s="277" t="s">
        <v>483</v>
      </c>
      <c r="JZ100" s="277" t="s">
        <v>483</v>
      </c>
      <c r="KA100" s="277" t="s">
        <v>483</v>
      </c>
      <c r="KB100" s="277" t="s">
        <v>483</v>
      </c>
      <c r="KC100" s="277" t="s">
        <v>483</v>
      </c>
      <c r="KD100" s="277" t="s">
        <v>483</v>
      </c>
      <c r="KE100" s="277" t="s">
        <v>483</v>
      </c>
      <c r="KF100" s="277" t="s">
        <v>483</v>
      </c>
      <c r="KG100" s="277" t="s">
        <v>483</v>
      </c>
      <c r="KH100" s="277" t="s">
        <v>483</v>
      </c>
      <c r="KI100" s="277" t="s">
        <v>483</v>
      </c>
      <c r="KJ100" s="277" t="s">
        <v>483</v>
      </c>
      <c r="KK100" s="277" t="s">
        <v>483</v>
      </c>
      <c r="KL100" s="277" t="s">
        <v>483</v>
      </c>
      <c r="KM100" s="277" t="s">
        <v>483</v>
      </c>
      <c r="KN100" s="277" t="s">
        <v>483</v>
      </c>
      <c r="KO100" s="277" t="s">
        <v>483</v>
      </c>
      <c r="KP100" s="277" t="s">
        <v>483</v>
      </c>
      <c r="KQ100" s="277" t="s">
        <v>483</v>
      </c>
      <c r="KR100" s="277" t="s">
        <v>483</v>
      </c>
      <c r="KS100" s="277" t="s">
        <v>483</v>
      </c>
      <c r="KT100" s="277" t="s">
        <v>483</v>
      </c>
      <c r="KU100" s="277" t="s">
        <v>483</v>
      </c>
      <c r="KV100" s="277" t="s">
        <v>483</v>
      </c>
      <c r="KW100" s="232"/>
      <c r="KX100" s="232"/>
      <c r="KY100" s="232"/>
      <c r="KZ100" s="232"/>
      <c r="LA100" s="232"/>
      <c r="LB100" s="232"/>
      <c r="LC100" s="232"/>
      <c r="LD100" s="232"/>
      <c r="LE100" s="232"/>
      <c r="LF100" s="232"/>
      <c r="LG100" s="232"/>
      <c r="LH100" s="232"/>
      <c r="LI100" s="232"/>
      <c r="LJ100" s="232"/>
      <c r="LK100" s="232"/>
      <c r="LL100" s="232"/>
      <c r="LM100" s="232"/>
      <c r="LN100" s="232"/>
      <c r="LO100" s="232"/>
      <c r="LP100" s="232"/>
      <c r="LQ100" s="232"/>
      <c r="LR100" s="232"/>
      <c r="LS100" s="232"/>
      <c r="LT100" s="232"/>
      <c r="LU100" s="232"/>
      <c r="LV100" s="232"/>
      <c r="LW100" s="232"/>
      <c r="LX100" s="232"/>
      <c r="LY100" s="232"/>
      <c r="LZ100" s="232"/>
      <c r="MA100" s="232"/>
      <c r="MB100" s="232"/>
      <c r="MC100" s="232"/>
      <c r="MD100" s="232"/>
      <c r="ME100" s="232"/>
      <c r="MF100" s="232"/>
    </row>
    <row r="101" spans="1:344" s="231" customFormat="1" ht="24.6" customHeight="1" thickBot="1" x14ac:dyDescent="0.35">
      <c r="A101" s="325"/>
      <c r="B101" s="325" t="s">
        <v>9</v>
      </c>
      <c r="C101" s="420" t="s">
        <v>4</v>
      </c>
      <c r="D101" s="421"/>
      <c r="E101" s="23" t="s">
        <v>5</v>
      </c>
      <c r="F101" s="23" t="s">
        <v>6</v>
      </c>
      <c r="G101" s="15" t="s">
        <v>7</v>
      </c>
      <c r="H101" s="15"/>
      <c r="I101" s="272" t="s">
        <v>483</v>
      </c>
      <c r="J101" s="272" t="s">
        <v>483</v>
      </c>
      <c r="K101" s="272" t="s">
        <v>483</v>
      </c>
      <c r="L101" s="272" t="s">
        <v>483</v>
      </c>
      <c r="M101" s="272" t="s">
        <v>483</v>
      </c>
      <c r="N101" s="272" t="s">
        <v>483</v>
      </c>
      <c r="O101" s="272" t="s">
        <v>483</v>
      </c>
      <c r="P101" s="272" t="s">
        <v>483</v>
      </c>
      <c r="Q101" s="272" t="s">
        <v>483</v>
      </c>
      <c r="R101" s="272" t="s">
        <v>483</v>
      </c>
      <c r="S101" s="272" t="s">
        <v>483</v>
      </c>
      <c r="T101" s="272" t="s">
        <v>483</v>
      </c>
      <c r="U101" s="272" t="s">
        <v>483</v>
      </c>
      <c r="V101" s="273" t="s">
        <v>483</v>
      </c>
      <c r="W101" s="273" t="s">
        <v>483</v>
      </c>
      <c r="X101" s="273" t="s">
        <v>483</v>
      </c>
      <c r="Y101" s="273" t="s">
        <v>483</v>
      </c>
      <c r="Z101" s="273" t="s">
        <v>483</v>
      </c>
      <c r="AA101" s="273" t="s">
        <v>483</v>
      </c>
      <c r="AB101" s="273" t="s">
        <v>483</v>
      </c>
      <c r="AC101" s="273" t="s">
        <v>483</v>
      </c>
      <c r="AD101" s="273" t="s">
        <v>483</v>
      </c>
      <c r="AE101" s="273" t="s">
        <v>483</v>
      </c>
      <c r="AF101" s="273" t="s">
        <v>483</v>
      </c>
      <c r="AG101" s="273" t="s">
        <v>483</v>
      </c>
      <c r="AH101" s="273" t="s">
        <v>483</v>
      </c>
      <c r="AI101" s="273" t="s">
        <v>483</v>
      </c>
      <c r="AJ101" s="273" t="s">
        <v>483</v>
      </c>
      <c r="AK101" s="273" t="s">
        <v>483</v>
      </c>
      <c r="AL101" s="273" t="s">
        <v>483</v>
      </c>
      <c r="AM101" s="273" t="s">
        <v>483</v>
      </c>
      <c r="AN101" s="273" t="s">
        <v>483</v>
      </c>
      <c r="AO101" s="273" t="s">
        <v>483</v>
      </c>
      <c r="AP101" s="273" t="s">
        <v>483</v>
      </c>
      <c r="AQ101" s="273" t="s">
        <v>483</v>
      </c>
      <c r="AR101" s="273" t="s">
        <v>483</v>
      </c>
      <c r="AS101" s="273" t="s">
        <v>483</v>
      </c>
      <c r="AT101" s="273" t="s">
        <v>483</v>
      </c>
      <c r="AU101" s="273" t="s">
        <v>483</v>
      </c>
      <c r="AV101" s="273" t="s">
        <v>483</v>
      </c>
      <c r="AW101" s="273" t="s">
        <v>483</v>
      </c>
      <c r="AX101" s="273" t="s">
        <v>483</v>
      </c>
      <c r="AY101" s="273" t="s">
        <v>483</v>
      </c>
      <c r="AZ101" s="273" t="s">
        <v>483</v>
      </c>
      <c r="BA101" s="273" t="s">
        <v>483</v>
      </c>
      <c r="BB101" s="273" t="s">
        <v>483</v>
      </c>
      <c r="BC101" s="273" t="s">
        <v>483</v>
      </c>
      <c r="BD101" s="273" t="s">
        <v>483</v>
      </c>
      <c r="BE101" s="273" t="s">
        <v>483</v>
      </c>
      <c r="BF101" s="273" t="s">
        <v>483</v>
      </c>
      <c r="BG101" s="273" t="s">
        <v>483</v>
      </c>
      <c r="BH101" s="273" t="s">
        <v>483</v>
      </c>
      <c r="BI101" s="273" t="s">
        <v>483</v>
      </c>
      <c r="BJ101" s="273" t="s">
        <v>483</v>
      </c>
      <c r="BK101" s="273" t="s">
        <v>483</v>
      </c>
      <c r="BL101" s="273" t="s">
        <v>483</v>
      </c>
      <c r="BM101" s="273" t="s">
        <v>483</v>
      </c>
      <c r="BN101" s="273" t="s">
        <v>483</v>
      </c>
      <c r="BO101" s="273" t="s">
        <v>483</v>
      </c>
      <c r="BP101" s="273" t="s">
        <v>483</v>
      </c>
      <c r="BQ101" s="273" t="s">
        <v>483</v>
      </c>
      <c r="BR101" s="273" t="s">
        <v>483</v>
      </c>
      <c r="BS101" s="273" t="s">
        <v>483</v>
      </c>
      <c r="BT101" s="273" t="s">
        <v>483</v>
      </c>
      <c r="BU101" s="273" t="s">
        <v>483</v>
      </c>
      <c r="BV101" s="273" t="s">
        <v>483</v>
      </c>
      <c r="BW101" s="273" t="s">
        <v>483</v>
      </c>
      <c r="BX101" s="273" t="s">
        <v>483</v>
      </c>
      <c r="BY101" s="273" t="s">
        <v>483</v>
      </c>
      <c r="BZ101" s="273" t="s">
        <v>483</v>
      </c>
      <c r="CA101" s="273" t="s">
        <v>483</v>
      </c>
      <c r="CB101" s="273" t="s">
        <v>483</v>
      </c>
      <c r="CC101" s="273" t="s">
        <v>483</v>
      </c>
      <c r="CD101" s="273" t="s">
        <v>483</v>
      </c>
      <c r="CE101" s="273" t="s">
        <v>483</v>
      </c>
      <c r="CF101" s="273" t="s">
        <v>483</v>
      </c>
      <c r="CG101" s="273" t="s">
        <v>483</v>
      </c>
      <c r="CH101" s="273" t="s">
        <v>483</v>
      </c>
      <c r="CI101" s="273" t="s">
        <v>483</v>
      </c>
      <c r="CJ101" s="273" t="s">
        <v>483</v>
      </c>
      <c r="CK101" s="273" t="s">
        <v>483</v>
      </c>
      <c r="CL101" s="273" t="s">
        <v>483</v>
      </c>
      <c r="CM101" s="273" t="s">
        <v>483</v>
      </c>
      <c r="CN101" s="273" t="s">
        <v>483</v>
      </c>
      <c r="CO101" s="273" t="s">
        <v>483</v>
      </c>
      <c r="CP101" s="273" t="s">
        <v>483</v>
      </c>
      <c r="CQ101" s="273" t="s">
        <v>483</v>
      </c>
      <c r="CR101" s="273" t="s">
        <v>483</v>
      </c>
      <c r="CS101" s="273" t="s">
        <v>483</v>
      </c>
      <c r="CT101" s="273" t="s">
        <v>483</v>
      </c>
      <c r="CU101" s="273" t="s">
        <v>483</v>
      </c>
      <c r="CV101" s="273" t="s">
        <v>483</v>
      </c>
      <c r="CW101" s="273" t="s">
        <v>483</v>
      </c>
      <c r="CX101" s="273" t="s">
        <v>483</v>
      </c>
      <c r="CY101" s="273" t="s">
        <v>483</v>
      </c>
      <c r="CZ101" s="273" t="s">
        <v>483</v>
      </c>
      <c r="DA101" s="273" t="s">
        <v>483</v>
      </c>
      <c r="DB101" s="273" t="s">
        <v>483</v>
      </c>
      <c r="DC101" s="273" t="s">
        <v>483</v>
      </c>
      <c r="DD101" s="273" t="s">
        <v>483</v>
      </c>
      <c r="DE101" s="273" t="s">
        <v>483</v>
      </c>
      <c r="DF101" s="273" t="s">
        <v>483</v>
      </c>
      <c r="DG101" s="273" t="s">
        <v>483</v>
      </c>
      <c r="DH101" s="273" t="s">
        <v>483</v>
      </c>
      <c r="DI101" s="273" t="s">
        <v>483</v>
      </c>
      <c r="DJ101" s="273" t="s">
        <v>483</v>
      </c>
      <c r="DK101" s="273" t="s">
        <v>483</v>
      </c>
      <c r="DL101" s="273" t="s">
        <v>483</v>
      </c>
      <c r="DM101" s="273" t="s">
        <v>483</v>
      </c>
      <c r="DN101" s="273" t="s">
        <v>483</v>
      </c>
      <c r="DO101" s="273" t="s">
        <v>483</v>
      </c>
      <c r="DP101" s="273" t="s">
        <v>483</v>
      </c>
      <c r="DQ101" s="273" t="s">
        <v>483</v>
      </c>
      <c r="DR101" s="273" t="s">
        <v>483</v>
      </c>
      <c r="DS101" s="273" t="s">
        <v>483</v>
      </c>
      <c r="DT101" s="273" t="s">
        <v>483</v>
      </c>
      <c r="DU101" s="273" t="s">
        <v>483</v>
      </c>
      <c r="DV101" s="273" t="s">
        <v>483</v>
      </c>
      <c r="DW101" s="273" t="s">
        <v>483</v>
      </c>
      <c r="DX101" s="273" t="s">
        <v>483</v>
      </c>
      <c r="DY101" s="273" t="s">
        <v>483</v>
      </c>
      <c r="DZ101" s="273" t="s">
        <v>483</v>
      </c>
      <c r="EA101" s="273" t="s">
        <v>483</v>
      </c>
      <c r="EB101" s="273" t="s">
        <v>483</v>
      </c>
      <c r="EC101" s="273" t="s">
        <v>483</v>
      </c>
      <c r="ED101" s="273" t="s">
        <v>483</v>
      </c>
      <c r="EE101" s="273" t="s">
        <v>483</v>
      </c>
      <c r="EF101" s="273" t="s">
        <v>483</v>
      </c>
      <c r="EG101" s="273" t="s">
        <v>483</v>
      </c>
      <c r="EH101" s="273" t="s">
        <v>483</v>
      </c>
      <c r="EI101" s="273" t="s">
        <v>483</v>
      </c>
      <c r="EJ101" s="273" t="s">
        <v>483</v>
      </c>
      <c r="EK101" s="273" t="s">
        <v>483</v>
      </c>
      <c r="EL101" s="273" t="s">
        <v>483</v>
      </c>
      <c r="EM101" s="273" t="s">
        <v>483</v>
      </c>
      <c r="EN101" s="273" t="s">
        <v>483</v>
      </c>
      <c r="EO101" s="273" t="s">
        <v>483</v>
      </c>
      <c r="EP101" s="273" t="s">
        <v>483</v>
      </c>
      <c r="EQ101" s="273" t="s">
        <v>483</v>
      </c>
      <c r="ER101" s="273" t="s">
        <v>483</v>
      </c>
      <c r="ES101" s="273" t="s">
        <v>483</v>
      </c>
      <c r="ET101" s="273" t="s">
        <v>483</v>
      </c>
      <c r="EU101" s="273" t="s">
        <v>483</v>
      </c>
      <c r="EV101" s="273" t="s">
        <v>483</v>
      </c>
      <c r="EW101" s="273" t="s">
        <v>483</v>
      </c>
      <c r="EX101" s="273" t="s">
        <v>483</v>
      </c>
      <c r="EY101" s="273" t="s">
        <v>483</v>
      </c>
      <c r="EZ101" s="273" t="s">
        <v>483</v>
      </c>
      <c r="FA101" s="273" t="s">
        <v>483</v>
      </c>
      <c r="FB101" s="273" t="s">
        <v>483</v>
      </c>
      <c r="FC101" s="273" t="s">
        <v>483</v>
      </c>
      <c r="FD101" s="273" t="s">
        <v>483</v>
      </c>
      <c r="FE101" s="273" t="s">
        <v>483</v>
      </c>
      <c r="FF101" s="273" t="s">
        <v>483</v>
      </c>
      <c r="FG101" s="273" t="s">
        <v>483</v>
      </c>
      <c r="FH101" s="273" t="s">
        <v>483</v>
      </c>
      <c r="FI101" s="273" t="s">
        <v>483</v>
      </c>
      <c r="FJ101" s="273" t="s">
        <v>483</v>
      </c>
      <c r="FK101" s="273" t="s">
        <v>483</v>
      </c>
      <c r="FL101" s="273" t="s">
        <v>483</v>
      </c>
      <c r="FM101" s="273" t="s">
        <v>483</v>
      </c>
      <c r="FN101" s="273" t="s">
        <v>483</v>
      </c>
      <c r="FO101" s="273" t="s">
        <v>483</v>
      </c>
      <c r="FP101" s="273" t="s">
        <v>483</v>
      </c>
      <c r="FQ101" s="273" t="s">
        <v>483</v>
      </c>
      <c r="FR101" s="273" t="s">
        <v>483</v>
      </c>
      <c r="FS101" s="273" t="s">
        <v>483</v>
      </c>
      <c r="FT101" s="273" t="s">
        <v>483</v>
      </c>
      <c r="FU101" s="273" t="s">
        <v>483</v>
      </c>
      <c r="FV101" s="273" t="s">
        <v>483</v>
      </c>
      <c r="FW101" s="273" t="s">
        <v>483</v>
      </c>
      <c r="FX101" s="273" t="s">
        <v>483</v>
      </c>
      <c r="FY101" s="273" t="s">
        <v>483</v>
      </c>
      <c r="FZ101" s="273" t="s">
        <v>483</v>
      </c>
      <c r="GA101" s="273" t="s">
        <v>483</v>
      </c>
      <c r="GB101" s="273" t="s">
        <v>483</v>
      </c>
      <c r="GC101" s="273" t="s">
        <v>483</v>
      </c>
      <c r="GD101" s="273" t="s">
        <v>483</v>
      </c>
      <c r="GE101" s="273" t="s">
        <v>483</v>
      </c>
      <c r="GF101" s="273" t="s">
        <v>483</v>
      </c>
      <c r="GG101" s="273" t="s">
        <v>483</v>
      </c>
      <c r="GH101" s="273" t="s">
        <v>483</v>
      </c>
      <c r="GI101" s="273" t="s">
        <v>483</v>
      </c>
      <c r="GJ101" s="273" t="s">
        <v>483</v>
      </c>
      <c r="GK101" s="273" t="s">
        <v>483</v>
      </c>
      <c r="GL101" s="273" t="s">
        <v>483</v>
      </c>
      <c r="GM101" s="273" t="s">
        <v>483</v>
      </c>
      <c r="GN101" s="273" t="s">
        <v>483</v>
      </c>
      <c r="GO101" s="273" t="s">
        <v>483</v>
      </c>
      <c r="GP101" s="273" t="s">
        <v>483</v>
      </c>
      <c r="GQ101" s="273" t="s">
        <v>483</v>
      </c>
      <c r="GR101" s="273" t="s">
        <v>483</v>
      </c>
      <c r="GS101" s="273" t="s">
        <v>483</v>
      </c>
      <c r="GT101" s="273" t="s">
        <v>483</v>
      </c>
      <c r="GU101" s="273" t="s">
        <v>483</v>
      </c>
      <c r="GV101" s="273" t="s">
        <v>483</v>
      </c>
      <c r="GW101" s="273" t="s">
        <v>483</v>
      </c>
      <c r="GX101" s="273" t="s">
        <v>483</v>
      </c>
      <c r="GY101" s="273" t="s">
        <v>483</v>
      </c>
      <c r="GZ101" s="273" t="s">
        <v>483</v>
      </c>
      <c r="HA101" s="273" t="s">
        <v>483</v>
      </c>
      <c r="HB101" s="273" t="s">
        <v>483</v>
      </c>
      <c r="HC101" s="273" t="s">
        <v>483</v>
      </c>
      <c r="HD101" s="273" t="s">
        <v>483</v>
      </c>
      <c r="HE101" s="273" t="s">
        <v>483</v>
      </c>
      <c r="HF101" s="273" t="s">
        <v>483</v>
      </c>
      <c r="HG101" s="273" t="s">
        <v>483</v>
      </c>
      <c r="HH101" s="273" t="s">
        <v>483</v>
      </c>
      <c r="HI101" s="273" t="s">
        <v>483</v>
      </c>
      <c r="HJ101" s="273" t="s">
        <v>483</v>
      </c>
      <c r="HK101" s="273" t="s">
        <v>483</v>
      </c>
      <c r="HL101" s="273" t="s">
        <v>483</v>
      </c>
      <c r="HM101" s="273" t="s">
        <v>483</v>
      </c>
      <c r="HN101" s="273" t="s">
        <v>483</v>
      </c>
      <c r="HO101" s="273" t="s">
        <v>483</v>
      </c>
      <c r="HP101" s="273" t="s">
        <v>483</v>
      </c>
      <c r="HQ101" s="273" t="s">
        <v>483</v>
      </c>
      <c r="HR101" s="273" t="s">
        <v>483</v>
      </c>
      <c r="HS101" s="273" t="s">
        <v>483</v>
      </c>
      <c r="HT101" s="273" t="s">
        <v>483</v>
      </c>
      <c r="HU101" s="273" t="s">
        <v>483</v>
      </c>
      <c r="HV101" s="273" t="s">
        <v>483</v>
      </c>
      <c r="HW101" s="273" t="s">
        <v>483</v>
      </c>
      <c r="HX101" s="273" t="s">
        <v>483</v>
      </c>
      <c r="HY101" s="273" t="s">
        <v>483</v>
      </c>
      <c r="HZ101" s="273" t="s">
        <v>483</v>
      </c>
      <c r="IA101" s="273" t="s">
        <v>483</v>
      </c>
      <c r="IB101" s="273" t="s">
        <v>483</v>
      </c>
      <c r="IC101" s="273" t="s">
        <v>483</v>
      </c>
      <c r="ID101" s="273" t="s">
        <v>483</v>
      </c>
      <c r="IE101" s="273" t="s">
        <v>483</v>
      </c>
      <c r="IF101" s="273" t="s">
        <v>483</v>
      </c>
      <c r="IG101" s="273" t="s">
        <v>483</v>
      </c>
      <c r="IH101" s="273" t="s">
        <v>483</v>
      </c>
      <c r="II101" s="273" t="s">
        <v>483</v>
      </c>
      <c r="IJ101" s="273" t="s">
        <v>483</v>
      </c>
      <c r="IK101" s="273" t="s">
        <v>483</v>
      </c>
      <c r="IL101" s="273" t="s">
        <v>483</v>
      </c>
      <c r="IM101" s="273" t="s">
        <v>483</v>
      </c>
      <c r="IN101" s="273" t="s">
        <v>483</v>
      </c>
      <c r="IO101" s="273" t="s">
        <v>483</v>
      </c>
      <c r="IP101" s="273" t="s">
        <v>483</v>
      </c>
      <c r="IQ101" s="273" t="s">
        <v>483</v>
      </c>
      <c r="IR101" s="273" t="s">
        <v>483</v>
      </c>
      <c r="IS101" s="273" t="s">
        <v>483</v>
      </c>
      <c r="IT101" s="273" t="s">
        <v>483</v>
      </c>
      <c r="IU101" s="273" t="s">
        <v>483</v>
      </c>
      <c r="IV101" s="273" t="s">
        <v>483</v>
      </c>
      <c r="IW101" s="273" t="s">
        <v>483</v>
      </c>
      <c r="IX101" s="273" t="s">
        <v>483</v>
      </c>
      <c r="IY101" s="273" t="s">
        <v>483</v>
      </c>
      <c r="IZ101" s="273" t="s">
        <v>483</v>
      </c>
      <c r="JA101" s="273" t="s">
        <v>483</v>
      </c>
      <c r="JB101" s="273" t="s">
        <v>483</v>
      </c>
      <c r="JC101" s="273" t="s">
        <v>483</v>
      </c>
      <c r="JD101" s="273" t="s">
        <v>483</v>
      </c>
      <c r="JE101" s="273" t="s">
        <v>483</v>
      </c>
      <c r="JF101" s="273" t="s">
        <v>483</v>
      </c>
      <c r="JG101" s="273" t="s">
        <v>483</v>
      </c>
      <c r="JH101" s="273" t="s">
        <v>483</v>
      </c>
      <c r="JI101" s="273" t="s">
        <v>483</v>
      </c>
      <c r="JJ101" s="273" t="s">
        <v>483</v>
      </c>
      <c r="JK101" s="273" t="s">
        <v>483</v>
      </c>
      <c r="JL101" s="273" t="s">
        <v>483</v>
      </c>
      <c r="JM101" s="273" t="s">
        <v>483</v>
      </c>
      <c r="JN101" s="273" t="s">
        <v>483</v>
      </c>
      <c r="JO101" s="273" t="s">
        <v>483</v>
      </c>
      <c r="JP101" s="273" t="s">
        <v>483</v>
      </c>
      <c r="JQ101" s="273" t="s">
        <v>483</v>
      </c>
      <c r="JR101" s="273" t="s">
        <v>483</v>
      </c>
      <c r="JS101" s="273" t="s">
        <v>483</v>
      </c>
      <c r="JT101" s="273" t="s">
        <v>483</v>
      </c>
      <c r="JU101" s="273" t="s">
        <v>483</v>
      </c>
      <c r="JV101" s="273" t="s">
        <v>483</v>
      </c>
      <c r="JW101" s="273" t="s">
        <v>483</v>
      </c>
      <c r="JX101" s="273" t="s">
        <v>483</v>
      </c>
      <c r="JY101" s="273" t="s">
        <v>483</v>
      </c>
      <c r="JZ101" s="273" t="s">
        <v>483</v>
      </c>
      <c r="KA101" s="273" t="s">
        <v>483</v>
      </c>
      <c r="KB101" s="273" t="s">
        <v>483</v>
      </c>
      <c r="KC101" s="273" t="s">
        <v>483</v>
      </c>
      <c r="KD101" s="273" t="s">
        <v>483</v>
      </c>
      <c r="KE101" s="273" t="s">
        <v>483</v>
      </c>
      <c r="KF101" s="273" t="s">
        <v>483</v>
      </c>
      <c r="KG101" s="273" t="s">
        <v>483</v>
      </c>
      <c r="KH101" s="273" t="s">
        <v>483</v>
      </c>
      <c r="KI101" s="273" t="s">
        <v>483</v>
      </c>
      <c r="KJ101" s="273" t="s">
        <v>483</v>
      </c>
      <c r="KK101" s="273" t="s">
        <v>483</v>
      </c>
      <c r="KL101" s="273" t="s">
        <v>483</v>
      </c>
      <c r="KM101" s="273" t="s">
        <v>483</v>
      </c>
      <c r="KN101" s="273" t="s">
        <v>483</v>
      </c>
      <c r="KO101" s="273" t="s">
        <v>483</v>
      </c>
      <c r="KP101" s="273" t="s">
        <v>483</v>
      </c>
      <c r="KQ101" s="273" t="s">
        <v>483</v>
      </c>
      <c r="KR101" s="273" t="s">
        <v>483</v>
      </c>
      <c r="KS101" s="273" t="s">
        <v>483</v>
      </c>
      <c r="KT101" s="273" t="s">
        <v>483</v>
      </c>
      <c r="KU101" s="273" t="s">
        <v>483</v>
      </c>
      <c r="KV101" s="273" t="s">
        <v>483</v>
      </c>
      <c r="KW101" s="315"/>
      <c r="KX101" s="315"/>
      <c r="KY101" s="315"/>
      <c r="KZ101" s="315"/>
      <c r="LA101" s="315"/>
      <c r="LB101" s="315"/>
      <c r="LC101" s="315"/>
      <c r="LD101" s="315"/>
      <c r="LE101" s="315"/>
      <c r="LF101" s="315"/>
      <c r="LG101" s="315"/>
      <c r="LH101" s="315"/>
      <c r="LI101" s="315"/>
      <c r="LJ101" s="315"/>
      <c r="LK101" s="315"/>
      <c r="LL101" s="315"/>
      <c r="LM101" s="315"/>
      <c r="LN101" s="315"/>
      <c r="LO101" s="315"/>
      <c r="LP101" s="315"/>
      <c r="LQ101" s="315"/>
      <c r="LR101" s="315"/>
      <c r="LS101" s="315"/>
      <c r="LT101" s="315"/>
      <c r="LU101" s="315"/>
      <c r="LV101" s="315"/>
      <c r="LW101" s="315"/>
      <c r="LX101" s="315"/>
      <c r="LY101" s="315"/>
      <c r="LZ101" s="315"/>
      <c r="MA101" s="315"/>
      <c r="MB101" s="315"/>
      <c r="MC101" s="315"/>
      <c r="MD101" s="315"/>
      <c r="ME101" s="315"/>
      <c r="MF101" s="315"/>
    </row>
    <row r="102" spans="1:344" ht="25.2" customHeight="1" thickBot="1" x14ac:dyDescent="0.35">
      <c r="A102" s="67" t="s">
        <v>233</v>
      </c>
      <c r="B102" s="67" t="s">
        <v>234</v>
      </c>
      <c r="C102" s="451" t="s">
        <v>52</v>
      </c>
      <c r="D102" s="452"/>
      <c r="E102" s="154">
        <f>COUNTIF(I102:IV102, "+")</f>
        <v>0</v>
      </c>
      <c r="F102" s="154">
        <f>COUNTIF(I102:IW102, "-")</f>
        <v>0</v>
      </c>
      <c r="G102" s="154">
        <f>COUNTIF(I102:IX102, "na")</f>
        <v>0</v>
      </c>
      <c r="H102" s="13"/>
    </row>
    <row r="103" spans="1:344" s="233" customFormat="1" ht="27.75" customHeight="1" thickBot="1" x14ac:dyDescent="0.35">
      <c r="A103" s="403" t="s">
        <v>231</v>
      </c>
      <c r="B103" s="404"/>
      <c r="C103" s="404"/>
      <c r="D103" s="404"/>
      <c r="E103" s="404"/>
      <c r="F103" s="404"/>
      <c r="G103" s="405"/>
      <c r="H103" s="39"/>
      <c r="I103" s="285" t="s">
        <v>483</v>
      </c>
      <c r="J103" s="286" t="s">
        <v>483</v>
      </c>
      <c r="K103" s="286" t="s">
        <v>483</v>
      </c>
      <c r="L103" s="286" t="s">
        <v>483</v>
      </c>
      <c r="M103" s="286" t="s">
        <v>483</v>
      </c>
      <c r="N103" s="286" t="s">
        <v>483</v>
      </c>
      <c r="O103" s="286" t="s">
        <v>483</v>
      </c>
      <c r="P103" s="286" t="s">
        <v>483</v>
      </c>
      <c r="Q103" s="286" t="s">
        <v>483</v>
      </c>
      <c r="R103" s="286" t="s">
        <v>483</v>
      </c>
      <c r="S103" s="286" t="s">
        <v>483</v>
      </c>
      <c r="T103" s="286" t="s">
        <v>483</v>
      </c>
      <c r="U103" s="286" t="s">
        <v>483</v>
      </c>
      <c r="V103" s="277" t="s">
        <v>483</v>
      </c>
      <c r="W103" s="277" t="s">
        <v>483</v>
      </c>
      <c r="X103" s="277" t="s">
        <v>483</v>
      </c>
      <c r="Y103" s="277" t="s">
        <v>483</v>
      </c>
      <c r="Z103" s="277" t="s">
        <v>483</v>
      </c>
      <c r="AA103" s="277" t="s">
        <v>483</v>
      </c>
      <c r="AB103" s="277" t="s">
        <v>483</v>
      </c>
      <c r="AC103" s="277" t="s">
        <v>483</v>
      </c>
      <c r="AD103" s="277" t="s">
        <v>483</v>
      </c>
      <c r="AE103" s="277" t="s">
        <v>483</v>
      </c>
      <c r="AF103" s="277" t="s">
        <v>483</v>
      </c>
      <c r="AG103" s="277" t="s">
        <v>483</v>
      </c>
      <c r="AH103" s="277" t="s">
        <v>483</v>
      </c>
      <c r="AI103" s="277" t="s">
        <v>483</v>
      </c>
      <c r="AJ103" s="277" t="s">
        <v>483</v>
      </c>
      <c r="AK103" s="277" t="s">
        <v>483</v>
      </c>
      <c r="AL103" s="277" t="s">
        <v>483</v>
      </c>
      <c r="AM103" s="277" t="s">
        <v>483</v>
      </c>
      <c r="AN103" s="277" t="s">
        <v>483</v>
      </c>
      <c r="AO103" s="277" t="s">
        <v>483</v>
      </c>
      <c r="AP103" s="277" t="s">
        <v>483</v>
      </c>
      <c r="AQ103" s="277" t="s">
        <v>483</v>
      </c>
      <c r="AR103" s="277" t="s">
        <v>483</v>
      </c>
      <c r="AS103" s="277" t="s">
        <v>483</v>
      </c>
      <c r="AT103" s="277" t="s">
        <v>483</v>
      </c>
      <c r="AU103" s="277" t="s">
        <v>483</v>
      </c>
      <c r="AV103" s="277" t="s">
        <v>483</v>
      </c>
      <c r="AW103" s="277" t="s">
        <v>483</v>
      </c>
      <c r="AX103" s="277" t="s">
        <v>483</v>
      </c>
      <c r="AY103" s="277" t="s">
        <v>483</v>
      </c>
      <c r="AZ103" s="277" t="s">
        <v>483</v>
      </c>
      <c r="BA103" s="277" t="s">
        <v>483</v>
      </c>
      <c r="BB103" s="277" t="s">
        <v>483</v>
      </c>
      <c r="BC103" s="277" t="s">
        <v>483</v>
      </c>
      <c r="BD103" s="277" t="s">
        <v>483</v>
      </c>
      <c r="BE103" s="277" t="s">
        <v>483</v>
      </c>
      <c r="BF103" s="277" t="s">
        <v>483</v>
      </c>
      <c r="BG103" s="277" t="s">
        <v>483</v>
      </c>
      <c r="BH103" s="277" t="s">
        <v>483</v>
      </c>
      <c r="BI103" s="277" t="s">
        <v>483</v>
      </c>
      <c r="BJ103" s="277" t="s">
        <v>483</v>
      </c>
      <c r="BK103" s="277" t="s">
        <v>483</v>
      </c>
      <c r="BL103" s="277" t="s">
        <v>483</v>
      </c>
      <c r="BM103" s="277" t="s">
        <v>483</v>
      </c>
      <c r="BN103" s="277" t="s">
        <v>483</v>
      </c>
      <c r="BO103" s="277" t="s">
        <v>483</v>
      </c>
      <c r="BP103" s="277" t="s">
        <v>483</v>
      </c>
      <c r="BQ103" s="277" t="s">
        <v>483</v>
      </c>
      <c r="BR103" s="277" t="s">
        <v>483</v>
      </c>
      <c r="BS103" s="277" t="s">
        <v>483</v>
      </c>
      <c r="BT103" s="277" t="s">
        <v>483</v>
      </c>
      <c r="BU103" s="277" t="s">
        <v>483</v>
      </c>
      <c r="BV103" s="277" t="s">
        <v>483</v>
      </c>
      <c r="BW103" s="277" t="s">
        <v>483</v>
      </c>
      <c r="BX103" s="277" t="s">
        <v>483</v>
      </c>
      <c r="BY103" s="277" t="s">
        <v>483</v>
      </c>
      <c r="BZ103" s="277" t="s">
        <v>483</v>
      </c>
      <c r="CA103" s="277" t="s">
        <v>483</v>
      </c>
      <c r="CB103" s="277" t="s">
        <v>483</v>
      </c>
      <c r="CC103" s="277" t="s">
        <v>483</v>
      </c>
      <c r="CD103" s="277" t="s">
        <v>483</v>
      </c>
      <c r="CE103" s="277" t="s">
        <v>483</v>
      </c>
      <c r="CF103" s="277" t="s">
        <v>483</v>
      </c>
      <c r="CG103" s="277" t="s">
        <v>483</v>
      </c>
      <c r="CH103" s="277" t="s">
        <v>483</v>
      </c>
      <c r="CI103" s="277" t="s">
        <v>483</v>
      </c>
      <c r="CJ103" s="277" t="s">
        <v>483</v>
      </c>
      <c r="CK103" s="277" t="s">
        <v>483</v>
      </c>
      <c r="CL103" s="277" t="s">
        <v>483</v>
      </c>
      <c r="CM103" s="277" t="s">
        <v>483</v>
      </c>
      <c r="CN103" s="277" t="s">
        <v>483</v>
      </c>
      <c r="CO103" s="277" t="s">
        <v>483</v>
      </c>
      <c r="CP103" s="277" t="s">
        <v>483</v>
      </c>
      <c r="CQ103" s="277" t="s">
        <v>483</v>
      </c>
      <c r="CR103" s="277" t="s">
        <v>483</v>
      </c>
      <c r="CS103" s="277" t="s">
        <v>483</v>
      </c>
      <c r="CT103" s="277" t="s">
        <v>483</v>
      </c>
      <c r="CU103" s="277" t="s">
        <v>483</v>
      </c>
      <c r="CV103" s="277" t="s">
        <v>483</v>
      </c>
      <c r="CW103" s="277" t="s">
        <v>483</v>
      </c>
      <c r="CX103" s="277" t="s">
        <v>483</v>
      </c>
      <c r="CY103" s="277" t="s">
        <v>483</v>
      </c>
      <c r="CZ103" s="277" t="s">
        <v>483</v>
      </c>
      <c r="DA103" s="277" t="s">
        <v>483</v>
      </c>
      <c r="DB103" s="277" t="s">
        <v>483</v>
      </c>
      <c r="DC103" s="277" t="s">
        <v>483</v>
      </c>
      <c r="DD103" s="277" t="s">
        <v>483</v>
      </c>
      <c r="DE103" s="277" t="s">
        <v>483</v>
      </c>
      <c r="DF103" s="277" t="s">
        <v>483</v>
      </c>
      <c r="DG103" s="277" t="s">
        <v>483</v>
      </c>
      <c r="DH103" s="277" t="s">
        <v>483</v>
      </c>
      <c r="DI103" s="277" t="s">
        <v>483</v>
      </c>
      <c r="DJ103" s="277" t="s">
        <v>483</v>
      </c>
      <c r="DK103" s="277" t="s">
        <v>483</v>
      </c>
      <c r="DL103" s="277" t="s">
        <v>483</v>
      </c>
      <c r="DM103" s="277" t="s">
        <v>483</v>
      </c>
      <c r="DN103" s="277" t="s">
        <v>483</v>
      </c>
      <c r="DO103" s="277" t="s">
        <v>483</v>
      </c>
      <c r="DP103" s="277" t="s">
        <v>483</v>
      </c>
      <c r="DQ103" s="277" t="s">
        <v>483</v>
      </c>
      <c r="DR103" s="277" t="s">
        <v>483</v>
      </c>
      <c r="DS103" s="277" t="s">
        <v>483</v>
      </c>
      <c r="DT103" s="277" t="s">
        <v>483</v>
      </c>
      <c r="DU103" s="277" t="s">
        <v>483</v>
      </c>
      <c r="DV103" s="277" t="s">
        <v>483</v>
      </c>
      <c r="DW103" s="277" t="s">
        <v>483</v>
      </c>
      <c r="DX103" s="277" t="s">
        <v>483</v>
      </c>
      <c r="DY103" s="277" t="s">
        <v>483</v>
      </c>
      <c r="DZ103" s="277" t="s">
        <v>483</v>
      </c>
      <c r="EA103" s="277" t="s">
        <v>483</v>
      </c>
      <c r="EB103" s="277" t="s">
        <v>483</v>
      </c>
      <c r="EC103" s="277" t="s">
        <v>483</v>
      </c>
      <c r="ED103" s="277" t="s">
        <v>483</v>
      </c>
      <c r="EE103" s="277" t="s">
        <v>483</v>
      </c>
      <c r="EF103" s="277" t="s">
        <v>483</v>
      </c>
      <c r="EG103" s="277" t="s">
        <v>483</v>
      </c>
      <c r="EH103" s="277" t="s">
        <v>483</v>
      </c>
      <c r="EI103" s="277" t="s">
        <v>483</v>
      </c>
      <c r="EJ103" s="277" t="s">
        <v>483</v>
      </c>
      <c r="EK103" s="277" t="s">
        <v>483</v>
      </c>
      <c r="EL103" s="277" t="s">
        <v>483</v>
      </c>
      <c r="EM103" s="277" t="s">
        <v>483</v>
      </c>
      <c r="EN103" s="277" t="s">
        <v>483</v>
      </c>
      <c r="EO103" s="277" t="s">
        <v>483</v>
      </c>
      <c r="EP103" s="277" t="s">
        <v>483</v>
      </c>
      <c r="EQ103" s="277" t="s">
        <v>483</v>
      </c>
      <c r="ER103" s="277" t="s">
        <v>483</v>
      </c>
      <c r="ES103" s="277" t="s">
        <v>483</v>
      </c>
      <c r="ET103" s="277" t="s">
        <v>483</v>
      </c>
      <c r="EU103" s="277" t="s">
        <v>483</v>
      </c>
      <c r="EV103" s="277" t="s">
        <v>483</v>
      </c>
      <c r="EW103" s="277" t="s">
        <v>483</v>
      </c>
      <c r="EX103" s="277" t="s">
        <v>483</v>
      </c>
      <c r="EY103" s="277" t="s">
        <v>483</v>
      </c>
      <c r="EZ103" s="277" t="s">
        <v>483</v>
      </c>
      <c r="FA103" s="277" t="s">
        <v>483</v>
      </c>
      <c r="FB103" s="277" t="s">
        <v>483</v>
      </c>
      <c r="FC103" s="277" t="s">
        <v>483</v>
      </c>
      <c r="FD103" s="277" t="s">
        <v>483</v>
      </c>
      <c r="FE103" s="277" t="s">
        <v>483</v>
      </c>
      <c r="FF103" s="277" t="s">
        <v>483</v>
      </c>
      <c r="FG103" s="277" t="s">
        <v>483</v>
      </c>
      <c r="FH103" s="277" t="s">
        <v>483</v>
      </c>
      <c r="FI103" s="277" t="s">
        <v>483</v>
      </c>
      <c r="FJ103" s="277" t="s">
        <v>483</v>
      </c>
      <c r="FK103" s="277" t="s">
        <v>483</v>
      </c>
      <c r="FL103" s="277" t="s">
        <v>483</v>
      </c>
      <c r="FM103" s="277" t="s">
        <v>483</v>
      </c>
      <c r="FN103" s="277" t="s">
        <v>483</v>
      </c>
      <c r="FO103" s="277" t="s">
        <v>483</v>
      </c>
      <c r="FP103" s="277" t="s">
        <v>483</v>
      </c>
      <c r="FQ103" s="277" t="s">
        <v>483</v>
      </c>
      <c r="FR103" s="277" t="s">
        <v>483</v>
      </c>
      <c r="FS103" s="277" t="s">
        <v>483</v>
      </c>
      <c r="FT103" s="277" t="s">
        <v>483</v>
      </c>
      <c r="FU103" s="277" t="s">
        <v>483</v>
      </c>
      <c r="FV103" s="277" t="s">
        <v>483</v>
      </c>
      <c r="FW103" s="277" t="s">
        <v>483</v>
      </c>
      <c r="FX103" s="277" t="s">
        <v>483</v>
      </c>
      <c r="FY103" s="277" t="s">
        <v>483</v>
      </c>
      <c r="FZ103" s="277" t="s">
        <v>483</v>
      </c>
      <c r="GA103" s="277" t="s">
        <v>483</v>
      </c>
      <c r="GB103" s="277" t="s">
        <v>483</v>
      </c>
      <c r="GC103" s="277" t="s">
        <v>483</v>
      </c>
      <c r="GD103" s="277" t="s">
        <v>483</v>
      </c>
      <c r="GE103" s="277" t="s">
        <v>483</v>
      </c>
      <c r="GF103" s="277" t="s">
        <v>483</v>
      </c>
      <c r="GG103" s="277" t="s">
        <v>483</v>
      </c>
      <c r="GH103" s="277" t="s">
        <v>483</v>
      </c>
      <c r="GI103" s="277" t="s">
        <v>483</v>
      </c>
      <c r="GJ103" s="277" t="s">
        <v>483</v>
      </c>
      <c r="GK103" s="277" t="s">
        <v>483</v>
      </c>
      <c r="GL103" s="277" t="s">
        <v>483</v>
      </c>
      <c r="GM103" s="277" t="s">
        <v>483</v>
      </c>
      <c r="GN103" s="277" t="s">
        <v>483</v>
      </c>
      <c r="GO103" s="277" t="s">
        <v>483</v>
      </c>
      <c r="GP103" s="277" t="s">
        <v>483</v>
      </c>
      <c r="GQ103" s="277" t="s">
        <v>483</v>
      </c>
      <c r="GR103" s="277" t="s">
        <v>483</v>
      </c>
      <c r="GS103" s="277" t="s">
        <v>483</v>
      </c>
      <c r="GT103" s="277" t="s">
        <v>483</v>
      </c>
      <c r="GU103" s="277" t="s">
        <v>483</v>
      </c>
      <c r="GV103" s="277" t="s">
        <v>483</v>
      </c>
      <c r="GW103" s="277" t="s">
        <v>483</v>
      </c>
      <c r="GX103" s="277" t="s">
        <v>483</v>
      </c>
      <c r="GY103" s="277" t="s">
        <v>483</v>
      </c>
      <c r="GZ103" s="277" t="s">
        <v>483</v>
      </c>
      <c r="HA103" s="277" t="s">
        <v>483</v>
      </c>
      <c r="HB103" s="277" t="s">
        <v>483</v>
      </c>
      <c r="HC103" s="277" t="s">
        <v>483</v>
      </c>
      <c r="HD103" s="277" t="s">
        <v>483</v>
      </c>
      <c r="HE103" s="277" t="s">
        <v>483</v>
      </c>
      <c r="HF103" s="277" t="s">
        <v>483</v>
      </c>
      <c r="HG103" s="277" t="s">
        <v>483</v>
      </c>
      <c r="HH103" s="277" t="s">
        <v>483</v>
      </c>
      <c r="HI103" s="277" t="s">
        <v>483</v>
      </c>
      <c r="HJ103" s="277" t="s">
        <v>483</v>
      </c>
      <c r="HK103" s="277" t="s">
        <v>483</v>
      </c>
      <c r="HL103" s="277" t="s">
        <v>483</v>
      </c>
      <c r="HM103" s="277" t="s">
        <v>483</v>
      </c>
      <c r="HN103" s="277" t="s">
        <v>483</v>
      </c>
      <c r="HO103" s="277" t="s">
        <v>483</v>
      </c>
      <c r="HP103" s="277" t="s">
        <v>483</v>
      </c>
      <c r="HQ103" s="277" t="s">
        <v>483</v>
      </c>
      <c r="HR103" s="277" t="s">
        <v>483</v>
      </c>
      <c r="HS103" s="277" t="s">
        <v>483</v>
      </c>
      <c r="HT103" s="277" t="s">
        <v>483</v>
      </c>
      <c r="HU103" s="277" t="s">
        <v>483</v>
      </c>
      <c r="HV103" s="277" t="s">
        <v>483</v>
      </c>
      <c r="HW103" s="277" t="s">
        <v>483</v>
      </c>
      <c r="HX103" s="277" t="s">
        <v>483</v>
      </c>
      <c r="HY103" s="277" t="s">
        <v>483</v>
      </c>
      <c r="HZ103" s="277" t="s">
        <v>483</v>
      </c>
      <c r="IA103" s="277" t="s">
        <v>483</v>
      </c>
      <c r="IB103" s="277" t="s">
        <v>483</v>
      </c>
      <c r="IC103" s="277" t="s">
        <v>483</v>
      </c>
      <c r="ID103" s="277" t="s">
        <v>483</v>
      </c>
      <c r="IE103" s="277" t="s">
        <v>483</v>
      </c>
      <c r="IF103" s="277" t="s">
        <v>483</v>
      </c>
      <c r="IG103" s="277" t="s">
        <v>483</v>
      </c>
      <c r="IH103" s="277" t="s">
        <v>483</v>
      </c>
      <c r="II103" s="277" t="s">
        <v>483</v>
      </c>
      <c r="IJ103" s="277" t="s">
        <v>483</v>
      </c>
      <c r="IK103" s="277" t="s">
        <v>483</v>
      </c>
      <c r="IL103" s="277" t="s">
        <v>483</v>
      </c>
      <c r="IM103" s="277" t="s">
        <v>483</v>
      </c>
      <c r="IN103" s="277" t="s">
        <v>483</v>
      </c>
      <c r="IO103" s="277" t="s">
        <v>483</v>
      </c>
      <c r="IP103" s="277" t="s">
        <v>483</v>
      </c>
      <c r="IQ103" s="277" t="s">
        <v>483</v>
      </c>
      <c r="IR103" s="277" t="s">
        <v>483</v>
      </c>
      <c r="IS103" s="277" t="s">
        <v>483</v>
      </c>
      <c r="IT103" s="277" t="s">
        <v>483</v>
      </c>
      <c r="IU103" s="277" t="s">
        <v>483</v>
      </c>
      <c r="IV103" s="277" t="s">
        <v>483</v>
      </c>
      <c r="IW103" s="277" t="s">
        <v>483</v>
      </c>
      <c r="IX103" s="277" t="s">
        <v>483</v>
      </c>
      <c r="IY103" s="277" t="s">
        <v>483</v>
      </c>
      <c r="IZ103" s="277" t="s">
        <v>483</v>
      </c>
      <c r="JA103" s="277" t="s">
        <v>483</v>
      </c>
      <c r="JB103" s="277" t="s">
        <v>483</v>
      </c>
      <c r="JC103" s="277" t="s">
        <v>483</v>
      </c>
      <c r="JD103" s="277" t="s">
        <v>483</v>
      </c>
      <c r="JE103" s="277" t="s">
        <v>483</v>
      </c>
      <c r="JF103" s="277" t="s">
        <v>483</v>
      </c>
      <c r="JG103" s="277" t="s">
        <v>483</v>
      </c>
      <c r="JH103" s="277" t="s">
        <v>483</v>
      </c>
      <c r="JI103" s="277" t="s">
        <v>483</v>
      </c>
      <c r="JJ103" s="277" t="s">
        <v>483</v>
      </c>
      <c r="JK103" s="277" t="s">
        <v>483</v>
      </c>
      <c r="JL103" s="277" t="s">
        <v>483</v>
      </c>
      <c r="JM103" s="277" t="s">
        <v>483</v>
      </c>
      <c r="JN103" s="277" t="s">
        <v>483</v>
      </c>
      <c r="JO103" s="277" t="s">
        <v>483</v>
      </c>
      <c r="JP103" s="277" t="s">
        <v>483</v>
      </c>
      <c r="JQ103" s="277" t="s">
        <v>483</v>
      </c>
      <c r="JR103" s="277" t="s">
        <v>483</v>
      </c>
      <c r="JS103" s="277" t="s">
        <v>483</v>
      </c>
      <c r="JT103" s="277" t="s">
        <v>483</v>
      </c>
      <c r="JU103" s="277" t="s">
        <v>483</v>
      </c>
      <c r="JV103" s="277" t="s">
        <v>483</v>
      </c>
      <c r="JW103" s="277" t="s">
        <v>483</v>
      </c>
      <c r="JX103" s="277" t="s">
        <v>483</v>
      </c>
      <c r="JY103" s="277" t="s">
        <v>483</v>
      </c>
      <c r="JZ103" s="277" t="s">
        <v>483</v>
      </c>
      <c r="KA103" s="277" t="s">
        <v>483</v>
      </c>
      <c r="KB103" s="277" t="s">
        <v>483</v>
      </c>
      <c r="KC103" s="277" t="s">
        <v>483</v>
      </c>
      <c r="KD103" s="277" t="s">
        <v>483</v>
      </c>
      <c r="KE103" s="277" t="s">
        <v>483</v>
      </c>
      <c r="KF103" s="232"/>
      <c r="KG103" s="232"/>
      <c r="KH103" s="232"/>
      <c r="KI103" s="232"/>
      <c r="KJ103" s="232"/>
      <c r="KK103" s="232"/>
      <c r="KL103" s="232"/>
      <c r="KM103" s="232"/>
      <c r="KN103" s="232"/>
      <c r="KO103" s="232"/>
      <c r="KP103" s="232"/>
      <c r="KQ103" s="232"/>
      <c r="KR103" s="232"/>
      <c r="KS103" s="232"/>
      <c r="KT103" s="232"/>
      <c r="KU103" s="232"/>
      <c r="KV103" s="232"/>
      <c r="KW103" s="232"/>
      <c r="KX103" s="232"/>
      <c r="KY103" s="232"/>
      <c r="KZ103" s="232"/>
      <c r="LA103" s="232"/>
      <c r="LB103" s="232"/>
      <c r="LC103" s="232"/>
      <c r="LD103" s="232"/>
      <c r="LE103" s="232"/>
      <c r="LF103" s="232"/>
      <c r="LG103" s="232"/>
      <c r="LH103" s="232"/>
      <c r="LI103" s="232"/>
      <c r="LJ103" s="232"/>
      <c r="LK103" s="232"/>
      <c r="LL103" s="232"/>
      <c r="LM103" s="232"/>
      <c r="LN103" s="232"/>
      <c r="LO103" s="232"/>
      <c r="LP103" s="232"/>
      <c r="LQ103" s="232"/>
      <c r="LR103" s="232"/>
      <c r="LS103" s="232"/>
      <c r="LT103" s="232"/>
      <c r="LU103" s="232"/>
      <c r="LV103" s="232"/>
      <c r="LW103" s="232"/>
      <c r="LX103" s="232"/>
      <c r="LY103" s="232"/>
      <c r="LZ103" s="232"/>
      <c r="MA103" s="232"/>
      <c r="MB103" s="232"/>
      <c r="MC103" s="232"/>
      <c r="MD103" s="232"/>
      <c r="ME103" s="232"/>
      <c r="MF103" s="232"/>
    </row>
    <row r="104" spans="1:344" s="231" customFormat="1" ht="23.4" customHeight="1" thickBot="1" x14ac:dyDescent="0.35">
      <c r="A104" s="325"/>
      <c r="B104" s="325" t="s">
        <v>9</v>
      </c>
      <c r="C104" s="420" t="s">
        <v>4</v>
      </c>
      <c r="D104" s="421"/>
      <c r="E104" s="23" t="s">
        <v>5</v>
      </c>
      <c r="F104" s="23" t="s">
        <v>6</v>
      </c>
      <c r="G104" s="15" t="s">
        <v>7</v>
      </c>
      <c r="H104" s="15"/>
      <c r="I104" s="272" t="s">
        <v>483</v>
      </c>
      <c r="J104" s="272" t="s">
        <v>483</v>
      </c>
      <c r="K104" s="272" t="s">
        <v>483</v>
      </c>
      <c r="L104" s="272" t="s">
        <v>483</v>
      </c>
      <c r="M104" s="272" t="s">
        <v>483</v>
      </c>
      <c r="N104" s="272" t="s">
        <v>483</v>
      </c>
      <c r="O104" s="272" t="s">
        <v>483</v>
      </c>
      <c r="P104" s="272" t="s">
        <v>483</v>
      </c>
      <c r="Q104" s="272" t="s">
        <v>483</v>
      </c>
      <c r="R104" s="272" t="s">
        <v>483</v>
      </c>
      <c r="S104" s="272" t="s">
        <v>483</v>
      </c>
      <c r="T104" s="272" t="s">
        <v>483</v>
      </c>
      <c r="U104" s="272" t="s">
        <v>483</v>
      </c>
      <c r="V104" s="273" t="s">
        <v>483</v>
      </c>
      <c r="W104" s="273" t="s">
        <v>483</v>
      </c>
      <c r="X104" s="273" t="s">
        <v>483</v>
      </c>
      <c r="Y104" s="273" t="s">
        <v>483</v>
      </c>
      <c r="Z104" s="273" t="s">
        <v>483</v>
      </c>
      <c r="AA104" s="273" t="s">
        <v>483</v>
      </c>
      <c r="AB104" s="273" t="s">
        <v>483</v>
      </c>
      <c r="AC104" s="273" t="s">
        <v>483</v>
      </c>
      <c r="AD104" s="273" t="s">
        <v>483</v>
      </c>
      <c r="AE104" s="273" t="s">
        <v>483</v>
      </c>
      <c r="AF104" s="273" t="s">
        <v>483</v>
      </c>
      <c r="AG104" s="273" t="s">
        <v>483</v>
      </c>
      <c r="AH104" s="273" t="s">
        <v>483</v>
      </c>
      <c r="AI104" s="273" t="s">
        <v>483</v>
      </c>
      <c r="AJ104" s="273" t="s">
        <v>483</v>
      </c>
      <c r="AK104" s="273" t="s">
        <v>483</v>
      </c>
      <c r="AL104" s="273" t="s">
        <v>483</v>
      </c>
      <c r="AM104" s="273" t="s">
        <v>483</v>
      </c>
      <c r="AN104" s="273" t="s">
        <v>483</v>
      </c>
      <c r="AO104" s="273" t="s">
        <v>483</v>
      </c>
      <c r="AP104" s="273" t="s">
        <v>483</v>
      </c>
      <c r="AQ104" s="273" t="s">
        <v>483</v>
      </c>
      <c r="AR104" s="273" t="s">
        <v>483</v>
      </c>
      <c r="AS104" s="273" t="s">
        <v>483</v>
      </c>
      <c r="AT104" s="273" t="s">
        <v>483</v>
      </c>
      <c r="AU104" s="273" t="s">
        <v>483</v>
      </c>
      <c r="AV104" s="273" t="s">
        <v>483</v>
      </c>
      <c r="AW104" s="273" t="s">
        <v>483</v>
      </c>
      <c r="AX104" s="273" t="s">
        <v>483</v>
      </c>
      <c r="AY104" s="273" t="s">
        <v>483</v>
      </c>
      <c r="AZ104" s="273" t="s">
        <v>483</v>
      </c>
      <c r="BA104" s="273" t="s">
        <v>483</v>
      </c>
      <c r="BB104" s="273" t="s">
        <v>483</v>
      </c>
      <c r="BC104" s="273" t="s">
        <v>483</v>
      </c>
      <c r="BD104" s="273" t="s">
        <v>483</v>
      </c>
      <c r="BE104" s="273" t="s">
        <v>483</v>
      </c>
      <c r="BF104" s="273" t="s">
        <v>483</v>
      </c>
      <c r="BG104" s="273" t="s">
        <v>483</v>
      </c>
      <c r="BH104" s="273" t="s">
        <v>483</v>
      </c>
      <c r="BI104" s="273" t="s">
        <v>483</v>
      </c>
      <c r="BJ104" s="273" t="s">
        <v>483</v>
      </c>
      <c r="BK104" s="273" t="s">
        <v>483</v>
      </c>
      <c r="BL104" s="273" t="s">
        <v>483</v>
      </c>
      <c r="BM104" s="273" t="s">
        <v>483</v>
      </c>
      <c r="BN104" s="273" t="s">
        <v>483</v>
      </c>
      <c r="BO104" s="273" t="s">
        <v>483</v>
      </c>
      <c r="BP104" s="273" t="s">
        <v>483</v>
      </c>
      <c r="BQ104" s="273" t="s">
        <v>483</v>
      </c>
      <c r="BR104" s="273" t="s">
        <v>483</v>
      </c>
      <c r="BS104" s="273" t="s">
        <v>483</v>
      </c>
      <c r="BT104" s="273" t="s">
        <v>483</v>
      </c>
      <c r="BU104" s="273" t="s">
        <v>483</v>
      </c>
      <c r="BV104" s="273" t="s">
        <v>483</v>
      </c>
      <c r="BW104" s="273" t="s">
        <v>483</v>
      </c>
      <c r="BX104" s="273" t="s">
        <v>483</v>
      </c>
      <c r="BY104" s="273" t="s">
        <v>483</v>
      </c>
      <c r="BZ104" s="273" t="s">
        <v>483</v>
      </c>
      <c r="CA104" s="273" t="s">
        <v>483</v>
      </c>
      <c r="CB104" s="273" t="s">
        <v>483</v>
      </c>
      <c r="CC104" s="273" t="s">
        <v>483</v>
      </c>
      <c r="CD104" s="273" t="s">
        <v>483</v>
      </c>
      <c r="CE104" s="273" t="s">
        <v>483</v>
      </c>
      <c r="CF104" s="273" t="s">
        <v>483</v>
      </c>
      <c r="CG104" s="273" t="s">
        <v>483</v>
      </c>
      <c r="CH104" s="273" t="s">
        <v>483</v>
      </c>
      <c r="CI104" s="273" t="s">
        <v>483</v>
      </c>
      <c r="CJ104" s="273" t="s">
        <v>483</v>
      </c>
      <c r="CK104" s="273" t="s">
        <v>483</v>
      </c>
      <c r="CL104" s="273" t="s">
        <v>483</v>
      </c>
      <c r="CM104" s="273" t="s">
        <v>483</v>
      </c>
      <c r="CN104" s="273" t="s">
        <v>483</v>
      </c>
      <c r="CO104" s="273" t="s">
        <v>483</v>
      </c>
      <c r="CP104" s="273" t="s">
        <v>483</v>
      </c>
      <c r="CQ104" s="273" t="s">
        <v>483</v>
      </c>
      <c r="CR104" s="273" t="s">
        <v>483</v>
      </c>
      <c r="CS104" s="273" t="s">
        <v>483</v>
      </c>
      <c r="CT104" s="273" t="s">
        <v>483</v>
      </c>
      <c r="CU104" s="273" t="s">
        <v>483</v>
      </c>
      <c r="CV104" s="273" t="s">
        <v>483</v>
      </c>
      <c r="CW104" s="273" t="s">
        <v>483</v>
      </c>
      <c r="CX104" s="273" t="s">
        <v>483</v>
      </c>
      <c r="CY104" s="273" t="s">
        <v>483</v>
      </c>
      <c r="CZ104" s="273" t="s">
        <v>483</v>
      </c>
      <c r="DA104" s="273" t="s">
        <v>483</v>
      </c>
      <c r="DB104" s="273" t="s">
        <v>483</v>
      </c>
      <c r="DC104" s="273" t="s">
        <v>483</v>
      </c>
      <c r="DD104" s="273" t="s">
        <v>483</v>
      </c>
      <c r="DE104" s="273" t="s">
        <v>483</v>
      </c>
      <c r="DF104" s="273" t="s">
        <v>483</v>
      </c>
      <c r="DG104" s="273" t="s">
        <v>483</v>
      </c>
      <c r="DH104" s="273" t="s">
        <v>483</v>
      </c>
      <c r="DI104" s="273" t="s">
        <v>483</v>
      </c>
      <c r="DJ104" s="273" t="s">
        <v>483</v>
      </c>
      <c r="DK104" s="273" t="s">
        <v>483</v>
      </c>
      <c r="DL104" s="273" t="s">
        <v>483</v>
      </c>
      <c r="DM104" s="273" t="s">
        <v>483</v>
      </c>
      <c r="DN104" s="273" t="s">
        <v>483</v>
      </c>
      <c r="DO104" s="273" t="s">
        <v>483</v>
      </c>
      <c r="DP104" s="273" t="s">
        <v>483</v>
      </c>
      <c r="DQ104" s="273" t="s">
        <v>483</v>
      </c>
      <c r="DR104" s="273" t="s">
        <v>483</v>
      </c>
      <c r="DS104" s="273" t="s">
        <v>483</v>
      </c>
      <c r="DT104" s="273" t="s">
        <v>483</v>
      </c>
      <c r="DU104" s="273" t="s">
        <v>483</v>
      </c>
      <c r="DV104" s="273" t="s">
        <v>483</v>
      </c>
      <c r="DW104" s="273" t="s">
        <v>483</v>
      </c>
      <c r="DX104" s="273" t="s">
        <v>483</v>
      </c>
      <c r="DY104" s="273" t="s">
        <v>483</v>
      </c>
      <c r="DZ104" s="273" t="s">
        <v>483</v>
      </c>
      <c r="EA104" s="273" t="s">
        <v>483</v>
      </c>
      <c r="EB104" s="273" t="s">
        <v>483</v>
      </c>
      <c r="EC104" s="273" t="s">
        <v>483</v>
      </c>
      <c r="ED104" s="273" t="s">
        <v>483</v>
      </c>
      <c r="EE104" s="273" t="s">
        <v>483</v>
      </c>
      <c r="EF104" s="273" t="s">
        <v>483</v>
      </c>
      <c r="EG104" s="273" t="s">
        <v>483</v>
      </c>
      <c r="EH104" s="273" t="s">
        <v>483</v>
      </c>
      <c r="EI104" s="273" t="s">
        <v>483</v>
      </c>
      <c r="EJ104" s="273" t="s">
        <v>483</v>
      </c>
      <c r="EK104" s="273" t="s">
        <v>483</v>
      </c>
      <c r="EL104" s="273" t="s">
        <v>483</v>
      </c>
      <c r="EM104" s="273" t="s">
        <v>483</v>
      </c>
      <c r="EN104" s="273" t="s">
        <v>483</v>
      </c>
      <c r="EO104" s="273" t="s">
        <v>483</v>
      </c>
      <c r="EP104" s="273" t="s">
        <v>483</v>
      </c>
      <c r="EQ104" s="273" t="s">
        <v>483</v>
      </c>
      <c r="ER104" s="273" t="s">
        <v>483</v>
      </c>
      <c r="ES104" s="273" t="s">
        <v>483</v>
      </c>
      <c r="ET104" s="273" t="s">
        <v>483</v>
      </c>
      <c r="EU104" s="273" t="s">
        <v>483</v>
      </c>
      <c r="EV104" s="273" t="s">
        <v>483</v>
      </c>
      <c r="EW104" s="273" t="s">
        <v>483</v>
      </c>
      <c r="EX104" s="273" t="s">
        <v>483</v>
      </c>
      <c r="EY104" s="273" t="s">
        <v>483</v>
      </c>
      <c r="EZ104" s="273" t="s">
        <v>483</v>
      </c>
      <c r="FA104" s="273" t="s">
        <v>483</v>
      </c>
      <c r="FB104" s="273" t="s">
        <v>483</v>
      </c>
      <c r="FC104" s="273" t="s">
        <v>483</v>
      </c>
      <c r="FD104" s="273" t="s">
        <v>483</v>
      </c>
      <c r="FE104" s="273" t="s">
        <v>483</v>
      </c>
      <c r="FF104" s="273" t="s">
        <v>483</v>
      </c>
      <c r="FG104" s="273" t="s">
        <v>483</v>
      </c>
      <c r="FH104" s="273" t="s">
        <v>483</v>
      </c>
      <c r="FI104" s="273" t="s">
        <v>483</v>
      </c>
      <c r="FJ104" s="273" t="s">
        <v>483</v>
      </c>
      <c r="FK104" s="273" t="s">
        <v>483</v>
      </c>
      <c r="FL104" s="273" t="s">
        <v>483</v>
      </c>
      <c r="FM104" s="273" t="s">
        <v>483</v>
      </c>
      <c r="FN104" s="273" t="s">
        <v>483</v>
      </c>
      <c r="FO104" s="273" t="s">
        <v>483</v>
      </c>
      <c r="FP104" s="273" t="s">
        <v>483</v>
      </c>
      <c r="FQ104" s="273" t="s">
        <v>483</v>
      </c>
      <c r="FR104" s="273" t="s">
        <v>483</v>
      </c>
      <c r="FS104" s="273" t="s">
        <v>483</v>
      </c>
      <c r="FT104" s="273" t="s">
        <v>483</v>
      </c>
      <c r="FU104" s="273" t="s">
        <v>483</v>
      </c>
      <c r="FV104" s="273" t="s">
        <v>483</v>
      </c>
      <c r="FW104" s="273" t="s">
        <v>483</v>
      </c>
      <c r="FX104" s="273" t="s">
        <v>483</v>
      </c>
      <c r="FY104" s="273" t="s">
        <v>483</v>
      </c>
      <c r="FZ104" s="273" t="s">
        <v>483</v>
      </c>
      <c r="GA104" s="273" t="s">
        <v>483</v>
      </c>
      <c r="GB104" s="273" t="s">
        <v>483</v>
      </c>
      <c r="GC104" s="273" t="s">
        <v>483</v>
      </c>
      <c r="GD104" s="273" t="s">
        <v>483</v>
      </c>
      <c r="GE104" s="273" t="s">
        <v>483</v>
      </c>
      <c r="GF104" s="273" t="s">
        <v>483</v>
      </c>
      <c r="GG104" s="273" t="s">
        <v>483</v>
      </c>
      <c r="GH104" s="273" t="s">
        <v>483</v>
      </c>
      <c r="GI104" s="273" t="s">
        <v>483</v>
      </c>
      <c r="GJ104" s="273" t="s">
        <v>483</v>
      </c>
      <c r="GK104" s="273" t="s">
        <v>483</v>
      </c>
      <c r="GL104" s="273" t="s">
        <v>483</v>
      </c>
      <c r="GM104" s="273" t="s">
        <v>483</v>
      </c>
      <c r="GN104" s="273" t="s">
        <v>483</v>
      </c>
      <c r="GO104" s="273" t="s">
        <v>483</v>
      </c>
      <c r="GP104" s="273" t="s">
        <v>483</v>
      </c>
      <c r="GQ104" s="273" t="s">
        <v>483</v>
      </c>
      <c r="GR104" s="273" t="s">
        <v>483</v>
      </c>
      <c r="GS104" s="273" t="s">
        <v>483</v>
      </c>
      <c r="GT104" s="273" t="s">
        <v>483</v>
      </c>
      <c r="GU104" s="273" t="s">
        <v>483</v>
      </c>
      <c r="GV104" s="273" t="s">
        <v>483</v>
      </c>
      <c r="GW104" s="273" t="s">
        <v>483</v>
      </c>
      <c r="GX104" s="273" t="s">
        <v>483</v>
      </c>
      <c r="GY104" s="273" t="s">
        <v>483</v>
      </c>
      <c r="GZ104" s="273" t="s">
        <v>483</v>
      </c>
      <c r="HA104" s="273" t="s">
        <v>483</v>
      </c>
      <c r="HB104" s="273" t="s">
        <v>483</v>
      </c>
      <c r="HC104" s="273" t="s">
        <v>483</v>
      </c>
      <c r="HD104" s="273" t="s">
        <v>483</v>
      </c>
      <c r="HE104" s="273" t="s">
        <v>483</v>
      </c>
      <c r="HF104" s="273" t="s">
        <v>483</v>
      </c>
      <c r="HG104" s="273" t="s">
        <v>483</v>
      </c>
      <c r="HH104" s="273" t="s">
        <v>483</v>
      </c>
      <c r="HI104" s="273" t="s">
        <v>483</v>
      </c>
      <c r="HJ104" s="273" t="s">
        <v>483</v>
      </c>
      <c r="HK104" s="273" t="s">
        <v>483</v>
      </c>
      <c r="HL104" s="273" t="s">
        <v>483</v>
      </c>
      <c r="HM104" s="273" t="s">
        <v>483</v>
      </c>
      <c r="HN104" s="273" t="s">
        <v>483</v>
      </c>
      <c r="HO104" s="273" t="s">
        <v>483</v>
      </c>
      <c r="HP104" s="273" t="s">
        <v>483</v>
      </c>
      <c r="HQ104" s="273" t="s">
        <v>483</v>
      </c>
      <c r="HR104" s="273" t="s">
        <v>483</v>
      </c>
      <c r="HS104" s="273" t="s">
        <v>483</v>
      </c>
      <c r="HT104" s="273" t="s">
        <v>483</v>
      </c>
      <c r="HU104" s="273" t="s">
        <v>483</v>
      </c>
      <c r="HV104" s="273" t="s">
        <v>483</v>
      </c>
      <c r="HW104" s="273" t="s">
        <v>483</v>
      </c>
      <c r="HX104" s="273" t="s">
        <v>483</v>
      </c>
      <c r="HY104" s="273" t="s">
        <v>483</v>
      </c>
      <c r="HZ104" s="273" t="s">
        <v>483</v>
      </c>
      <c r="IA104" s="273" t="s">
        <v>483</v>
      </c>
      <c r="IB104" s="273" t="s">
        <v>483</v>
      </c>
      <c r="IC104" s="273" t="s">
        <v>483</v>
      </c>
      <c r="ID104" s="273" t="s">
        <v>483</v>
      </c>
      <c r="IE104" s="273" t="s">
        <v>483</v>
      </c>
      <c r="IF104" s="273" t="s">
        <v>483</v>
      </c>
      <c r="IG104" s="273" t="s">
        <v>483</v>
      </c>
      <c r="IH104" s="273" t="s">
        <v>483</v>
      </c>
      <c r="II104" s="273" t="s">
        <v>483</v>
      </c>
      <c r="IJ104" s="273" t="s">
        <v>483</v>
      </c>
      <c r="IK104" s="273" t="s">
        <v>483</v>
      </c>
      <c r="IL104" s="273" t="s">
        <v>483</v>
      </c>
      <c r="IM104" s="273" t="s">
        <v>483</v>
      </c>
      <c r="IN104" s="273" t="s">
        <v>483</v>
      </c>
      <c r="IO104" s="273" t="s">
        <v>483</v>
      </c>
      <c r="IP104" s="273" t="s">
        <v>483</v>
      </c>
      <c r="IQ104" s="273" t="s">
        <v>483</v>
      </c>
      <c r="IR104" s="273" t="s">
        <v>483</v>
      </c>
      <c r="IS104" s="273" t="s">
        <v>483</v>
      </c>
      <c r="IT104" s="273" t="s">
        <v>483</v>
      </c>
      <c r="IU104" s="273" t="s">
        <v>483</v>
      </c>
      <c r="IV104" s="273" t="s">
        <v>483</v>
      </c>
      <c r="IW104" s="273" t="s">
        <v>483</v>
      </c>
      <c r="IX104" s="273" t="s">
        <v>483</v>
      </c>
      <c r="IY104" s="273" t="s">
        <v>483</v>
      </c>
      <c r="IZ104" s="273" t="s">
        <v>483</v>
      </c>
      <c r="JA104" s="273" t="s">
        <v>483</v>
      </c>
      <c r="JB104" s="273" t="s">
        <v>483</v>
      </c>
      <c r="JC104" s="273" t="s">
        <v>483</v>
      </c>
      <c r="JD104" s="273" t="s">
        <v>483</v>
      </c>
      <c r="JE104" s="273" t="s">
        <v>483</v>
      </c>
      <c r="JF104" s="273" t="s">
        <v>483</v>
      </c>
      <c r="JG104" s="273" t="s">
        <v>483</v>
      </c>
      <c r="JH104" s="273" t="s">
        <v>483</v>
      </c>
      <c r="JI104" s="273" t="s">
        <v>483</v>
      </c>
      <c r="JJ104" s="273" t="s">
        <v>483</v>
      </c>
      <c r="JK104" s="273" t="s">
        <v>483</v>
      </c>
      <c r="JL104" s="273" t="s">
        <v>483</v>
      </c>
      <c r="JM104" s="273" t="s">
        <v>483</v>
      </c>
      <c r="JN104" s="273" t="s">
        <v>483</v>
      </c>
      <c r="JO104" s="273" t="s">
        <v>483</v>
      </c>
      <c r="JP104" s="273" t="s">
        <v>483</v>
      </c>
      <c r="JQ104" s="273" t="s">
        <v>483</v>
      </c>
      <c r="JR104" s="273" t="s">
        <v>483</v>
      </c>
      <c r="JS104" s="273" t="s">
        <v>483</v>
      </c>
      <c r="JT104" s="273" t="s">
        <v>483</v>
      </c>
      <c r="JU104" s="273" t="s">
        <v>483</v>
      </c>
      <c r="JV104" s="273" t="s">
        <v>483</v>
      </c>
      <c r="JW104" s="273" t="s">
        <v>483</v>
      </c>
      <c r="JX104" s="273" t="s">
        <v>483</v>
      </c>
      <c r="JY104" s="273" t="s">
        <v>483</v>
      </c>
      <c r="JZ104" s="273" t="s">
        <v>483</v>
      </c>
      <c r="KA104" s="273" t="s">
        <v>483</v>
      </c>
      <c r="KB104" s="273" t="s">
        <v>483</v>
      </c>
      <c r="KC104" s="273" t="s">
        <v>483</v>
      </c>
      <c r="KD104" s="273" t="s">
        <v>483</v>
      </c>
      <c r="KE104" s="273" t="s">
        <v>483</v>
      </c>
      <c r="KF104" s="315"/>
      <c r="KG104" s="315"/>
      <c r="KH104" s="315"/>
      <c r="KI104" s="315"/>
      <c r="KJ104" s="315"/>
      <c r="KK104" s="315"/>
      <c r="KL104" s="315"/>
      <c r="KM104" s="315"/>
      <c r="KN104" s="315"/>
      <c r="KO104" s="315"/>
      <c r="KP104" s="315"/>
      <c r="KQ104" s="315"/>
      <c r="KR104" s="315"/>
      <c r="KS104" s="315"/>
      <c r="KT104" s="315"/>
      <c r="KU104" s="315"/>
      <c r="KV104" s="315"/>
      <c r="KW104" s="315"/>
      <c r="KX104" s="315"/>
      <c r="KY104" s="315"/>
      <c r="KZ104" s="315"/>
      <c r="LA104" s="315"/>
      <c r="LB104" s="315"/>
      <c r="LC104" s="315"/>
      <c r="LD104" s="315"/>
      <c r="LE104" s="315"/>
      <c r="LF104" s="315"/>
      <c r="LG104" s="315"/>
      <c r="LH104" s="315"/>
      <c r="LI104" s="315"/>
      <c r="LJ104" s="315"/>
      <c r="LK104" s="315"/>
      <c r="LL104" s="315"/>
      <c r="LM104" s="315"/>
      <c r="LN104" s="315"/>
      <c r="LO104" s="315"/>
      <c r="LP104" s="315"/>
      <c r="LQ104" s="315"/>
      <c r="LR104" s="315"/>
      <c r="LS104" s="315"/>
      <c r="LT104" s="315"/>
      <c r="LU104" s="315"/>
      <c r="LV104" s="315"/>
      <c r="LW104" s="315"/>
      <c r="LX104" s="315"/>
      <c r="LY104" s="315"/>
      <c r="LZ104" s="315"/>
      <c r="MA104" s="315"/>
      <c r="MB104" s="315"/>
      <c r="MC104" s="315"/>
      <c r="MD104" s="315"/>
      <c r="ME104" s="315"/>
      <c r="MF104" s="315"/>
    </row>
    <row r="105" spans="1:344" ht="25.8" customHeight="1" thickBot="1" x14ac:dyDescent="0.35">
      <c r="A105" s="67" t="s">
        <v>233</v>
      </c>
      <c r="B105" s="67" t="s">
        <v>234</v>
      </c>
      <c r="C105" s="451" t="s">
        <v>52</v>
      </c>
      <c r="D105" s="452"/>
      <c r="E105" s="154">
        <f>COUNTIF(I105:IV105,"+")</f>
        <v>0</v>
      </c>
      <c r="F105" s="154">
        <f>COUNTIF(I105:IV105,"-")</f>
        <v>0</v>
      </c>
      <c r="G105" s="155">
        <f>COUNTIF(I105:IV105,"na")</f>
        <v>0</v>
      </c>
      <c r="H105" s="13"/>
    </row>
    <row r="106" spans="1:344" s="233" customFormat="1" ht="27.75" customHeight="1" thickBot="1" x14ac:dyDescent="0.35">
      <c r="A106" s="403" t="s">
        <v>232</v>
      </c>
      <c r="B106" s="404"/>
      <c r="C106" s="404"/>
      <c r="D106" s="404"/>
      <c r="E106" s="404"/>
      <c r="F106" s="404"/>
      <c r="G106" s="405"/>
      <c r="H106" s="39"/>
      <c r="I106" s="285" t="s">
        <v>483</v>
      </c>
      <c r="J106" s="286" t="s">
        <v>483</v>
      </c>
      <c r="K106" s="286" t="s">
        <v>483</v>
      </c>
      <c r="L106" s="286" t="s">
        <v>483</v>
      </c>
      <c r="M106" s="286" t="s">
        <v>483</v>
      </c>
      <c r="N106" s="286" t="s">
        <v>483</v>
      </c>
      <c r="O106" s="286" t="s">
        <v>483</v>
      </c>
      <c r="P106" s="286" t="s">
        <v>483</v>
      </c>
      <c r="Q106" s="286" t="s">
        <v>483</v>
      </c>
      <c r="R106" s="286" t="s">
        <v>483</v>
      </c>
      <c r="S106" s="286" t="s">
        <v>483</v>
      </c>
      <c r="T106" s="286" t="s">
        <v>483</v>
      </c>
      <c r="U106" s="286" t="s">
        <v>483</v>
      </c>
      <c r="V106" s="277" t="s">
        <v>483</v>
      </c>
      <c r="W106" s="277" t="s">
        <v>483</v>
      </c>
      <c r="X106" s="277" t="s">
        <v>483</v>
      </c>
      <c r="Y106" s="277" t="s">
        <v>483</v>
      </c>
      <c r="Z106" s="277" t="s">
        <v>483</v>
      </c>
      <c r="AA106" s="277" t="s">
        <v>483</v>
      </c>
      <c r="AB106" s="277" t="s">
        <v>483</v>
      </c>
      <c r="AC106" s="277" t="s">
        <v>483</v>
      </c>
      <c r="AD106" s="277" t="s">
        <v>483</v>
      </c>
      <c r="AE106" s="277" t="s">
        <v>483</v>
      </c>
      <c r="AF106" s="277" t="s">
        <v>483</v>
      </c>
      <c r="AG106" s="277" t="s">
        <v>483</v>
      </c>
      <c r="AH106" s="277" t="s">
        <v>483</v>
      </c>
      <c r="AI106" s="277" t="s">
        <v>483</v>
      </c>
      <c r="AJ106" s="277" t="s">
        <v>483</v>
      </c>
      <c r="AK106" s="277" t="s">
        <v>483</v>
      </c>
      <c r="AL106" s="277" t="s">
        <v>483</v>
      </c>
      <c r="AM106" s="277" t="s">
        <v>483</v>
      </c>
      <c r="AN106" s="277" t="s">
        <v>483</v>
      </c>
      <c r="AO106" s="277" t="s">
        <v>483</v>
      </c>
      <c r="AP106" s="277" t="s">
        <v>483</v>
      </c>
      <c r="AQ106" s="277" t="s">
        <v>483</v>
      </c>
      <c r="AR106" s="277" t="s">
        <v>483</v>
      </c>
      <c r="AS106" s="277" t="s">
        <v>483</v>
      </c>
      <c r="AT106" s="277" t="s">
        <v>483</v>
      </c>
      <c r="AU106" s="277" t="s">
        <v>483</v>
      </c>
      <c r="AV106" s="277" t="s">
        <v>483</v>
      </c>
      <c r="AW106" s="277" t="s">
        <v>483</v>
      </c>
      <c r="AX106" s="277" t="s">
        <v>483</v>
      </c>
      <c r="AY106" s="277" t="s">
        <v>483</v>
      </c>
      <c r="AZ106" s="277" t="s">
        <v>483</v>
      </c>
      <c r="BA106" s="277" t="s">
        <v>483</v>
      </c>
      <c r="BB106" s="277" t="s">
        <v>483</v>
      </c>
      <c r="BC106" s="277" t="s">
        <v>483</v>
      </c>
      <c r="BD106" s="277" t="s">
        <v>483</v>
      </c>
      <c r="BE106" s="277" t="s">
        <v>483</v>
      </c>
      <c r="BF106" s="277" t="s">
        <v>483</v>
      </c>
      <c r="BG106" s="277" t="s">
        <v>483</v>
      </c>
      <c r="BH106" s="277" t="s">
        <v>483</v>
      </c>
      <c r="BI106" s="277" t="s">
        <v>483</v>
      </c>
      <c r="BJ106" s="277" t="s">
        <v>483</v>
      </c>
      <c r="BK106" s="277" t="s">
        <v>483</v>
      </c>
      <c r="BL106" s="277" t="s">
        <v>483</v>
      </c>
      <c r="BM106" s="277" t="s">
        <v>483</v>
      </c>
      <c r="BN106" s="277" t="s">
        <v>483</v>
      </c>
      <c r="BO106" s="277" t="s">
        <v>483</v>
      </c>
      <c r="BP106" s="277" t="s">
        <v>483</v>
      </c>
      <c r="BQ106" s="277" t="s">
        <v>483</v>
      </c>
      <c r="BR106" s="277" t="s">
        <v>483</v>
      </c>
      <c r="BS106" s="277" t="s">
        <v>483</v>
      </c>
      <c r="BT106" s="277" t="s">
        <v>483</v>
      </c>
      <c r="BU106" s="277" t="s">
        <v>483</v>
      </c>
      <c r="BV106" s="277" t="s">
        <v>483</v>
      </c>
      <c r="BW106" s="277" t="s">
        <v>483</v>
      </c>
      <c r="BX106" s="277" t="s">
        <v>483</v>
      </c>
      <c r="BY106" s="277" t="s">
        <v>483</v>
      </c>
      <c r="BZ106" s="277" t="s">
        <v>483</v>
      </c>
      <c r="CA106" s="277" t="s">
        <v>483</v>
      </c>
      <c r="CB106" s="277" t="s">
        <v>483</v>
      </c>
      <c r="CC106" s="277" t="s">
        <v>483</v>
      </c>
      <c r="CD106" s="277" t="s">
        <v>483</v>
      </c>
      <c r="CE106" s="277" t="s">
        <v>483</v>
      </c>
      <c r="CF106" s="277" t="s">
        <v>483</v>
      </c>
      <c r="CG106" s="277" t="s">
        <v>483</v>
      </c>
      <c r="CH106" s="277" t="s">
        <v>483</v>
      </c>
      <c r="CI106" s="277" t="s">
        <v>483</v>
      </c>
      <c r="CJ106" s="277" t="s">
        <v>483</v>
      </c>
      <c r="CK106" s="277" t="s">
        <v>483</v>
      </c>
      <c r="CL106" s="277" t="s">
        <v>483</v>
      </c>
      <c r="CM106" s="277" t="s">
        <v>483</v>
      </c>
      <c r="CN106" s="277" t="s">
        <v>483</v>
      </c>
      <c r="CO106" s="277" t="s">
        <v>483</v>
      </c>
      <c r="CP106" s="277" t="s">
        <v>483</v>
      </c>
      <c r="CQ106" s="277" t="s">
        <v>483</v>
      </c>
      <c r="CR106" s="277" t="s">
        <v>483</v>
      </c>
      <c r="CS106" s="277" t="s">
        <v>483</v>
      </c>
      <c r="CT106" s="277" t="s">
        <v>483</v>
      </c>
      <c r="CU106" s="277" t="s">
        <v>483</v>
      </c>
      <c r="CV106" s="277" t="s">
        <v>483</v>
      </c>
      <c r="CW106" s="277" t="s">
        <v>483</v>
      </c>
      <c r="CX106" s="277" t="s">
        <v>483</v>
      </c>
      <c r="CY106" s="277" t="s">
        <v>483</v>
      </c>
      <c r="CZ106" s="277" t="s">
        <v>483</v>
      </c>
      <c r="DA106" s="277" t="s">
        <v>483</v>
      </c>
      <c r="DB106" s="277" t="s">
        <v>483</v>
      </c>
      <c r="DC106" s="277" t="s">
        <v>483</v>
      </c>
      <c r="DD106" s="277" t="s">
        <v>483</v>
      </c>
      <c r="DE106" s="277" t="s">
        <v>483</v>
      </c>
      <c r="DF106" s="277" t="s">
        <v>483</v>
      </c>
      <c r="DG106" s="277" t="s">
        <v>483</v>
      </c>
      <c r="DH106" s="277" t="s">
        <v>483</v>
      </c>
      <c r="DI106" s="277" t="s">
        <v>483</v>
      </c>
      <c r="DJ106" s="277" t="s">
        <v>483</v>
      </c>
      <c r="DK106" s="277" t="s">
        <v>483</v>
      </c>
      <c r="DL106" s="277" t="s">
        <v>483</v>
      </c>
      <c r="DM106" s="277" t="s">
        <v>483</v>
      </c>
      <c r="DN106" s="277" t="s">
        <v>483</v>
      </c>
      <c r="DO106" s="277" t="s">
        <v>483</v>
      </c>
      <c r="DP106" s="277" t="s">
        <v>483</v>
      </c>
      <c r="DQ106" s="277" t="s">
        <v>483</v>
      </c>
      <c r="DR106" s="277" t="s">
        <v>483</v>
      </c>
      <c r="DS106" s="277" t="s">
        <v>483</v>
      </c>
      <c r="DT106" s="277" t="s">
        <v>483</v>
      </c>
      <c r="DU106" s="277" t="s">
        <v>483</v>
      </c>
      <c r="DV106" s="277" t="s">
        <v>483</v>
      </c>
      <c r="DW106" s="277" t="s">
        <v>483</v>
      </c>
      <c r="DX106" s="277" t="s">
        <v>483</v>
      </c>
      <c r="DY106" s="277" t="s">
        <v>483</v>
      </c>
      <c r="DZ106" s="277" t="s">
        <v>483</v>
      </c>
      <c r="EA106" s="277" t="s">
        <v>483</v>
      </c>
      <c r="EB106" s="277" t="s">
        <v>483</v>
      </c>
      <c r="EC106" s="277" t="s">
        <v>483</v>
      </c>
      <c r="ED106" s="277" t="s">
        <v>483</v>
      </c>
      <c r="EE106" s="277" t="s">
        <v>483</v>
      </c>
      <c r="EF106" s="277" t="s">
        <v>483</v>
      </c>
      <c r="EG106" s="277" t="s">
        <v>483</v>
      </c>
      <c r="EH106" s="277" t="s">
        <v>483</v>
      </c>
      <c r="EI106" s="277" t="s">
        <v>483</v>
      </c>
      <c r="EJ106" s="277" t="s">
        <v>483</v>
      </c>
      <c r="EK106" s="277" t="s">
        <v>483</v>
      </c>
      <c r="EL106" s="277" t="s">
        <v>483</v>
      </c>
      <c r="EM106" s="277" t="s">
        <v>483</v>
      </c>
      <c r="EN106" s="277" t="s">
        <v>483</v>
      </c>
      <c r="EO106" s="277" t="s">
        <v>483</v>
      </c>
      <c r="EP106" s="277" t="s">
        <v>483</v>
      </c>
      <c r="EQ106" s="277" t="s">
        <v>483</v>
      </c>
      <c r="ER106" s="277" t="s">
        <v>483</v>
      </c>
      <c r="ES106" s="277" t="s">
        <v>483</v>
      </c>
      <c r="ET106" s="277" t="s">
        <v>483</v>
      </c>
      <c r="EU106" s="277" t="s">
        <v>483</v>
      </c>
      <c r="EV106" s="277" t="s">
        <v>483</v>
      </c>
      <c r="EW106" s="277" t="s">
        <v>483</v>
      </c>
      <c r="EX106" s="277" t="s">
        <v>483</v>
      </c>
      <c r="EY106" s="277" t="s">
        <v>483</v>
      </c>
      <c r="EZ106" s="277" t="s">
        <v>483</v>
      </c>
      <c r="FA106" s="277" t="s">
        <v>483</v>
      </c>
      <c r="FB106" s="277" t="s">
        <v>483</v>
      </c>
      <c r="FC106" s="277" t="s">
        <v>483</v>
      </c>
      <c r="FD106" s="277" t="s">
        <v>483</v>
      </c>
      <c r="FE106" s="277" t="s">
        <v>483</v>
      </c>
      <c r="FF106" s="277" t="s">
        <v>483</v>
      </c>
      <c r="FG106" s="277" t="s">
        <v>483</v>
      </c>
      <c r="FH106" s="277" t="s">
        <v>483</v>
      </c>
      <c r="FI106" s="277" t="s">
        <v>483</v>
      </c>
      <c r="FJ106" s="277" t="s">
        <v>483</v>
      </c>
      <c r="FK106" s="277" t="s">
        <v>483</v>
      </c>
      <c r="FL106" s="277" t="s">
        <v>483</v>
      </c>
      <c r="FM106" s="277" t="s">
        <v>483</v>
      </c>
      <c r="FN106" s="277" t="s">
        <v>483</v>
      </c>
      <c r="FO106" s="277" t="s">
        <v>483</v>
      </c>
      <c r="FP106" s="277" t="s">
        <v>483</v>
      </c>
      <c r="FQ106" s="277" t="s">
        <v>483</v>
      </c>
      <c r="FR106" s="277" t="s">
        <v>483</v>
      </c>
      <c r="FS106" s="277" t="s">
        <v>483</v>
      </c>
      <c r="FT106" s="277" t="s">
        <v>483</v>
      </c>
      <c r="FU106" s="277" t="s">
        <v>483</v>
      </c>
      <c r="FV106" s="277" t="s">
        <v>483</v>
      </c>
      <c r="FW106" s="277" t="s">
        <v>483</v>
      </c>
      <c r="FX106" s="277" t="s">
        <v>483</v>
      </c>
      <c r="FY106" s="277" t="s">
        <v>483</v>
      </c>
      <c r="FZ106" s="277" t="s">
        <v>483</v>
      </c>
      <c r="GA106" s="277" t="s">
        <v>483</v>
      </c>
      <c r="GB106" s="277" t="s">
        <v>483</v>
      </c>
      <c r="GC106" s="277" t="s">
        <v>483</v>
      </c>
      <c r="GD106" s="277" t="s">
        <v>483</v>
      </c>
      <c r="GE106" s="277" t="s">
        <v>483</v>
      </c>
      <c r="GF106" s="277" t="s">
        <v>483</v>
      </c>
      <c r="GG106" s="277" t="s">
        <v>483</v>
      </c>
      <c r="GH106" s="277" t="s">
        <v>483</v>
      </c>
      <c r="GI106" s="277" t="s">
        <v>483</v>
      </c>
      <c r="GJ106" s="277" t="s">
        <v>483</v>
      </c>
      <c r="GK106" s="277" t="s">
        <v>483</v>
      </c>
      <c r="GL106" s="277" t="s">
        <v>483</v>
      </c>
      <c r="GM106" s="277" t="s">
        <v>483</v>
      </c>
      <c r="GN106" s="277" t="s">
        <v>483</v>
      </c>
      <c r="GO106" s="277" t="s">
        <v>483</v>
      </c>
      <c r="GP106" s="277" t="s">
        <v>483</v>
      </c>
      <c r="GQ106" s="277" t="s">
        <v>483</v>
      </c>
      <c r="GR106" s="277" t="s">
        <v>483</v>
      </c>
      <c r="GS106" s="277" t="s">
        <v>483</v>
      </c>
      <c r="GT106" s="277" t="s">
        <v>483</v>
      </c>
      <c r="GU106" s="277" t="s">
        <v>483</v>
      </c>
      <c r="GV106" s="277" t="s">
        <v>483</v>
      </c>
      <c r="GW106" s="277" t="s">
        <v>483</v>
      </c>
      <c r="GX106" s="277" t="s">
        <v>483</v>
      </c>
      <c r="GY106" s="277" t="s">
        <v>483</v>
      </c>
      <c r="GZ106" s="277" t="s">
        <v>483</v>
      </c>
      <c r="HA106" s="277" t="s">
        <v>483</v>
      </c>
      <c r="HB106" s="277" t="s">
        <v>483</v>
      </c>
      <c r="HC106" s="277" t="s">
        <v>483</v>
      </c>
      <c r="HD106" s="277" t="s">
        <v>483</v>
      </c>
      <c r="HE106" s="277" t="s">
        <v>483</v>
      </c>
      <c r="HF106" s="277" t="s">
        <v>483</v>
      </c>
      <c r="HG106" s="277" t="s">
        <v>483</v>
      </c>
      <c r="HH106" s="277" t="s">
        <v>483</v>
      </c>
      <c r="HI106" s="277" t="s">
        <v>483</v>
      </c>
      <c r="HJ106" s="277" t="s">
        <v>483</v>
      </c>
      <c r="HK106" s="277" t="s">
        <v>483</v>
      </c>
      <c r="HL106" s="277" t="s">
        <v>483</v>
      </c>
      <c r="HM106" s="277" t="s">
        <v>483</v>
      </c>
      <c r="HN106" s="277" t="s">
        <v>483</v>
      </c>
      <c r="HO106" s="277" t="s">
        <v>483</v>
      </c>
      <c r="HP106" s="277" t="s">
        <v>483</v>
      </c>
      <c r="HQ106" s="277" t="s">
        <v>483</v>
      </c>
      <c r="HR106" s="277" t="s">
        <v>483</v>
      </c>
      <c r="HS106" s="277" t="s">
        <v>483</v>
      </c>
      <c r="HT106" s="277" t="s">
        <v>483</v>
      </c>
      <c r="HU106" s="277" t="s">
        <v>483</v>
      </c>
      <c r="HV106" s="277" t="s">
        <v>483</v>
      </c>
      <c r="HW106" s="277" t="s">
        <v>483</v>
      </c>
      <c r="HX106" s="277" t="s">
        <v>483</v>
      </c>
      <c r="HY106" s="277" t="s">
        <v>483</v>
      </c>
      <c r="HZ106" s="277" t="s">
        <v>483</v>
      </c>
      <c r="IA106" s="277" t="s">
        <v>483</v>
      </c>
      <c r="IB106" s="277" t="s">
        <v>483</v>
      </c>
      <c r="IC106" s="277" t="s">
        <v>483</v>
      </c>
      <c r="ID106" s="277" t="s">
        <v>483</v>
      </c>
      <c r="IE106" s="277" t="s">
        <v>483</v>
      </c>
      <c r="IF106" s="277" t="s">
        <v>483</v>
      </c>
      <c r="IG106" s="277" t="s">
        <v>483</v>
      </c>
      <c r="IH106" s="277" t="s">
        <v>483</v>
      </c>
      <c r="II106" s="277" t="s">
        <v>483</v>
      </c>
      <c r="IJ106" s="277" t="s">
        <v>483</v>
      </c>
      <c r="IK106" s="277" t="s">
        <v>483</v>
      </c>
      <c r="IL106" s="277" t="s">
        <v>483</v>
      </c>
      <c r="IM106" s="277" t="s">
        <v>483</v>
      </c>
      <c r="IN106" s="277" t="s">
        <v>483</v>
      </c>
      <c r="IO106" s="277" t="s">
        <v>483</v>
      </c>
      <c r="IP106" s="277" t="s">
        <v>483</v>
      </c>
      <c r="IQ106" s="277" t="s">
        <v>483</v>
      </c>
      <c r="IR106" s="277" t="s">
        <v>483</v>
      </c>
      <c r="IS106" s="277" t="s">
        <v>483</v>
      </c>
      <c r="IT106" s="277" t="s">
        <v>483</v>
      </c>
      <c r="IU106" s="277" t="s">
        <v>483</v>
      </c>
      <c r="IV106" s="277" t="s">
        <v>483</v>
      </c>
      <c r="IW106" s="277" t="s">
        <v>483</v>
      </c>
      <c r="IX106" s="277" t="s">
        <v>483</v>
      </c>
      <c r="IY106" s="277" t="s">
        <v>483</v>
      </c>
      <c r="IZ106" s="277" t="s">
        <v>483</v>
      </c>
      <c r="JA106" s="277" t="s">
        <v>483</v>
      </c>
      <c r="JB106" s="277" t="s">
        <v>483</v>
      </c>
      <c r="JC106" s="277" t="s">
        <v>483</v>
      </c>
      <c r="JD106" s="277" t="s">
        <v>483</v>
      </c>
      <c r="JE106" s="277" t="s">
        <v>483</v>
      </c>
      <c r="JF106" s="277" t="s">
        <v>483</v>
      </c>
      <c r="JG106" s="277" t="s">
        <v>483</v>
      </c>
      <c r="JH106" s="277" t="s">
        <v>483</v>
      </c>
      <c r="JI106" s="277" t="s">
        <v>483</v>
      </c>
      <c r="JJ106" s="277" t="s">
        <v>483</v>
      </c>
      <c r="JK106" s="277" t="s">
        <v>483</v>
      </c>
      <c r="JL106" s="277" t="s">
        <v>483</v>
      </c>
      <c r="JM106" s="277" t="s">
        <v>483</v>
      </c>
      <c r="JN106" s="277" t="s">
        <v>483</v>
      </c>
      <c r="JO106" s="277" t="s">
        <v>483</v>
      </c>
      <c r="JP106" s="277" t="s">
        <v>483</v>
      </c>
      <c r="JQ106" s="277" t="s">
        <v>483</v>
      </c>
      <c r="JR106" s="277" t="s">
        <v>483</v>
      </c>
      <c r="JS106" s="277" t="s">
        <v>483</v>
      </c>
      <c r="JT106" s="277" t="s">
        <v>483</v>
      </c>
      <c r="JU106" s="277" t="s">
        <v>483</v>
      </c>
      <c r="JV106" s="277" t="s">
        <v>483</v>
      </c>
      <c r="JW106" s="277" t="s">
        <v>483</v>
      </c>
      <c r="JX106" s="277" t="s">
        <v>483</v>
      </c>
      <c r="JY106" s="277" t="s">
        <v>483</v>
      </c>
      <c r="JZ106" s="277" t="s">
        <v>483</v>
      </c>
      <c r="KA106" s="277" t="s">
        <v>483</v>
      </c>
      <c r="KB106" s="232"/>
      <c r="KC106" s="232"/>
      <c r="KD106" s="232"/>
      <c r="KE106" s="232"/>
      <c r="KF106" s="232"/>
      <c r="KG106" s="232"/>
      <c r="KH106" s="232"/>
      <c r="KI106" s="232"/>
      <c r="KJ106" s="232"/>
      <c r="KK106" s="232"/>
      <c r="KL106" s="232"/>
      <c r="KM106" s="232"/>
      <c r="KN106" s="232"/>
      <c r="KO106" s="232"/>
      <c r="KP106" s="232"/>
      <c r="KQ106" s="232"/>
      <c r="KR106" s="232"/>
      <c r="KS106" s="232"/>
      <c r="KT106" s="232"/>
      <c r="KU106" s="232"/>
      <c r="KV106" s="232"/>
      <c r="KW106" s="232"/>
      <c r="KX106" s="232"/>
      <c r="KY106" s="232"/>
      <c r="KZ106" s="232"/>
      <c r="LA106" s="232"/>
      <c r="LB106" s="232"/>
      <c r="LC106" s="232"/>
      <c r="LD106" s="232"/>
      <c r="LE106" s="232"/>
      <c r="LF106" s="232"/>
      <c r="LG106" s="232"/>
      <c r="LH106" s="232"/>
      <c r="LI106" s="232"/>
      <c r="LJ106" s="232"/>
      <c r="LK106" s="232"/>
      <c r="LL106" s="232"/>
      <c r="LM106" s="232"/>
      <c r="LN106" s="232"/>
      <c r="LO106" s="232"/>
      <c r="LP106" s="232"/>
      <c r="LQ106" s="232"/>
      <c r="LR106" s="232"/>
      <c r="LS106" s="232"/>
      <c r="LT106" s="232"/>
      <c r="LU106" s="232"/>
      <c r="LV106" s="232"/>
      <c r="LW106" s="232"/>
      <c r="LX106" s="232"/>
      <c r="LY106" s="232"/>
      <c r="LZ106" s="232"/>
      <c r="MA106" s="232"/>
      <c r="MB106" s="232"/>
      <c r="MC106" s="232"/>
      <c r="MD106" s="232"/>
      <c r="ME106" s="232"/>
      <c r="MF106" s="232"/>
    </row>
    <row r="107" spans="1:344" s="231" customFormat="1" ht="21" customHeight="1" thickBot="1" x14ac:dyDescent="0.35">
      <c r="A107" s="325"/>
      <c r="B107" s="325" t="s">
        <v>9</v>
      </c>
      <c r="C107" s="420" t="s">
        <v>4</v>
      </c>
      <c r="D107" s="421"/>
      <c r="E107" s="23" t="s">
        <v>5</v>
      </c>
      <c r="F107" s="23" t="s">
        <v>6</v>
      </c>
      <c r="G107" s="15" t="s">
        <v>7</v>
      </c>
      <c r="H107" s="15"/>
      <c r="I107" s="272" t="s">
        <v>483</v>
      </c>
      <c r="J107" s="272" t="s">
        <v>483</v>
      </c>
      <c r="K107" s="272" t="s">
        <v>483</v>
      </c>
      <c r="L107" s="272" t="s">
        <v>483</v>
      </c>
      <c r="M107" s="272" t="s">
        <v>483</v>
      </c>
      <c r="N107" s="272" t="s">
        <v>483</v>
      </c>
      <c r="O107" s="272" t="s">
        <v>483</v>
      </c>
      <c r="P107" s="272" t="s">
        <v>483</v>
      </c>
      <c r="Q107" s="272" t="s">
        <v>483</v>
      </c>
      <c r="R107" s="272" t="s">
        <v>483</v>
      </c>
      <c r="S107" s="272" t="s">
        <v>483</v>
      </c>
      <c r="T107" s="272" t="s">
        <v>483</v>
      </c>
      <c r="U107" s="272" t="s">
        <v>483</v>
      </c>
      <c r="V107" s="273" t="s">
        <v>483</v>
      </c>
      <c r="W107" s="273" t="s">
        <v>483</v>
      </c>
      <c r="X107" s="273" t="s">
        <v>483</v>
      </c>
      <c r="Y107" s="273" t="s">
        <v>483</v>
      </c>
      <c r="Z107" s="273" t="s">
        <v>483</v>
      </c>
      <c r="AA107" s="273" t="s">
        <v>483</v>
      </c>
      <c r="AB107" s="273" t="s">
        <v>483</v>
      </c>
      <c r="AC107" s="273" t="s">
        <v>483</v>
      </c>
      <c r="AD107" s="273" t="s">
        <v>483</v>
      </c>
      <c r="AE107" s="273" t="s">
        <v>483</v>
      </c>
      <c r="AF107" s="273" t="s">
        <v>483</v>
      </c>
      <c r="AG107" s="273" t="s">
        <v>483</v>
      </c>
      <c r="AH107" s="273" t="s">
        <v>483</v>
      </c>
      <c r="AI107" s="273" t="s">
        <v>483</v>
      </c>
      <c r="AJ107" s="273" t="s">
        <v>483</v>
      </c>
      <c r="AK107" s="273" t="s">
        <v>483</v>
      </c>
      <c r="AL107" s="273" t="s">
        <v>483</v>
      </c>
      <c r="AM107" s="273" t="s">
        <v>483</v>
      </c>
      <c r="AN107" s="273" t="s">
        <v>483</v>
      </c>
      <c r="AO107" s="273" t="s">
        <v>483</v>
      </c>
      <c r="AP107" s="273" t="s">
        <v>483</v>
      </c>
      <c r="AQ107" s="273" t="s">
        <v>483</v>
      </c>
      <c r="AR107" s="273" t="s">
        <v>483</v>
      </c>
      <c r="AS107" s="273" t="s">
        <v>483</v>
      </c>
      <c r="AT107" s="273" t="s">
        <v>483</v>
      </c>
      <c r="AU107" s="273" t="s">
        <v>483</v>
      </c>
      <c r="AV107" s="273" t="s">
        <v>483</v>
      </c>
      <c r="AW107" s="273" t="s">
        <v>483</v>
      </c>
      <c r="AX107" s="273" t="s">
        <v>483</v>
      </c>
      <c r="AY107" s="273" t="s">
        <v>483</v>
      </c>
      <c r="AZ107" s="273" t="s">
        <v>483</v>
      </c>
      <c r="BA107" s="273" t="s">
        <v>483</v>
      </c>
      <c r="BB107" s="273" t="s">
        <v>483</v>
      </c>
      <c r="BC107" s="273" t="s">
        <v>483</v>
      </c>
      <c r="BD107" s="273" t="s">
        <v>483</v>
      </c>
      <c r="BE107" s="273" t="s">
        <v>483</v>
      </c>
      <c r="BF107" s="273" t="s">
        <v>483</v>
      </c>
      <c r="BG107" s="273" t="s">
        <v>483</v>
      </c>
      <c r="BH107" s="273" t="s">
        <v>483</v>
      </c>
      <c r="BI107" s="273" t="s">
        <v>483</v>
      </c>
      <c r="BJ107" s="273" t="s">
        <v>483</v>
      </c>
      <c r="BK107" s="273" t="s">
        <v>483</v>
      </c>
      <c r="BL107" s="273" t="s">
        <v>483</v>
      </c>
      <c r="BM107" s="273" t="s">
        <v>483</v>
      </c>
      <c r="BN107" s="273" t="s">
        <v>483</v>
      </c>
      <c r="BO107" s="273" t="s">
        <v>483</v>
      </c>
      <c r="BP107" s="273" t="s">
        <v>483</v>
      </c>
      <c r="BQ107" s="273" t="s">
        <v>483</v>
      </c>
      <c r="BR107" s="273" t="s">
        <v>483</v>
      </c>
      <c r="BS107" s="273" t="s">
        <v>483</v>
      </c>
      <c r="BT107" s="273" t="s">
        <v>483</v>
      </c>
      <c r="BU107" s="273" t="s">
        <v>483</v>
      </c>
      <c r="BV107" s="273" t="s">
        <v>483</v>
      </c>
      <c r="BW107" s="273" t="s">
        <v>483</v>
      </c>
      <c r="BX107" s="273" t="s">
        <v>483</v>
      </c>
      <c r="BY107" s="273" t="s">
        <v>483</v>
      </c>
      <c r="BZ107" s="273" t="s">
        <v>483</v>
      </c>
      <c r="CA107" s="273" t="s">
        <v>483</v>
      </c>
      <c r="CB107" s="273" t="s">
        <v>483</v>
      </c>
      <c r="CC107" s="273" t="s">
        <v>483</v>
      </c>
      <c r="CD107" s="273" t="s">
        <v>483</v>
      </c>
      <c r="CE107" s="273" t="s">
        <v>483</v>
      </c>
      <c r="CF107" s="273" t="s">
        <v>483</v>
      </c>
      <c r="CG107" s="273" t="s">
        <v>483</v>
      </c>
      <c r="CH107" s="273" t="s">
        <v>483</v>
      </c>
      <c r="CI107" s="273" t="s">
        <v>483</v>
      </c>
      <c r="CJ107" s="273" t="s">
        <v>483</v>
      </c>
      <c r="CK107" s="273" t="s">
        <v>483</v>
      </c>
      <c r="CL107" s="273" t="s">
        <v>483</v>
      </c>
      <c r="CM107" s="273" t="s">
        <v>483</v>
      </c>
      <c r="CN107" s="273" t="s">
        <v>483</v>
      </c>
      <c r="CO107" s="273" t="s">
        <v>483</v>
      </c>
      <c r="CP107" s="273" t="s">
        <v>483</v>
      </c>
      <c r="CQ107" s="273" t="s">
        <v>483</v>
      </c>
      <c r="CR107" s="273" t="s">
        <v>483</v>
      </c>
      <c r="CS107" s="273" t="s">
        <v>483</v>
      </c>
      <c r="CT107" s="273" t="s">
        <v>483</v>
      </c>
      <c r="CU107" s="273" t="s">
        <v>483</v>
      </c>
      <c r="CV107" s="273" t="s">
        <v>483</v>
      </c>
      <c r="CW107" s="273" t="s">
        <v>483</v>
      </c>
      <c r="CX107" s="273" t="s">
        <v>483</v>
      </c>
      <c r="CY107" s="273" t="s">
        <v>483</v>
      </c>
      <c r="CZ107" s="273" t="s">
        <v>483</v>
      </c>
      <c r="DA107" s="273" t="s">
        <v>483</v>
      </c>
      <c r="DB107" s="273" t="s">
        <v>483</v>
      </c>
      <c r="DC107" s="273" t="s">
        <v>483</v>
      </c>
      <c r="DD107" s="273" t="s">
        <v>483</v>
      </c>
      <c r="DE107" s="273" t="s">
        <v>483</v>
      </c>
      <c r="DF107" s="273" t="s">
        <v>483</v>
      </c>
      <c r="DG107" s="273" t="s">
        <v>483</v>
      </c>
      <c r="DH107" s="273" t="s">
        <v>483</v>
      </c>
      <c r="DI107" s="273" t="s">
        <v>483</v>
      </c>
      <c r="DJ107" s="273" t="s">
        <v>483</v>
      </c>
      <c r="DK107" s="273" t="s">
        <v>483</v>
      </c>
      <c r="DL107" s="273" t="s">
        <v>483</v>
      </c>
      <c r="DM107" s="273" t="s">
        <v>483</v>
      </c>
      <c r="DN107" s="273" t="s">
        <v>483</v>
      </c>
      <c r="DO107" s="273" t="s">
        <v>483</v>
      </c>
      <c r="DP107" s="273" t="s">
        <v>483</v>
      </c>
      <c r="DQ107" s="273" t="s">
        <v>483</v>
      </c>
      <c r="DR107" s="273" t="s">
        <v>483</v>
      </c>
      <c r="DS107" s="273" t="s">
        <v>483</v>
      </c>
      <c r="DT107" s="273" t="s">
        <v>483</v>
      </c>
      <c r="DU107" s="273" t="s">
        <v>483</v>
      </c>
      <c r="DV107" s="273" t="s">
        <v>483</v>
      </c>
      <c r="DW107" s="273" t="s">
        <v>483</v>
      </c>
      <c r="DX107" s="273" t="s">
        <v>483</v>
      </c>
      <c r="DY107" s="273" t="s">
        <v>483</v>
      </c>
      <c r="DZ107" s="273" t="s">
        <v>483</v>
      </c>
      <c r="EA107" s="273" t="s">
        <v>483</v>
      </c>
      <c r="EB107" s="273" t="s">
        <v>483</v>
      </c>
      <c r="EC107" s="273" t="s">
        <v>483</v>
      </c>
      <c r="ED107" s="273" t="s">
        <v>483</v>
      </c>
      <c r="EE107" s="273" t="s">
        <v>483</v>
      </c>
      <c r="EF107" s="273" t="s">
        <v>483</v>
      </c>
      <c r="EG107" s="273" t="s">
        <v>483</v>
      </c>
      <c r="EH107" s="273" t="s">
        <v>483</v>
      </c>
      <c r="EI107" s="273" t="s">
        <v>483</v>
      </c>
      <c r="EJ107" s="273" t="s">
        <v>483</v>
      </c>
      <c r="EK107" s="273" t="s">
        <v>483</v>
      </c>
      <c r="EL107" s="273" t="s">
        <v>483</v>
      </c>
      <c r="EM107" s="273" t="s">
        <v>483</v>
      </c>
      <c r="EN107" s="273" t="s">
        <v>483</v>
      </c>
      <c r="EO107" s="273" t="s">
        <v>483</v>
      </c>
      <c r="EP107" s="273" t="s">
        <v>483</v>
      </c>
      <c r="EQ107" s="273" t="s">
        <v>483</v>
      </c>
      <c r="ER107" s="273" t="s">
        <v>483</v>
      </c>
      <c r="ES107" s="273" t="s">
        <v>483</v>
      </c>
      <c r="ET107" s="273" t="s">
        <v>483</v>
      </c>
      <c r="EU107" s="273" t="s">
        <v>483</v>
      </c>
      <c r="EV107" s="273" t="s">
        <v>483</v>
      </c>
      <c r="EW107" s="273" t="s">
        <v>483</v>
      </c>
      <c r="EX107" s="273" t="s">
        <v>483</v>
      </c>
      <c r="EY107" s="273" t="s">
        <v>483</v>
      </c>
      <c r="EZ107" s="273" t="s">
        <v>483</v>
      </c>
      <c r="FA107" s="273" t="s">
        <v>483</v>
      </c>
      <c r="FB107" s="273" t="s">
        <v>483</v>
      </c>
      <c r="FC107" s="273" t="s">
        <v>483</v>
      </c>
      <c r="FD107" s="273" t="s">
        <v>483</v>
      </c>
      <c r="FE107" s="273" t="s">
        <v>483</v>
      </c>
      <c r="FF107" s="273" t="s">
        <v>483</v>
      </c>
      <c r="FG107" s="273" t="s">
        <v>483</v>
      </c>
      <c r="FH107" s="273" t="s">
        <v>483</v>
      </c>
      <c r="FI107" s="273" t="s">
        <v>483</v>
      </c>
      <c r="FJ107" s="273" t="s">
        <v>483</v>
      </c>
      <c r="FK107" s="273" t="s">
        <v>483</v>
      </c>
      <c r="FL107" s="273" t="s">
        <v>483</v>
      </c>
      <c r="FM107" s="273" t="s">
        <v>483</v>
      </c>
      <c r="FN107" s="273" t="s">
        <v>483</v>
      </c>
      <c r="FO107" s="273" t="s">
        <v>483</v>
      </c>
      <c r="FP107" s="273" t="s">
        <v>483</v>
      </c>
      <c r="FQ107" s="273" t="s">
        <v>483</v>
      </c>
      <c r="FR107" s="273" t="s">
        <v>483</v>
      </c>
      <c r="FS107" s="273" t="s">
        <v>483</v>
      </c>
      <c r="FT107" s="273" t="s">
        <v>483</v>
      </c>
      <c r="FU107" s="273" t="s">
        <v>483</v>
      </c>
      <c r="FV107" s="273" t="s">
        <v>483</v>
      </c>
      <c r="FW107" s="273" t="s">
        <v>483</v>
      </c>
      <c r="FX107" s="273" t="s">
        <v>483</v>
      </c>
      <c r="FY107" s="273" t="s">
        <v>483</v>
      </c>
      <c r="FZ107" s="273" t="s">
        <v>483</v>
      </c>
      <c r="GA107" s="273" t="s">
        <v>483</v>
      </c>
      <c r="GB107" s="273" t="s">
        <v>483</v>
      </c>
      <c r="GC107" s="273" t="s">
        <v>483</v>
      </c>
      <c r="GD107" s="273" t="s">
        <v>483</v>
      </c>
      <c r="GE107" s="273" t="s">
        <v>483</v>
      </c>
      <c r="GF107" s="273" t="s">
        <v>483</v>
      </c>
      <c r="GG107" s="273" t="s">
        <v>483</v>
      </c>
      <c r="GH107" s="273" t="s">
        <v>483</v>
      </c>
      <c r="GI107" s="273" t="s">
        <v>483</v>
      </c>
      <c r="GJ107" s="273" t="s">
        <v>483</v>
      </c>
      <c r="GK107" s="273" t="s">
        <v>483</v>
      </c>
      <c r="GL107" s="273" t="s">
        <v>483</v>
      </c>
      <c r="GM107" s="273" t="s">
        <v>483</v>
      </c>
      <c r="GN107" s="273" t="s">
        <v>483</v>
      </c>
      <c r="GO107" s="273" t="s">
        <v>483</v>
      </c>
      <c r="GP107" s="273" t="s">
        <v>483</v>
      </c>
      <c r="GQ107" s="273" t="s">
        <v>483</v>
      </c>
      <c r="GR107" s="273" t="s">
        <v>483</v>
      </c>
      <c r="GS107" s="273" t="s">
        <v>483</v>
      </c>
      <c r="GT107" s="273" t="s">
        <v>483</v>
      </c>
      <c r="GU107" s="273" t="s">
        <v>483</v>
      </c>
      <c r="GV107" s="273" t="s">
        <v>483</v>
      </c>
      <c r="GW107" s="273" t="s">
        <v>483</v>
      </c>
      <c r="GX107" s="273" t="s">
        <v>483</v>
      </c>
      <c r="GY107" s="273" t="s">
        <v>483</v>
      </c>
      <c r="GZ107" s="273" t="s">
        <v>483</v>
      </c>
      <c r="HA107" s="273" t="s">
        <v>483</v>
      </c>
      <c r="HB107" s="273" t="s">
        <v>483</v>
      </c>
      <c r="HC107" s="273" t="s">
        <v>483</v>
      </c>
      <c r="HD107" s="273" t="s">
        <v>483</v>
      </c>
      <c r="HE107" s="273" t="s">
        <v>483</v>
      </c>
      <c r="HF107" s="273" t="s">
        <v>483</v>
      </c>
      <c r="HG107" s="273" t="s">
        <v>483</v>
      </c>
      <c r="HH107" s="273" t="s">
        <v>483</v>
      </c>
      <c r="HI107" s="273" t="s">
        <v>483</v>
      </c>
      <c r="HJ107" s="273" t="s">
        <v>483</v>
      </c>
      <c r="HK107" s="273" t="s">
        <v>483</v>
      </c>
      <c r="HL107" s="273" t="s">
        <v>483</v>
      </c>
      <c r="HM107" s="273" t="s">
        <v>483</v>
      </c>
      <c r="HN107" s="273" t="s">
        <v>483</v>
      </c>
      <c r="HO107" s="273" t="s">
        <v>483</v>
      </c>
      <c r="HP107" s="273" t="s">
        <v>483</v>
      </c>
      <c r="HQ107" s="273" t="s">
        <v>483</v>
      </c>
      <c r="HR107" s="273" t="s">
        <v>483</v>
      </c>
      <c r="HS107" s="273" t="s">
        <v>483</v>
      </c>
      <c r="HT107" s="273" t="s">
        <v>483</v>
      </c>
      <c r="HU107" s="273" t="s">
        <v>483</v>
      </c>
      <c r="HV107" s="273" t="s">
        <v>483</v>
      </c>
      <c r="HW107" s="273" t="s">
        <v>483</v>
      </c>
      <c r="HX107" s="273" t="s">
        <v>483</v>
      </c>
      <c r="HY107" s="273" t="s">
        <v>483</v>
      </c>
      <c r="HZ107" s="273" t="s">
        <v>483</v>
      </c>
      <c r="IA107" s="273" t="s">
        <v>483</v>
      </c>
      <c r="IB107" s="273" t="s">
        <v>483</v>
      </c>
      <c r="IC107" s="273" t="s">
        <v>483</v>
      </c>
      <c r="ID107" s="273" t="s">
        <v>483</v>
      </c>
      <c r="IE107" s="273" t="s">
        <v>483</v>
      </c>
      <c r="IF107" s="273" t="s">
        <v>483</v>
      </c>
      <c r="IG107" s="273" t="s">
        <v>483</v>
      </c>
      <c r="IH107" s="273" t="s">
        <v>483</v>
      </c>
      <c r="II107" s="273" t="s">
        <v>483</v>
      </c>
      <c r="IJ107" s="273" t="s">
        <v>483</v>
      </c>
      <c r="IK107" s="273" t="s">
        <v>483</v>
      </c>
      <c r="IL107" s="273" t="s">
        <v>483</v>
      </c>
      <c r="IM107" s="273" t="s">
        <v>483</v>
      </c>
      <c r="IN107" s="273" t="s">
        <v>483</v>
      </c>
      <c r="IO107" s="273" t="s">
        <v>483</v>
      </c>
      <c r="IP107" s="273" t="s">
        <v>483</v>
      </c>
      <c r="IQ107" s="273" t="s">
        <v>483</v>
      </c>
      <c r="IR107" s="273" t="s">
        <v>483</v>
      </c>
      <c r="IS107" s="273" t="s">
        <v>483</v>
      </c>
      <c r="IT107" s="273" t="s">
        <v>483</v>
      </c>
      <c r="IU107" s="273" t="s">
        <v>483</v>
      </c>
      <c r="IV107" s="273" t="s">
        <v>483</v>
      </c>
      <c r="IW107" s="273" t="s">
        <v>483</v>
      </c>
      <c r="IX107" s="273" t="s">
        <v>483</v>
      </c>
      <c r="IY107" s="273" t="s">
        <v>483</v>
      </c>
      <c r="IZ107" s="273" t="s">
        <v>483</v>
      </c>
      <c r="JA107" s="273" t="s">
        <v>483</v>
      </c>
      <c r="JB107" s="273" t="s">
        <v>483</v>
      </c>
      <c r="JC107" s="273" t="s">
        <v>483</v>
      </c>
      <c r="JD107" s="273" t="s">
        <v>483</v>
      </c>
      <c r="JE107" s="273" t="s">
        <v>483</v>
      </c>
      <c r="JF107" s="273" t="s">
        <v>483</v>
      </c>
      <c r="JG107" s="273" t="s">
        <v>483</v>
      </c>
      <c r="JH107" s="273" t="s">
        <v>483</v>
      </c>
      <c r="JI107" s="273" t="s">
        <v>483</v>
      </c>
      <c r="JJ107" s="273" t="s">
        <v>483</v>
      </c>
      <c r="JK107" s="273" t="s">
        <v>483</v>
      </c>
      <c r="JL107" s="273" t="s">
        <v>483</v>
      </c>
      <c r="JM107" s="273" t="s">
        <v>483</v>
      </c>
      <c r="JN107" s="273" t="s">
        <v>483</v>
      </c>
      <c r="JO107" s="273" t="s">
        <v>483</v>
      </c>
      <c r="JP107" s="273" t="s">
        <v>483</v>
      </c>
      <c r="JQ107" s="273" t="s">
        <v>483</v>
      </c>
      <c r="JR107" s="273" t="s">
        <v>483</v>
      </c>
      <c r="JS107" s="273" t="s">
        <v>483</v>
      </c>
      <c r="JT107" s="273" t="s">
        <v>483</v>
      </c>
      <c r="JU107" s="273" t="s">
        <v>483</v>
      </c>
      <c r="JV107" s="273" t="s">
        <v>483</v>
      </c>
      <c r="JW107" s="273" t="s">
        <v>483</v>
      </c>
      <c r="JX107" s="273" t="s">
        <v>483</v>
      </c>
      <c r="JY107" s="273" t="s">
        <v>483</v>
      </c>
      <c r="JZ107" s="273" t="s">
        <v>483</v>
      </c>
      <c r="KA107" s="273" t="s">
        <v>483</v>
      </c>
      <c r="KB107" s="315"/>
      <c r="KC107" s="315"/>
      <c r="KD107" s="315"/>
      <c r="KE107" s="315"/>
      <c r="KF107" s="315"/>
      <c r="KG107" s="315"/>
      <c r="KH107" s="315"/>
      <c r="KI107" s="315"/>
      <c r="KJ107" s="315"/>
      <c r="KK107" s="315"/>
      <c r="KL107" s="315"/>
      <c r="KM107" s="315"/>
      <c r="KN107" s="315"/>
      <c r="KO107" s="315"/>
      <c r="KP107" s="315"/>
      <c r="KQ107" s="315"/>
      <c r="KR107" s="315"/>
      <c r="KS107" s="315"/>
      <c r="KT107" s="315"/>
      <c r="KU107" s="315"/>
      <c r="KV107" s="315"/>
      <c r="KW107" s="315"/>
      <c r="KX107" s="315"/>
      <c r="KY107" s="315"/>
      <c r="KZ107" s="315"/>
      <c r="LA107" s="315"/>
      <c r="LB107" s="315"/>
      <c r="LC107" s="315"/>
      <c r="LD107" s="315"/>
      <c r="LE107" s="315"/>
      <c r="LF107" s="315"/>
      <c r="LG107" s="315"/>
      <c r="LH107" s="315"/>
      <c r="LI107" s="315"/>
      <c r="LJ107" s="315"/>
      <c r="LK107" s="315"/>
      <c r="LL107" s="315"/>
      <c r="LM107" s="315"/>
      <c r="LN107" s="315"/>
      <c r="LO107" s="315"/>
      <c r="LP107" s="315"/>
      <c r="LQ107" s="315"/>
      <c r="LR107" s="315"/>
      <c r="LS107" s="315"/>
      <c r="LT107" s="315"/>
      <c r="LU107" s="315"/>
      <c r="LV107" s="315"/>
      <c r="LW107" s="315"/>
      <c r="LX107" s="315"/>
      <c r="LY107" s="315"/>
      <c r="LZ107" s="315"/>
      <c r="MA107" s="315"/>
      <c r="MB107" s="315"/>
      <c r="MC107" s="315"/>
      <c r="MD107" s="315"/>
      <c r="ME107" s="315"/>
      <c r="MF107" s="315"/>
    </row>
    <row r="108" spans="1:344" ht="23.4" customHeight="1" thickBot="1" x14ac:dyDescent="0.35">
      <c r="A108" s="67" t="s">
        <v>233</v>
      </c>
      <c r="B108" s="67" t="s">
        <v>234</v>
      </c>
      <c r="C108" s="451" t="s">
        <v>52</v>
      </c>
      <c r="D108" s="452"/>
      <c r="E108" s="154">
        <f>COUNTIF(I108:IV108,"+")</f>
        <v>0</v>
      </c>
      <c r="F108" s="154">
        <f>COUNTIF(I108:IV108,"-")</f>
        <v>0</v>
      </c>
      <c r="G108" s="155">
        <f>COUNTIF(I108:IV108,"na")</f>
        <v>0</v>
      </c>
      <c r="H108" s="13"/>
    </row>
    <row r="109" spans="1:344" s="230" customFormat="1" ht="27.75" customHeight="1" thickBot="1" x14ac:dyDescent="0.35">
      <c r="A109" s="399" t="s">
        <v>58</v>
      </c>
      <c r="B109" s="400"/>
      <c r="C109" s="401"/>
      <c r="D109" s="401"/>
      <c r="E109" s="401"/>
      <c r="F109" s="401"/>
      <c r="G109" s="402"/>
      <c r="H109" s="39"/>
      <c r="I109" s="289" t="s">
        <v>483</v>
      </c>
      <c r="J109" s="290" t="s">
        <v>483</v>
      </c>
      <c r="K109" s="290" t="s">
        <v>483</v>
      </c>
      <c r="L109" s="290" t="s">
        <v>483</v>
      </c>
      <c r="M109" s="290" t="s">
        <v>483</v>
      </c>
      <c r="N109" s="290" t="s">
        <v>483</v>
      </c>
      <c r="O109" s="290" t="s">
        <v>483</v>
      </c>
      <c r="P109" s="290" t="s">
        <v>483</v>
      </c>
      <c r="Q109" s="290" t="s">
        <v>483</v>
      </c>
      <c r="R109" s="290" t="s">
        <v>483</v>
      </c>
      <c r="S109" s="290" t="s">
        <v>483</v>
      </c>
      <c r="T109" s="290" t="s">
        <v>483</v>
      </c>
      <c r="U109" s="290" t="s">
        <v>483</v>
      </c>
      <c r="V109" s="279" t="s">
        <v>483</v>
      </c>
      <c r="W109" s="279" t="s">
        <v>483</v>
      </c>
      <c r="X109" s="279" t="s">
        <v>483</v>
      </c>
      <c r="Y109" s="279" t="s">
        <v>483</v>
      </c>
      <c r="Z109" s="279" t="s">
        <v>483</v>
      </c>
      <c r="AA109" s="279" t="s">
        <v>483</v>
      </c>
      <c r="AB109" s="279" t="s">
        <v>483</v>
      </c>
      <c r="AC109" s="279" t="s">
        <v>483</v>
      </c>
      <c r="AD109" s="279" t="s">
        <v>483</v>
      </c>
      <c r="AE109" s="279" t="s">
        <v>483</v>
      </c>
      <c r="AF109" s="279" t="s">
        <v>483</v>
      </c>
      <c r="AG109" s="279" t="s">
        <v>483</v>
      </c>
      <c r="AH109" s="279" t="s">
        <v>483</v>
      </c>
      <c r="AI109" s="279" t="s">
        <v>483</v>
      </c>
      <c r="AJ109" s="279" t="s">
        <v>483</v>
      </c>
      <c r="AK109" s="279" t="s">
        <v>483</v>
      </c>
      <c r="AL109" s="279" t="s">
        <v>483</v>
      </c>
      <c r="AM109" s="279" t="s">
        <v>483</v>
      </c>
      <c r="AN109" s="279" t="s">
        <v>483</v>
      </c>
      <c r="AO109" s="279" t="s">
        <v>483</v>
      </c>
      <c r="AP109" s="279" t="s">
        <v>483</v>
      </c>
      <c r="AQ109" s="279" t="s">
        <v>483</v>
      </c>
      <c r="AR109" s="279" t="s">
        <v>483</v>
      </c>
      <c r="AS109" s="279" t="s">
        <v>483</v>
      </c>
      <c r="AT109" s="279" t="s">
        <v>483</v>
      </c>
      <c r="AU109" s="279" t="s">
        <v>483</v>
      </c>
      <c r="AV109" s="279" t="s">
        <v>483</v>
      </c>
      <c r="AW109" s="279" t="s">
        <v>483</v>
      </c>
      <c r="AX109" s="279" t="s">
        <v>483</v>
      </c>
      <c r="AY109" s="279" t="s">
        <v>483</v>
      </c>
      <c r="AZ109" s="279" t="s">
        <v>483</v>
      </c>
      <c r="BA109" s="279" t="s">
        <v>483</v>
      </c>
      <c r="BB109" s="279" t="s">
        <v>483</v>
      </c>
      <c r="BC109" s="279" t="s">
        <v>483</v>
      </c>
      <c r="BD109" s="279" t="s">
        <v>483</v>
      </c>
      <c r="BE109" s="279" t="s">
        <v>483</v>
      </c>
      <c r="BF109" s="279" t="s">
        <v>483</v>
      </c>
      <c r="BG109" s="279" t="s">
        <v>483</v>
      </c>
      <c r="BH109" s="279" t="s">
        <v>483</v>
      </c>
      <c r="BI109" s="279" t="s">
        <v>483</v>
      </c>
      <c r="BJ109" s="279" t="s">
        <v>483</v>
      </c>
      <c r="BK109" s="279" t="s">
        <v>483</v>
      </c>
      <c r="BL109" s="279" t="s">
        <v>483</v>
      </c>
      <c r="BM109" s="279" t="s">
        <v>483</v>
      </c>
      <c r="BN109" s="279" t="s">
        <v>483</v>
      </c>
      <c r="BO109" s="279" t="s">
        <v>483</v>
      </c>
      <c r="BP109" s="279" t="s">
        <v>483</v>
      </c>
      <c r="BQ109" s="279" t="s">
        <v>483</v>
      </c>
      <c r="BR109" s="279" t="s">
        <v>483</v>
      </c>
      <c r="BS109" s="279" t="s">
        <v>483</v>
      </c>
      <c r="BT109" s="279" t="s">
        <v>483</v>
      </c>
      <c r="BU109" s="279" t="s">
        <v>483</v>
      </c>
      <c r="BV109" s="279" t="s">
        <v>483</v>
      </c>
      <c r="BW109" s="279" t="s">
        <v>483</v>
      </c>
      <c r="BX109" s="279" t="s">
        <v>483</v>
      </c>
      <c r="BY109" s="279" t="s">
        <v>483</v>
      </c>
      <c r="BZ109" s="279" t="s">
        <v>483</v>
      </c>
      <c r="CA109" s="279" t="s">
        <v>483</v>
      </c>
      <c r="CB109" s="279" t="s">
        <v>483</v>
      </c>
      <c r="CC109" s="279" t="s">
        <v>483</v>
      </c>
      <c r="CD109" s="279" t="s">
        <v>483</v>
      </c>
      <c r="CE109" s="279" t="s">
        <v>483</v>
      </c>
      <c r="CF109" s="279" t="s">
        <v>483</v>
      </c>
      <c r="CG109" s="279" t="s">
        <v>483</v>
      </c>
      <c r="CH109" s="279" t="s">
        <v>483</v>
      </c>
      <c r="CI109" s="279" t="s">
        <v>483</v>
      </c>
      <c r="CJ109" s="279" t="s">
        <v>483</v>
      </c>
      <c r="CK109" s="279" t="s">
        <v>483</v>
      </c>
      <c r="CL109" s="279" t="s">
        <v>483</v>
      </c>
      <c r="CM109" s="279" t="s">
        <v>483</v>
      </c>
      <c r="CN109" s="279" t="s">
        <v>483</v>
      </c>
      <c r="CO109" s="279" t="s">
        <v>483</v>
      </c>
      <c r="CP109" s="279" t="s">
        <v>483</v>
      </c>
      <c r="CQ109" s="279" t="s">
        <v>483</v>
      </c>
      <c r="CR109" s="279" t="s">
        <v>483</v>
      </c>
      <c r="CS109" s="279" t="s">
        <v>483</v>
      </c>
      <c r="CT109" s="279" t="s">
        <v>483</v>
      </c>
      <c r="CU109" s="279" t="s">
        <v>483</v>
      </c>
      <c r="CV109" s="279" t="s">
        <v>483</v>
      </c>
      <c r="CW109" s="279" t="s">
        <v>483</v>
      </c>
      <c r="CX109" s="279" t="s">
        <v>483</v>
      </c>
      <c r="CY109" s="279" t="s">
        <v>483</v>
      </c>
      <c r="CZ109" s="279" t="s">
        <v>483</v>
      </c>
      <c r="DA109" s="279" t="s">
        <v>483</v>
      </c>
      <c r="DB109" s="279" t="s">
        <v>483</v>
      </c>
      <c r="DC109" s="279" t="s">
        <v>483</v>
      </c>
      <c r="DD109" s="279" t="s">
        <v>483</v>
      </c>
      <c r="DE109" s="279" t="s">
        <v>483</v>
      </c>
      <c r="DF109" s="279" t="s">
        <v>483</v>
      </c>
      <c r="DG109" s="279" t="s">
        <v>483</v>
      </c>
      <c r="DH109" s="279" t="s">
        <v>483</v>
      </c>
      <c r="DI109" s="279" t="s">
        <v>483</v>
      </c>
      <c r="DJ109" s="279" t="s">
        <v>483</v>
      </c>
      <c r="DK109" s="279" t="s">
        <v>483</v>
      </c>
      <c r="DL109" s="279" t="s">
        <v>483</v>
      </c>
      <c r="DM109" s="279" t="s">
        <v>483</v>
      </c>
      <c r="DN109" s="279" t="s">
        <v>483</v>
      </c>
      <c r="DO109" s="279" t="s">
        <v>483</v>
      </c>
      <c r="DP109" s="279" t="s">
        <v>483</v>
      </c>
      <c r="DQ109" s="279" t="s">
        <v>483</v>
      </c>
      <c r="DR109" s="279" t="s">
        <v>483</v>
      </c>
      <c r="DS109" s="279" t="s">
        <v>483</v>
      </c>
      <c r="DT109" s="279" t="s">
        <v>483</v>
      </c>
      <c r="DU109" s="279" t="s">
        <v>483</v>
      </c>
      <c r="DV109" s="279" t="s">
        <v>483</v>
      </c>
      <c r="DW109" s="279" t="s">
        <v>483</v>
      </c>
      <c r="DX109" s="279" t="s">
        <v>483</v>
      </c>
      <c r="DY109" s="279" t="s">
        <v>483</v>
      </c>
      <c r="DZ109" s="279" t="s">
        <v>483</v>
      </c>
      <c r="EA109" s="279" t="s">
        <v>483</v>
      </c>
      <c r="EB109" s="279" t="s">
        <v>483</v>
      </c>
      <c r="EC109" s="279" t="s">
        <v>483</v>
      </c>
      <c r="ED109" s="279" t="s">
        <v>483</v>
      </c>
      <c r="EE109" s="279" t="s">
        <v>483</v>
      </c>
      <c r="EF109" s="279" t="s">
        <v>483</v>
      </c>
      <c r="EG109" s="279" t="s">
        <v>483</v>
      </c>
      <c r="EH109" s="279" t="s">
        <v>483</v>
      </c>
      <c r="EI109" s="279" t="s">
        <v>483</v>
      </c>
      <c r="EJ109" s="279" t="s">
        <v>483</v>
      </c>
      <c r="EK109" s="279" t="s">
        <v>483</v>
      </c>
      <c r="EL109" s="279" t="s">
        <v>483</v>
      </c>
      <c r="EM109" s="279" t="s">
        <v>483</v>
      </c>
      <c r="EN109" s="279" t="s">
        <v>483</v>
      </c>
      <c r="EO109" s="279" t="s">
        <v>483</v>
      </c>
      <c r="EP109" s="279" t="s">
        <v>483</v>
      </c>
      <c r="EQ109" s="279" t="s">
        <v>483</v>
      </c>
      <c r="ER109" s="279" t="s">
        <v>483</v>
      </c>
      <c r="ES109" s="279" t="s">
        <v>483</v>
      </c>
      <c r="ET109" s="279" t="s">
        <v>483</v>
      </c>
      <c r="EU109" s="279" t="s">
        <v>483</v>
      </c>
      <c r="EV109" s="279" t="s">
        <v>483</v>
      </c>
      <c r="EW109" s="279" t="s">
        <v>483</v>
      </c>
      <c r="EX109" s="279" t="s">
        <v>483</v>
      </c>
      <c r="EY109" s="279" t="s">
        <v>483</v>
      </c>
      <c r="EZ109" s="279" t="s">
        <v>483</v>
      </c>
      <c r="FA109" s="279" t="s">
        <v>483</v>
      </c>
      <c r="FB109" s="279" t="s">
        <v>483</v>
      </c>
      <c r="FC109" s="279" t="s">
        <v>483</v>
      </c>
      <c r="FD109" s="279" t="s">
        <v>483</v>
      </c>
      <c r="FE109" s="279" t="s">
        <v>483</v>
      </c>
      <c r="FF109" s="279" t="s">
        <v>483</v>
      </c>
      <c r="FG109" s="279" t="s">
        <v>483</v>
      </c>
      <c r="FH109" s="279" t="s">
        <v>483</v>
      </c>
      <c r="FI109" s="279" t="s">
        <v>483</v>
      </c>
      <c r="FJ109" s="279" t="s">
        <v>483</v>
      </c>
      <c r="FK109" s="279" t="s">
        <v>483</v>
      </c>
      <c r="FL109" s="279" t="s">
        <v>483</v>
      </c>
      <c r="FM109" s="279" t="s">
        <v>483</v>
      </c>
      <c r="FN109" s="279" t="s">
        <v>483</v>
      </c>
      <c r="FO109" s="279" t="s">
        <v>483</v>
      </c>
      <c r="FP109" s="279" t="s">
        <v>483</v>
      </c>
      <c r="FQ109" s="279" t="s">
        <v>483</v>
      </c>
      <c r="FR109" s="279" t="s">
        <v>483</v>
      </c>
      <c r="FS109" s="279" t="s">
        <v>483</v>
      </c>
      <c r="FT109" s="279" t="s">
        <v>483</v>
      </c>
      <c r="FU109" s="279" t="s">
        <v>483</v>
      </c>
      <c r="FV109" s="279" t="s">
        <v>483</v>
      </c>
      <c r="FW109" s="279" t="s">
        <v>483</v>
      </c>
      <c r="FX109" s="279" t="s">
        <v>483</v>
      </c>
      <c r="FY109" s="279" t="s">
        <v>483</v>
      </c>
      <c r="FZ109" s="279" t="s">
        <v>483</v>
      </c>
      <c r="GA109" s="279" t="s">
        <v>483</v>
      </c>
      <c r="GB109" s="279" t="s">
        <v>483</v>
      </c>
      <c r="GC109" s="279" t="s">
        <v>483</v>
      </c>
      <c r="GD109" s="279" t="s">
        <v>483</v>
      </c>
      <c r="GE109" s="279" t="s">
        <v>483</v>
      </c>
      <c r="GF109" s="279" t="s">
        <v>483</v>
      </c>
      <c r="GG109" s="279" t="s">
        <v>483</v>
      </c>
      <c r="GH109" s="279" t="s">
        <v>483</v>
      </c>
      <c r="GI109" s="279" t="s">
        <v>483</v>
      </c>
      <c r="GJ109" s="279" t="s">
        <v>483</v>
      </c>
      <c r="GK109" s="279" t="s">
        <v>483</v>
      </c>
      <c r="GL109" s="279" t="s">
        <v>483</v>
      </c>
      <c r="GM109" s="279" t="s">
        <v>483</v>
      </c>
      <c r="GN109" s="279" t="s">
        <v>483</v>
      </c>
      <c r="GO109" s="279" t="s">
        <v>483</v>
      </c>
      <c r="GP109" s="279" t="s">
        <v>483</v>
      </c>
      <c r="GQ109" s="279" t="s">
        <v>483</v>
      </c>
      <c r="GR109" s="279" t="s">
        <v>483</v>
      </c>
      <c r="GS109" s="279" t="s">
        <v>483</v>
      </c>
      <c r="GT109" s="279" t="s">
        <v>483</v>
      </c>
      <c r="GU109" s="279" t="s">
        <v>483</v>
      </c>
      <c r="GV109" s="279" t="s">
        <v>483</v>
      </c>
      <c r="GW109" s="279" t="s">
        <v>483</v>
      </c>
      <c r="GX109" s="279" t="s">
        <v>483</v>
      </c>
      <c r="GY109" s="279" t="s">
        <v>483</v>
      </c>
      <c r="GZ109" s="279" t="s">
        <v>483</v>
      </c>
      <c r="HA109" s="279" t="s">
        <v>483</v>
      </c>
      <c r="HB109" s="279" t="s">
        <v>483</v>
      </c>
      <c r="HC109" s="279" t="s">
        <v>483</v>
      </c>
      <c r="HD109" s="279" t="s">
        <v>483</v>
      </c>
      <c r="HE109" s="279" t="s">
        <v>483</v>
      </c>
      <c r="HF109" s="279" t="s">
        <v>483</v>
      </c>
      <c r="HG109" s="279" t="s">
        <v>483</v>
      </c>
      <c r="HH109" s="279" t="s">
        <v>483</v>
      </c>
      <c r="HI109" s="279" t="s">
        <v>483</v>
      </c>
      <c r="HJ109" s="279" t="s">
        <v>483</v>
      </c>
      <c r="HK109" s="279" t="s">
        <v>483</v>
      </c>
      <c r="HL109" s="279" t="s">
        <v>483</v>
      </c>
      <c r="HM109" s="279" t="s">
        <v>483</v>
      </c>
      <c r="HN109" s="279" t="s">
        <v>483</v>
      </c>
      <c r="HO109" s="279" t="s">
        <v>483</v>
      </c>
      <c r="HP109" s="279" t="s">
        <v>483</v>
      </c>
      <c r="HQ109" s="279" t="s">
        <v>483</v>
      </c>
      <c r="HR109" s="279" t="s">
        <v>483</v>
      </c>
      <c r="HS109" s="279" t="s">
        <v>483</v>
      </c>
      <c r="HT109" s="279" t="s">
        <v>483</v>
      </c>
      <c r="HU109" s="279" t="s">
        <v>483</v>
      </c>
      <c r="HV109" s="279" t="s">
        <v>483</v>
      </c>
      <c r="HW109" s="279" t="s">
        <v>483</v>
      </c>
      <c r="HX109" s="279" t="s">
        <v>483</v>
      </c>
      <c r="HY109" s="279" t="s">
        <v>483</v>
      </c>
      <c r="HZ109" s="279" t="s">
        <v>483</v>
      </c>
      <c r="IA109" s="279" t="s">
        <v>483</v>
      </c>
      <c r="IB109" s="279" t="s">
        <v>483</v>
      </c>
      <c r="IC109" s="279" t="s">
        <v>483</v>
      </c>
      <c r="ID109" s="279" t="s">
        <v>483</v>
      </c>
      <c r="IE109" s="279" t="s">
        <v>483</v>
      </c>
      <c r="IF109" s="279" t="s">
        <v>483</v>
      </c>
      <c r="IG109" s="279" t="s">
        <v>483</v>
      </c>
      <c r="IH109" s="279" t="s">
        <v>483</v>
      </c>
      <c r="II109" s="279" t="s">
        <v>483</v>
      </c>
      <c r="IJ109" s="279" t="s">
        <v>483</v>
      </c>
      <c r="IK109" s="279" t="s">
        <v>483</v>
      </c>
      <c r="IL109" s="279" t="s">
        <v>483</v>
      </c>
      <c r="IM109" s="279" t="s">
        <v>483</v>
      </c>
      <c r="IN109" s="279" t="s">
        <v>483</v>
      </c>
      <c r="IO109" s="279" t="s">
        <v>483</v>
      </c>
      <c r="IP109" s="279" t="s">
        <v>483</v>
      </c>
      <c r="IQ109" s="279" t="s">
        <v>483</v>
      </c>
      <c r="IR109" s="279" t="s">
        <v>483</v>
      </c>
      <c r="IS109" s="279" t="s">
        <v>483</v>
      </c>
      <c r="IT109" s="279" t="s">
        <v>483</v>
      </c>
      <c r="IU109" s="279" t="s">
        <v>483</v>
      </c>
      <c r="IV109" s="279" t="s">
        <v>483</v>
      </c>
      <c r="IW109" s="279" t="s">
        <v>483</v>
      </c>
      <c r="IX109" s="279" t="s">
        <v>483</v>
      </c>
      <c r="IY109" s="279" t="s">
        <v>483</v>
      </c>
      <c r="IZ109" s="279" t="s">
        <v>483</v>
      </c>
      <c r="JA109" s="279" t="s">
        <v>483</v>
      </c>
      <c r="JB109" s="279" t="s">
        <v>483</v>
      </c>
      <c r="JC109" s="279" t="s">
        <v>483</v>
      </c>
      <c r="JD109" s="279" t="s">
        <v>483</v>
      </c>
      <c r="JE109" s="279" t="s">
        <v>483</v>
      </c>
      <c r="JF109" s="279" t="s">
        <v>483</v>
      </c>
      <c r="JG109" s="279" t="s">
        <v>483</v>
      </c>
      <c r="JH109" s="279" t="s">
        <v>483</v>
      </c>
      <c r="JI109" s="279" t="s">
        <v>483</v>
      </c>
      <c r="JJ109" s="279" t="s">
        <v>483</v>
      </c>
      <c r="JK109" s="279" t="s">
        <v>483</v>
      </c>
      <c r="JL109" s="279" t="s">
        <v>483</v>
      </c>
      <c r="JM109" s="279" t="s">
        <v>483</v>
      </c>
      <c r="JN109" s="279" t="s">
        <v>483</v>
      </c>
      <c r="JO109" s="12"/>
      <c r="JP109" s="12"/>
      <c r="JQ109" s="12"/>
      <c r="JR109" s="12"/>
      <c r="JS109" s="12"/>
      <c r="JT109" s="12"/>
      <c r="JU109" s="12"/>
      <c r="JV109" s="12"/>
      <c r="JW109" s="12"/>
      <c r="JX109" s="12"/>
      <c r="JY109" s="12"/>
      <c r="JZ109" s="12"/>
      <c r="KA109" s="12"/>
      <c r="KB109" s="12"/>
      <c r="KC109" s="12"/>
      <c r="KD109" s="12"/>
      <c r="KE109" s="12"/>
      <c r="KF109" s="12"/>
      <c r="KG109" s="12"/>
      <c r="KH109" s="12"/>
      <c r="KI109" s="12"/>
      <c r="KJ109" s="12"/>
      <c r="KK109" s="12"/>
      <c r="KL109" s="12"/>
      <c r="KM109" s="12"/>
      <c r="KN109" s="12"/>
      <c r="KO109" s="12"/>
      <c r="KP109" s="12"/>
      <c r="KQ109" s="12"/>
      <c r="KR109" s="12"/>
      <c r="KS109" s="12"/>
      <c r="KT109" s="12"/>
      <c r="KU109" s="12"/>
      <c r="KV109" s="12"/>
      <c r="KW109" s="12"/>
      <c r="KX109" s="12"/>
      <c r="KY109" s="12"/>
      <c r="KZ109" s="12"/>
      <c r="LA109" s="12"/>
      <c r="LB109" s="12"/>
      <c r="LC109" s="12"/>
      <c r="LD109" s="12"/>
      <c r="LE109" s="12"/>
      <c r="LF109" s="12"/>
      <c r="LG109" s="12"/>
      <c r="LH109" s="12"/>
      <c r="LI109" s="12"/>
      <c r="LJ109" s="12"/>
      <c r="LK109" s="12"/>
      <c r="LL109" s="12"/>
      <c r="LM109" s="12"/>
      <c r="LN109" s="12"/>
      <c r="LO109" s="12"/>
      <c r="LP109" s="12"/>
      <c r="LQ109" s="12"/>
      <c r="LR109" s="12"/>
      <c r="LS109" s="12"/>
      <c r="LT109" s="12"/>
      <c r="LU109" s="12"/>
      <c r="LV109" s="12"/>
      <c r="LW109" s="12"/>
      <c r="LX109" s="12"/>
      <c r="LY109" s="12"/>
      <c r="LZ109" s="12"/>
      <c r="MA109" s="12"/>
      <c r="MB109" s="12"/>
      <c r="MC109" s="12"/>
      <c r="MD109" s="12"/>
      <c r="ME109" s="12"/>
      <c r="MF109" s="12"/>
    </row>
    <row r="110" spans="1:344" s="231" customFormat="1" ht="31.8" customHeight="1" thickBot="1" x14ac:dyDescent="0.35">
      <c r="A110" s="67" t="s">
        <v>233</v>
      </c>
      <c r="B110" s="342" t="s">
        <v>235</v>
      </c>
      <c r="C110" s="377">
        <f>IFERROR((SUM(E99+E102+E105+E108+E96)/(E99+F99+E102+F102+E105+F105+E108+F108+E96+F96)),0)</f>
        <v>0</v>
      </c>
      <c r="D110" s="375" t="s">
        <v>540</v>
      </c>
      <c r="E110" s="447">
        <f>F96+F99+F102+F105+F108</f>
        <v>0</v>
      </c>
      <c r="F110" s="447"/>
      <c r="G110" s="447"/>
      <c r="H110" s="69"/>
      <c r="I110" s="291" t="s">
        <v>483</v>
      </c>
      <c r="J110" s="291" t="s">
        <v>483</v>
      </c>
      <c r="K110" s="291" t="s">
        <v>483</v>
      </c>
      <c r="L110" s="291" t="s">
        <v>483</v>
      </c>
      <c r="M110" s="291" t="s">
        <v>483</v>
      </c>
      <c r="N110" s="291" t="s">
        <v>483</v>
      </c>
      <c r="O110" s="291" t="s">
        <v>483</v>
      </c>
      <c r="P110" s="291" t="s">
        <v>483</v>
      </c>
      <c r="Q110" s="291" t="s">
        <v>483</v>
      </c>
      <c r="R110" s="291" t="s">
        <v>483</v>
      </c>
      <c r="S110" s="291" t="s">
        <v>483</v>
      </c>
      <c r="T110" s="291" t="s">
        <v>483</v>
      </c>
      <c r="U110" s="291" t="s">
        <v>483</v>
      </c>
      <c r="V110" s="280" t="s">
        <v>483</v>
      </c>
      <c r="W110" s="280" t="s">
        <v>483</v>
      </c>
      <c r="X110" s="280" t="s">
        <v>483</v>
      </c>
      <c r="Y110" s="280" t="s">
        <v>483</v>
      </c>
      <c r="Z110" s="280" t="s">
        <v>483</v>
      </c>
      <c r="AA110" s="280" t="s">
        <v>483</v>
      </c>
      <c r="AB110" s="280" t="s">
        <v>483</v>
      </c>
      <c r="AC110" s="280" t="s">
        <v>483</v>
      </c>
      <c r="AD110" s="280" t="s">
        <v>483</v>
      </c>
      <c r="AE110" s="280" t="s">
        <v>483</v>
      </c>
      <c r="AF110" s="280" t="s">
        <v>483</v>
      </c>
      <c r="AG110" s="280" t="s">
        <v>483</v>
      </c>
      <c r="AH110" s="280" t="s">
        <v>483</v>
      </c>
      <c r="AI110" s="280" t="s">
        <v>483</v>
      </c>
      <c r="AJ110" s="280" t="s">
        <v>483</v>
      </c>
      <c r="AK110" s="280" t="s">
        <v>483</v>
      </c>
      <c r="AL110" s="280" t="s">
        <v>483</v>
      </c>
      <c r="AM110" s="280" t="s">
        <v>483</v>
      </c>
      <c r="AN110" s="280" t="s">
        <v>483</v>
      </c>
      <c r="AO110" s="280" t="s">
        <v>483</v>
      </c>
      <c r="AP110" s="280" t="s">
        <v>483</v>
      </c>
      <c r="AQ110" s="280" t="s">
        <v>483</v>
      </c>
      <c r="AR110" s="280" t="s">
        <v>483</v>
      </c>
      <c r="AS110" s="280" t="s">
        <v>483</v>
      </c>
      <c r="AT110" s="280" t="s">
        <v>483</v>
      </c>
      <c r="AU110" s="280" t="s">
        <v>483</v>
      </c>
      <c r="AV110" s="280" t="s">
        <v>483</v>
      </c>
      <c r="AW110" s="280" t="s">
        <v>483</v>
      </c>
      <c r="AX110" s="280" t="s">
        <v>483</v>
      </c>
      <c r="AY110" s="280" t="s">
        <v>483</v>
      </c>
      <c r="AZ110" s="280" t="s">
        <v>483</v>
      </c>
      <c r="BA110" s="280" t="s">
        <v>483</v>
      </c>
      <c r="BB110" s="280" t="s">
        <v>483</v>
      </c>
      <c r="BC110" s="280" t="s">
        <v>483</v>
      </c>
      <c r="BD110" s="280" t="s">
        <v>483</v>
      </c>
      <c r="BE110" s="280" t="s">
        <v>483</v>
      </c>
      <c r="BF110" s="280" t="s">
        <v>483</v>
      </c>
      <c r="BG110" s="280" t="s">
        <v>483</v>
      </c>
      <c r="BH110" s="280" t="s">
        <v>483</v>
      </c>
      <c r="BI110" s="280" t="s">
        <v>483</v>
      </c>
      <c r="BJ110" s="280" t="s">
        <v>483</v>
      </c>
      <c r="BK110" s="280" t="s">
        <v>483</v>
      </c>
      <c r="BL110" s="280" t="s">
        <v>483</v>
      </c>
      <c r="BM110" s="280" t="s">
        <v>483</v>
      </c>
      <c r="BN110" s="280" t="s">
        <v>483</v>
      </c>
      <c r="BO110" s="280" t="s">
        <v>483</v>
      </c>
      <c r="BP110" s="280" t="s">
        <v>483</v>
      </c>
      <c r="BQ110" s="280" t="s">
        <v>483</v>
      </c>
      <c r="BR110" s="280" t="s">
        <v>483</v>
      </c>
      <c r="BS110" s="280" t="s">
        <v>483</v>
      </c>
      <c r="BT110" s="280" t="s">
        <v>483</v>
      </c>
      <c r="BU110" s="280" t="s">
        <v>483</v>
      </c>
      <c r="BV110" s="280" t="s">
        <v>483</v>
      </c>
      <c r="BW110" s="280" t="s">
        <v>483</v>
      </c>
      <c r="BX110" s="280" t="s">
        <v>483</v>
      </c>
      <c r="BY110" s="280" t="s">
        <v>483</v>
      </c>
      <c r="BZ110" s="280" t="s">
        <v>483</v>
      </c>
      <c r="CA110" s="280" t="s">
        <v>483</v>
      </c>
      <c r="CB110" s="280" t="s">
        <v>483</v>
      </c>
      <c r="CC110" s="280" t="s">
        <v>483</v>
      </c>
      <c r="CD110" s="280" t="s">
        <v>483</v>
      </c>
      <c r="CE110" s="280" t="s">
        <v>483</v>
      </c>
      <c r="CF110" s="280" t="s">
        <v>483</v>
      </c>
      <c r="CG110" s="280" t="s">
        <v>483</v>
      </c>
      <c r="CH110" s="280" t="s">
        <v>483</v>
      </c>
      <c r="CI110" s="280" t="s">
        <v>483</v>
      </c>
      <c r="CJ110" s="280" t="s">
        <v>483</v>
      </c>
      <c r="CK110" s="280" t="s">
        <v>483</v>
      </c>
      <c r="CL110" s="280" t="s">
        <v>483</v>
      </c>
      <c r="CM110" s="280" t="s">
        <v>483</v>
      </c>
      <c r="CN110" s="280" t="s">
        <v>483</v>
      </c>
      <c r="CO110" s="280" t="s">
        <v>483</v>
      </c>
      <c r="CP110" s="280" t="s">
        <v>483</v>
      </c>
      <c r="CQ110" s="280" t="s">
        <v>483</v>
      </c>
      <c r="CR110" s="280" t="s">
        <v>483</v>
      </c>
      <c r="CS110" s="280" t="s">
        <v>483</v>
      </c>
      <c r="CT110" s="280" t="s">
        <v>483</v>
      </c>
      <c r="CU110" s="280" t="s">
        <v>483</v>
      </c>
      <c r="CV110" s="280" t="s">
        <v>483</v>
      </c>
      <c r="CW110" s="280" t="s">
        <v>483</v>
      </c>
      <c r="CX110" s="280" t="s">
        <v>483</v>
      </c>
      <c r="CY110" s="280" t="s">
        <v>483</v>
      </c>
      <c r="CZ110" s="280" t="s">
        <v>483</v>
      </c>
      <c r="DA110" s="280" t="s">
        <v>483</v>
      </c>
      <c r="DB110" s="280" t="s">
        <v>483</v>
      </c>
      <c r="DC110" s="280" t="s">
        <v>483</v>
      </c>
      <c r="DD110" s="280" t="s">
        <v>483</v>
      </c>
      <c r="DE110" s="280" t="s">
        <v>483</v>
      </c>
      <c r="DF110" s="280" t="s">
        <v>483</v>
      </c>
      <c r="DG110" s="280" t="s">
        <v>483</v>
      </c>
      <c r="DH110" s="280" t="s">
        <v>483</v>
      </c>
      <c r="DI110" s="280" t="s">
        <v>483</v>
      </c>
      <c r="DJ110" s="280" t="s">
        <v>483</v>
      </c>
      <c r="DK110" s="280" t="s">
        <v>483</v>
      </c>
      <c r="DL110" s="280" t="s">
        <v>483</v>
      </c>
      <c r="DM110" s="280" t="s">
        <v>483</v>
      </c>
      <c r="DN110" s="280" t="s">
        <v>483</v>
      </c>
      <c r="DO110" s="280" t="s">
        <v>483</v>
      </c>
      <c r="DP110" s="280" t="s">
        <v>483</v>
      </c>
      <c r="DQ110" s="280" t="s">
        <v>483</v>
      </c>
      <c r="DR110" s="280" t="s">
        <v>483</v>
      </c>
      <c r="DS110" s="280" t="s">
        <v>483</v>
      </c>
      <c r="DT110" s="280" t="s">
        <v>483</v>
      </c>
      <c r="DU110" s="280" t="s">
        <v>483</v>
      </c>
      <c r="DV110" s="280" t="s">
        <v>483</v>
      </c>
      <c r="DW110" s="280" t="s">
        <v>483</v>
      </c>
      <c r="DX110" s="280" t="s">
        <v>483</v>
      </c>
      <c r="DY110" s="280" t="s">
        <v>483</v>
      </c>
      <c r="DZ110" s="280" t="s">
        <v>483</v>
      </c>
      <c r="EA110" s="280" t="s">
        <v>483</v>
      </c>
      <c r="EB110" s="280" t="s">
        <v>483</v>
      </c>
      <c r="EC110" s="280" t="s">
        <v>483</v>
      </c>
      <c r="ED110" s="280" t="s">
        <v>483</v>
      </c>
      <c r="EE110" s="280" t="s">
        <v>483</v>
      </c>
      <c r="EF110" s="280" t="s">
        <v>483</v>
      </c>
      <c r="EG110" s="280" t="s">
        <v>483</v>
      </c>
      <c r="EH110" s="280" t="s">
        <v>483</v>
      </c>
      <c r="EI110" s="280" t="s">
        <v>483</v>
      </c>
      <c r="EJ110" s="280" t="s">
        <v>483</v>
      </c>
      <c r="EK110" s="280" t="s">
        <v>483</v>
      </c>
      <c r="EL110" s="280" t="s">
        <v>483</v>
      </c>
      <c r="EM110" s="280" t="s">
        <v>483</v>
      </c>
      <c r="EN110" s="280" t="s">
        <v>483</v>
      </c>
      <c r="EO110" s="280" t="s">
        <v>483</v>
      </c>
      <c r="EP110" s="280" t="s">
        <v>483</v>
      </c>
      <c r="EQ110" s="280" t="s">
        <v>483</v>
      </c>
      <c r="ER110" s="280" t="s">
        <v>483</v>
      </c>
      <c r="ES110" s="280" t="s">
        <v>483</v>
      </c>
      <c r="ET110" s="280" t="s">
        <v>483</v>
      </c>
      <c r="EU110" s="280" t="s">
        <v>483</v>
      </c>
      <c r="EV110" s="280" t="s">
        <v>483</v>
      </c>
      <c r="EW110" s="280" t="s">
        <v>483</v>
      </c>
      <c r="EX110" s="280" t="s">
        <v>483</v>
      </c>
      <c r="EY110" s="280" t="s">
        <v>483</v>
      </c>
      <c r="EZ110" s="280" t="s">
        <v>483</v>
      </c>
      <c r="FA110" s="280" t="s">
        <v>483</v>
      </c>
      <c r="FB110" s="280" t="s">
        <v>483</v>
      </c>
      <c r="FC110" s="280" t="s">
        <v>483</v>
      </c>
      <c r="FD110" s="280" t="s">
        <v>483</v>
      </c>
      <c r="FE110" s="280" t="s">
        <v>483</v>
      </c>
      <c r="FF110" s="280" t="s">
        <v>483</v>
      </c>
      <c r="FG110" s="280" t="s">
        <v>483</v>
      </c>
      <c r="FH110" s="280" t="s">
        <v>483</v>
      </c>
      <c r="FI110" s="280" t="s">
        <v>483</v>
      </c>
      <c r="FJ110" s="280" t="s">
        <v>483</v>
      </c>
      <c r="FK110" s="280" t="s">
        <v>483</v>
      </c>
      <c r="FL110" s="280" t="s">
        <v>483</v>
      </c>
      <c r="FM110" s="280" t="s">
        <v>483</v>
      </c>
      <c r="FN110" s="280" t="s">
        <v>483</v>
      </c>
      <c r="FO110" s="280" t="s">
        <v>483</v>
      </c>
      <c r="FP110" s="280" t="s">
        <v>483</v>
      </c>
      <c r="FQ110" s="280" t="s">
        <v>483</v>
      </c>
      <c r="FR110" s="280" t="s">
        <v>483</v>
      </c>
      <c r="FS110" s="280" t="s">
        <v>483</v>
      </c>
      <c r="FT110" s="280" t="s">
        <v>483</v>
      </c>
      <c r="FU110" s="280" t="s">
        <v>483</v>
      </c>
      <c r="FV110" s="280" t="s">
        <v>483</v>
      </c>
      <c r="FW110" s="280" t="s">
        <v>483</v>
      </c>
      <c r="FX110" s="280" t="s">
        <v>483</v>
      </c>
      <c r="FY110" s="280" t="s">
        <v>483</v>
      </c>
      <c r="FZ110" s="280" t="s">
        <v>483</v>
      </c>
      <c r="GA110" s="280" t="s">
        <v>483</v>
      </c>
      <c r="GB110" s="280" t="s">
        <v>483</v>
      </c>
      <c r="GC110" s="280" t="s">
        <v>483</v>
      </c>
      <c r="GD110" s="280" t="s">
        <v>483</v>
      </c>
      <c r="GE110" s="280" t="s">
        <v>483</v>
      </c>
      <c r="GF110" s="280" t="s">
        <v>483</v>
      </c>
      <c r="GG110" s="280" t="s">
        <v>483</v>
      </c>
      <c r="GH110" s="280" t="s">
        <v>483</v>
      </c>
      <c r="GI110" s="280" t="s">
        <v>483</v>
      </c>
      <c r="GJ110" s="280" t="s">
        <v>483</v>
      </c>
      <c r="GK110" s="280" t="s">
        <v>483</v>
      </c>
      <c r="GL110" s="280" t="s">
        <v>483</v>
      </c>
      <c r="GM110" s="280" t="s">
        <v>483</v>
      </c>
      <c r="GN110" s="280" t="s">
        <v>483</v>
      </c>
      <c r="GO110" s="280" t="s">
        <v>483</v>
      </c>
      <c r="GP110" s="280" t="s">
        <v>483</v>
      </c>
      <c r="GQ110" s="280" t="s">
        <v>483</v>
      </c>
      <c r="GR110" s="280" t="s">
        <v>483</v>
      </c>
      <c r="GS110" s="280" t="s">
        <v>483</v>
      </c>
      <c r="GT110" s="280" t="s">
        <v>483</v>
      </c>
      <c r="GU110" s="280" t="s">
        <v>483</v>
      </c>
      <c r="GV110" s="280" t="s">
        <v>483</v>
      </c>
      <c r="GW110" s="280" t="s">
        <v>483</v>
      </c>
      <c r="GX110" s="280" t="s">
        <v>483</v>
      </c>
      <c r="GY110" s="280" t="s">
        <v>483</v>
      </c>
      <c r="GZ110" s="280" t="s">
        <v>483</v>
      </c>
      <c r="HA110" s="280" t="s">
        <v>483</v>
      </c>
      <c r="HB110" s="280" t="s">
        <v>483</v>
      </c>
      <c r="HC110" s="240"/>
      <c r="HD110" s="240"/>
      <c r="HE110" s="240"/>
      <c r="HF110" s="240"/>
      <c r="HG110" s="240"/>
      <c r="HH110" s="240"/>
      <c r="HI110" s="240"/>
      <c r="HJ110" s="240"/>
      <c r="HK110" s="240"/>
      <c r="HL110" s="240"/>
      <c r="HM110" s="240"/>
      <c r="HN110" s="240"/>
      <c r="HO110" s="240"/>
      <c r="HP110" s="240"/>
      <c r="HQ110" s="240"/>
      <c r="HR110" s="240"/>
      <c r="HS110" s="240"/>
      <c r="HT110" s="240"/>
      <c r="HU110" s="240"/>
      <c r="HV110" s="240"/>
      <c r="HW110" s="240"/>
      <c r="HX110" s="240"/>
      <c r="HY110" s="240"/>
      <c r="HZ110" s="240"/>
      <c r="IA110" s="240"/>
      <c r="IB110" s="240"/>
      <c r="IC110" s="240"/>
      <c r="ID110" s="315"/>
      <c r="IE110" s="315"/>
      <c r="IF110" s="315"/>
      <c r="IG110" s="315"/>
      <c r="IH110" s="315"/>
      <c r="II110" s="315"/>
      <c r="IJ110" s="315"/>
      <c r="IK110" s="315"/>
      <c r="IL110" s="315"/>
      <c r="IM110" s="315"/>
      <c r="IN110" s="315"/>
      <c r="IO110" s="315"/>
      <c r="IP110" s="315"/>
      <c r="IQ110" s="315"/>
      <c r="IR110" s="315"/>
      <c r="IS110" s="315"/>
      <c r="IT110" s="315"/>
      <c r="IU110" s="315"/>
      <c r="IV110" s="315"/>
      <c r="IW110" s="315"/>
      <c r="IX110" s="315"/>
      <c r="IY110" s="315"/>
      <c r="IZ110" s="315"/>
      <c r="JA110" s="315"/>
      <c r="JB110" s="315"/>
      <c r="JC110" s="315"/>
      <c r="JD110" s="315"/>
      <c r="JE110" s="315"/>
      <c r="JF110" s="315"/>
      <c r="JG110" s="315"/>
      <c r="JH110" s="315"/>
      <c r="JI110" s="315"/>
      <c r="JJ110" s="315"/>
      <c r="JK110" s="315"/>
      <c r="JL110" s="315"/>
      <c r="JM110" s="315"/>
      <c r="JN110" s="315"/>
      <c r="JO110" s="315"/>
      <c r="JP110" s="315"/>
      <c r="JQ110" s="315"/>
      <c r="JR110" s="315"/>
      <c r="JS110" s="315"/>
      <c r="JT110" s="315"/>
      <c r="JU110" s="315"/>
      <c r="JV110" s="315"/>
      <c r="JW110" s="315"/>
      <c r="JX110" s="315"/>
      <c r="JY110" s="315"/>
      <c r="JZ110" s="315"/>
      <c r="KA110" s="315"/>
      <c r="KB110" s="315"/>
      <c r="KC110" s="315"/>
      <c r="KD110" s="315"/>
      <c r="KE110" s="315"/>
      <c r="KF110" s="315"/>
      <c r="KG110" s="315"/>
      <c r="KH110" s="315"/>
      <c r="KI110" s="315"/>
      <c r="KJ110" s="315"/>
      <c r="KK110" s="315"/>
      <c r="KL110" s="315"/>
      <c r="KM110" s="315"/>
      <c r="KN110" s="315"/>
      <c r="KO110" s="315"/>
      <c r="KP110" s="315"/>
      <c r="KQ110" s="315"/>
      <c r="KR110" s="315"/>
      <c r="KS110" s="315"/>
      <c r="KT110" s="315"/>
      <c r="KU110" s="315"/>
      <c r="KV110" s="315"/>
      <c r="KW110" s="315"/>
      <c r="KX110" s="315"/>
      <c r="KY110" s="315"/>
      <c r="KZ110" s="315"/>
      <c r="LA110" s="315"/>
      <c r="LB110" s="315"/>
      <c r="LC110" s="315"/>
      <c r="LD110" s="315"/>
      <c r="LE110" s="315"/>
      <c r="LF110" s="315"/>
      <c r="LG110" s="315"/>
      <c r="LH110" s="315"/>
      <c r="LI110" s="315"/>
      <c r="LJ110" s="315"/>
      <c r="LK110" s="315"/>
      <c r="LL110" s="315"/>
      <c r="LM110" s="315"/>
      <c r="LN110" s="315"/>
      <c r="LO110" s="315"/>
      <c r="LP110" s="315"/>
      <c r="LQ110" s="315"/>
      <c r="LR110" s="315"/>
      <c r="LS110" s="315"/>
      <c r="LT110" s="315"/>
      <c r="LU110" s="315"/>
      <c r="LV110" s="315"/>
      <c r="LW110" s="315"/>
      <c r="LX110" s="315"/>
      <c r="LY110" s="315"/>
      <c r="LZ110" s="315"/>
      <c r="MA110" s="315"/>
      <c r="MB110" s="315"/>
      <c r="MC110" s="315"/>
      <c r="MD110" s="315"/>
      <c r="ME110" s="315"/>
      <c r="MF110" s="315"/>
    </row>
    <row r="111" spans="1:344" s="231" customFormat="1" ht="31.8" customHeight="1" thickBot="1" x14ac:dyDescent="0.45">
      <c r="A111" s="389" t="s">
        <v>36</v>
      </c>
      <c r="B111" s="390"/>
      <c r="C111" s="391"/>
      <c r="D111" s="391"/>
      <c r="E111" s="391"/>
      <c r="F111" s="391"/>
      <c r="G111" s="392"/>
      <c r="H111" s="13"/>
      <c r="I111" s="252" t="s">
        <v>483</v>
      </c>
      <c r="J111" s="252" t="s">
        <v>483</v>
      </c>
      <c r="K111" s="252" t="s">
        <v>483</v>
      </c>
      <c r="L111" s="252" t="s">
        <v>483</v>
      </c>
      <c r="M111" s="252" t="s">
        <v>483</v>
      </c>
      <c r="N111" s="252" t="s">
        <v>483</v>
      </c>
      <c r="O111" s="252" t="s">
        <v>483</v>
      </c>
      <c r="P111" s="252" t="s">
        <v>483</v>
      </c>
      <c r="Q111" s="252" t="s">
        <v>483</v>
      </c>
      <c r="R111" s="252" t="s">
        <v>483</v>
      </c>
      <c r="S111" s="252" t="s">
        <v>483</v>
      </c>
      <c r="T111" s="252" t="s">
        <v>483</v>
      </c>
      <c r="U111" s="252" t="s">
        <v>483</v>
      </c>
      <c r="V111" s="249" t="s">
        <v>483</v>
      </c>
      <c r="W111" s="249" t="s">
        <v>483</v>
      </c>
      <c r="X111" s="249" t="s">
        <v>483</v>
      </c>
      <c r="Y111" s="249" t="s">
        <v>483</v>
      </c>
      <c r="Z111" s="249" t="s">
        <v>483</v>
      </c>
      <c r="AA111" s="249" t="s">
        <v>483</v>
      </c>
      <c r="AB111" s="249" t="s">
        <v>483</v>
      </c>
      <c r="AC111" s="249" t="s">
        <v>483</v>
      </c>
      <c r="AD111" s="249" t="s">
        <v>483</v>
      </c>
      <c r="AE111" s="249" t="s">
        <v>483</v>
      </c>
      <c r="AF111" s="249" t="s">
        <v>483</v>
      </c>
      <c r="AG111" s="249" t="s">
        <v>483</v>
      </c>
      <c r="AH111" s="249" t="s">
        <v>483</v>
      </c>
      <c r="AI111" s="249" t="s">
        <v>483</v>
      </c>
      <c r="AJ111" s="249" t="s">
        <v>483</v>
      </c>
      <c r="AK111" s="249" t="s">
        <v>483</v>
      </c>
      <c r="AL111" s="249" t="s">
        <v>483</v>
      </c>
      <c r="AM111" s="249" t="s">
        <v>483</v>
      </c>
      <c r="AN111" s="249" t="s">
        <v>483</v>
      </c>
      <c r="AO111" s="249" t="s">
        <v>483</v>
      </c>
      <c r="AP111" s="249" t="s">
        <v>483</v>
      </c>
      <c r="AQ111" s="249" t="s">
        <v>483</v>
      </c>
      <c r="AR111" s="249" t="s">
        <v>483</v>
      </c>
      <c r="AS111" s="249" t="s">
        <v>483</v>
      </c>
      <c r="AT111" s="249" t="s">
        <v>483</v>
      </c>
      <c r="AU111" s="249" t="s">
        <v>483</v>
      </c>
      <c r="AV111" s="249" t="s">
        <v>483</v>
      </c>
      <c r="AW111" s="249" t="s">
        <v>483</v>
      </c>
      <c r="AX111" s="249" t="s">
        <v>483</v>
      </c>
      <c r="AY111" s="249" t="s">
        <v>483</v>
      </c>
      <c r="AZ111" s="249" t="s">
        <v>483</v>
      </c>
      <c r="BA111" s="249" t="s">
        <v>483</v>
      </c>
      <c r="BB111" s="249" t="s">
        <v>483</v>
      </c>
      <c r="BC111" s="249" t="s">
        <v>483</v>
      </c>
      <c r="BD111" s="249" t="s">
        <v>483</v>
      </c>
      <c r="BE111" s="249" t="s">
        <v>483</v>
      </c>
      <c r="BF111" s="249" t="s">
        <v>483</v>
      </c>
      <c r="BG111" s="249" t="s">
        <v>483</v>
      </c>
      <c r="BH111" s="249" t="s">
        <v>483</v>
      </c>
      <c r="BI111" s="249" t="s">
        <v>483</v>
      </c>
      <c r="BJ111" s="249" t="s">
        <v>483</v>
      </c>
      <c r="BK111" s="249" t="s">
        <v>483</v>
      </c>
      <c r="BL111" s="249" t="s">
        <v>483</v>
      </c>
      <c r="BM111" s="249" t="s">
        <v>483</v>
      </c>
      <c r="BN111" s="249" t="s">
        <v>483</v>
      </c>
      <c r="BO111" s="249" t="s">
        <v>483</v>
      </c>
      <c r="BP111" s="249" t="s">
        <v>483</v>
      </c>
      <c r="BQ111" s="249" t="s">
        <v>483</v>
      </c>
      <c r="BR111" s="249" t="s">
        <v>483</v>
      </c>
      <c r="BS111" s="249" t="s">
        <v>483</v>
      </c>
      <c r="BT111" s="249" t="s">
        <v>483</v>
      </c>
      <c r="BU111" s="249" t="s">
        <v>483</v>
      </c>
      <c r="BV111" s="249" t="s">
        <v>483</v>
      </c>
      <c r="BW111" s="249" t="s">
        <v>483</v>
      </c>
      <c r="BX111" s="249" t="s">
        <v>483</v>
      </c>
      <c r="BY111" s="249" t="s">
        <v>483</v>
      </c>
      <c r="BZ111" s="249" t="s">
        <v>483</v>
      </c>
      <c r="CA111" s="249" t="s">
        <v>483</v>
      </c>
      <c r="CB111" s="249" t="s">
        <v>483</v>
      </c>
      <c r="CC111" s="249" t="s">
        <v>483</v>
      </c>
      <c r="CD111" s="249" t="s">
        <v>483</v>
      </c>
      <c r="CE111" s="249" t="s">
        <v>483</v>
      </c>
      <c r="CF111" s="249" t="s">
        <v>483</v>
      </c>
      <c r="CG111" s="249" t="s">
        <v>483</v>
      </c>
      <c r="CH111" s="249" t="s">
        <v>483</v>
      </c>
      <c r="CI111" s="249" t="s">
        <v>483</v>
      </c>
      <c r="CJ111" s="249" t="s">
        <v>483</v>
      </c>
      <c r="CK111" s="249" t="s">
        <v>483</v>
      </c>
      <c r="CL111" s="249" t="s">
        <v>483</v>
      </c>
      <c r="CM111" s="249" t="s">
        <v>483</v>
      </c>
      <c r="CN111" s="249" t="s">
        <v>483</v>
      </c>
      <c r="CO111" s="249" t="s">
        <v>483</v>
      </c>
      <c r="CP111" s="249" t="s">
        <v>483</v>
      </c>
      <c r="CQ111" s="249" t="s">
        <v>483</v>
      </c>
      <c r="CR111" s="249" t="s">
        <v>483</v>
      </c>
      <c r="CS111" s="249" t="s">
        <v>483</v>
      </c>
      <c r="CT111" s="249" t="s">
        <v>483</v>
      </c>
      <c r="CU111" s="249" t="s">
        <v>483</v>
      </c>
      <c r="CV111" s="249" t="s">
        <v>483</v>
      </c>
      <c r="CW111" s="249" t="s">
        <v>483</v>
      </c>
      <c r="CX111" s="249" t="s">
        <v>483</v>
      </c>
      <c r="CY111" s="249" t="s">
        <v>483</v>
      </c>
      <c r="CZ111" s="249" t="s">
        <v>483</v>
      </c>
      <c r="DA111" s="249" t="s">
        <v>483</v>
      </c>
      <c r="DB111" s="249" t="s">
        <v>483</v>
      </c>
      <c r="DC111" s="249" t="s">
        <v>483</v>
      </c>
      <c r="DD111" s="249" t="s">
        <v>483</v>
      </c>
      <c r="DE111" s="249" t="s">
        <v>483</v>
      </c>
      <c r="DF111" s="249" t="s">
        <v>483</v>
      </c>
      <c r="DG111" s="249" t="s">
        <v>483</v>
      </c>
      <c r="DH111" s="249" t="s">
        <v>483</v>
      </c>
      <c r="DI111" s="249" t="s">
        <v>483</v>
      </c>
      <c r="DJ111" s="249" t="s">
        <v>483</v>
      </c>
      <c r="DK111" s="249" t="s">
        <v>483</v>
      </c>
      <c r="DL111" s="249" t="s">
        <v>483</v>
      </c>
      <c r="DM111" s="249" t="s">
        <v>483</v>
      </c>
      <c r="DN111" s="249" t="s">
        <v>483</v>
      </c>
      <c r="DO111" s="249" t="s">
        <v>483</v>
      </c>
      <c r="DP111" s="249" t="s">
        <v>483</v>
      </c>
      <c r="DQ111" s="249" t="s">
        <v>483</v>
      </c>
      <c r="DR111" s="249" t="s">
        <v>483</v>
      </c>
      <c r="DS111" s="249" t="s">
        <v>483</v>
      </c>
      <c r="DT111" s="249" t="s">
        <v>483</v>
      </c>
      <c r="DU111" s="249" t="s">
        <v>483</v>
      </c>
      <c r="DV111" s="249" t="s">
        <v>483</v>
      </c>
      <c r="DW111" s="249" t="s">
        <v>483</v>
      </c>
      <c r="DX111" s="249" t="s">
        <v>483</v>
      </c>
      <c r="DY111" s="249" t="s">
        <v>483</v>
      </c>
      <c r="DZ111" s="249" t="s">
        <v>483</v>
      </c>
      <c r="EA111" s="249" t="s">
        <v>483</v>
      </c>
      <c r="EB111" s="249" t="s">
        <v>483</v>
      </c>
      <c r="EC111" s="249" t="s">
        <v>483</v>
      </c>
      <c r="ED111" s="249" t="s">
        <v>483</v>
      </c>
      <c r="EE111" s="249" t="s">
        <v>483</v>
      </c>
      <c r="EF111" s="249" t="s">
        <v>483</v>
      </c>
      <c r="EG111" s="249" t="s">
        <v>483</v>
      </c>
      <c r="EH111" s="249" t="s">
        <v>483</v>
      </c>
      <c r="EI111" s="249" t="s">
        <v>483</v>
      </c>
      <c r="EJ111" s="249" t="s">
        <v>483</v>
      </c>
      <c r="EK111" s="249" t="s">
        <v>483</v>
      </c>
      <c r="EL111" s="249" t="s">
        <v>483</v>
      </c>
      <c r="EM111" s="249" t="s">
        <v>483</v>
      </c>
      <c r="EN111" s="249" t="s">
        <v>483</v>
      </c>
      <c r="EO111" s="249" t="s">
        <v>483</v>
      </c>
      <c r="EP111" s="249" t="s">
        <v>483</v>
      </c>
      <c r="EQ111" s="249" t="s">
        <v>483</v>
      </c>
      <c r="ER111" s="249" t="s">
        <v>483</v>
      </c>
      <c r="ES111" s="249" t="s">
        <v>483</v>
      </c>
      <c r="ET111" s="249" t="s">
        <v>483</v>
      </c>
      <c r="EU111" s="249" t="s">
        <v>483</v>
      </c>
      <c r="EV111" s="249" t="s">
        <v>483</v>
      </c>
      <c r="EW111" s="249" t="s">
        <v>483</v>
      </c>
      <c r="EX111" s="249" t="s">
        <v>483</v>
      </c>
      <c r="EY111" s="249" t="s">
        <v>483</v>
      </c>
      <c r="EZ111" s="249" t="s">
        <v>483</v>
      </c>
      <c r="FA111" s="249" t="s">
        <v>483</v>
      </c>
      <c r="FB111" s="249" t="s">
        <v>483</v>
      </c>
      <c r="FC111" s="249" t="s">
        <v>483</v>
      </c>
      <c r="FD111" s="249" t="s">
        <v>483</v>
      </c>
      <c r="FE111" s="249" t="s">
        <v>483</v>
      </c>
      <c r="FF111" s="249" t="s">
        <v>483</v>
      </c>
      <c r="FG111" s="249" t="s">
        <v>483</v>
      </c>
      <c r="FH111" s="249" t="s">
        <v>483</v>
      </c>
      <c r="FI111" s="249" t="s">
        <v>483</v>
      </c>
      <c r="FJ111" s="249" t="s">
        <v>483</v>
      </c>
      <c r="FK111" s="249" t="s">
        <v>483</v>
      </c>
      <c r="FL111" s="249" t="s">
        <v>483</v>
      </c>
      <c r="FM111" s="249" t="s">
        <v>483</v>
      </c>
      <c r="FN111" s="249" t="s">
        <v>483</v>
      </c>
      <c r="FO111" s="249" t="s">
        <v>483</v>
      </c>
      <c r="FP111" s="249" t="s">
        <v>483</v>
      </c>
      <c r="FQ111" s="249" t="s">
        <v>483</v>
      </c>
      <c r="FR111" s="249" t="s">
        <v>483</v>
      </c>
      <c r="FS111" s="249" t="s">
        <v>483</v>
      </c>
      <c r="FT111" s="249" t="s">
        <v>483</v>
      </c>
      <c r="FU111" s="249" t="s">
        <v>483</v>
      </c>
      <c r="FV111" s="249" t="s">
        <v>483</v>
      </c>
      <c r="FW111" s="249" t="s">
        <v>483</v>
      </c>
      <c r="FX111" s="249" t="s">
        <v>483</v>
      </c>
      <c r="FY111" s="249" t="s">
        <v>483</v>
      </c>
      <c r="FZ111" s="249" t="s">
        <v>483</v>
      </c>
      <c r="GA111" s="249" t="s">
        <v>483</v>
      </c>
      <c r="GB111" s="249" t="s">
        <v>483</v>
      </c>
      <c r="GC111" s="249" t="s">
        <v>483</v>
      </c>
      <c r="GD111" s="249" t="s">
        <v>483</v>
      </c>
      <c r="GE111" s="249" t="s">
        <v>483</v>
      </c>
      <c r="GF111" s="249" t="s">
        <v>483</v>
      </c>
      <c r="GG111" s="249" t="s">
        <v>483</v>
      </c>
      <c r="GH111" s="249" t="s">
        <v>483</v>
      </c>
      <c r="GI111" s="249" t="s">
        <v>483</v>
      </c>
      <c r="GJ111" s="249" t="s">
        <v>483</v>
      </c>
      <c r="GK111" s="249" t="s">
        <v>483</v>
      </c>
      <c r="GL111" s="249" t="s">
        <v>483</v>
      </c>
      <c r="GM111" s="249" t="s">
        <v>483</v>
      </c>
      <c r="GN111" s="249" t="s">
        <v>483</v>
      </c>
      <c r="GO111" s="249" t="s">
        <v>483</v>
      </c>
      <c r="GP111" s="249" t="s">
        <v>483</v>
      </c>
      <c r="GQ111" s="249" t="s">
        <v>483</v>
      </c>
      <c r="GR111" s="249" t="s">
        <v>483</v>
      </c>
      <c r="GS111" s="249" t="s">
        <v>483</v>
      </c>
      <c r="GT111" s="249" t="s">
        <v>483</v>
      </c>
      <c r="GU111" s="249" t="s">
        <v>483</v>
      </c>
      <c r="GV111" s="249" t="s">
        <v>483</v>
      </c>
      <c r="GW111" s="249" t="s">
        <v>483</v>
      </c>
      <c r="GX111" s="249" t="s">
        <v>483</v>
      </c>
      <c r="GY111" s="249" t="s">
        <v>483</v>
      </c>
      <c r="GZ111" s="249" t="s">
        <v>483</v>
      </c>
      <c r="HA111" s="249" t="s">
        <v>483</v>
      </c>
      <c r="HB111" s="249" t="s">
        <v>483</v>
      </c>
      <c r="HC111" s="249" t="s">
        <v>483</v>
      </c>
      <c r="HD111" s="249" t="s">
        <v>483</v>
      </c>
      <c r="HE111" s="249" t="s">
        <v>483</v>
      </c>
      <c r="HF111" s="249" t="s">
        <v>483</v>
      </c>
      <c r="HG111" s="249" t="s">
        <v>483</v>
      </c>
      <c r="HH111" s="249" t="s">
        <v>483</v>
      </c>
      <c r="HI111" s="249" t="s">
        <v>483</v>
      </c>
      <c r="HJ111" s="249" t="s">
        <v>483</v>
      </c>
      <c r="HK111" s="249" t="s">
        <v>483</v>
      </c>
      <c r="HL111" s="249" t="s">
        <v>483</v>
      </c>
      <c r="HM111" s="249" t="s">
        <v>483</v>
      </c>
      <c r="HN111" s="249" t="s">
        <v>483</v>
      </c>
      <c r="HO111" s="249" t="s">
        <v>483</v>
      </c>
      <c r="HP111" s="249" t="s">
        <v>483</v>
      </c>
      <c r="HQ111" s="249" t="s">
        <v>483</v>
      </c>
      <c r="HR111" s="249" t="s">
        <v>483</v>
      </c>
      <c r="HS111" s="249" t="s">
        <v>483</v>
      </c>
      <c r="HT111" s="249" t="s">
        <v>483</v>
      </c>
      <c r="HU111" s="249" t="s">
        <v>483</v>
      </c>
      <c r="HV111" s="249" t="s">
        <v>483</v>
      </c>
      <c r="HW111" s="249" t="s">
        <v>483</v>
      </c>
      <c r="HX111" s="249" t="s">
        <v>483</v>
      </c>
      <c r="HY111" s="249" t="s">
        <v>483</v>
      </c>
      <c r="HZ111" s="249" t="s">
        <v>483</v>
      </c>
      <c r="IA111" s="249" t="s">
        <v>483</v>
      </c>
      <c r="IB111" s="249" t="s">
        <v>483</v>
      </c>
      <c r="IC111" s="249" t="s">
        <v>483</v>
      </c>
      <c r="ID111" s="249" t="s">
        <v>483</v>
      </c>
      <c r="IE111" s="249" t="s">
        <v>483</v>
      </c>
      <c r="IF111" s="249" t="s">
        <v>483</v>
      </c>
      <c r="IG111" s="249" t="s">
        <v>483</v>
      </c>
      <c r="IH111" s="249" t="s">
        <v>483</v>
      </c>
      <c r="II111" s="249" t="s">
        <v>483</v>
      </c>
      <c r="IJ111" s="249" t="s">
        <v>483</v>
      </c>
      <c r="IK111" s="249" t="s">
        <v>483</v>
      </c>
      <c r="IL111" s="249" t="s">
        <v>483</v>
      </c>
      <c r="IM111" s="249" t="s">
        <v>483</v>
      </c>
      <c r="IN111" s="249" t="s">
        <v>483</v>
      </c>
      <c r="IO111" s="249" t="s">
        <v>483</v>
      </c>
      <c r="IP111" s="249" t="s">
        <v>483</v>
      </c>
      <c r="IQ111" s="249" t="s">
        <v>483</v>
      </c>
      <c r="IR111" s="249" t="s">
        <v>483</v>
      </c>
      <c r="IS111" s="249" t="s">
        <v>483</v>
      </c>
      <c r="IT111" s="249" t="s">
        <v>483</v>
      </c>
      <c r="IU111" s="249" t="s">
        <v>483</v>
      </c>
      <c r="IV111" s="249" t="s">
        <v>483</v>
      </c>
      <c r="IW111" s="249" t="s">
        <v>483</v>
      </c>
      <c r="IX111" s="249" t="s">
        <v>483</v>
      </c>
      <c r="IY111" s="249" t="s">
        <v>483</v>
      </c>
      <c r="IZ111" s="249" t="s">
        <v>483</v>
      </c>
      <c r="JA111" s="249" t="s">
        <v>483</v>
      </c>
      <c r="JB111" s="249" t="s">
        <v>483</v>
      </c>
      <c r="JC111" s="249" t="s">
        <v>483</v>
      </c>
      <c r="JD111" s="249" t="s">
        <v>483</v>
      </c>
      <c r="JE111" s="249" t="s">
        <v>483</v>
      </c>
      <c r="JF111" s="249" t="s">
        <v>483</v>
      </c>
      <c r="JG111" s="249" t="s">
        <v>483</v>
      </c>
      <c r="JH111" s="249" t="s">
        <v>483</v>
      </c>
      <c r="JI111" s="249" t="s">
        <v>483</v>
      </c>
      <c r="JJ111" s="249" t="s">
        <v>483</v>
      </c>
      <c r="JK111" s="249" t="s">
        <v>483</v>
      </c>
      <c r="JL111" s="249" t="s">
        <v>483</v>
      </c>
      <c r="JM111" s="249" t="s">
        <v>483</v>
      </c>
      <c r="JN111" s="249" t="s">
        <v>483</v>
      </c>
      <c r="JO111" s="249" t="s">
        <v>483</v>
      </c>
      <c r="JP111" s="249" t="s">
        <v>483</v>
      </c>
      <c r="JQ111" s="249" t="s">
        <v>483</v>
      </c>
      <c r="JR111" s="249" t="s">
        <v>483</v>
      </c>
      <c r="JS111" s="249" t="s">
        <v>483</v>
      </c>
      <c r="JT111" s="249" t="s">
        <v>483</v>
      </c>
      <c r="JU111" s="249" t="s">
        <v>483</v>
      </c>
      <c r="JV111" s="249" t="s">
        <v>483</v>
      </c>
      <c r="JW111" s="249" t="s">
        <v>483</v>
      </c>
      <c r="JX111" s="249" t="s">
        <v>483</v>
      </c>
      <c r="JY111" s="249" t="s">
        <v>483</v>
      </c>
      <c r="JZ111" s="249" t="s">
        <v>483</v>
      </c>
      <c r="KA111" s="249" t="s">
        <v>483</v>
      </c>
      <c r="KB111" s="249" t="s">
        <v>483</v>
      </c>
      <c r="KC111" s="315"/>
      <c r="KD111" s="315"/>
      <c r="KE111" s="315"/>
      <c r="KF111" s="315"/>
      <c r="KG111" s="315"/>
      <c r="KH111" s="315"/>
      <c r="KI111" s="315"/>
      <c r="KJ111" s="315"/>
      <c r="KK111" s="315"/>
      <c r="KL111" s="315"/>
      <c r="KM111" s="315"/>
      <c r="KN111" s="315"/>
      <c r="KO111" s="315"/>
      <c r="KP111" s="315"/>
      <c r="KQ111" s="315"/>
      <c r="KR111" s="315"/>
      <c r="KS111" s="315"/>
      <c r="KT111" s="315"/>
      <c r="KU111" s="315"/>
      <c r="KV111" s="315"/>
      <c r="KW111" s="315"/>
      <c r="KX111" s="315"/>
      <c r="KY111" s="315"/>
      <c r="KZ111" s="315"/>
      <c r="LA111" s="315"/>
      <c r="LB111" s="315"/>
      <c r="LC111" s="315"/>
      <c r="LD111" s="315"/>
      <c r="LE111" s="315"/>
      <c r="LF111" s="315"/>
      <c r="LG111" s="315"/>
      <c r="LH111" s="315"/>
      <c r="LI111" s="315"/>
      <c r="LJ111" s="315"/>
      <c r="LK111" s="315"/>
      <c r="LL111" s="315"/>
      <c r="LM111" s="315"/>
      <c r="LN111" s="315"/>
      <c r="LO111" s="315"/>
      <c r="LP111" s="315"/>
      <c r="LQ111" s="315"/>
      <c r="LR111" s="315"/>
      <c r="LS111" s="315"/>
      <c r="LT111" s="315"/>
      <c r="LU111" s="315"/>
      <c r="LV111" s="315"/>
      <c r="LW111" s="315"/>
      <c r="LX111" s="315"/>
      <c r="LY111" s="315"/>
      <c r="LZ111" s="315"/>
      <c r="MA111" s="315"/>
      <c r="MB111" s="315"/>
      <c r="MC111" s="315"/>
      <c r="MD111" s="315"/>
      <c r="ME111" s="315"/>
      <c r="MF111" s="315"/>
    </row>
    <row r="112" spans="1:344" s="231" customFormat="1" ht="48" customHeight="1" thickBot="1" x14ac:dyDescent="0.35">
      <c r="A112" s="23"/>
      <c r="B112" s="23" t="s">
        <v>9</v>
      </c>
      <c r="C112" s="23" t="s">
        <v>4</v>
      </c>
      <c r="D112" s="22" t="s">
        <v>8</v>
      </c>
      <c r="E112" s="23" t="s">
        <v>5</v>
      </c>
      <c r="F112" s="23" t="s">
        <v>6</v>
      </c>
      <c r="G112" s="16" t="s">
        <v>7</v>
      </c>
      <c r="H112" s="15"/>
      <c r="I112" s="272" t="s">
        <v>483</v>
      </c>
      <c r="J112" s="272" t="s">
        <v>483</v>
      </c>
      <c r="K112" s="272" t="s">
        <v>483</v>
      </c>
      <c r="L112" s="272" t="s">
        <v>483</v>
      </c>
      <c r="M112" s="272" t="s">
        <v>483</v>
      </c>
      <c r="N112" s="272" t="s">
        <v>483</v>
      </c>
      <c r="O112" s="272" t="s">
        <v>483</v>
      </c>
      <c r="P112" s="272" t="s">
        <v>483</v>
      </c>
      <c r="Q112" s="272" t="s">
        <v>483</v>
      </c>
      <c r="R112" s="272" t="s">
        <v>483</v>
      </c>
      <c r="S112" s="272" t="s">
        <v>483</v>
      </c>
      <c r="T112" s="272" t="s">
        <v>483</v>
      </c>
      <c r="U112" s="272" t="s">
        <v>483</v>
      </c>
      <c r="V112" s="273" t="s">
        <v>483</v>
      </c>
      <c r="W112" s="273" t="s">
        <v>483</v>
      </c>
      <c r="X112" s="273" t="s">
        <v>483</v>
      </c>
      <c r="Y112" s="273" t="s">
        <v>483</v>
      </c>
      <c r="Z112" s="273" t="s">
        <v>483</v>
      </c>
      <c r="AA112" s="273" t="s">
        <v>483</v>
      </c>
      <c r="AB112" s="273" t="s">
        <v>483</v>
      </c>
      <c r="AC112" s="273" t="s">
        <v>483</v>
      </c>
      <c r="AD112" s="273" t="s">
        <v>483</v>
      </c>
      <c r="AE112" s="273" t="s">
        <v>483</v>
      </c>
      <c r="AF112" s="273" t="s">
        <v>483</v>
      </c>
      <c r="AG112" s="273" t="s">
        <v>483</v>
      </c>
      <c r="AH112" s="273" t="s">
        <v>483</v>
      </c>
      <c r="AI112" s="273" t="s">
        <v>483</v>
      </c>
      <c r="AJ112" s="273" t="s">
        <v>483</v>
      </c>
      <c r="AK112" s="273" t="s">
        <v>483</v>
      </c>
      <c r="AL112" s="273" t="s">
        <v>483</v>
      </c>
      <c r="AM112" s="273" t="s">
        <v>483</v>
      </c>
      <c r="AN112" s="273" t="s">
        <v>483</v>
      </c>
      <c r="AO112" s="273" t="s">
        <v>483</v>
      </c>
      <c r="AP112" s="273" t="s">
        <v>483</v>
      </c>
      <c r="AQ112" s="273" t="s">
        <v>483</v>
      </c>
      <c r="AR112" s="273" t="s">
        <v>483</v>
      </c>
      <c r="AS112" s="273" t="s">
        <v>483</v>
      </c>
      <c r="AT112" s="273" t="s">
        <v>483</v>
      </c>
      <c r="AU112" s="273" t="s">
        <v>483</v>
      </c>
      <c r="AV112" s="273" t="s">
        <v>483</v>
      </c>
      <c r="AW112" s="273" t="s">
        <v>483</v>
      </c>
      <c r="AX112" s="273" t="s">
        <v>483</v>
      </c>
      <c r="AY112" s="273" t="s">
        <v>483</v>
      </c>
      <c r="AZ112" s="273" t="s">
        <v>483</v>
      </c>
      <c r="BA112" s="273" t="s">
        <v>483</v>
      </c>
      <c r="BB112" s="273" t="s">
        <v>483</v>
      </c>
      <c r="BC112" s="273" t="s">
        <v>483</v>
      </c>
      <c r="BD112" s="273" t="s">
        <v>483</v>
      </c>
      <c r="BE112" s="273" t="s">
        <v>483</v>
      </c>
      <c r="BF112" s="273" t="s">
        <v>483</v>
      </c>
      <c r="BG112" s="273" t="s">
        <v>483</v>
      </c>
      <c r="BH112" s="273" t="s">
        <v>483</v>
      </c>
      <c r="BI112" s="273" t="s">
        <v>483</v>
      </c>
      <c r="BJ112" s="273" t="s">
        <v>483</v>
      </c>
      <c r="BK112" s="273" t="s">
        <v>483</v>
      </c>
      <c r="BL112" s="273" t="s">
        <v>483</v>
      </c>
      <c r="BM112" s="273" t="s">
        <v>483</v>
      </c>
      <c r="BN112" s="273" t="s">
        <v>483</v>
      </c>
      <c r="BO112" s="273" t="s">
        <v>483</v>
      </c>
      <c r="BP112" s="273" t="s">
        <v>483</v>
      </c>
      <c r="BQ112" s="273" t="s">
        <v>483</v>
      </c>
      <c r="BR112" s="273" t="s">
        <v>483</v>
      </c>
      <c r="BS112" s="273" t="s">
        <v>483</v>
      </c>
      <c r="BT112" s="273" t="s">
        <v>483</v>
      </c>
      <c r="BU112" s="273" t="s">
        <v>483</v>
      </c>
      <c r="BV112" s="273" t="s">
        <v>483</v>
      </c>
      <c r="BW112" s="273" t="s">
        <v>483</v>
      </c>
      <c r="BX112" s="273" t="s">
        <v>483</v>
      </c>
      <c r="BY112" s="273" t="s">
        <v>483</v>
      </c>
      <c r="BZ112" s="273" t="s">
        <v>483</v>
      </c>
      <c r="CA112" s="273" t="s">
        <v>483</v>
      </c>
      <c r="CB112" s="273" t="s">
        <v>483</v>
      </c>
      <c r="CC112" s="273" t="s">
        <v>483</v>
      </c>
      <c r="CD112" s="273" t="s">
        <v>483</v>
      </c>
      <c r="CE112" s="273" t="s">
        <v>483</v>
      </c>
      <c r="CF112" s="273" t="s">
        <v>483</v>
      </c>
      <c r="CG112" s="273" t="s">
        <v>483</v>
      </c>
      <c r="CH112" s="273" t="s">
        <v>483</v>
      </c>
      <c r="CI112" s="273" t="s">
        <v>483</v>
      </c>
      <c r="CJ112" s="273" t="s">
        <v>483</v>
      </c>
      <c r="CK112" s="273" t="s">
        <v>483</v>
      </c>
      <c r="CL112" s="273" t="s">
        <v>483</v>
      </c>
      <c r="CM112" s="273" t="s">
        <v>483</v>
      </c>
      <c r="CN112" s="273" t="s">
        <v>483</v>
      </c>
      <c r="CO112" s="273" t="s">
        <v>483</v>
      </c>
      <c r="CP112" s="273" t="s">
        <v>483</v>
      </c>
      <c r="CQ112" s="273" t="s">
        <v>483</v>
      </c>
      <c r="CR112" s="273" t="s">
        <v>483</v>
      </c>
      <c r="CS112" s="273" t="s">
        <v>483</v>
      </c>
      <c r="CT112" s="273" t="s">
        <v>483</v>
      </c>
      <c r="CU112" s="273" t="s">
        <v>483</v>
      </c>
      <c r="CV112" s="273" t="s">
        <v>483</v>
      </c>
      <c r="CW112" s="273" t="s">
        <v>483</v>
      </c>
      <c r="CX112" s="273" t="s">
        <v>483</v>
      </c>
      <c r="CY112" s="273" t="s">
        <v>483</v>
      </c>
      <c r="CZ112" s="273" t="s">
        <v>483</v>
      </c>
      <c r="DA112" s="273" t="s">
        <v>483</v>
      </c>
      <c r="DB112" s="273" t="s">
        <v>483</v>
      </c>
      <c r="DC112" s="273" t="s">
        <v>483</v>
      </c>
      <c r="DD112" s="273" t="s">
        <v>483</v>
      </c>
      <c r="DE112" s="273" t="s">
        <v>483</v>
      </c>
      <c r="DF112" s="273" t="s">
        <v>483</v>
      </c>
      <c r="DG112" s="273" t="s">
        <v>483</v>
      </c>
      <c r="DH112" s="273" t="s">
        <v>483</v>
      </c>
      <c r="DI112" s="273" t="s">
        <v>483</v>
      </c>
      <c r="DJ112" s="273" t="s">
        <v>483</v>
      </c>
      <c r="DK112" s="273" t="s">
        <v>483</v>
      </c>
      <c r="DL112" s="273" t="s">
        <v>483</v>
      </c>
      <c r="DM112" s="273" t="s">
        <v>483</v>
      </c>
      <c r="DN112" s="273" t="s">
        <v>483</v>
      </c>
      <c r="DO112" s="273" t="s">
        <v>483</v>
      </c>
      <c r="DP112" s="273" t="s">
        <v>483</v>
      </c>
      <c r="DQ112" s="273" t="s">
        <v>483</v>
      </c>
      <c r="DR112" s="273" t="s">
        <v>483</v>
      </c>
      <c r="DS112" s="273" t="s">
        <v>483</v>
      </c>
      <c r="DT112" s="273" t="s">
        <v>483</v>
      </c>
      <c r="DU112" s="273" t="s">
        <v>483</v>
      </c>
      <c r="DV112" s="273" t="s">
        <v>483</v>
      </c>
      <c r="DW112" s="273" t="s">
        <v>483</v>
      </c>
      <c r="DX112" s="273" t="s">
        <v>483</v>
      </c>
      <c r="DY112" s="273" t="s">
        <v>483</v>
      </c>
      <c r="DZ112" s="273" t="s">
        <v>483</v>
      </c>
      <c r="EA112" s="273" t="s">
        <v>483</v>
      </c>
      <c r="EB112" s="273" t="s">
        <v>483</v>
      </c>
      <c r="EC112" s="273" t="s">
        <v>483</v>
      </c>
      <c r="ED112" s="273" t="s">
        <v>483</v>
      </c>
      <c r="EE112" s="273" t="s">
        <v>483</v>
      </c>
      <c r="EF112" s="273" t="s">
        <v>483</v>
      </c>
      <c r="EG112" s="273" t="s">
        <v>483</v>
      </c>
      <c r="EH112" s="273" t="s">
        <v>483</v>
      </c>
      <c r="EI112" s="273" t="s">
        <v>483</v>
      </c>
      <c r="EJ112" s="273" t="s">
        <v>483</v>
      </c>
      <c r="EK112" s="273" t="s">
        <v>483</v>
      </c>
      <c r="EL112" s="273" t="s">
        <v>483</v>
      </c>
      <c r="EM112" s="273" t="s">
        <v>483</v>
      </c>
      <c r="EN112" s="273" t="s">
        <v>483</v>
      </c>
      <c r="EO112" s="273" t="s">
        <v>483</v>
      </c>
      <c r="EP112" s="273" t="s">
        <v>483</v>
      </c>
      <c r="EQ112" s="273" t="s">
        <v>483</v>
      </c>
      <c r="ER112" s="273" t="s">
        <v>483</v>
      </c>
      <c r="ES112" s="273" t="s">
        <v>483</v>
      </c>
      <c r="ET112" s="273" t="s">
        <v>483</v>
      </c>
      <c r="EU112" s="273" t="s">
        <v>483</v>
      </c>
      <c r="EV112" s="273" t="s">
        <v>483</v>
      </c>
      <c r="EW112" s="273" t="s">
        <v>483</v>
      </c>
      <c r="EX112" s="273" t="s">
        <v>483</v>
      </c>
      <c r="EY112" s="273" t="s">
        <v>483</v>
      </c>
      <c r="EZ112" s="273" t="s">
        <v>483</v>
      </c>
      <c r="FA112" s="273" t="s">
        <v>483</v>
      </c>
      <c r="FB112" s="273" t="s">
        <v>483</v>
      </c>
      <c r="FC112" s="273" t="s">
        <v>483</v>
      </c>
      <c r="FD112" s="273" t="s">
        <v>483</v>
      </c>
      <c r="FE112" s="273" t="s">
        <v>483</v>
      </c>
      <c r="FF112" s="273" t="s">
        <v>483</v>
      </c>
      <c r="FG112" s="273" t="s">
        <v>483</v>
      </c>
      <c r="FH112" s="273" t="s">
        <v>483</v>
      </c>
      <c r="FI112" s="273" t="s">
        <v>483</v>
      </c>
      <c r="FJ112" s="273" t="s">
        <v>483</v>
      </c>
      <c r="FK112" s="273" t="s">
        <v>483</v>
      </c>
      <c r="FL112" s="273" t="s">
        <v>483</v>
      </c>
      <c r="FM112" s="273" t="s">
        <v>483</v>
      </c>
      <c r="FN112" s="273" t="s">
        <v>483</v>
      </c>
      <c r="FO112" s="273" t="s">
        <v>483</v>
      </c>
      <c r="FP112" s="273" t="s">
        <v>483</v>
      </c>
      <c r="FQ112" s="273" t="s">
        <v>483</v>
      </c>
      <c r="FR112" s="273" t="s">
        <v>483</v>
      </c>
      <c r="FS112" s="273" t="s">
        <v>483</v>
      </c>
      <c r="FT112" s="273" t="s">
        <v>483</v>
      </c>
      <c r="FU112" s="273" t="s">
        <v>483</v>
      </c>
      <c r="FV112" s="273" t="s">
        <v>483</v>
      </c>
      <c r="FW112" s="273" t="s">
        <v>483</v>
      </c>
      <c r="FX112" s="273" t="s">
        <v>483</v>
      </c>
      <c r="FY112" s="273" t="s">
        <v>483</v>
      </c>
      <c r="FZ112" s="273" t="s">
        <v>483</v>
      </c>
      <c r="GA112" s="273" t="s">
        <v>483</v>
      </c>
      <c r="GB112" s="273" t="s">
        <v>483</v>
      </c>
      <c r="GC112" s="273" t="s">
        <v>483</v>
      </c>
      <c r="GD112" s="273" t="s">
        <v>483</v>
      </c>
      <c r="GE112" s="273" t="s">
        <v>483</v>
      </c>
      <c r="GF112" s="273" t="s">
        <v>483</v>
      </c>
      <c r="GG112" s="273" t="s">
        <v>483</v>
      </c>
      <c r="GH112" s="273" t="s">
        <v>483</v>
      </c>
      <c r="GI112" s="273" t="s">
        <v>483</v>
      </c>
      <c r="GJ112" s="273" t="s">
        <v>483</v>
      </c>
      <c r="GK112" s="273" t="s">
        <v>483</v>
      </c>
      <c r="GL112" s="273" t="s">
        <v>483</v>
      </c>
      <c r="GM112" s="273" t="s">
        <v>483</v>
      </c>
      <c r="GN112" s="273" t="s">
        <v>483</v>
      </c>
      <c r="GO112" s="273" t="s">
        <v>483</v>
      </c>
      <c r="GP112" s="273" t="s">
        <v>483</v>
      </c>
      <c r="GQ112" s="273" t="s">
        <v>483</v>
      </c>
      <c r="GR112" s="273" t="s">
        <v>483</v>
      </c>
      <c r="GS112" s="273" t="s">
        <v>483</v>
      </c>
      <c r="GT112" s="273" t="s">
        <v>483</v>
      </c>
      <c r="GU112" s="273" t="s">
        <v>483</v>
      </c>
      <c r="GV112" s="273" t="s">
        <v>483</v>
      </c>
      <c r="GW112" s="273" t="s">
        <v>483</v>
      </c>
      <c r="GX112" s="273" t="s">
        <v>483</v>
      </c>
      <c r="GY112" s="273" t="s">
        <v>483</v>
      </c>
      <c r="GZ112" s="273" t="s">
        <v>483</v>
      </c>
      <c r="HA112" s="273" t="s">
        <v>483</v>
      </c>
      <c r="HB112" s="273" t="s">
        <v>483</v>
      </c>
      <c r="HC112" s="273" t="s">
        <v>483</v>
      </c>
      <c r="HD112" s="273" t="s">
        <v>483</v>
      </c>
      <c r="HE112" s="273" t="s">
        <v>483</v>
      </c>
      <c r="HF112" s="273" t="s">
        <v>483</v>
      </c>
      <c r="HG112" s="273" t="s">
        <v>483</v>
      </c>
      <c r="HH112" s="273" t="s">
        <v>483</v>
      </c>
      <c r="HI112" s="273" t="s">
        <v>483</v>
      </c>
      <c r="HJ112" s="273" t="s">
        <v>483</v>
      </c>
      <c r="HK112" s="273" t="s">
        <v>483</v>
      </c>
      <c r="HL112" s="273" t="s">
        <v>483</v>
      </c>
      <c r="HM112" s="273" t="s">
        <v>483</v>
      </c>
      <c r="HN112" s="273" t="s">
        <v>483</v>
      </c>
      <c r="HO112" s="273" t="s">
        <v>483</v>
      </c>
      <c r="HP112" s="273" t="s">
        <v>483</v>
      </c>
      <c r="HQ112" s="273" t="s">
        <v>483</v>
      </c>
      <c r="HR112" s="273" t="s">
        <v>483</v>
      </c>
      <c r="HS112" s="273" t="s">
        <v>483</v>
      </c>
      <c r="HT112" s="273" t="s">
        <v>483</v>
      </c>
      <c r="HU112" s="273" t="s">
        <v>483</v>
      </c>
      <c r="HV112" s="273" t="s">
        <v>483</v>
      </c>
      <c r="HW112" s="273" t="s">
        <v>483</v>
      </c>
      <c r="HX112" s="273" t="s">
        <v>483</v>
      </c>
      <c r="HY112" s="273" t="s">
        <v>483</v>
      </c>
      <c r="HZ112" s="273" t="s">
        <v>483</v>
      </c>
      <c r="IA112" s="273" t="s">
        <v>483</v>
      </c>
      <c r="IB112" s="273" t="s">
        <v>483</v>
      </c>
      <c r="IC112" s="273" t="s">
        <v>483</v>
      </c>
      <c r="ID112" s="273" t="s">
        <v>483</v>
      </c>
      <c r="IE112" s="273" t="s">
        <v>483</v>
      </c>
      <c r="IF112" s="273" t="s">
        <v>483</v>
      </c>
      <c r="IG112" s="273" t="s">
        <v>483</v>
      </c>
      <c r="IH112" s="273" t="s">
        <v>483</v>
      </c>
      <c r="II112" s="273" t="s">
        <v>483</v>
      </c>
      <c r="IJ112" s="273" t="s">
        <v>483</v>
      </c>
      <c r="IK112" s="273" t="s">
        <v>483</v>
      </c>
      <c r="IL112" s="273" t="s">
        <v>483</v>
      </c>
      <c r="IM112" s="273" t="s">
        <v>483</v>
      </c>
      <c r="IN112" s="273" t="s">
        <v>483</v>
      </c>
      <c r="IO112" s="273" t="s">
        <v>483</v>
      </c>
      <c r="IP112" s="273" t="s">
        <v>483</v>
      </c>
      <c r="IQ112" s="273" t="s">
        <v>483</v>
      </c>
      <c r="IR112" s="273" t="s">
        <v>483</v>
      </c>
      <c r="IS112" s="273" t="s">
        <v>483</v>
      </c>
      <c r="IT112" s="273" t="s">
        <v>483</v>
      </c>
      <c r="IU112" s="273" t="s">
        <v>483</v>
      </c>
      <c r="IV112" s="273" t="s">
        <v>483</v>
      </c>
      <c r="IW112" s="273" t="s">
        <v>483</v>
      </c>
      <c r="IX112" s="273" t="s">
        <v>483</v>
      </c>
      <c r="IY112" s="273" t="s">
        <v>483</v>
      </c>
      <c r="IZ112" s="273" t="s">
        <v>483</v>
      </c>
      <c r="JA112" s="273" t="s">
        <v>483</v>
      </c>
      <c r="JB112" s="273" t="s">
        <v>483</v>
      </c>
      <c r="JC112" s="273" t="s">
        <v>483</v>
      </c>
      <c r="JD112" s="273" t="s">
        <v>483</v>
      </c>
      <c r="JE112" s="273" t="s">
        <v>483</v>
      </c>
      <c r="JF112" s="273" t="s">
        <v>483</v>
      </c>
      <c r="JG112" s="273" t="s">
        <v>483</v>
      </c>
      <c r="JH112" s="273" t="s">
        <v>483</v>
      </c>
      <c r="JI112" s="273" t="s">
        <v>483</v>
      </c>
      <c r="JJ112" s="273" t="s">
        <v>483</v>
      </c>
      <c r="JK112" s="273" t="s">
        <v>483</v>
      </c>
      <c r="JL112" s="273" t="s">
        <v>483</v>
      </c>
      <c r="JM112" s="273" t="s">
        <v>483</v>
      </c>
      <c r="JN112" s="273" t="s">
        <v>483</v>
      </c>
      <c r="JO112" s="273" t="s">
        <v>483</v>
      </c>
      <c r="JP112" s="273" t="s">
        <v>483</v>
      </c>
      <c r="JQ112" s="273" t="s">
        <v>483</v>
      </c>
      <c r="JR112" s="273" t="s">
        <v>483</v>
      </c>
      <c r="JS112" s="273" t="s">
        <v>483</v>
      </c>
      <c r="JT112" s="273" t="s">
        <v>483</v>
      </c>
      <c r="JU112" s="273" t="s">
        <v>483</v>
      </c>
      <c r="JV112" s="273" t="s">
        <v>483</v>
      </c>
      <c r="JW112" s="273" t="s">
        <v>483</v>
      </c>
      <c r="JX112" s="273" t="s">
        <v>483</v>
      </c>
      <c r="JY112" s="273" t="s">
        <v>483</v>
      </c>
      <c r="JZ112" s="273" t="s">
        <v>483</v>
      </c>
      <c r="KA112" s="273" t="s">
        <v>483</v>
      </c>
      <c r="KB112" s="273" t="s">
        <v>483</v>
      </c>
      <c r="KC112" s="315"/>
      <c r="KD112" s="315"/>
      <c r="KE112" s="315"/>
      <c r="KF112" s="315"/>
      <c r="KG112" s="315"/>
      <c r="KH112" s="315"/>
      <c r="KI112" s="315"/>
      <c r="KJ112" s="315"/>
      <c r="KK112" s="315"/>
      <c r="KL112" s="315"/>
      <c r="KM112" s="315"/>
      <c r="KN112" s="315"/>
      <c r="KO112" s="315"/>
      <c r="KP112" s="315"/>
      <c r="KQ112" s="315"/>
      <c r="KR112" s="315"/>
      <c r="KS112" s="315"/>
      <c r="KT112" s="315"/>
      <c r="KU112" s="315"/>
      <c r="KV112" s="315"/>
      <c r="KW112" s="315"/>
      <c r="KX112" s="315"/>
      <c r="KY112" s="315"/>
      <c r="KZ112" s="315"/>
      <c r="LA112" s="315"/>
      <c r="LB112" s="315"/>
      <c r="LC112" s="315"/>
      <c r="LD112" s="315"/>
      <c r="LE112" s="315"/>
      <c r="LF112" s="315"/>
      <c r="LG112" s="315"/>
      <c r="LH112" s="315"/>
      <c r="LI112" s="315"/>
      <c r="LJ112" s="315"/>
      <c r="LK112" s="315"/>
      <c r="LL112" s="315"/>
      <c r="LM112" s="315"/>
      <c r="LN112" s="315"/>
      <c r="LO112" s="315"/>
      <c r="LP112" s="315"/>
      <c r="LQ112" s="315"/>
      <c r="LR112" s="315"/>
      <c r="LS112" s="315"/>
      <c r="LT112" s="315"/>
      <c r="LU112" s="315"/>
      <c r="LV112" s="315"/>
      <c r="LW112" s="315"/>
      <c r="LX112" s="315"/>
      <c r="LY112" s="315"/>
      <c r="LZ112" s="315"/>
      <c r="MA112" s="315"/>
      <c r="MB112" s="315"/>
      <c r="MC112" s="315"/>
      <c r="MD112" s="315"/>
      <c r="ME112" s="315"/>
      <c r="MF112" s="315"/>
    </row>
    <row r="113" spans="1:401" ht="191.4" customHeight="1" thickBot="1" x14ac:dyDescent="0.35">
      <c r="A113" s="17" t="s">
        <v>85</v>
      </c>
      <c r="B113" s="17" t="s">
        <v>66</v>
      </c>
      <c r="C113" s="17" t="s">
        <v>485</v>
      </c>
      <c r="D113" s="18">
        <f>IFERROR(SUM(E113/(E113+F113)),0)</f>
        <v>0</v>
      </c>
      <c r="E113" s="34">
        <f>COUNTIF(I113:IC113,"+")</f>
        <v>0</v>
      </c>
      <c r="F113" s="34">
        <f>COUNTIF(I113:IC113,"-")</f>
        <v>0</v>
      </c>
      <c r="G113" s="35">
        <f>COUNTIF(I113:IC113,"na")</f>
        <v>0</v>
      </c>
      <c r="H113" s="13"/>
    </row>
    <row r="114" spans="1:401" ht="140.4" customHeight="1" thickBot="1" x14ac:dyDescent="0.35">
      <c r="A114" s="25" t="s">
        <v>86</v>
      </c>
      <c r="B114" s="25" t="s">
        <v>67</v>
      </c>
      <c r="C114" s="25" t="s">
        <v>486</v>
      </c>
      <c r="D114" s="61">
        <f>IFERROR(SUM(E114/(E114+F114)),0)</f>
        <v>0</v>
      </c>
      <c r="E114" s="57">
        <f>COUNTIF(I114:IC114,"+")</f>
        <v>0</v>
      </c>
      <c r="F114" s="57">
        <f>COUNTIF(I114:IC114,"-")</f>
        <v>0</v>
      </c>
      <c r="G114" s="62">
        <f>COUNTIF(I114:IC114,"na")</f>
        <v>0</v>
      </c>
      <c r="H114" s="13"/>
    </row>
    <row r="115" spans="1:401" s="231" customFormat="1" ht="36" customHeight="1" thickBot="1" x14ac:dyDescent="0.45">
      <c r="A115" s="389" t="s">
        <v>10</v>
      </c>
      <c r="B115" s="390"/>
      <c r="C115" s="390"/>
      <c r="D115" s="390"/>
      <c r="E115" s="390"/>
      <c r="F115" s="390"/>
      <c r="G115" s="393"/>
      <c r="H115" s="13"/>
      <c r="I115" s="281" t="s">
        <v>483</v>
      </c>
      <c r="J115" s="281" t="s">
        <v>483</v>
      </c>
      <c r="K115" s="281" t="s">
        <v>483</v>
      </c>
      <c r="L115" s="281" t="s">
        <v>483</v>
      </c>
      <c r="M115" s="281" t="s">
        <v>483</v>
      </c>
      <c r="N115" s="281" t="s">
        <v>483</v>
      </c>
      <c r="O115" s="281" t="s">
        <v>483</v>
      </c>
      <c r="P115" s="281" t="s">
        <v>483</v>
      </c>
      <c r="Q115" s="281" t="s">
        <v>483</v>
      </c>
      <c r="R115" s="281" t="s">
        <v>483</v>
      </c>
      <c r="S115" s="281" t="s">
        <v>483</v>
      </c>
      <c r="T115" s="281" t="s">
        <v>483</v>
      </c>
      <c r="U115" s="281" t="s">
        <v>483</v>
      </c>
      <c r="V115" s="268" t="s">
        <v>483</v>
      </c>
      <c r="W115" s="268" t="s">
        <v>483</v>
      </c>
      <c r="X115" s="268" t="s">
        <v>483</v>
      </c>
      <c r="Y115" s="268" t="s">
        <v>483</v>
      </c>
      <c r="Z115" s="268" t="s">
        <v>483</v>
      </c>
      <c r="AA115" s="268" t="s">
        <v>483</v>
      </c>
      <c r="AB115" s="268" t="s">
        <v>483</v>
      </c>
      <c r="AC115" s="268" t="s">
        <v>483</v>
      </c>
      <c r="AD115" s="268" t="s">
        <v>483</v>
      </c>
      <c r="AE115" s="268" t="s">
        <v>483</v>
      </c>
      <c r="AF115" s="268" t="s">
        <v>483</v>
      </c>
      <c r="AG115" s="268" t="s">
        <v>483</v>
      </c>
      <c r="AH115" s="268" t="s">
        <v>483</v>
      </c>
      <c r="AI115" s="268" t="s">
        <v>483</v>
      </c>
      <c r="AJ115" s="268" t="s">
        <v>483</v>
      </c>
      <c r="AK115" s="268" t="s">
        <v>483</v>
      </c>
      <c r="AL115" s="268" t="s">
        <v>483</v>
      </c>
      <c r="AM115" s="268" t="s">
        <v>483</v>
      </c>
      <c r="AN115" s="268" t="s">
        <v>483</v>
      </c>
      <c r="AO115" s="268" t="s">
        <v>483</v>
      </c>
      <c r="AP115" s="268" t="s">
        <v>483</v>
      </c>
      <c r="AQ115" s="268" t="s">
        <v>483</v>
      </c>
      <c r="AR115" s="268" t="s">
        <v>483</v>
      </c>
      <c r="AS115" s="268" t="s">
        <v>483</v>
      </c>
      <c r="AT115" s="268" t="s">
        <v>483</v>
      </c>
      <c r="AU115" s="268" t="s">
        <v>483</v>
      </c>
      <c r="AV115" s="268" t="s">
        <v>483</v>
      </c>
      <c r="AW115" s="268" t="s">
        <v>483</v>
      </c>
      <c r="AX115" s="268" t="s">
        <v>483</v>
      </c>
      <c r="AY115" s="268" t="s">
        <v>483</v>
      </c>
      <c r="AZ115" s="268" t="s">
        <v>483</v>
      </c>
      <c r="BA115" s="268" t="s">
        <v>483</v>
      </c>
      <c r="BB115" s="268" t="s">
        <v>483</v>
      </c>
      <c r="BC115" s="268" t="s">
        <v>483</v>
      </c>
      <c r="BD115" s="268" t="s">
        <v>483</v>
      </c>
      <c r="BE115" s="268" t="s">
        <v>483</v>
      </c>
      <c r="BF115" s="268" t="s">
        <v>483</v>
      </c>
      <c r="BG115" s="268" t="s">
        <v>483</v>
      </c>
      <c r="BH115" s="268" t="s">
        <v>483</v>
      </c>
      <c r="BI115" s="268" t="s">
        <v>483</v>
      </c>
      <c r="BJ115" s="268" t="s">
        <v>483</v>
      </c>
      <c r="BK115" s="268" t="s">
        <v>483</v>
      </c>
      <c r="BL115" s="268" t="s">
        <v>483</v>
      </c>
      <c r="BM115" s="268" t="s">
        <v>483</v>
      </c>
      <c r="BN115" s="268" t="s">
        <v>483</v>
      </c>
      <c r="BO115" s="268" t="s">
        <v>483</v>
      </c>
      <c r="BP115" s="268" t="s">
        <v>483</v>
      </c>
      <c r="BQ115" s="268" t="s">
        <v>483</v>
      </c>
      <c r="BR115" s="268" t="s">
        <v>483</v>
      </c>
      <c r="BS115" s="268" t="s">
        <v>483</v>
      </c>
      <c r="BT115" s="268" t="s">
        <v>483</v>
      </c>
      <c r="BU115" s="268" t="s">
        <v>483</v>
      </c>
      <c r="BV115" s="268" t="s">
        <v>483</v>
      </c>
      <c r="BW115" s="268" t="s">
        <v>483</v>
      </c>
      <c r="BX115" s="268" t="s">
        <v>483</v>
      </c>
      <c r="BY115" s="268" t="s">
        <v>483</v>
      </c>
      <c r="BZ115" s="268" t="s">
        <v>483</v>
      </c>
      <c r="CA115" s="268" t="s">
        <v>483</v>
      </c>
      <c r="CB115" s="268" t="s">
        <v>483</v>
      </c>
      <c r="CC115" s="268" t="s">
        <v>483</v>
      </c>
      <c r="CD115" s="268" t="s">
        <v>483</v>
      </c>
      <c r="CE115" s="268" t="s">
        <v>483</v>
      </c>
      <c r="CF115" s="268" t="s">
        <v>483</v>
      </c>
      <c r="CG115" s="268" t="s">
        <v>483</v>
      </c>
      <c r="CH115" s="268" t="s">
        <v>483</v>
      </c>
      <c r="CI115" s="268" t="s">
        <v>483</v>
      </c>
      <c r="CJ115" s="268" t="s">
        <v>483</v>
      </c>
      <c r="CK115" s="268" t="s">
        <v>483</v>
      </c>
      <c r="CL115" s="268" t="s">
        <v>483</v>
      </c>
      <c r="CM115" s="268" t="s">
        <v>483</v>
      </c>
      <c r="CN115" s="268" t="s">
        <v>483</v>
      </c>
      <c r="CO115" s="268" t="s">
        <v>483</v>
      </c>
      <c r="CP115" s="268" t="s">
        <v>483</v>
      </c>
      <c r="CQ115" s="268" t="s">
        <v>483</v>
      </c>
      <c r="CR115" s="268" t="s">
        <v>483</v>
      </c>
      <c r="CS115" s="268" t="s">
        <v>483</v>
      </c>
      <c r="CT115" s="268" t="s">
        <v>483</v>
      </c>
      <c r="CU115" s="268" t="s">
        <v>483</v>
      </c>
      <c r="CV115" s="268" t="s">
        <v>483</v>
      </c>
      <c r="CW115" s="268" t="s">
        <v>483</v>
      </c>
      <c r="CX115" s="268" t="s">
        <v>483</v>
      </c>
      <c r="CY115" s="268" t="s">
        <v>483</v>
      </c>
      <c r="CZ115" s="268" t="s">
        <v>483</v>
      </c>
      <c r="DA115" s="268" t="s">
        <v>483</v>
      </c>
      <c r="DB115" s="268" t="s">
        <v>483</v>
      </c>
      <c r="DC115" s="268" t="s">
        <v>483</v>
      </c>
      <c r="DD115" s="268" t="s">
        <v>483</v>
      </c>
      <c r="DE115" s="268" t="s">
        <v>483</v>
      </c>
      <c r="DF115" s="268" t="s">
        <v>483</v>
      </c>
      <c r="DG115" s="268" t="s">
        <v>483</v>
      </c>
      <c r="DH115" s="268" t="s">
        <v>483</v>
      </c>
      <c r="DI115" s="268" t="s">
        <v>483</v>
      </c>
      <c r="DJ115" s="268" t="s">
        <v>483</v>
      </c>
      <c r="DK115" s="268" t="s">
        <v>483</v>
      </c>
      <c r="DL115" s="268" t="s">
        <v>483</v>
      </c>
      <c r="DM115" s="268" t="s">
        <v>483</v>
      </c>
      <c r="DN115" s="268" t="s">
        <v>483</v>
      </c>
      <c r="DO115" s="268" t="s">
        <v>483</v>
      </c>
      <c r="DP115" s="268" t="s">
        <v>483</v>
      </c>
      <c r="DQ115" s="268" t="s">
        <v>483</v>
      </c>
      <c r="DR115" s="268" t="s">
        <v>483</v>
      </c>
      <c r="DS115" s="268" t="s">
        <v>483</v>
      </c>
      <c r="DT115" s="268" t="s">
        <v>483</v>
      </c>
      <c r="DU115" s="268" t="s">
        <v>483</v>
      </c>
      <c r="DV115" s="268" t="s">
        <v>483</v>
      </c>
      <c r="DW115" s="268" t="s">
        <v>483</v>
      </c>
      <c r="DX115" s="268" t="s">
        <v>483</v>
      </c>
      <c r="DY115" s="268" t="s">
        <v>483</v>
      </c>
      <c r="DZ115" s="268" t="s">
        <v>483</v>
      </c>
      <c r="EA115" s="268" t="s">
        <v>483</v>
      </c>
      <c r="EB115" s="268" t="s">
        <v>483</v>
      </c>
      <c r="EC115" s="268" t="s">
        <v>483</v>
      </c>
      <c r="ED115" s="268" t="s">
        <v>483</v>
      </c>
      <c r="EE115" s="268" t="s">
        <v>483</v>
      </c>
      <c r="EF115" s="268" t="s">
        <v>483</v>
      </c>
      <c r="EG115" s="268" t="s">
        <v>483</v>
      </c>
      <c r="EH115" s="268" t="s">
        <v>483</v>
      </c>
      <c r="EI115" s="268" t="s">
        <v>483</v>
      </c>
      <c r="EJ115" s="268" t="s">
        <v>483</v>
      </c>
      <c r="EK115" s="268" t="s">
        <v>483</v>
      </c>
      <c r="EL115" s="268" t="s">
        <v>483</v>
      </c>
      <c r="EM115" s="268" t="s">
        <v>483</v>
      </c>
      <c r="EN115" s="268" t="s">
        <v>483</v>
      </c>
      <c r="EO115" s="268" t="s">
        <v>483</v>
      </c>
      <c r="EP115" s="268" t="s">
        <v>483</v>
      </c>
      <c r="EQ115" s="268" t="s">
        <v>483</v>
      </c>
      <c r="ER115" s="268" t="s">
        <v>483</v>
      </c>
      <c r="ES115" s="268" t="s">
        <v>483</v>
      </c>
      <c r="ET115" s="268" t="s">
        <v>483</v>
      </c>
      <c r="EU115" s="268" t="s">
        <v>483</v>
      </c>
      <c r="EV115" s="268" t="s">
        <v>483</v>
      </c>
      <c r="EW115" s="268" t="s">
        <v>483</v>
      </c>
      <c r="EX115" s="268" t="s">
        <v>483</v>
      </c>
      <c r="EY115" s="268" t="s">
        <v>483</v>
      </c>
      <c r="EZ115" s="268" t="s">
        <v>483</v>
      </c>
      <c r="FA115" s="268" t="s">
        <v>483</v>
      </c>
      <c r="FB115" s="268" t="s">
        <v>483</v>
      </c>
      <c r="FC115" s="268" t="s">
        <v>483</v>
      </c>
      <c r="FD115" s="268" t="s">
        <v>483</v>
      </c>
      <c r="FE115" s="268" t="s">
        <v>483</v>
      </c>
      <c r="FF115" s="268" t="s">
        <v>483</v>
      </c>
      <c r="FG115" s="268" t="s">
        <v>483</v>
      </c>
      <c r="FH115" s="268" t="s">
        <v>483</v>
      </c>
      <c r="FI115" s="268" t="s">
        <v>483</v>
      </c>
      <c r="FJ115" s="268" t="s">
        <v>483</v>
      </c>
      <c r="FK115" s="268" t="s">
        <v>483</v>
      </c>
      <c r="FL115" s="268" t="s">
        <v>483</v>
      </c>
      <c r="FM115" s="268" t="s">
        <v>483</v>
      </c>
      <c r="FN115" s="268" t="s">
        <v>483</v>
      </c>
      <c r="FO115" s="268" t="s">
        <v>483</v>
      </c>
      <c r="FP115" s="268" t="s">
        <v>483</v>
      </c>
      <c r="FQ115" s="268" t="s">
        <v>483</v>
      </c>
      <c r="FR115" s="268" t="s">
        <v>483</v>
      </c>
      <c r="FS115" s="268" t="s">
        <v>483</v>
      </c>
      <c r="FT115" s="268" t="s">
        <v>483</v>
      </c>
      <c r="FU115" s="268" t="s">
        <v>483</v>
      </c>
      <c r="FV115" s="268" t="s">
        <v>483</v>
      </c>
      <c r="FW115" s="268" t="s">
        <v>483</v>
      </c>
      <c r="FX115" s="268" t="s">
        <v>483</v>
      </c>
      <c r="FY115" s="268" t="s">
        <v>483</v>
      </c>
      <c r="FZ115" s="268" t="s">
        <v>483</v>
      </c>
      <c r="GA115" s="268" t="s">
        <v>483</v>
      </c>
      <c r="GB115" s="268" t="s">
        <v>483</v>
      </c>
      <c r="GC115" s="268" t="s">
        <v>483</v>
      </c>
      <c r="GD115" s="268" t="s">
        <v>483</v>
      </c>
      <c r="GE115" s="268" t="s">
        <v>483</v>
      </c>
      <c r="GF115" s="268" t="s">
        <v>483</v>
      </c>
      <c r="GG115" s="268" t="s">
        <v>483</v>
      </c>
      <c r="GH115" s="268" t="s">
        <v>483</v>
      </c>
      <c r="GI115" s="268" t="s">
        <v>483</v>
      </c>
      <c r="GJ115" s="268" t="s">
        <v>483</v>
      </c>
      <c r="GK115" s="268" t="s">
        <v>483</v>
      </c>
      <c r="GL115" s="268" t="s">
        <v>483</v>
      </c>
      <c r="GM115" s="268" t="s">
        <v>483</v>
      </c>
      <c r="GN115" s="268" t="s">
        <v>483</v>
      </c>
      <c r="GO115" s="268" t="s">
        <v>483</v>
      </c>
      <c r="GP115" s="268" t="s">
        <v>483</v>
      </c>
      <c r="GQ115" s="268" t="s">
        <v>483</v>
      </c>
      <c r="GR115" s="268" t="s">
        <v>483</v>
      </c>
      <c r="GS115" s="268" t="s">
        <v>483</v>
      </c>
      <c r="GT115" s="268" t="s">
        <v>483</v>
      </c>
      <c r="GU115" s="268" t="s">
        <v>483</v>
      </c>
      <c r="GV115" s="268" t="s">
        <v>483</v>
      </c>
      <c r="GW115" s="268" t="s">
        <v>483</v>
      </c>
      <c r="GX115" s="268" t="s">
        <v>483</v>
      </c>
      <c r="GY115" s="268" t="s">
        <v>483</v>
      </c>
      <c r="GZ115" s="268" t="s">
        <v>483</v>
      </c>
      <c r="HA115" s="268" t="s">
        <v>483</v>
      </c>
      <c r="HB115" s="268" t="s">
        <v>483</v>
      </c>
      <c r="HC115" s="268" t="s">
        <v>483</v>
      </c>
      <c r="HD115" s="268" t="s">
        <v>483</v>
      </c>
      <c r="HE115" s="268" t="s">
        <v>483</v>
      </c>
      <c r="HF115" s="268" t="s">
        <v>483</v>
      </c>
      <c r="HG115" s="268" t="s">
        <v>483</v>
      </c>
      <c r="HH115" s="268" t="s">
        <v>483</v>
      </c>
      <c r="HI115" s="268" t="s">
        <v>483</v>
      </c>
      <c r="HJ115" s="268" t="s">
        <v>483</v>
      </c>
      <c r="HK115" s="268" t="s">
        <v>483</v>
      </c>
      <c r="HL115" s="268" t="s">
        <v>483</v>
      </c>
      <c r="HM115" s="268" t="s">
        <v>483</v>
      </c>
      <c r="HN115" s="268" t="s">
        <v>483</v>
      </c>
      <c r="HO115" s="268" t="s">
        <v>483</v>
      </c>
      <c r="HP115" s="268" t="s">
        <v>483</v>
      </c>
      <c r="HQ115" s="268" t="s">
        <v>483</v>
      </c>
      <c r="HR115" s="268" t="s">
        <v>483</v>
      </c>
      <c r="HS115" s="268" t="s">
        <v>483</v>
      </c>
      <c r="HT115" s="268" t="s">
        <v>483</v>
      </c>
      <c r="HU115" s="268" t="s">
        <v>483</v>
      </c>
      <c r="HV115" s="268" t="s">
        <v>483</v>
      </c>
      <c r="HW115" s="268" t="s">
        <v>483</v>
      </c>
      <c r="HX115" s="268" t="s">
        <v>483</v>
      </c>
      <c r="HY115" s="268" t="s">
        <v>483</v>
      </c>
      <c r="HZ115" s="268" t="s">
        <v>483</v>
      </c>
      <c r="IA115" s="268" t="s">
        <v>483</v>
      </c>
      <c r="IB115" s="268" t="s">
        <v>483</v>
      </c>
      <c r="IC115" s="268" t="s">
        <v>483</v>
      </c>
      <c r="ID115" s="268" t="s">
        <v>483</v>
      </c>
      <c r="IE115" s="268" t="s">
        <v>483</v>
      </c>
      <c r="IF115" s="268" t="s">
        <v>483</v>
      </c>
      <c r="IG115" s="268" t="s">
        <v>483</v>
      </c>
      <c r="IH115" s="268" t="s">
        <v>483</v>
      </c>
      <c r="II115" s="268" t="s">
        <v>483</v>
      </c>
      <c r="IJ115" s="268" t="s">
        <v>483</v>
      </c>
      <c r="IK115" s="268" t="s">
        <v>483</v>
      </c>
      <c r="IL115" s="268" t="s">
        <v>483</v>
      </c>
      <c r="IM115" s="268" t="s">
        <v>483</v>
      </c>
      <c r="IN115" s="268" t="s">
        <v>483</v>
      </c>
      <c r="IO115" s="268" t="s">
        <v>483</v>
      </c>
      <c r="IP115" s="268" t="s">
        <v>483</v>
      </c>
      <c r="IQ115" s="268" t="s">
        <v>483</v>
      </c>
      <c r="IR115" s="268" t="s">
        <v>483</v>
      </c>
      <c r="IS115" s="268" t="s">
        <v>483</v>
      </c>
      <c r="IT115" s="268" t="s">
        <v>483</v>
      </c>
      <c r="IU115" s="268" t="s">
        <v>483</v>
      </c>
      <c r="IV115" s="268" t="s">
        <v>483</v>
      </c>
      <c r="IW115" s="268" t="s">
        <v>483</v>
      </c>
      <c r="IX115" s="268" t="s">
        <v>483</v>
      </c>
      <c r="IY115" s="268" t="s">
        <v>483</v>
      </c>
      <c r="IZ115" s="268" t="s">
        <v>483</v>
      </c>
      <c r="JA115" s="268" t="s">
        <v>483</v>
      </c>
      <c r="JB115" s="268" t="s">
        <v>483</v>
      </c>
      <c r="JC115" s="268" t="s">
        <v>483</v>
      </c>
      <c r="JD115" s="268" t="s">
        <v>483</v>
      </c>
      <c r="JE115" s="268" t="s">
        <v>483</v>
      </c>
      <c r="JF115" s="268" t="s">
        <v>483</v>
      </c>
      <c r="JG115" s="268" t="s">
        <v>483</v>
      </c>
      <c r="JH115" s="268" t="s">
        <v>483</v>
      </c>
      <c r="JI115" s="268" t="s">
        <v>483</v>
      </c>
      <c r="JJ115" s="268" t="s">
        <v>483</v>
      </c>
      <c r="JK115" s="268" t="s">
        <v>483</v>
      </c>
      <c r="JL115" s="268" t="s">
        <v>483</v>
      </c>
      <c r="JM115" s="268" t="s">
        <v>483</v>
      </c>
      <c r="JN115" s="268" t="s">
        <v>483</v>
      </c>
      <c r="JO115" s="268" t="s">
        <v>483</v>
      </c>
      <c r="JP115" s="268" t="s">
        <v>483</v>
      </c>
      <c r="JQ115" s="268" t="s">
        <v>483</v>
      </c>
      <c r="JR115" s="268" t="s">
        <v>483</v>
      </c>
      <c r="JS115" s="268" t="s">
        <v>483</v>
      </c>
      <c r="JT115" s="268" t="s">
        <v>483</v>
      </c>
      <c r="JU115" s="268" t="s">
        <v>483</v>
      </c>
      <c r="JV115" s="268" t="s">
        <v>483</v>
      </c>
      <c r="JW115" s="268" t="s">
        <v>483</v>
      </c>
      <c r="JX115" s="268" t="s">
        <v>483</v>
      </c>
      <c r="JY115" s="268" t="s">
        <v>483</v>
      </c>
      <c r="JZ115" s="268" t="s">
        <v>483</v>
      </c>
      <c r="KA115" s="268" t="s">
        <v>483</v>
      </c>
      <c r="KB115" s="268" t="s">
        <v>483</v>
      </c>
      <c r="KC115" s="268" t="s">
        <v>483</v>
      </c>
      <c r="KD115" s="268" t="s">
        <v>483</v>
      </c>
      <c r="KE115" s="268" t="s">
        <v>483</v>
      </c>
      <c r="KF115" s="268" t="s">
        <v>483</v>
      </c>
      <c r="KG115" s="268" t="s">
        <v>483</v>
      </c>
      <c r="KH115" s="268" t="s">
        <v>483</v>
      </c>
      <c r="KI115" s="268" t="s">
        <v>483</v>
      </c>
      <c r="KJ115" s="268" t="s">
        <v>483</v>
      </c>
      <c r="KK115" s="268" t="s">
        <v>483</v>
      </c>
      <c r="KL115" s="268" t="s">
        <v>483</v>
      </c>
      <c r="KM115" s="268" t="s">
        <v>483</v>
      </c>
      <c r="KN115" s="268" t="s">
        <v>483</v>
      </c>
      <c r="KO115" s="268" t="s">
        <v>483</v>
      </c>
      <c r="KP115" s="268" t="s">
        <v>483</v>
      </c>
      <c r="KQ115" s="268" t="s">
        <v>483</v>
      </c>
      <c r="KR115" s="268" t="s">
        <v>483</v>
      </c>
      <c r="KS115" s="268" t="s">
        <v>483</v>
      </c>
      <c r="KT115" s="268" t="s">
        <v>483</v>
      </c>
      <c r="KU115" s="268" t="s">
        <v>483</v>
      </c>
      <c r="KV115" s="268" t="s">
        <v>483</v>
      </c>
      <c r="KW115" s="268" t="s">
        <v>483</v>
      </c>
      <c r="KX115" s="268" t="s">
        <v>483</v>
      </c>
      <c r="KY115" s="268" t="s">
        <v>483</v>
      </c>
      <c r="KZ115" s="268" t="s">
        <v>483</v>
      </c>
      <c r="LA115" s="268" t="s">
        <v>483</v>
      </c>
      <c r="LB115" s="268" t="s">
        <v>483</v>
      </c>
      <c r="LC115" s="268" t="s">
        <v>483</v>
      </c>
      <c r="LD115" s="268" t="s">
        <v>483</v>
      </c>
      <c r="LE115" s="268" t="s">
        <v>483</v>
      </c>
      <c r="LF115" s="268" t="s">
        <v>483</v>
      </c>
      <c r="LG115" s="268" t="s">
        <v>483</v>
      </c>
      <c r="LH115" s="268" t="s">
        <v>483</v>
      </c>
      <c r="LI115" s="268" t="s">
        <v>483</v>
      </c>
      <c r="LJ115" s="268" t="s">
        <v>483</v>
      </c>
      <c r="LK115" s="268" t="s">
        <v>483</v>
      </c>
      <c r="LL115" s="268" t="s">
        <v>483</v>
      </c>
      <c r="LM115" s="268" t="s">
        <v>483</v>
      </c>
      <c r="LN115" s="315"/>
      <c r="LO115" s="315"/>
      <c r="LP115" s="315"/>
      <c r="LQ115" s="315"/>
      <c r="LR115" s="315"/>
      <c r="LS115" s="315"/>
      <c r="LT115" s="315"/>
      <c r="LU115" s="315"/>
      <c r="LV115" s="315"/>
      <c r="LW115" s="315"/>
      <c r="LX115" s="315"/>
      <c r="LY115" s="315"/>
      <c r="LZ115" s="315"/>
      <c r="MA115" s="315"/>
      <c r="MB115" s="315"/>
      <c r="MC115" s="315"/>
      <c r="MD115" s="315"/>
      <c r="ME115" s="315"/>
      <c r="MF115" s="315"/>
    </row>
    <row r="116" spans="1:401" s="231" customFormat="1" ht="47.4" customHeight="1" thickBot="1" x14ac:dyDescent="0.35">
      <c r="A116" s="15"/>
      <c r="B116" s="15" t="s">
        <v>9</v>
      </c>
      <c r="C116" s="15" t="s">
        <v>4</v>
      </c>
      <c r="D116" s="22" t="s">
        <v>8</v>
      </c>
      <c r="E116" s="23" t="s">
        <v>5</v>
      </c>
      <c r="F116" s="23" t="s">
        <v>6</v>
      </c>
      <c r="G116" s="16" t="s">
        <v>7</v>
      </c>
      <c r="H116" s="15"/>
      <c r="I116" s="252" t="s">
        <v>483</v>
      </c>
      <c r="J116" s="252" t="s">
        <v>483</v>
      </c>
      <c r="K116" s="252" t="s">
        <v>483</v>
      </c>
      <c r="L116" s="252" t="s">
        <v>483</v>
      </c>
      <c r="M116" s="252" t="s">
        <v>483</v>
      </c>
      <c r="N116" s="252" t="s">
        <v>483</v>
      </c>
      <c r="O116" s="252" t="s">
        <v>483</v>
      </c>
      <c r="P116" s="252" t="s">
        <v>483</v>
      </c>
      <c r="Q116" s="252" t="s">
        <v>483</v>
      </c>
      <c r="R116" s="252" t="s">
        <v>483</v>
      </c>
      <c r="S116" s="252" t="s">
        <v>483</v>
      </c>
      <c r="T116" s="252" t="s">
        <v>483</v>
      </c>
      <c r="U116" s="252" t="s">
        <v>483</v>
      </c>
      <c r="V116" s="249" t="s">
        <v>483</v>
      </c>
      <c r="W116" s="249" t="s">
        <v>483</v>
      </c>
      <c r="X116" s="249" t="s">
        <v>483</v>
      </c>
      <c r="Y116" s="249" t="s">
        <v>483</v>
      </c>
      <c r="Z116" s="249" t="s">
        <v>483</v>
      </c>
      <c r="AA116" s="249" t="s">
        <v>483</v>
      </c>
      <c r="AB116" s="249" t="s">
        <v>483</v>
      </c>
      <c r="AC116" s="249" t="s">
        <v>483</v>
      </c>
      <c r="AD116" s="249" t="s">
        <v>483</v>
      </c>
      <c r="AE116" s="249" t="s">
        <v>483</v>
      </c>
      <c r="AF116" s="249" t="s">
        <v>483</v>
      </c>
      <c r="AG116" s="249" t="s">
        <v>483</v>
      </c>
      <c r="AH116" s="249" t="s">
        <v>483</v>
      </c>
      <c r="AI116" s="249" t="s">
        <v>483</v>
      </c>
      <c r="AJ116" s="249" t="s">
        <v>483</v>
      </c>
      <c r="AK116" s="249" t="s">
        <v>483</v>
      </c>
      <c r="AL116" s="249" t="s">
        <v>483</v>
      </c>
      <c r="AM116" s="249" t="s">
        <v>483</v>
      </c>
      <c r="AN116" s="249" t="s">
        <v>483</v>
      </c>
      <c r="AO116" s="249" t="s">
        <v>483</v>
      </c>
      <c r="AP116" s="249" t="s">
        <v>483</v>
      </c>
      <c r="AQ116" s="249" t="s">
        <v>483</v>
      </c>
      <c r="AR116" s="249" t="s">
        <v>483</v>
      </c>
      <c r="AS116" s="249" t="s">
        <v>483</v>
      </c>
      <c r="AT116" s="249" t="s">
        <v>483</v>
      </c>
      <c r="AU116" s="249" t="s">
        <v>483</v>
      </c>
      <c r="AV116" s="249" t="s">
        <v>483</v>
      </c>
      <c r="AW116" s="249" t="s">
        <v>483</v>
      </c>
      <c r="AX116" s="249" t="s">
        <v>483</v>
      </c>
      <c r="AY116" s="249" t="s">
        <v>483</v>
      </c>
      <c r="AZ116" s="249" t="s">
        <v>483</v>
      </c>
      <c r="BA116" s="249" t="s">
        <v>483</v>
      </c>
      <c r="BB116" s="249" t="s">
        <v>483</v>
      </c>
      <c r="BC116" s="249" t="s">
        <v>483</v>
      </c>
      <c r="BD116" s="249" t="s">
        <v>483</v>
      </c>
      <c r="BE116" s="249" t="s">
        <v>483</v>
      </c>
      <c r="BF116" s="249" t="s">
        <v>483</v>
      </c>
      <c r="BG116" s="249" t="s">
        <v>483</v>
      </c>
      <c r="BH116" s="249" t="s">
        <v>483</v>
      </c>
      <c r="BI116" s="249" t="s">
        <v>483</v>
      </c>
      <c r="BJ116" s="249" t="s">
        <v>483</v>
      </c>
      <c r="BK116" s="249" t="s">
        <v>483</v>
      </c>
      <c r="BL116" s="249" t="s">
        <v>483</v>
      </c>
      <c r="BM116" s="249" t="s">
        <v>483</v>
      </c>
      <c r="BN116" s="249" t="s">
        <v>483</v>
      </c>
      <c r="BO116" s="249" t="s">
        <v>483</v>
      </c>
      <c r="BP116" s="249" t="s">
        <v>483</v>
      </c>
      <c r="BQ116" s="249" t="s">
        <v>483</v>
      </c>
      <c r="BR116" s="249" t="s">
        <v>483</v>
      </c>
      <c r="BS116" s="249" t="s">
        <v>483</v>
      </c>
      <c r="BT116" s="249" t="s">
        <v>483</v>
      </c>
      <c r="BU116" s="249" t="s">
        <v>483</v>
      </c>
      <c r="BV116" s="249" t="s">
        <v>483</v>
      </c>
      <c r="BW116" s="249" t="s">
        <v>483</v>
      </c>
      <c r="BX116" s="249" t="s">
        <v>483</v>
      </c>
      <c r="BY116" s="249" t="s">
        <v>483</v>
      </c>
      <c r="BZ116" s="249" t="s">
        <v>483</v>
      </c>
      <c r="CA116" s="249" t="s">
        <v>483</v>
      </c>
      <c r="CB116" s="249" t="s">
        <v>483</v>
      </c>
      <c r="CC116" s="249" t="s">
        <v>483</v>
      </c>
      <c r="CD116" s="249" t="s">
        <v>483</v>
      </c>
      <c r="CE116" s="249" t="s">
        <v>483</v>
      </c>
      <c r="CF116" s="249" t="s">
        <v>483</v>
      </c>
      <c r="CG116" s="249" t="s">
        <v>483</v>
      </c>
      <c r="CH116" s="249" t="s">
        <v>483</v>
      </c>
      <c r="CI116" s="249" t="s">
        <v>483</v>
      </c>
      <c r="CJ116" s="249" t="s">
        <v>483</v>
      </c>
      <c r="CK116" s="249" t="s">
        <v>483</v>
      </c>
      <c r="CL116" s="249" t="s">
        <v>483</v>
      </c>
      <c r="CM116" s="249" t="s">
        <v>483</v>
      </c>
      <c r="CN116" s="249" t="s">
        <v>483</v>
      </c>
      <c r="CO116" s="249" t="s">
        <v>483</v>
      </c>
      <c r="CP116" s="249" t="s">
        <v>483</v>
      </c>
      <c r="CQ116" s="249" t="s">
        <v>483</v>
      </c>
      <c r="CR116" s="249" t="s">
        <v>483</v>
      </c>
      <c r="CS116" s="249" t="s">
        <v>483</v>
      </c>
      <c r="CT116" s="249" t="s">
        <v>483</v>
      </c>
      <c r="CU116" s="249" t="s">
        <v>483</v>
      </c>
      <c r="CV116" s="249" t="s">
        <v>483</v>
      </c>
      <c r="CW116" s="249" t="s">
        <v>483</v>
      </c>
      <c r="CX116" s="249" t="s">
        <v>483</v>
      </c>
      <c r="CY116" s="249" t="s">
        <v>483</v>
      </c>
      <c r="CZ116" s="249" t="s">
        <v>483</v>
      </c>
      <c r="DA116" s="249" t="s">
        <v>483</v>
      </c>
      <c r="DB116" s="249" t="s">
        <v>483</v>
      </c>
      <c r="DC116" s="249" t="s">
        <v>483</v>
      </c>
      <c r="DD116" s="249" t="s">
        <v>483</v>
      </c>
      <c r="DE116" s="249" t="s">
        <v>483</v>
      </c>
      <c r="DF116" s="249" t="s">
        <v>483</v>
      </c>
      <c r="DG116" s="249" t="s">
        <v>483</v>
      </c>
      <c r="DH116" s="249" t="s">
        <v>483</v>
      </c>
      <c r="DI116" s="249" t="s">
        <v>483</v>
      </c>
      <c r="DJ116" s="249" t="s">
        <v>483</v>
      </c>
      <c r="DK116" s="249" t="s">
        <v>483</v>
      </c>
      <c r="DL116" s="249" t="s">
        <v>483</v>
      </c>
      <c r="DM116" s="249" t="s">
        <v>483</v>
      </c>
      <c r="DN116" s="249" t="s">
        <v>483</v>
      </c>
      <c r="DO116" s="249" t="s">
        <v>483</v>
      </c>
      <c r="DP116" s="249" t="s">
        <v>483</v>
      </c>
      <c r="DQ116" s="249" t="s">
        <v>483</v>
      </c>
      <c r="DR116" s="249" t="s">
        <v>483</v>
      </c>
      <c r="DS116" s="249" t="s">
        <v>483</v>
      </c>
      <c r="DT116" s="249" t="s">
        <v>483</v>
      </c>
      <c r="DU116" s="249" t="s">
        <v>483</v>
      </c>
      <c r="DV116" s="249" t="s">
        <v>483</v>
      </c>
      <c r="DW116" s="249" t="s">
        <v>483</v>
      </c>
      <c r="DX116" s="249" t="s">
        <v>483</v>
      </c>
      <c r="DY116" s="249" t="s">
        <v>483</v>
      </c>
      <c r="DZ116" s="249" t="s">
        <v>483</v>
      </c>
      <c r="EA116" s="249" t="s">
        <v>483</v>
      </c>
      <c r="EB116" s="249" t="s">
        <v>483</v>
      </c>
      <c r="EC116" s="249" t="s">
        <v>483</v>
      </c>
      <c r="ED116" s="249" t="s">
        <v>483</v>
      </c>
      <c r="EE116" s="249" t="s">
        <v>483</v>
      </c>
      <c r="EF116" s="249" t="s">
        <v>483</v>
      </c>
      <c r="EG116" s="249" t="s">
        <v>483</v>
      </c>
      <c r="EH116" s="249" t="s">
        <v>483</v>
      </c>
      <c r="EI116" s="249" t="s">
        <v>483</v>
      </c>
      <c r="EJ116" s="249" t="s">
        <v>483</v>
      </c>
      <c r="EK116" s="249" t="s">
        <v>483</v>
      </c>
      <c r="EL116" s="249" t="s">
        <v>483</v>
      </c>
      <c r="EM116" s="249" t="s">
        <v>483</v>
      </c>
      <c r="EN116" s="249" t="s">
        <v>483</v>
      </c>
      <c r="EO116" s="249" t="s">
        <v>483</v>
      </c>
      <c r="EP116" s="249" t="s">
        <v>483</v>
      </c>
      <c r="EQ116" s="249" t="s">
        <v>483</v>
      </c>
      <c r="ER116" s="249" t="s">
        <v>483</v>
      </c>
      <c r="ES116" s="249" t="s">
        <v>483</v>
      </c>
      <c r="ET116" s="249" t="s">
        <v>483</v>
      </c>
      <c r="EU116" s="249" t="s">
        <v>483</v>
      </c>
      <c r="EV116" s="249" t="s">
        <v>483</v>
      </c>
      <c r="EW116" s="249" t="s">
        <v>483</v>
      </c>
      <c r="EX116" s="249" t="s">
        <v>483</v>
      </c>
      <c r="EY116" s="249" t="s">
        <v>483</v>
      </c>
      <c r="EZ116" s="249" t="s">
        <v>483</v>
      </c>
      <c r="FA116" s="249" t="s">
        <v>483</v>
      </c>
      <c r="FB116" s="249" t="s">
        <v>483</v>
      </c>
      <c r="FC116" s="249" t="s">
        <v>483</v>
      </c>
      <c r="FD116" s="249" t="s">
        <v>483</v>
      </c>
      <c r="FE116" s="249" t="s">
        <v>483</v>
      </c>
      <c r="FF116" s="249" t="s">
        <v>483</v>
      </c>
      <c r="FG116" s="249" t="s">
        <v>483</v>
      </c>
      <c r="FH116" s="249" t="s">
        <v>483</v>
      </c>
      <c r="FI116" s="249" t="s">
        <v>483</v>
      </c>
      <c r="FJ116" s="249" t="s">
        <v>483</v>
      </c>
      <c r="FK116" s="249" t="s">
        <v>483</v>
      </c>
      <c r="FL116" s="249" t="s">
        <v>483</v>
      </c>
      <c r="FM116" s="249" t="s">
        <v>483</v>
      </c>
      <c r="FN116" s="249" t="s">
        <v>483</v>
      </c>
      <c r="FO116" s="249" t="s">
        <v>483</v>
      </c>
      <c r="FP116" s="249" t="s">
        <v>483</v>
      </c>
      <c r="FQ116" s="249" t="s">
        <v>483</v>
      </c>
      <c r="FR116" s="249" t="s">
        <v>483</v>
      </c>
      <c r="FS116" s="249" t="s">
        <v>483</v>
      </c>
      <c r="FT116" s="249" t="s">
        <v>483</v>
      </c>
      <c r="FU116" s="249" t="s">
        <v>483</v>
      </c>
      <c r="FV116" s="249" t="s">
        <v>483</v>
      </c>
      <c r="FW116" s="249" t="s">
        <v>483</v>
      </c>
      <c r="FX116" s="249" t="s">
        <v>483</v>
      </c>
      <c r="FY116" s="249" t="s">
        <v>483</v>
      </c>
      <c r="FZ116" s="249" t="s">
        <v>483</v>
      </c>
      <c r="GA116" s="249" t="s">
        <v>483</v>
      </c>
      <c r="GB116" s="249" t="s">
        <v>483</v>
      </c>
      <c r="GC116" s="249" t="s">
        <v>483</v>
      </c>
      <c r="GD116" s="249" t="s">
        <v>483</v>
      </c>
      <c r="GE116" s="249" t="s">
        <v>483</v>
      </c>
      <c r="GF116" s="249" t="s">
        <v>483</v>
      </c>
      <c r="GG116" s="249" t="s">
        <v>483</v>
      </c>
      <c r="GH116" s="249" t="s">
        <v>483</v>
      </c>
      <c r="GI116" s="249" t="s">
        <v>483</v>
      </c>
      <c r="GJ116" s="249" t="s">
        <v>483</v>
      </c>
      <c r="GK116" s="249" t="s">
        <v>483</v>
      </c>
      <c r="GL116" s="249" t="s">
        <v>483</v>
      </c>
      <c r="GM116" s="249" t="s">
        <v>483</v>
      </c>
      <c r="GN116" s="249" t="s">
        <v>483</v>
      </c>
      <c r="GO116" s="249" t="s">
        <v>483</v>
      </c>
      <c r="GP116" s="249" t="s">
        <v>483</v>
      </c>
      <c r="GQ116" s="249" t="s">
        <v>483</v>
      </c>
      <c r="GR116" s="249" t="s">
        <v>483</v>
      </c>
      <c r="GS116" s="249" t="s">
        <v>483</v>
      </c>
      <c r="GT116" s="249" t="s">
        <v>483</v>
      </c>
      <c r="GU116" s="249" t="s">
        <v>483</v>
      </c>
      <c r="GV116" s="249" t="s">
        <v>483</v>
      </c>
      <c r="GW116" s="249" t="s">
        <v>483</v>
      </c>
      <c r="GX116" s="249" t="s">
        <v>483</v>
      </c>
      <c r="GY116" s="249" t="s">
        <v>483</v>
      </c>
      <c r="GZ116" s="249" t="s">
        <v>483</v>
      </c>
      <c r="HA116" s="249" t="s">
        <v>483</v>
      </c>
      <c r="HB116" s="249" t="s">
        <v>483</v>
      </c>
      <c r="HC116" s="249" t="s">
        <v>483</v>
      </c>
      <c r="HD116" s="249" t="s">
        <v>483</v>
      </c>
      <c r="HE116" s="249" t="s">
        <v>483</v>
      </c>
      <c r="HF116" s="249" t="s">
        <v>483</v>
      </c>
      <c r="HG116" s="249" t="s">
        <v>483</v>
      </c>
      <c r="HH116" s="249" t="s">
        <v>483</v>
      </c>
      <c r="HI116" s="249" t="s">
        <v>483</v>
      </c>
      <c r="HJ116" s="249" t="s">
        <v>483</v>
      </c>
      <c r="HK116" s="249" t="s">
        <v>483</v>
      </c>
      <c r="HL116" s="249" t="s">
        <v>483</v>
      </c>
      <c r="HM116" s="249" t="s">
        <v>483</v>
      </c>
      <c r="HN116" s="249" t="s">
        <v>483</v>
      </c>
      <c r="HO116" s="249" t="s">
        <v>483</v>
      </c>
      <c r="HP116" s="249" t="s">
        <v>483</v>
      </c>
      <c r="HQ116" s="249" t="s">
        <v>483</v>
      </c>
      <c r="HR116" s="249" t="s">
        <v>483</v>
      </c>
      <c r="HS116" s="249" t="s">
        <v>483</v>
      </c>
      <c r="HT116" s="249" t="s">
        <v>483</v>
      </c>
      <c r="HU116" s="249" t="s">
        <v>483</v>
      </c>
      <c r="HV116" s="249" t="s">
        <v>483</v>
      </c>
      <c r="HW116" s="249" t="s">
        <v>483</v>
      </c>
      <c r="HX116" s="249" t="s">
        <v>483</v>
      </c>
      <c r="HY116" s="249" t="s">
        <v>483</v>
      </c>
      <c r="HZ116" s="249" t="s">
        <v>483</v>
      </c>
      <c r="IA116" s="249" t="s">
        <v>483</v>
      </c>
      <c r="IB116" s="249" t="s">
        <v>483</v>
      </c>
      <c r="IC116" s="249" t="s">
        <v>483</v>
      </c>
      <c r="ID116" s="249" t="s">
        <v>483</v>
      </c>
      <c r="IE116" s="249" t="s">
        <v>483</v>
      </c>
      <c r="IF116" s="249" t="s">
        <v>483</v>
      </c>
      <c r="IG116" s="249" t="s">
        <v>483</v>
      </c>
      <c r="IH116" s="249" t="s">
        <v>483</v>
      </c>
      <c r="II116" s="249" t="s">
        <v>483</v>
      </c>
      <c r="IJ116" s="249" t="s">
        <v>483</v>
      </c>
      <c r="IK116" s="249" t="s">
        <v>483</v>
      </c>
      <c r="IL116" s="249" t="s">
        <v>483</v>
      </c>
      <c r="IM116" s="249" t="s">
        <v>483</v>
      </c>
      <c r="IN116" s="249" t="s">
        <v>483</v>
      </c>
      <c r="IO116" s="249" t="s">
        <v>483</v>
      </c>
      <c r="IP116" s="249" t="s">
        <v>483</v>
      </c>
      <c r="IQ116" s="249" t="s">
        <v>483</v>
      </c>
      <c r="IR116" s="249" t="s">
        <v>483</v>
      </c>
      <c r="IS116" s="249" t="s">
        <v>483</v>
      </c>
      <c r="IT116" s="249" t="s">
        <v>483</v>
      </c>
      <c r="IU116" s="249" t="s">
        <v>483</v>
      </c>
      <c r="IV116" s="249" t="s">
        <v>483</v>
      </c>
      <c r="IW116" s="249" t="s">
        <v>483</v>
      </c>
      <c r="IX116" s="249" t="s">
        <v>483</v>
      </c>
      <c r="IY116" s="249" t="s">
        <v>483</v>
      </c>
      <c r="IZ116" s="249" t="s">
        <v>483</v>
      </c>
      <c r="JA116" s="249" t="s">
        <v>483</v>
      </c>
      <c r="JB116" s="249" t="s">
        <v>483</v>
      </c>
      <c r="JC116" s="249" t="s">
        <v>483</v>
      </c>
      <c r="JD116" s="249" t="s">
        <v>483</v>
      </c>
      <c r="JE116" s="249" t="s">
        <v>483</v>
      </c>
      <c r="JF116" s="249" t="s">
        <v>483</v>
      </c>
      <c r="JG116" s="249" t="s">
        <v>483</v>
      </c>
      <c r="JH116" s="249" t="s">
        <v>483</v>
      </c>
      <c r="JI116" s="249" t="s">
        <v>483</v>
      </c>
      <c r="JJ116" s="249" t="s">
        <v>483</v>
      </c>
      <c r="JK116" s="249" t="s">
        <v>483</v>
      </c>
      <c r="JL116" s="249" t="s">
        <v>483</v>
      </c>
      <c r="JM116" s="249" t="s">
        <v>483</v>
      </c>
      <c r="JN116" s="249" t="s">
        <v>483</v>
      </c>
      <c r="JO116" s="249" t="s">
        <v>483</v>
      </c>
      <c r="JP116" s="249" t="s">
        <v>483</v>
      </c>
      <c r="JQ116" s="249" t="s">
        <v>483</v>
      </c>
      <c r="JR116" s="249" t="s">
        <v>483</v>
      </c>
      <c r="JS116" s="249" t="s">
        <v>483</v>
      </c>
      <c r="JT116" s="249" t="s">
        <v>483</v>
      </c>
      <c r="JU116" s="249" t="s">
        <v>483</v>
      </c>
      <c r="JV116" s="249" t="s">
        <v>483</v>
      </c>
      <c r="JW116" s="249" t="s">
        <v>483</v>
      </c>
      <c r="JX116" s="249" t="s">
        <v>483</v>
      </c>
      <c r="JY116" s="249" t="s">
        <v>483</v>
      </c>
      <c r="JZ116" s="249" t="s">
        <v>483</v>
      </c>
      <c r="KA116" s="249" t="s">
        <v>483</v>
      </c>
      <c r="KB116" s="249" t="s">
        <v>483</v>
      </c>
      <c r="KC116" s="249" t="s">
        <v>483</v>
      </c>
      <c r="KD116" s="249" t="s">
        <v>483</v>
      </c>
      <c r="KE116" s="249" t="s">
        <v>483</v>
      </c>
      <c r="KF116" s="249" t="s">
        <v>483</v>
      </c>
      <c r="KG116" s="249" t="s">
        <v>483</v>
      </c>
      <c r="KH116" s="249" t="s">
        <v>483</v>
      </c>
      <c r="KI116" s="249" t="s">
        <v>483</v>
      </c>
      <c r="KJ116" s="249" t="s">
        <v>483</v>
      </c>
      <c r="KK116" s="249" t="s">
        <v>483</v>
      </c>
      <c r="KL116" s="249" t="s">
        <v>483</v>
      </c>
      <c r="KM116" s="249" t="s">
        <v>483</v>
      </c>
      <c r="KN116" s="249" t="s">
        <v>483</v>
      </c>
      <c r="KO116" s="249" t="s">
        <v>483</v>
      </c>
      <c r="KP116" s="249" t="s">
        <v>483</v>
      </c>
      <c r="KQ116" s="249" t="s">
        <v>483</v>
      </c>
      <c r="KR116" s="249" t="s">
        <v>483</v>
      </c>
      <c r="KS116" s="249" t="s">
        <v>483</v>
      </c>
      <c r="KT116" s="249" t="s">
        <v>483</v>
      </c>
      <c r="KU116" s="249" t="s">
        <v>483</v>
      </c>
      <c r="KV116" s="249" t="s">
        <v>483</v>
      </c>
      <c r="KW116" s="249" t="s">
        <v>483</v>
      </c>
      <c r="KX116" s="249" t="s">
        <v>483</v>
      </c>
      <c r="KY116" s="249" t="s">
        <v>483</v>
      </c>
      <c r="KZ116" s="249" t="s">
        <v>483</v>
      </c>
      <c r="LA116" s="249" t="s">
        <v>483</v>
      </c>
      <c r="LB116" s="249" t="s">
        <v>483</v>
      </c>
      <c r="LC116" s="249" t="s">
        <v>483</v>
      </c>
      <c r="LD116" s="249" t="s">
        <v>483</v>
      </c>
      <c r="LE116" s="249" t="s">
        <v>483</v>
      </c>
      <c r="LF116" s="249" t="s">
        <v>483</v>
      </c>
      <c r="LG116" s="249" t="s">
        <v>483</v>
      </c>
      <c r="LH116" s="249" t="s">
        <v>483</v>
      </c>
      <c r="LI116" s="249" t="s">
        <v>483</v>
      </c>
      <c r="LJ116" s="249" t="s">
        <v>483</v>
      </c>
      <c r="LK116" s="249" t="s">
        <v>483</v>
      </c>
      <c r="LL116" s="249" t="s">
        <v>483</v>
      </c>
      <c r="LM116" s="249" t="s">
        <v>483</v>
      </c>
      <c r="LN116" s="315"/>
      <c r="LO116" s="315"/>
      <c r="LP116" s="315"/>
      <c r="LQ116" s="315"/>
      <c r="LR116" s="315"/>
      <c r="LS116" s="315"/>
      <c r="LT116" s="315"/>
      <c r="LU116" s="315"/>
      <c r="LV116" s="315"/>
      <c r="LW116" s="315"/>
      <c r="LX116" s="315"/>
      <c r="LY116" s="315"/>
      <c r="LZ116" s="315"/>
      <c r="MA116" s="315"/>
      <c r="MB116" s="315"/>
      <c r="MC116" s="315"/>
      <c r="MD116" s="315"/>
      <c r="ME116" s="315"/>
      <c r="MF116" s="315"/>
    </row>
    <row r="117" spans="1:401" ht="147" customHeight="1" thickBot="1" x14ac:dyDescent="0.35">
      <c r="A117" s="63" t="s">
        <v>11</v>
      </c>
      <c r="B117" s="17" t="s">
        <v>12</v>
      </c>
      <c r="C117" s="17" t="s">
        <v>37</v>
      </c>
      <c r="D117" s="18">
        <f>IFERROR(SUM(E117/(E117+F117)),0)</f>
        <v>0</v>
      </c>
      <c r="E117" s="34">
        <f t="shared" ref="E117:E127" si="14">COUNTIF(I117:IC117,"+")</f>
        <v>0</v>
      </c>
      <c r="F117" s="34">
        <f t="shared" ref="F117:F127" si="15">COUNTIF(I117:IC117,"-")</f>
        <v>0</v>
      </c>
      <c r="G117" s="35">
        <f t="shared" ref="G117:G127" si="16">COUNTIF(I117:IC117,"na")</f>
        <v>0</v>
      </c>
      <c r="H117" s="13"/>
    </row>
    <row r="118" spans="1:401" ht="94.5" customHeight="1" thickBot="1" x14ac:dyDescent="0.35">
      <c r="A118" s="64" t="s">
        <v>13</v>
      </c>
      <c r="B118" s="32" t="s">
        <v>14</v>
      </c>
      <c r="C118" s="32" t="s">
        <v>15</v>
      </c>
      <c r="D118" s="18">
        <f>IFERROR(SUM(E118/(E118+F118)),0)</f>
        <v>0</v>
      </c>
      <c r="E118" s="34">
        <f t="shared" si="14"/>
        <v>0</v>
      </c>
      <c r="F118" s="34">
        <f t="shared" si="15"/>
        <v>0</v>
      </c>
      <c r="G118" s="35">
        <f t="shared" si="16"/>
        <v>0</v>
      </c>
      <c r="H118" s="13"/>
    </row>
    <row r="119" spans="1:401" ht="174" customHeight="1" thickBot="1" x14ac:dyDescent="0.35">
      <c r="A119" s="64" t="s">
        <v>16</v>
      </c>
      <c r="B119" s="32" t="s">
        <v>17</v>
      </c>
      <c r="C119" s="32" t="s">
        <v>18</v>
      </c>
      <c r="D119" s="18">
        <f>IFERROR(SUM(E119/(E119+F119)),0)</f>
        <v>0</v>
      </c>
      <c r="E119" s="34">
        <f t="shared" si="14"/>
        <v>0</v>
      </c>
      <c r="F119" s="34">
        <f t="shared" si="15"/>
        <v>0</v>
      </c>
      <c r="G119" s="35">
        <f t="shared" si="16"/>
        <v>0</v>
      </c>
      <c r="H119" s="13"/>
    </row>
    <row r="120" spans="1:401" ht="138.6" customHeight="1" thickBot="1" x14ac:dyDescent="0.35">
      <c r="A120" s="65" t="s">
        <v>94</v>
      </c>
      <c r="B120" s="66" t="s">
        <v>33</v>
      </c>
      <c r="C120" s="32" t="s">
        <v>34</v>
      </c>
      <c r="D120" s="18">
        <f>IFERROR(SUM(E120/(E120+F120)),0)</f>
        <v>0</v>
      </c>
      <c r="E120" s="34">
        <f t="shared" si="14"/>
        <v>0</v>
      </c>
      <c r="F120" s="34">
        <f t="shared" si="15"/>
        <v>0</v>
      </c>
      <c r="G120" s="35">
        <f t="shared" si="16"/>
        <v>0</v>
      </c>
      <c r="H120" s="13"/>
    </row>
    <row r="121" spans="1:401" ht="131.4" customHeight="1" thickBot="1" x14ac:dyDescent="0.35">
      <c r="A121" s="65" t="s">
        <v>87</v>
      </c>
      <c r="B121" s="32" t="s">
        <v>25</v>
      </c>
      <c r="C121" s="32" t="s">
        <v>26</v>
      </c>
      <c r="D121" s="18">
        <f>IFERROR(SUM(E121/(E121+F121)),0)</f>
        <v>0</v>
      </c>
      <c r="E121" s="34">
        <f t="shared" si="14"/>
        <v>0</v>
      </c>
      <c r="F121" s="34">
        <f t="shared" si="15"/>
        <v>0</v>
      </c>
      <c r="G121" s="35">
        <f t="shared" si="16"/>
        <v>0</v>
      </c>
      <c r="H121" s="13"/>
    </row>
    <row r="122" spans="1:401" ht="193.8" customHeight="1" thickBot="1" x14ac:dyDescent="0.35">
      <c r="A122" s="65" t="s">
        <v>88</v>
      </c>
      <c r="B122" s="32" t="s">
        <v>19</v>
      </c>
      <c r="C122" s="32" t="s">
        <v>20</v>
      </c>
      <c r="D122" s="18">
        <f>IFERROR(SUM(E122/(E122+#REF!)),0)</f>
        <v>0</v>
      </c>
      <c r="E122" s="34">
        <f t="shared" si="14"/>
        <v>0</v>
      </c>
      <c r="F122" s="34">
        <f t="shared" si="15"/>
        <v>0</v>
      </c>
      <c r="G122" s="35">
        <f t="shared" si="16"/>
        <v>0</v>
      </c>
      <c r="H122" s="13"/>
    </row>
    <row r="123" spans="1:401" ht="197.4" customHeight="1" thickBot="1" x14ac:dyDescent="0.35">
      <c r="A123" s="65" t="s">
        <v>89</v>
      </c>
      <c r="B123" s="32" t="s">
        <v>21</v>
      </c>
      <c r="C123" s="32" t="s">
        <v>22</v>
      </c>
      <c r="D123" s="18">
        <f>IFERROR(SUM(E123/(E123+F123)),0)</f>
        <v>0</v>
      </c>
      <c r="E123" s="34">
        <f t="shared" si="14"/>
        <v>0</v>
      </c>
      <c r="F123" s="34">
        <f t="shared" si="15"/>
        <v>0</v>
      </c>
      <c r="G123" s="35">
        <f t="shared" si="16"/>
        <v>0</v>
      </c>
      <c r="H123" s="13"/>
    </row>
    <row r="124" spans="1:401" ht="213" customHeight="1" thickBot="1" x14ac:dyDescent="0.35">
      <c r="A124" s="65" t="s">
        <v>90</v>
      </c>
      <c r="B124" s="32" t="s">
        <v>23</v>
      </c>
      <c r="C124" s="32" t="s">
        <v>24</v>
      </c>
      <c r="D124" s="18">
        <f>IFERROR(SUM(E124/(E124+F124)),0)</f>
        <v>0</v>
      </c>
      <c r="E124" s="34">
        <f t="shared" si="14"/>
        <v>0</v>
      </c>
      <c r="F124" s="34">
        <f t="shared" si="15"/>
        <v>0</v>
      </c>
      <c r="G124" s="35">
        <f t="shared" si="16"/>
        <v>0</v>
      </c>
      <c r="H124" s="13"/>
    </row>
    <row r="125" spans="1:401" ht="117.6" customHeight="1" thickBot="1" x14ac:dyDescent="0.35">
      <c r="A125" s="65" t="s">
        <v>93</v>
      </c>
      <c r="B125" s="32" t="s">
        <v>30</v>
      </c>
      <c r="C125" s="32" t="s">
        <v>31</v>
      </c>
      <c r="D125" s="18">
        <f>IFERROR(SUM(E125/(E125+F125)),0)</f>
        <v>0</v>
      </c>
      <c r="E125" s="34">
        <f t="shared" si="14"/>
        <v>0</v>
      </c>
      <c r="F125" s="34">
        <f t="shared" si="15"/>
        <v>0</v>
      </c>
      <c r="G125" s="35">
        <f t="shared" si="16"/>
        <v>0</v>
      </c>
      <c r="H125" s="13"/>
    </row>
    <row r="126" spans="1:401" ht="132" customHeight="1" thickBot="1" x14ac:dyDescent="0.35">
      <c r="A126" s="65" t="s">
        <v>92</v>
      </c>
      <c r="B126" s="32" t="s">
        <v>27</v>
      </c>
      <c r="C126" s="32" t="s">
        <v>28</v>
      </c>
      <c r="D126" s="18">
        <f>IFERROR(SUM(E126/(E126+F126)),0)</f>
        <v>0</v>
      </c>
      <c r="E126" s="34">
        <f t="shared" si="14"/>
        <v>0</v>
      </c>
      <c r="F126" s="34">
        <f t="shared" si="15"/>
        <v>0</v>
      </c>
      <c r="G126" s="35">
        <f t="shared" si="16"/>
        <v>0</v>
      </c>
      <c r="H126" s="13"/>
    </row>
    <row r="127" spans="1:401" ht="146.4" customHeight="1" thickBot="1" x14ac:dyDescent="0.35">
      <c r="A127" s="65" t="s">
        <v>91</v>
      </c>
      <c r="B127" s="32" t="s">
        <v>35</v>
      </c>
      <c r="C127" s="32" t="s">
        <v>29</v>
      </c>
      <c r="D127" s="61">
        <f>IFERROR(SUM(E127/(E127+F127)),0)</f>
        <v>0</v>
      </c>
      <c r="E127" s="57">
        <f t="shared" si="14"/>
        <v>0</v>
      </c>
      <c r="F127" s="57">
        <f t="shared" si="15"/>
        <v>0</v>
      </c>
      <c r="G127" s="58">
        <f t="shared" si="16"/>
        <v>0</v>
      </c>
      <c r="H127" s="13"/>
    </row>
    <row r="128" spans="1:401" s="230" customFormat="1" ht="24" customHeight="1" thickBot="1" x14ac:dyDescent="0.35">
      <c r="A128" s="386" t="s">
        <v>68</v>
      </c>
      <c r="B128" s="387"/>
      <c r="C128" s="387"/>
      <c r="D128" s="387"/>
      <c r="E128" s="387"/>
      <c r="F128" s="387"/>
      <c r="G128" s="388"/>
      <c r="H128" s="13"/>
      <c r="I128" s="252" t="s">
        <v>483</v>
      </c>
      <c r="J128" s="252" t="s">
        <v>483</v>
      </c>
      <c r="K128" s="252" t="s">
        <v>483</v>
      </c>
      <c r="L128" s="252" t="s">
        <v>483</v>
      </c>
      <c r="M128" s="252" t="s">
        <v>483</v>
      </c>
      <c r="N128" s="252" t="s">
        <v>483</v>
      </c>
      <c r="O128" s="252" t="s">
        <v>483</v>
      </c>
      <c r="P128" s="252" t="s">
        <v>483</v>
      </c>
      <c r="Q128" s="252" t="s">
        <v>483</v>
      </c>
      <c r="R128" s="252" t="s">
        <v>483</v>
      </c>
      <c r="S128" s="252" t="s">
        <v>483</v>
      </c>
      <c r="T128" s="252" t="s">
        <v>483</v>
      </c>
      <c r="U128" s="252" t="s">
        <v>483</v>
      </c>
      <c r="V128" s="249" t="s">
        <v>483</v>
      </c>
      <c r="W128" s="249" t="s">
        <v>483</v>
      </c>
      <c r="X128" s="249" t="s">
        <v>483</v>
      </c>
      <c r="Y128" s="249" t="s">
        <v>483</v>
      </c>
      <c r="Z128" s="249" t="s">
        <v>483</v>
      </c>
      <c r="AA128" s="249" t="s">
        <v>483</v>
      </c>
      <c r="AB128" s="249" t="s">
        <v>483</v>
      </c>
      <c r="AC128" s="249" t="s">
        <v>483</v>
      </c>
      <c r="AD128" s="249" t="s">
        <v>483</v>
      </c>
      <c r="AE128" s="249" t="s">
        <v>483</v>
      </c>
      <c r="AF128" s="249" t="s">
        <v>483</v>
      </c>
      <c r="AG128" s="249" t="s">
        <v>483</v>
      </c>
      <c r="AH128" s="249" t="s">
        <v>483</v>
      </c>
      <c r="AI128" s="249" t="s">
        <v>483</v>
      </c>
      <c r="AJ128" s="249" t="s">
        <v>483</v>
      </c>
      <c r="AK128" s="249" t="s">
        <v>483</v>
      </c>
      <c r="AL128" s="249" t="s">
        <v>483</v>
      </c>
      <c r="AM128" s="249" t="s">
        <v>483</v>
      </c>
      <c r="AN128" s="249" t="s">
        <v>483</v>
      </c>
      <c r="AO128" s="249" t="s">
        <v>483</v>
      </c>
      <c r="AP128" s="249" t="s">
        <v>483</v>
      </c>
      <c r="AQ128" s="249" t="s">
        <v>483</v>
      </c>
      <c r="AR128" s="249" t="s">
        <v>483</v>
      </c>
      <c r="AS128" s="249" t="s">
        <v>483</v>
      </c>
      <c r="AT128" s="249" t="s">
        <v>483</v>
      </c>
      <c r="AU128" s="249" t="s">
        <v>483</v>
      </c>
      <c r="AV128" s="249" t="s">
        <v>483</v>
      </c>
      <c r="AW128" s="249" t="s">
        <v>483</v>
      </c>
      <c r="AX128" s="249" t="s">
        <v>483</v>
      </c>
      <c r="AY128" s="249" t="s">
        <v>483</v>
      </c>
      <c r="AZ128" s="249" t="s">
        <v>483</v>
      </c>
      <c r="BA128" s="249" t="s">
        <v>483</v>
      </c>
      <c r="BB128" s="249" t="s">
        <v>483</v>
      </c>
      <c r="BC128" s="249" t="s">
        <v>483</v>
      </c>
      <c r="BD128" s="249" t="s">
        <v>483</v>
      </c>
      <c r="BE128" s="249" t="s">
        <v>483</v>
      </c>
      <c r="BF128" s="249" t="s">
        <v>483</v>
      </c>
      <c r="BG128" s="249" t="s">
        <v>483</v>
      </c>
      <c r="BH128" s="249" t="s">
        <v>483</v>
      </c>
      <c r="BI128" s="249" t="s">
        <v>483</v>
      </c>
      <c r="BJ128" s="249" t="s">
        <v>483</v>
      </c>
      <c r="BK128" s="249" t="s">
        <v>483</v>
      </c>
      <c r="BL128" s="249" t="s">
        <v>483</v>
      </c>
      <c r="BM128" s="249" t="s">
        <v>483</v>
      </c>
      <c r="BN128" s="249" t="s">
        <v>483</v>
      </c>
      <c r="BO128" s="249" t="s">
        <v>483</v>
      </c>
      <c r="BP128" s="249" t="s">
        <v>483</v>
      </c>
      <c r="BQ128" s="249" t="s">
        <v>483</v>
      </c>
      <c r="BR128" s="249" t="s">
        <v>483</v>
      </c>
      <c r="BS128" s="249" t="s">
        <v>483</v>
      </c>
      <c r="BT128" s="249" t="s">
        <v>483</v>
      </c>
      <c r="BU128" s="249" t="s">
        <v>483</v>
      </c>
      <c r="BV128" s="249" t="s">
        <v>483</v>
      </c>
      <c r="BW128" s="249" t="s">
        <v>483</v>
      </c>
      <c r="BX128" s="249" t="s">
        <v>483</v>
      </c>
      <c r="BY128" s="249" t="s">
        <v>483</v>
      </c>
      <c r="BZ128" s="249" t="s">
        <v>483</v>
      </c>
      <c r="CA128" s="249" t="s">
        <v>483</v>
      </c>
      <c r="CB128" s="249" t="s">
        <v>483</v>
      </c>
      <c r="CC128" s="249" t="s">
        <v>483</v>
      </c>
      <c r="CD128" s="249" t="s">
        <v>483</v>
      </c>
      <c r="CE128" s="249" t="s">
        <v>483</v>
      </c>
      <c r="CF128" s="249" t="s">
        <v>483</v>
      </c>
      <c r="CG128" s="249" t="s">
        <v>483</v>
      </c>
      <c r="CH128" s="249" t="s">
        <v>483</v>
      </c>
      <c r="CI128" s="249" t="s">
        <v>483</v>
      </c>
      <c r="CJ128" s="249" t="s">
        <v>483</v>
      </c>
      <c r="CK128" s="249" t="s">
        <v>483</v>
      </c>
      <c r="CL128" s="249" t="s">
        <v>483</v>
      </c>
      <c r="CM128" s="249" t="s">
        <v>483</v>
      </c>
      <c r="CN128" s="249" t="s">
        <v>483</v>
      </c>
      <c r="CO128" s="249" t="s">
        <v>483</v>
      </c>
      <c r="CP128" s="249" t="s">
        <v>483</v>
      </c>
      <c r="CQ128" s="249" t="s">
        <v>483</v>
      </c>
      <c r="CR128" s="249" t="s">
        <v>483</v>
      </c>
      <c r="CS128" s="249" t="s">
        <v>483</v>
      </c>
      <c r="CT128" s="249" t="s">
        <v>483</v>
      </c>
      <c r="CU128" s="249" t="s">
        <v>483</v>
      </c>
      <c r="CV128" s="249" t="s">
        <v>483</v>
      </c>
      <c r="CW128" s="249" t="s">
        <v>483</v>
      </c>
      <c r="CX128" s="249" t="s">
        <v>483</v>
      </c>
      <c r="CY128" s="249" t="s">
        <v>483</v>
      </c>
      <c r="CZ128" s="249" t="s">
        <v>483</v>
      </c>
      <c r="DA128" s="249" t="s">
        <v>483</v>
      </c>
      <c r="DB128" s="249" t="s">
        <v>483</v>
      </c>
      <c r="DC128" s="249" t="s">
        <v>483</v>
      </c>
      <c r="DD128" s="249" t="s">
        <v>483</v>
      </c>
      <c r="DE128" s="249" t="s">
        <v>483</v>
      </c>
      <c r="DF128" s="249" t="s">
        <v>483</v>
      </c>
      <c r="DG128" s="249" t="s">
        <v>483</v>
      </c>
      <c r="DH128" s="249" t="s">
        <v>483</v>
      </c>
      <c r="DI128" s="249" t="s">
        <v>483</v>
      </c>
      <c r="DJ128" s="249" t="s">
        <v>483</v>
      </c>
      <c r="DK128" s="249" t="s">
        <v>483</v>
      </c>
      <c r="DL128" s="249" t="s">
        <v>483</v>
      </c>
      <c r="DM128" s="249" t="s">
        <v>483</v>
      </c>
      <c r="DN128" s="249" t="s">
        <v>483</v>
      </c>
      <c r="DO128" s="249" t="s">
        <v>483</v>
      </c>
      <c r="DP128" s="249" t="s">
        <v>483</v>
      </c>
      <c r="DQ128" s="249" t="s">
        <v>483</v>
      </c>
      <c r="DR128" s="249" t="s">
        <v>483</v>
      </c>
      <c r="DS128" s="249" t="s">
        <v>483</v>
      </c>
      <c r="DT128" s="249" t="s">
        <v>483</v>
      </c>
      <c r="DU128" s="249" t="s">
        <v>483</v>
      </c>
      <c r="DV128" s="249" t="s">
        <v>483</v>
      </c>
      <c r="DW128" s="249" t="s">
        <v>483</v>
      </c>
      <c r="DX128" s="249" t="s">
        <v>483</v>
      </c>
      <c r="DY128" s="249" t="s">
        <v>483</v>
      </c>
      <c r="DZ128" s="249" t="s">
        <v>483</v>
      </c>
      <c r="EA128" s="249" t="s">
        <v>483</v>
      </c>
      <c r="EB128" s="249" t="s">
        <v>483</v>
      </c>
      <c r="EC128" s="249" t="s">
        <v>483</v>
      </c>
      <c r="ED128" s="249" t="s">
        <v>483</v>
      </c>
      <c r="EE128" s="249" t="s">
        <v>483</v>
      </c>
      <c r="EF128" s="249" t="s">
        <v>483</v>
      </c>
      <c r="EG128" s="249" t="s">
        <v>483</v>
      </c>
      <c r="EH128" s="249" t="s">
        <v>483</v>
      </c>
      <c r="EI128" s="249" t="s">
        <v>483</v>
      </c>
      <c r="EJ128" s="249" t="s">
        <v>483</v>
      </c>
      <c r="EK128" s="249" t="s">
        <v>483</v>
      </c>
      <c r="EL128" s="249" t="s">
        <v>483</v>
      </c>
      <c r="EM128" s="249" t="s">
        <v>483</v>
      </c>
      <c r="EN128" s="249" t="s">
        <v>483</v>
      </c>
      <c r="EO128" s="249" t="s">
        <v>483</v>
      </c>
      <c r="EP128" s="249" t="s">
        <v>483</v>
      </c>
      <c r="EQ128" s="249" t="s">
        <v>483</v>
      </c>
      <c r="ER128" s="249" t="s">
        <v>483</v>
      </c>
      <c r="ES128" s="249" t="s">
        <v>483</v>
      </c>
      <c r="ET128" s="249" t="s">
        <v>483</v>
      </c>
      <c r="EU128" s="249" t="s">
        <v>483</v>
      </c>
      <c r="EV128" s="249" t="s">
        <v>483</v>
      </c>
      <c r="EW128" s="249" t="s">
        <v>483</v>
      </c>
      <c r="EX128" s="249" t="s">
        <v>483</v>
      </c>
      <c r="EY128" s="249" t="s">
        <v>483</v>
      </c>
      <c r="EZ128" s="249" t="s">
        <v>483</v>
      </c>
      <c r="FA128" s="249" t="s">
        <v>483</v>
      </c>
      <c r="FB128" s="249" t="s">
        <v>483</v>
      </c>
      <c r="FC128" s="249" t="s">
        <v>483</v>
      </c>
      <c r="FD128" s="249" t="s">
        <v>483</v>
      </c>
      <c r="FE128" s="249" t="s">
        <v>483</v>
      </c>
      <c r="FF128" s="249" t="s">
        <v>483</v>
      </c>
      <c r="FG128" s="249" t="s">
        <v>483</v>
      </c>
      <c r="FH128" s="249" t="s">
        <v>483</v>
      </c>
      <c r="FI128" s="249" t="s">
        <v>483</v>
      </c>
      <c r="FJ128" s="249" t="s">
        <v>483</v>
      </c>
      <c r="FK128" s="249" t="s">
        <v>483</v>
      </c>
      <c r="FL128" s="249" t="s">
        <v>483</v>
      </c>
      <c r="FM128" s="249" t="s">
        <v>483</v>
      </c>
      <c r="FN128" s="249" t="s">
        <v>483</v>
      </c>
      <c r="FO128" s="249" t="s">
        <v>483</v>
      </c>
      <c r="FP128" s="249" t="s">
        <v>483</v>
      </c>
      <c r="FQ128" s="249" t="s">
        <v>483</v>
      </c>
      <c r="FR128" s="249" t="s">
        <v>483</v>
      </c>
      <c r="FS128" s="249" t="s">
        <v>483</v>
      </c>
      <c r="FT128" s="249" t="s">
        <v>483</v>
      </c>
      <c r="FU128" s="249" t="s">
        <v>483</v>
      </c>
      <c r="FV128" s="249" t="s">
        <v>483</v>
      </c>
      <c r="FW128" s="249" t="s">
        <v>483</v>
      </c>
      <c r="FX128" s="249" t="s">
        <v>483</v>
      </c>
      <c r="FY128" s="249" t="s">
        <v>483</v>
      </c>
      <c r="FZ128" s="249" t="s">
        <v>483</v>
      </c>
      <c r="GA128" s="249" t="s">
        <v>483</v>
      </c>
      <c r="GB128" s="249" t="s">
        <v>483</v>
      </c>
      <c r="GC128" s="249" t="s">
        <v>483</v>
      </c>
      <c r="GD128" s="249" t="s">
        <v>483</v>
      </c>
      <c r="GE128" s="249" t="s">
        <v>483</v>
      </c>
      <c r="GF128" s="249" t="s">
        <v>483</v>
      </c>
      <c r="GG128" s="249" t="s">
        <v>483</v>
      </c>
      <c r="GH128" s="249" t="s">
        <v>483</v>
      </c>
      <c r="GI128" s="249" t="s">
        <v>483</v>
      </c>
      <c r="GJ128" s="249" t="s">
        <v>483</v>
      </c>
      <c r="GK128" s="249" t="s">
        <v>483</v>
      </c>
      <c r="GL128" s="249" t="s">
        <v>483</v>
      </c>
      <c r="GM128" s="249" t="s">
        <v>483</v>
      </c>
      <c r="GN128" s="249" t="s">
        <v>483</v>
      </c>
      <c r="GO128" s="249" t="s">
        <v>483</v>
      </c>
      <c r="GP128" s="249" t="s">
        <v>483</v>
      </c>
      <c r="GQ128" s="249" t="s">
        <v>483</v>
      </c>
      <c r="GR128" s="249" t="s">
        <v>483</v>
      </c>
      <c r="GS128" s="249" t="s">
        <v>483</v>
      </c>
      <c r="GT128" s="249" t="s">
        <v>483</v>
      </c>
      <c r="GU128" s="249" t="s">
        <v>483</v>
      </c>
      <c r="GV128" s="249" t="s">
        <v>483</v>
      </c>
      <c r="GW128" s="249" t="s">
        <v>483</v>
      </c>
      <c r="GX128" s="249" t="s">
        <v>483</v>
      </c>
      <c r="GY128" s="249" t="s">
        <v>483</v>
      </c>
      <c r="GZ128" s="249" t="s">
        <v>483</v>
      </c>
      <c r="HA128" s="249" t="s">
        <v>483</v>
      </c>
      <c r="HB128" s="249" t="s">
        <v>483</v>
      </c>
      <c r="HC128" s="249" t="s">
        <v>483</v>
      </c>
      <c r="HD128" s="249" t="s">
        <v>483</v>
      </c>
      <c r="HE128" s="249" t="s">
        <v>483</v>
      </c>
      <c r="HF128" s="249" t="s">
        <v>483</v>
      </c>
      <c r="HG128" s="249" t="s">
        <v>483</v>
      </c>
      <c r="HH128" s="249" t="s">
        <v>483</v>
      </c>
      <c r="HI128" s="249" t="s">
        <v>483</v>
      </c>
      <c r="HJ128" s="249" t="s">
        <v>483</v>
      </c>
      <c r="HK128" s="249" t="s">
        <v>483</v>
      </c>
      <c r="HL128" s="249" t="s">
        <v>483</v>
      </c>
      <c r="HM128" s="249" t="s">
        <v>483</v>
      </c>
      <c r="HN128" s="249" t="s">
        <v>483</v>
      </c>
      <c r="HO128" s="249" t="s">
        <v>483</v>
      </c>
      <c r="HP128" s="249" t="s">
        <v>483</v>
      </c>
      <c r="HQ128" s="249" t="s">
        <v>483</v>
      </c>
      <c r="HR128" s="249" t="s">
        <v>483</v>
      </c>
      <c r="HS128" s="249" t="s">
        <v>483</v>
      </c>
      <c r="HT128" s="249" t="s">
        <v>483</v>
      </c>
      <c r="HU128" s="249" t="s">
        <v>483</v>
      </c>
      <c r="HV128" s="249" t="s">
        <v>483</v>
      </c>
      <c r="HW128" s="249" t="s">
        <v>483</v>
      </c>
      <c r="HX128" s="249" t="s">
        <v>483</v>
      </c>
      <c r="HY128" s="249" t="s">
        <v>483</v>
      </c>
      <c r="HZ128" s="249" t="s">
        <v>483</v>
      </c>
      <c r="IA128" s="249" t="s">
        <v>483</v>
      </c>
      <c r="IB128" s="249" t="s">
        <v>483</v>
      </c>
      <c r="IC128" s="249" t="s">
        <v>483</v>
      </c>
      <c r="ID128" s="249" t="s">
        <v>483</v>
      </c>
      <c r="IE128" s="249" t="s">
        <v>483</v>
      </c>
      <c r="IF128" s="249" t="s">
        <v>483</v>
      </c>
      <c r="IG128" s="249" t="s">
        <v>483</v>
      </c>
      <c r="IH128" s="249" t="s">
        <v>483</v>
      </c>
      <c r="II128" s="249" t="s">
        <v>483</v>
      </c>
      <c r="IJ128" s="249" t="s">
        <v>483</v>
      </c>
      <c r="IK128" s="249" t="s">
        <v>483</v>
      </c>
      <c r="IL128" s="249" t="s">
        <v>483</v>
      </c>
      <c r="IM128" s="249" t="s">
        <v>483</v>
      </c>
      <c r="IN128" s="249" t="s">
        <v>483</v>
      </c>
      <c r="IO128" s="249" t="s">
        <v>483</v>
      </c>
      <c r="IP128" s="249" t="s">
        <v>483</v>
      </c>
      <c r="IQ128" s="249" t="s">
        <v>483</v>
      </c>
      <c r="IR128" s="249" t="s">
        <v>483</v>
      </c>
      <c r="IS128" s="249" t="s">
        <v>483</v>
      </c>
      <c r="IT128" s="249" t="s">
        <v>483</v>
      </c>
      <c r="IU128" s="249" t="s">
        <v>483</v>
      </c>
      <c r="IV128" s="249" t="s">
        <v>483</v>
      </c>
      <c r="IW128" s="249" t="s">
        <v>483</v>
      </c>
      <c r="IX128" s="249" t="s">
        <v>483</v>
      </c>
      <c r="IY128" s="249" t="s">
        <v>483</v>
      </c>
      <c r="IZ128" s="249" t="s">
        <v>483</v>
      </c>
      <c r="JA128" s="249" t="s">
        <v>483</v>
      </c>
      <c r="JB128" s="249" t="s">
        <v>483</v>
      </c>
      <c r="JC128" s="249" t="s">
        <v>483</v>
      </c>
      <c r="JD128" s="249" t="s">
        <v>483</v>
      </c>
      <c r="JE128" s="249" t="s">
        <v>483</v>
      </c>
      <c r="JF128" s="249" t="s">
        <v>483</v>
      </c>
      <c r="JG128" s="249" t="s">
        <v>483</v>
      </c>
      <c r="JH128" s="249" t="s">
        <v>483</v>
      </c>
      <c r="JI128" s="249" t="s">
        <v>483</v>
      </c>
      <c r="JJ128" s="249" t="s">
        <v>483</v>
      </c>
      <c r="JK128" s="249" t="s">
        <v>483</v>
      </c>
      <c r="JL128" s="249" t="s">
        <v>483</v>
      </c>
      <c r="JM128" s="249" t="s">
        <v>483</v>
      </c>
      <c r="JN128" s="249" t="s">
        <v>483</v>
      </c>
      <c r="JO128" s="249" t="s">
        <v>483</v>
      </c>
      <c r="JP128" s="249" t="s">
        <v>483</v>
      </c>
      <c r="JQ128" s="249" t="s">
        <v>483</v>
      </c>
      <c r="JR128" s="249" t="s">
        <v>483</v>
      </c>
      <c r="JS128" s="249" t="s">
        <v>483</v>
      </c>
      <c r="JT128" s="249" t="s">
        <v>483</v>
      </c>
      <c r="JU128" s="249" t="s">
        <v>483</v>
      </c>
      <c r="JV128" s="249" t="s">
        <v>483</v>
      </c>
      <c r="JW128" s="249" t="s">
        <v>483</v>
      </c>
      <c r="JX128" s="249" t="s">
        <v>483</v>
      </c>
      <c r="JY128" s="249" t="s">
        <v>483</v>
      </c>
      <c r="JZ128" s="249" t="s">
        <v>483</v>
      </c>
      <c r="KA128" s="249" t="s">
        <v>483</v>
      </c>
      <c r="KB128" s="249" t="s">
        <v>483</v>
      </c>
      <c r="KC128" s="249" t="s">
        <v>483</v>
      </c>
      <c r="KD128" s="249" t="s">
        <v>483</v>
      </c>
      <c r="KE128" s="249" t="s">
        <v>483</v>
      </c>
      <c r="KF128" s="249" t="s">
        <v>483</v>
      </c>
      <c r="KG128" s="249" t="s">
        <v>483</v>
      </c>
      <c r="KH128" s="249" t="s">
        <v>483</v>
      </c>
      <c r="KI128" s="249" t="s">
        <v>483</v>
      </c>
      <c r="KJ128" s="249" t="s">
        <v>483</v>
      </c>
      <c r="KK128" s="249" t="s">
        <v>483</v>
      </c>
      <c r="KL128" s="249" t="s">
        <v>483</v>
      </c>
      <c r="KM128" s="249" t="s">
        <v>483</v>
      </c>
      <c r="KN128" s="249" t="s">
        <v>483</v>
      </c>
      <c r="KO128" s="249" t="s">
        <v>483</v>
      </c>
      <c r="KP128" s="249" t="s">
        <v>483</v>
      </c>
      <c r="KQ128" s="249" t="s">
        <v>483</v>
      </c>
      <c r="KR128" s="249" t="s">
        <v>483</v>
      </c>
      <c r="KS128" s="249" t="s">
        <v>483</v>
      </c>
      <c r="KT128" s="249" t="s">
        <v>483</v>
      </c>
      <c r="KU128" s="249" t="s">
        <v>483</v>
      </c>
      <c r="KV128" s="249" t="s">
        <v>483</v>
      </c>
      <c r="KW128" s="249" t="s">
        <v>483</v>
      </c>
      <c r="KX128" s="249" t="s">
        <v>483</v>
      </c>
      <c r="KY128" s="249" t="s">
        <v>483</v>
      </c>
      <c r="KZ128" s="249" t="s">
        <v>483</v>
      </c>
      <c r="LA128" s="249" t="s">
        <v>483</v>
      </c>
      <c r="LB128" s="249" t="s">
        <v>483</v>
      </c>
      <c r="LC128" s="249" t="s">
        <v>483</v>
      </c>
      <c r="LD128" s="249" t="s">
        <v>483</v>
      </c>
      <c r="LE128" s="249" t="s">
        <v>483</v>
      </c>
      <c r="LF128" s="249" t="s">
        <v>483</v>
      </c>
      <c r="LG128" s="249" t="s">
        <v>483</v>
      </c>
      <c r="LH128" s="249" t="s">
        <v>483</v>
      </c>
      <c r="LI128" s="249" t="s">
        <v>483</v>
      </c>
      <c r="LJ128" s="249" t="s">
        <v>483</v>
      </c>
      <c r="LK128" s="249" t="s">
        <v>483</v>
      </c>
      <c r="LL128" s="249" t="s">
        <v>483</v>
      </c>
      <c r="LM128" s="249" t="s">
        <v>483</v>
      </c>
      <c r="LN128" s="249" t="s">
        <v>483</v>
      </c>
      <c r="LO128" s="249" t="s">
        <v>483</v>
      </c>
      <c r="LP128" s="249" t="s">
        <v>483</v>
      </c>
      <c r="LQ128" s="249" t="s">
        <v>483</v>
      </c>
      <c r="LR128" s="249" t="s">
        <v>483</v>
      </c>
      <c r="LS128" s="249" t="s">
        <v>483</v>
      </c>
      <c r="LT128" s="249" t="s">
        <v>483</v>
      </c>
      <c r="LU128" s="249" t="s">
        <v>483</v>
      </c>
      <c r="LV128" s="249" t="s">
        <v>483</v>
      </c>
      <c r="LW128" s="249" t="s">
        <v>483</v>
      </c>
      <c r="LX128" s="249" t="s">
        <v>483</v>
      </c>
      <c r="LY128" s="249" t="s">
        <v>483</v>
      </c>
      <c r="LZ128" s="249" t="s">
        <v>483</v>
      </c>
      <c r="MA128" s="249" t="s">
        <v>483</v>
      </c>
      <c r="MB128" s="249" t="s">
        <v>483</v>
      </c>
      <c r="MC128" s="249" t="s">
        <v>483</v>
      </c>
      <c r="MD128" s="249" t="s">
        <v>483</v>
      </c>
      <c r="ME128" s="249" t="s">
        <v>483</v>
      </c>
      <c r="MF128" s="249" t="s">
        <v>483</v>
      </c>
      <c r="MG128" s="249" t="s">
        <v>483</v>
      </c>
      <c r="MH128" s="249" t="s">
        <v>483</v>
      </c>
      <c r="MI128" s="249" t="s">
        <v>483</v>
      </c>
      <c r="MJ128" s="249" t="s">
        <v>483</v>
      </c>
      <c r="MK128" s="249" t="s">
        <v>483</v>
      </c>
      <c r="ML128" s="249" t="s">
        <v>483</v>
      </c>
      <c r="MM128" s="249" t="s">
        <v>483</v>
      </c>
      <c r="MN128" s="249" t="s">
        <v>483</v>
      </c>
      <c r="MO128" s="249" t="s">
        <v>483</v>
      </c>
      <c r="MP128" s="249" t="s">
        <v>483</v>
      </c>
      <c r="MQ128" s="249" t="s">
        <v>483</v>
      </c>
      <c r="MR128" s="249" t="s">
        <v>483</v>
      </c>
      <c r="MS128" s="249" t="s">
        <v>483</v>
      </c>
      <c r="MT128" s="249" t="s">
        <v>483</v>
      </c>
      <c r="MU128" s="249" t="s">
        <v>483</v>
      </c>
      <c r="MV128" s="249" t="s">
        <v>483</v>
      </c>
      <c r="MW128" s="249" t="s">
        <v>483</v>
      </c>
      <c r="MX128" s="249" t="s">
        <v>483</v>
      </c>
      <c r="MY128" s="249" t="s">
        <v>483</v>
      </c>
      <c r="MZ128" s="249" t="s">
        <v>483</v>
      </c>
      <c r="NA128" s="249" t="s">
        <v>483</v>
      </c>
      <c r="NB128" s="249" t="s">
        <v>483</v>
      </c>
      <c r="NC128" s="249" t="s">
        <v>483</v>
      </c>
      <c r="ND128" s="249" t="s">
        <v>483</v>
      </c>
      <c r="NE128" s="249" t="s">
        <v>483</v>
      </c>
      <c r="NF128" s="249" t="s">
        <v>483</v>
      </c>
      <c r="NG128" s="249" t="s">
        <v>483</v>
      </c>
      <c r="NH128" s="249" t="s">
        <v>483</v>
      </c>
      <c r="NI128" s="249" t="s">
        <v>483</v>
      </c>
      <c r="NJ128" s="249" t="s">
        <v>483</v>
      </c>
      <c r="NK128" s="249" t="s">
        <v>483</v>
      </c>
      <c r="NL128" s="249" t="s">
        <v>483</v>
      </c>
      <c r="NM128" s="249" t="s">
        <v>483</v>
      </c>
      <c r="NN128" s="249" t="s">
        <v>483</v>
      </c>
      <c r="NO128" s="249" t="s">
        <v>483</v>
      </c>
      <c r="NP128" s="249" t="s">
        <v>483</v>
      </c>
      <c r="NQ128" s="249" t="s">
        <v>483</v>
      </c>
      <c r="NR128" s="249" t="s">
        <v>483</v>
      </c>
      <c r="NS128" s="249" t="s">
        <v>483</v>
      </c>
      <c r="NT128" s="249" t="s">
        <v>483</v>
      </c>
      <c r="NU128" s="249" t="s">
        <v>483</v>
      </c>
      <c r="NV128" s="249" t="s">
        <v>483</v>
      </c>
      <c r="NW128" s="249" t="s">
        <v>483</v>
      </c>
      <c r="NX128" s="249" t="s">
        <v>483</v>
      </c>
      <c r="NY128" s="249" t="s">
        <v>483</v>
      </c>
      <c r="NZ128" s="249" t="s">
        <v>483</v>
      </c>
      <c r="OA128" s="249" t="s">
        <v>483</v>
      </c>
      <c r="OB128" s="249" t="s">
        <v>483</v>
      </c>
      <c r="OC128" s="249" t="s">
        <v>483</v>
      </c>
      <c r="OD128" s="249" t="s">
        <v>483</v>
      </c>
      <c r="OE128" s="249" t="s">
        <v>483</v>
      </c>
      <c r="OF128" s="249" t="s">
        <v>483</v>
      </c>
      <c r="OG128" s="249" t="s">
        <v>483</v>
      </c>
      <c r="OH128" s="249" t="s">
        <v>483</v>
      </c>
      <c r="OI128" s="249" t="s">
        <v>483</v>
      </c>
      <c r="OJ128" s="249" t="s">
        <v>483</v>
      </c>
      <c r="OK128" s="249" t="s">
        <v>483</v>
      </c>
    </row>
    <row r="129" spans="1:401" s="229" customFormat="1" ht="46.5" customHeight="1" thickBot="1" x14ac:dyDescent="0.35">
      <c r="A129" s="15"/>
      <c r="B129" s="15" t="s">
        <v>9</v>
      </c>
      <c r="C129" s="15" t="s">
        <v>4</v>
      </c>
      <c r="D129" s="22" t="s">
        <v>8</v>
      </c>
      <c r="E129" s="23" t="s">
        <v>5</v>
      </c>
      <c r="F129" s="23" t="s">
        <v>6</v>
      </c>
      <c r="G129" s="16" t="s">
        <v>7</v>
      </c>
      <c r="H129" s="13"/>
      <c r="I129" s="284" t="s">
        <v>483</v>
      </c>
      <c r="J129" s="272" t="s">
        <v>483</v>
      </c>
      <c r="K129" s="272" t="s">
        <v>483</v>
      </c>
      <c r="L129" s="272" t="s">
        <v>483</v>
      </c>
      <c r="M129" s="272" t="s">
        <v>483</v>
      </c>
      <c r="N129" s="272" t="s">
        <v>483</v>
      </c>
      <c r="O129" s="272" t="s">
        <v>483</v>
      </c>
      <c r="P129" s="272" t="s">
        <v>483</v>
      </c>
      <c r="Q129" s="272" t="s">
        <v>483</v>
      </c>
      <c r="R129" s="272" t="s">
        <v>483</v>
      </c>
      <c r="S129" s="272" t="s">
        <v>483</v>
      </c>
      <c r="T129" s="272" t="s">
        <v>483</v>
      </c>
      <c r="U129" s="272" t="s">
        <v>483</v>
      </c>
      <c r="V129" s="273" t="s">
        <v>483</v>
      </c>
      <c r="W129" s="273" t="s">
        <v>483</v>
      </c>
      <c r="X129" s="273" t="s">
        <v>483</v>
      </c>
      <c r="Y129" s="273" t="s">
        <v>483</v>
      </c>
      <c r="Z129" s="273" t="s">
        <v>483</v>
      </c>
      <c r="AA129" s="273" t="s">
        <v>483</v>
      </c>
      <c r="AB129" s="273" t="s">
        <v>483</v>
      </c>
      <c r="AC129" s="273" t="s">
        <v>483</v>
      </c>
      <c r="AD129" s="273" t="s">
        <v>483</v>
      </c>
      <c r="AE129" s="273" t="s">
        <v>483</v>
      </c>
      <c r="AF129" s="273" t="s">
        <v>483</v>
      </c>
      <c r="AG129" s="273" t="s">
        <v>483</v>
      </c>
      <c r="AH129" s="273" t="s">
        <v>483</v>
      </c>
      <c r="AI129" s="273" t="s">
        <v>483</v>
      </c>
      <c r="AJ129" s="273" t="s">
        <v>483</v>
      </c>
      <c r="AK129" s="273" t="s">
        <v>483</v>
      </c>
      <c r="AL129" s="273" t="s">
        <v>483</v>
      </c>
      <c r="AM129" s="273" t="s">
        <v>483</v>
      </c>
      <c r="AN129" s="273" t="s">
        <v>483</v>
      </c>
      <c r="AO129" s="273" t="s">
        <v>483</v>
      </c>
      <c r="AP129" s="273" t="s">
        <v>483</v>
      </c>
      <c r="AQ129" s="273" t="s">
        <v>483</v>
      </c>
      <c r="AR129" s="273" t="s">
        <v>483</v>
      </c>
      <c r="AS129" s="273" t="s">
        <v>483</v>
      </c>
      <c r="AT129" s="273" t="s">
        <v>483</v>
      </c>
      <c r="AU129" s="273" t="s">
        <v>483</v>
      </c>
      <c r="AV129" s="273" t="s">
        <v>483</v>
      </c>
      <c r="AW129" s="273" t="s">
        <v>483</v>
      </c>
      <c r="AX129" s="273" t="s">
        <v>483</v>
      </c>
      <c r="AY129" s="273" t="s">
        <v>483</v>
      </c>
      <c r="AZ129" s="273" t="s">
        <v>483</v>
      </c>
      <c r="BA129" s="273" t="s">
        <v>483</v>
      </c>
      <c r="BB129" s="273" t="s">
        <v>483</v>
      </c>
      <c r="BC129" s="273" t="s">
        <v>483</v>
      </c>
      <c r="BD129" s="273" t="s">
        <v>483</v>
      </c>
      <c r="BE129" s="273" t="s">
        <v>483</v>
      </c>
      <c r="BF129" s="273" t="s">
        <v>483</v>
      </c>
      <c r="BG129" s="273" t="s">
        <v>483</v>
      </c>
      <c r="BH129" s="273" t="s">
        <v>483</v>
      </c>
      <c r="BI129" s="273" t="s">
        <v>483</v>
      </c>
      <c r="BJ129" s="273" t="s">
        <v>483</v>
      </c>
      <c r="BK129" s="273" t="s">
        <v>483</v>
      </c>
      <c r="BL129" s="273" t="s">
        <v>483</v>
      </c>
      <c r="BM129" s="273" t="s">
        <v>483</v>
      </c>
      <c r="BN129" s="273" t="s">
        <v>483</v>
      </c>
      <c r="BO129" s="273" t="s">
        <v>483</v>
      </c>
      <c r="BP129" s="273" t="s">
        <v>483</v>
      </c>
      <c r="BQ129" s="273" t="s">
        <v>483</v>
      </c>
      <c r="BR129" s="273" t="s">
        <v>483</v>
      </c>
      <c r="BS129" s="273" t="s">
        <v>483</v>
      </c>
      <c r="BT129" s="273" t="s">
        <v>483</v>
      </c>
      <c r="BU129" s="273" t="s">
        <v>483</v>
      </c>
      <c r="BV129" s="273" t="s">
        <v>483</v>
      </c>
      <c r="BW129" s="273" t="s">
        <v>483</v>
      </c>
      <c r="BX129" s="273" t="s">
        <v>483</v>
      </c>
      <c r="BY129" s="273" t="s">
        <v>483</v>
      </c>
      <c r="BZ129" s="273" t="s">
        <v>483</v>
      </c>
      <c r="CA129" s="273" t="s">
        <v>483</v>
      </c>
      <c r="CB129" s="273" t="s">
        <v>483</v>
      </c>
      <c r="CC129" s="273" t="s">
        <v>483</v>
      </c>
      <c r="CD129" s="273" t="s">
        <v>483</v>
      </c>
      <c r="CE129" s="273" t="s">
        <v>483</v>
      </c>
      <c r="CF129" s="273" t="s">
        <v>483</v>
      </c>
      <c r="CG129" s="273" t="s">
        <v>483</v>
      </c>
      <c r="CH129" s="273" t="s">
        <v>483</v>
      </c>
      <c r="CI129" s="273" t="s">
        <v>483</v>
      </c>
      <c r="CJ129" s="273" t="s">
        <v>483</v>
      </c>
      <c r="CK129" s="273" t="s">
        <v>483</v>
      </c>
      <c r="CL129" s="273" t="s">
        <v>483</v>
      </c>
      <c r="CM129" s="273" t="s">
        <v>483</v>
      </c>
      <c r="CN129" s="273" t="s">
        <v>483</v>
      </c>
      <c r="CO129" s="273" t="s">
        <v>483</v>
      </c>
      <c r="CP129" s="273" t="s">
        <v>483</v>
      </c>
      <c r="CQ129" s="273" t="s">
        <v>483</v>
      </c>
      <c r="CR129" s="273" t="s">
        <v>483</v>
      </c>
      <c r="CS129" s="273" t="s">
        <v>483</v>
      </c>
      <c r="CT129" s="273" t="s">
        <v>483</v>
      </c>
      <c r="CU129" s="273" t="s">
        <v>483</v>
      </c>
      <c r="CV129" s="273" t="s">
        <v>483</v>
      </c>
      <c r="CW129" s="273" t="s">
        <v>483</v>
      </c>
      <c r="CX129" s="273" t="s">
        <v>483</v>
      </c>
      <c r="CY129" s="273" t="s">
        <v>483</v>
      </c>
      <c r="CZ129" s="273" t="s">
        <v>483</v>
      </c>
      <c r="DA129" s="273" t="s">
        <v>483</v>
      </c>
      <c r="DB129" s="273" t="s">
        <v>483</v>
      </c>
      <c r="DC129" s="273" t="s">
        <v>483</v>
      </c>
      <c r="DD129" s="273" t="s">
        <v>483</v>
      </c>
      <c r="DE129" s="273" t="s">
        <v>483</v>
      </c>
      <c r="DF129" s="273" t="s">
        <v>483</v>
      </c>
      <c r="DG129" s="273" t="s">
        <v>483</v>
      </c>
      <c r="DH129" s="273" t="s">
        <v>483</v>
      </c>
      <c r="DI129" s="273" t="s">
        <v>483</v>
      </c>
      <c r="DJ129" s="273" t="s">
        <v>483</v>
      </c>
      <c r="DK129" s="273" t="s">
        <v>483</v>
      </c>
      <c r="DL129" s="273" t="s">
        <v>483</v>
      </c>
      <c r="DM129" s="273" t="s">
        <v>483</v>
      </c>
      <c r="DN129" s="273" t="s">
        <v>483</v>
      </c>
      <c r="DO129" s="273" t="s">
        <v>483</v>
      </c>
      <c r="DP129" s="273" t="s">
        <v>483</v>
      </c>
      <c r="DQ129" s="273" t="s">
        <v>483</v>
      </c>
      <c r="DR129" s="273" t="s">
        <v>483</v>
      </c>
      <c r="DS129" s="273" t="s">
        <v>483</v>
      </c>
      <c r="DT129" s="273" t="s">
        <v>483</v>
      </c>
      <c r="DU129" s="273" t="s">
        <v>483</v>
      </c>
      <c r="DV129" s="273" t="s">
        <v>483</v>
      </c>
      <c r="DW129" s="273" t="s">
        <v>483</v>
      </c>
      <c r="DX129" s="273" t="s">
        <v>483</v>
      </c>
      <c r="DY129" s="273" t="s">
        <v>483</v>
      </c>
      <c r="DZ129" s="273" t="s">
        <v>483</v>
      </c>
      <c r="EA129" s="273" t="s">
        <v>483</v>
      </c>
      <c r="EB129" s="273" t="s">
        <v>483</v>
      </c>
      <c r="EC129" s="273" t="s">
        <v>483</v>
      </c>
      <c r="ED129" s="273" t="s">
        <v>483</v>
      </c>
      <c r="EE129" s="273" t="s">
        <v>483</v>
      </c>
      <c r="EF129" s="273" t="s">
        <v>483</v>
      </c>
      <c r="EG129" s="273" t="s">
        <v>483</v>
      </c>
      <c r="EH129" s="273" t="s">
        <v>483</v>
      </c>
      <c r="EI129" s="273" t="s">
        <v>483</v>
      </c>
      <c r="EJ129" s="273" t="s">
        <v>483</v>
      </c>
      <c r="EK129" s="273" t="s">
        <v>483</v>
      </c>
      <c r="EL129" s="273" t="s">
        <v>483</v>
      </c>
      <c r="EM129" s="273" t="s">
        <v>483</v>
      </c>
      <c r="EN129" s="273" t="s">
        <v>483</v>
      </c>
      <c r="EO129" s="273" t="s">
        <v>483</v>
      </c>
      <c r="EP129" s="273" t="s">
        <v>483</v>
      </c>
      <c r="EQ129" s="273" t="s">
        <v>483</v>
      </c>
      <c r="ER129" s="273" t="s">
        <v>483</v>
      </c>
      <c r="ES129" s="273" t="s">
        <v>483</v>
      </c>
      <c r="ET129" s="273" t="s">
        <v>483</v>
      </c>
      <c r="EU129" s="273" t="s">
        <v>483</v>
      </c>
      <c r="EV129" s="273" t="s">
        <v>483</v>
      </c>
      <c r="EW129" s="273" t="s">
        <v>483</v>
      </c>
      <c r="EX129" s="273" t="s">
        <v>483</v>
      </c>
      <c r="EY129" s="273" t="s">
        <v>483</v>
      </c>
      <c r="EZ129" s="273" t="s">
        <v>483</v>
      </c>
      <c r="FA129" s="273" t="s">
        <v>483</v>
      </c>
      <c r="FB129" s="273" t="s">
        <v>483</v>
      </c>
      <c r="FC129" s="273" t="s">
        <v>483</v>
      </c>
      <c r="FD129" s="273" t="s">
        <v>483</v>
      </c>
      <c r="FE129" s="273" t="s">
        <v>483</v>
      </c>
      <c r="FF129" s="273" t="s">
        <v>483</v>
      </c>
      <c r="FG129" s="273" t="s">
        <v>483</v>
      </c>
      <c r="FH129" s="273" t="s">
        <v>483</v>
      </c>
      <c r="FI129" s="273" t="s">
        <v>483</v>
      </c>
      <c r="FJ129" s="273" t="s">
        <v>483</v>
      </c>
      <c r="FK129" s="273" t="s">
        <v>483</v>
      </c>
      <c r="FL129" s="273" t="s">
        <v>483</v>
      </c>
      <c r="FM129" s="273" t="s">
        <v>483</v>
      </c>
      <c r="FN129" s="273" t="s">
        <v>483</v>
      </c>
      <c r="FO129" s="273" t="s">
        <v>483</v>
      </c>
      <c r="FP129" s="273" t="s">
        <v>483</v>
      </c>
      <c r="FQ129" s="273" t="s">
        <v>483</v>
      </c>
      <c r="FR129" s="273" t="s">
        <v>483</v>
      </c>
      <c r="FS129" s="273" t="s">
        <v>483</v>
      </c>
      <c r="FT129" s="273" t="s">
        <v>483</v>
      </c>
      <c r="FU129" s="273" t="s">
        <v>483</v>
      </c>
      <c r="FV129" s="273" t="s">
        <v>483</v>
      </c>
      <c r="FW129" s="273" t="s">
        <v>483</v>
      </c>
      <c r="FX129" s="273" t="s">
        <v>483</v>
      </c>
      <c r="FY129" s="273" t="s">
        <v>483</v>
      </c>
      <c r="FZ129" s="273" t="s">
        <v>483</v>
      </c>
      <c r="GA129" s="273" t="s">
        <v>483</v>
      </c>
      <c r="GB129" s="273" t="s">
        <v>483</v>
      </c>
      <c r="GC129" s="273" t="s">
        <v>483</v>
      </c>
      <c r="GD129" s="273" t="s">
        <v>483</v>
      </c>
      <c r="GE129" s="273" t="s">
        <v>483</v>
      </c>
      <c r="GF129" s="273" t="s">
        <v>483</v>
      </c>
      <c r="GG129" s="273" t="s">
        <v>483</v>
      </c>
      <c r="GH129" s="273" t="s">
        <v>483</v>
      </c>
      <c r="GI129" s="273" t="s">
        <v>483</v>
      </c>
      <c r="GJ129" s="273" t="s">
        <v>483</v>
      </c>
      <c r="GK129" s="273" t="s">
        <v>483</v>
      </c>
      <c r="GL129" s="273" t="s">
        <v>483</v>
      </c>
      <c r="GM129" s="273" t="s">
        <v>483</v>
      </c>
      <c r="GN129" s="273" t="s">
        <v>483</v>
      </c>
      <c r="GO129" s="273" t="s">
        <v>483</v>
      </c>
      <c r="GP129" s="273" t="s">
        <v>483</v>
      </c>
      <c r="GQ129" s="273" t="s">
        <v>483</v>
      </c>
      <c r="GR129" s="273" t="s">
        <v>483</v>
      </c>
      <c r="GS129" s="273" t="s">
        <v>483</v>
      </c>
      <c r="GT129" s="273" t="s">
        <v>483</v>
      </c>
      <c r="GU129" s="273" t="s">
        <v>483</v>
      </c>
      <c r="GV129" s="273" t="s">
        <v>483</v>
      </c>
      <c r="GW129" s="273" t="s">
        <v>483</v>
      </c>
      <c r="GX129" s="273" t="s">
        <v>483</v>
      </c>
      <c r="GY129" s="273" t="s">
        <v>483</v>
      </c>
      <c r="GZ129" s="273" t="s">
        <v>483</v>
      </c>
      <c r="HA129" s="273" t="s">
        <v>483</v>
      </c>
      <c r="HB129" s="273" t="s">
        <v>483</v>
      </c>
      <c r="HC129" s="273" t="s">
        <v>483</v>
      </c>
      <c r="HD129" s="273" t="s">
        <v>483</v>
      </c>
      <c r="HE129" s="273" t="s">
        <v>483</v>
      </c>
      <c r="HF129" s="273" t="s">
        <v>483</v>
      </c>
      <c r="HG129" s="273" t="s">
        <v>483</v>
      </c>
      <c r="HH129" s="273" t="s">
        <v>483</v>
      </c>
      <c r="HI129" s="273" t="s">
        <v>483</v>
      </c>
      <c r="HJ129" s="273" t="s">
        <v>483</v>
      </c>
      <c r="HK129" s="273" t="s">
        <v>483</v>
      </c>
      <c r="HL129" s="273" t="s">
        <v>483</v>
      </c>
      <c r="HM129" s="273" t="s">
        <v>483</v>
      </c>
      <c r="HN129" s="273" t="s">
        <v>483</v>
      </c>
      <c r="HO129" s="273" t="s">
        <v>483</v>
      </c>
      <c r="HP129" s="273" t="s">
        <v>483</v>
      </c>
      <c r="HQ129" s="273" t="s">
        <v>483</v>
      </c>
      <c r="HR129" s="273" t="s">
        <v>483</v>
      </c>
      <c r="HS129" s="273" t="s">
        <v>483</v>
      </c>
      <c r="HT129" s="273" t="s">
        <v>483</v>
      </c>
      <c r="HU129" s="273" t="s">
        <v>483</v>
      </c>
      <c r="HV129" s="273" t="s">
        <v>483</v>
      </c>
      <c r="HW129" s="273" t="s">
        <v>483</v>
      </c>
      <c r="HX129" s="273" t="s">
        <v>483</v>
      </c>
      <c r="HY129" s="273" t="s">
        <v>483</v>
      </c>
      <c r="HZ129" s="273" t="s">
        <v>483</v>
      </c>
      <c r="IA129" s="273" t="s">
        <v>483</v>
      </c>
      <c r="IB129" s="273" t="s">
        <v>483</v>
      </c>
      <c r="IC129" s="273" t="s">
        <v>483</v>
      </c>
      <c r="ID129" s="273" t="s">
        <v>483</v>
      </c>
      <c r="IE129" s="273" t="s">
        <v>483</v>
      </c>
      <c r="IF129" s="273" t="s">
        <v>483</v>
      </c>
      <c r="IG129" s="273" t="s">
        <v>483</v>
      </c>
      <c r="IH129" s="273" t="s">
        <v>483</v>
      </c>
      <c r="II129" s="273" t="s">
        <v>483</v>
      </c>
      <c r="IJ129" s="273" t="s">
        <v>483</v>
      </c>
      <c r="IK129" s="273" t="s">
        <v>483</v>
      </c>
      <c r="IL129" s="273" t="s">
        <v>483</v>
      </c>
      <c r="IM129" s="273" t="s">
        <v>483</v>
      </c>
      <c r="IN129" s="273" t="s">
        <v>483</v>
      </c>
      <c r="IO129" s="273" t="s">
        <v>483</v>
      </c>
      <c r="IP129" s="273" t="s">
        <v>483</v>
      </c>
      <c r="IQ129" s="273" t="s">
        <v>483</v>
      </c>
      <c r="IR129" s="273" t="s">
        <v>483</v>
      </c>
      <c r="IS129" s="273" t="s">
        <v>483</v>
      </c>
      <c r="IT129" s="273" t="s">
        <v>483</v>
      </c>
      <c r="IU129" s="273" t="s">
        <v>483</v>
      </c>
      <c r="IV129" s="273" t="s">
        <v>483</v>
      </c>
      <c r="IW129" s="273" t="s">
        <v>483</v>
      </c>
      <c r="IX129" s="273" t="s">
        <v>483</v>
      </c>
      <c r="IY129" s="273" t="s">
        <v>483</v>
      </c>
      <c r="IZ129" s="273" t="s">
        <v>483</v>
      </c>
      <c r="JA129" s="273" t="s">
        <v>483</v>
      </c>
      <c r="JB129" s="273" t="s">
        <v>483</v>
      </c>
      <c r="JC129" s="273" t="s">
        <v>483</v>
      </c>
      <c r="JD129" s="273" t="s">
        <v>483</v>
      </c>
      <c r="JE129" s="273" t="s">
        <v>483</v>
      </c>
      <c r="JF129" s="273" t="s">
        <v>483</v>
      </c>
      <c r="JG129" s="273" t="s">
        <v>483</v>
      </c>
      <c r="JH129" s="273" t="s">
        <v>483</v>
      </c>
      <c r="JI129" s="273" t="s">
        <v>483</v>
      </c>
      <c r="JJ129" s="273" t="s">
        <v>483</v>
      </c>
      <c r="JK129" s="273" t="s">
        <v>483</v>
      </c>
      <c r="JL129" s="273" t="s">
        <v>483</v>
      </c>
      <c r="JM129" s="273" t="s">
        <v>483</v>
      </c>
      <c r="JN129" s="273" t="s">
        <v>483</v>
      </c>
      <c r="JO129" s="273" t="s">
        <v>483</v>
      </c>
      <c r="JP129" s="273" t="s">
        <v>483</v>
      </c>
      <c r="JQ129" s="273" t="s">
        <v>483</v>
      </c>
      <c r="JR129" s="273" t="s">
        <v>483</v>
      </c>
      <c r="JS129" s="273" t="s">
        <v>483</v>
      </c>
      <c r="JT129" s="273" t="s">
        <v>483</v>
      </c>
      <c r="JU129" s="273" t="s">
        <v>483</v>
      </c>
      <c r="JV129" s="273" t="s">
        <v>483</v>
      </c>
      <c r="JW129" s="273" t="s">
        <v>483</v>
      </c>
      <c r="JX129" s="273" t="s">
        <v>483</v>
      </c>
      <c r="JY129" s="273" t="s">
        <v>483</v>
      </c>
      <c r="JZ129" s="273" t="s">
        <v>483</v>
      </c>
      <c r="KA129" s="273" t="s">
        <v>483</v>
      </c>
      <c r="KB129" s="273" t="s">
        <v>483</v>
      </c>
      <c r="KC129" s="273" t="s">
        <v>483</v>
      </c>
      <c r="KD129" s="273" t="s">
        <v>483</v>
      </c>
      <c r="KE129" s="273" t="s">
        <v>483</v>
      </c>
      <c r="KF129" s="273" t="s">
        <v>483</v>
      </c>
      <c r="KG129" s="273" t="s">
        <v>483</v>
      </c>
      <c r="KH129" s="273" t="s">
        <v>483</v>
      </c>
      <c r="KI129" s="273" t="s">
        <v>483</v>
      </c>
      <c r="KJ129" s="273" t="s">
        <v>483</v>
      </c>
      <c r="KK129" s="273" t="s">
        <v>483</v>
      </c>
      <c r="KL129" s="273" t="s">
        <v>483</v>
      </c>
      <c r="KM129" s="273" t="s">
        <v>483</v>
      </c>
      <c r="KN129" s="273" t="s">
        <v>483</v>
      </c>
      <c r="KO129" s="273" t="s">
        <v>483</v>
      </c>
      <c r="KP129" s="273" t="s">
        <v>483</v>
      </c>
      <c r="KQ129" s="273" t="s">
        <v>483</v>
      </c>
      <c r="KR129" s="273" t="s">
        <v>483</v>
      </c>
      <c r="KS129" s="273" t="s">
        <v>483</v>
      </c>
      <c r="KT129" s="273" t="s">
        <v>483</v>
      </c>
      <c r="KU129" s="273" t="s">
        <v>483</v>
      </c>
      <c r="KV129" s="273" t="s">
        <v>483</v>
      </c>
      <c r="KW129" s="273" t="s">
        <v>483</v>
      </c>
      <c r="KX129" s="273" t="s">
        <v>483</v>
      </c>
      <c r="KY129" s="273" t="s">
        <v>483</v>
      </c>
      <c r="KZ129" s="273" t="s">
        <v>483</v>
      </c>
      <c r="LA129" s="273" t="s">
        <v>483</v>
      </c>
      <c r="LB129" s="273" t="s">
        <v>483</v>
      </c>
      <c r="LC129" s="273" t="s">
        <v>483</v>
      </c>
      <c r="LD129" s="273" t="s">
        <v>483</v>
      </c>
      <c r="LE129" s="273" t="s">
        <v>483</v>
      </c>
      <c r="LF129" s="273" t="s">
        <v>483</v>
      </c>
      <c r="LG129" s="273" t="s">
        <v>483</v>
      </c>
      <c r="LH129" s="273" t="s">
        <v>483</v>
      </c>
      <c r="LI129" s="273" t="s">
        <v>483</v>
      </c>
      <c r="LJ129" s="273" t="s">
        <v>483</v>
      </c>
      <c r="LK129" s="273" t="s">
        <v>483</v>
      </c>
      <c r="LL129" s="273" t="s">
        <v>483</v>
      </c>
      <c r="LM129" s="273" t="s">
        <v>483</v>
      </c>
      <c r="LN129" s="273" t="s">
        <v>483</v>
      </c>
      <c r="LO129" s="273" t="s">
        <v>483</v>
      </c>
      <c r="LP129" s="273" t="s">
        <v>483</v>
      </c>
      <c r="LQ129" s="273" t="s">
        <v>483</v>
      </c>
      <c r="LR129" s="273" t="s">
        <v>483</v>
      </c>
      <c r="LS129" s="273" t="s">
        <v>483</v>
      </c>
      <c r="LT129" s="273" t="s">
        <v>483</v>
      </c>
      <c r="LU129" s="273" t="s">
        <v>483</v>
      </c>
      <c r="LV129" s="273" t="s">
        <v>483</v>
      </c>
      <c r="LW129" s="273" t="s">
        <v>483</v>
      </c>
      <c r="LX129" s="273" t="s">
        <v>483</v>
      </c>
      <c r="LY129" s="273" t="s">
        <v>483</v>
      </c>
      <c r="LZ129" s="273" t="s">
        <v>483</v>
      </c>
      <c r="MA129" s="273" t="s">
        <v>483</v>
      </c>
      <c r="MB129" s="273" t="s">
        <v>483</v>
      </c>
      <c r="MC129" s="273" t="s">
        <v>483</v>
      </c>
      <c r="MD129" s="273" t="s">
        <v>483</v>
      </c>
      <c r="ME129" s="273" t="s">
        <v>483</v>
      </c>
      <c r="MF129" s="273" t="s">
        <v>483</v>
      </c>
      <c r="MG129" s="273" t="s">
        <v>483</v>
      </c>
      <c r="MH129" s="273" t="s">
        <v>483</v>
      </c>
      <c r="MI129" s="273" t="s">
        <v>483</v>
      </c>
      <c r="MJ129" s="273" t="s">
        <v>483</v>
      </c>
      <c r="MK129" s="273" t="s">
        <v>483</v>
      </c>
      <c r="ML129" s="273" t="s">
        <v>483</v>
      </c>
      <c r="MM129" s="273" t="s">
        <v>483</v>
      </c>
      <c r="MN129" s="273" t="s">
        <v>483</v>
      </c>
      <c r="MO129" s="273" t="s">
        <v>483</v>
      </c>
      <c r="MP129" s="273" t="s">
        <v>483</v>
      </c>
      <c r="MQ129" s="273" t="s">
        <v>483</v>
      </c>
      <c r="MR129" s="273" t="s">
        <v>483</v>
      </c>
      <c r="MS129" s="273" t="s">
        <v>483</v>
      </c>
      <c r="MT129" s="273" t="s">
        <v>483</v>
      </c>
      <c r="MU129" s="273" t="s">
        <v>483</v>
      </c>
      <c r="MV129" s="273" t="s">
        <v>483</v>
      </c>
      <c r="MW129" s="273" t="s">
        <v>483</v>
      </c>
      <c r="MX129" s="273" t="s">
        <v>483</v>
      </c>
      <c r="MY129" s="273" t="s">
        <v>483</v>
      </c>
      <c r="MZ129" s="273" t="s">
        <v>483</v>
      </c>
      <c r="NA129" s="273" t="s">
        <v>483</v>
      </c>
      <c r="NB129" s="273" t="s">
        <v>483</v>
      </c>
      <c r="NC129" s="273" t="s">
        <v>483</v>
      </c>
      <c r="ND129" s="273" t="s">
        <v>483</v>
      </c>
      <c r="NE129" s="273" t="s">
        <v>483</v>
      </c>
      <c r="NF129" s="273" t="s">
        <v>483</v>
      </c>
      <c r="NG129" s="273" t="s">
        <v>483</v>
      </c>
      <c r="NH129" s="273" t="s">
        <v>483</v>
      </c>
      <c r="NI129" s="273" t="s">
        <v>483</v>
      </c>
      <c r="NJ129" s="273" t="s">
        <v>483</v>
      </c>
      <c r="NK129" s="273" t="s">
        <v>483</v>
      </c>
      <c r="NL129" s="273" t="s">
        <v>483</v>
      </c>
      <c r="NM129" s="273" t="s">
        <v>483</v>
      </c>
      <c r="NN129" s="273" t="s">
        <v>483</v>
      </c>
      <c r="NO129" s="273" t="s">
        <v>483</v>
      </c>
      <c r="NP129" s="273" t="s">
        <v>483</v>
      </c>
      <c r="NQ129" s="273" t="s">
        <v>483</v>
      </c>
      <c r="NR129" s="273" t="s">
        <v>483</v>
      </c>
      <c r="NS129" s="273" t="s">
        <v>483</v>
      </c>
      <c r="NT129" s="273" t="s">
        <v>483</v>
      </c>
      <c r="NU129" s="273" t="s">
        <v>483</v>
      </c>
      <c r="NV129" s="273" t="s">
        <v>483</v>
      </c>
      <c r="NW129" s="273" t="s">
        <v>483</v>
      </c>
      <c r="NX129" s="273" t="s">
        <v>483</v>
      </c>
      <c r="NY129" s="273" t="s">
        <v>483</v>
      </c>
      <c r="NZ129" s="273" t="s">
        <v>483</v>
      </c>
      <c r="OA129" s="273" t="s">
        <v>483</v>
      </c>
      <c r="OB129" s="273" t="s">
        <v>483</v>
      </c>
      <c r="OC129" s="273" t="s">
        <v>483</v>
      </c>
      <c r="OD129" s="273" t="s">
        <v>483</v>
      </c>
      <c r="OE129" s="273" t="s">
        <v>483</v>
      </c>
      <c r="OF129" s="273" t="s">
        <v>483</v>
      </c>
      <c r="OG129" s="273" t="s">
        <v>483</v>
      </c>
      <c r="OH129" s="273" t="s">
        <v>483</v>
      </c>
      <c r="OI129" s="273" t="s">
        <v>483</v>
      </c>
      <c r="OJ129" s="273" t="s">
        <v>483</v>
      </c>
      <c r="OK129" s="273" t="s">
        <v>483</v>
      </c>
    </row>
    <row r="130" spans="1:401" ht="163.5" customHeight="1" thickBot="1" x14ac:dyDescent="0.35">
      <c r="A130" s="70" t="s">
        <v>69</v>
      </c>
      <c r="B130" s="32" t="s">
        <v>70</v>
      </c>
      <c r="C130" s="32" t="s">
        <v>71</v>
      </c>
      <c r="D130" s="71">
        <f>IFERROR(SUM(E130/(E130+F130)),0)</f>
        <v>0</v>
      </c>
      <c r="E130" s="72">
        <f>COUNTIF(I130:IC130,"+")</f>
        <v>0</v>
      </c>
      <c r="F130" s="72">
        <f>COUNTIF(I130:IC130,"-")</f>
        <v>0</v>
      </c>
      <c r="G130" s="73">
        <f>COUNTIF(I130:IC130,"na")</f>
        <v>0</v>
      </c>
      <c r="H130" s="68"/>
    </row>
    <row r="131" spans="1:401" s="244" customFormat="1" ht="18" customHeight="1" thickBot="1" x14ac:dyDescent="0.35">
      <c r="A131" s="241"/>
      <c r="B131" s="242"/>
      <c r="C131" s="242"/>
      <c r="D131" s="243"/>
      <c r="E131" s="243"/>
      <c r="F131" s="243"/>
      <c r="G131" s="243"/>
      <c r="H131" s="243"/>
      <c r="I131" s="252" t="s">
        <v>483</v>
      </c>
      <c r="J131" s="252" t="s">
        <v>483</v>
      </c>
      <c r="K131" s="252" t="s">
        <v>483</v>
      </c>
      <c r="L131" s="252" t="s">
        <v>483</v>
      </c>
      <c r="M131" s="252" t="s">
        <v>483</v>
      </c>
      <c r="N131" s="252" t="s">
        <v>483</v>
      </c>
      <c r="O131" s="252" t="s">
        <v>483</v>
      </c>
      <c r="P131" s="252" t="s">
        <v>483</v>
      </c>
      <c r="Q131" s="252" t="s">
        <v>483</v>
      </c>
      <c r="R131" s="252" t="s">
        <v>483</v>
      </c>
      <c r="S131" s="252" t="s">
        <v>483</v>
      </c>
      <c r="T131" s="252" t="s">
        <v>483</v>
      </c>
      <c r="U131" s="252" t="s">
        <v>483</v>
      </c>
      <c r="V131" s="249" t="s">
        <v>483</v>
      </c>
      <c r="W131" s="249" t="s">
        <v>483</v>
      </c>
      <c r="X131" s="249" t="s">
        <v>483</v>
      </c>
      <c r="Y131" s="249" t="s">
        <v>483</v>
      </c>
      <c r="Z131" s="249" t="s">
        <v>483</v>
      </c>
      <c r="AA131" s="249" t="s">
        <v>483</v>
      </c>
      <c r="AB131" s="249" t="s">
        <v>483</v>
      </c>
      <c r="AC131" s="249" t="s">
        <v>483</v>
      </c>
      <c r="AD131" s="249" t="s">
        <v>483</v>
      </c>
      <c r="AE131" s="249" t="s">
        <v>483</v>
      </c>
      <c r="AF131" s="249" t="s">
        <v>483</v>
      </c>
      <c r="AG131" s="249" t="s">
        <v>483</v>
      </c>
      <c r="AH131" s="249" t="s">
        <v>483</v>
      </c>
      <c r="AI131" s="249" t="s">
        <v>483</v>
      </c>
      <c r="AJ131" s="249" t="s">
        <v>483</v>
      </c>
      <c r="AK131" s="249" t="s">
        <v>483</v>
      </c>
      <c r="AL131" s="249" t="s">
        <v>483</v>
      </c>
      <c r="AM131" s="249" t="s">
        <v>483</v>
      </c>
      <c r="AN131" s="249" t="s">
        <v>483</v>
      </c>
      <c r="AO131" s="249" t="s">
        <v>483</v>
      </c>
      <c r="AP131" s="249" t="s">
        <v>483</v>
      </c>
      <c r="AQ131" s="249" t="s">
        <v>483</v>
      </c>
      <c r="AR131" s="249" t="s">
        <v>483</v>
      </c>
      <c r="AS131" s="249" t="s">
        <v>483</v>
      </c>
      <c r="AT131" s="249" t="s">
        <v>483</v>
      </c>
      <c r="AU131" s="249" t="s">
        <v>483</v>
      </c>
      <c r="AV131" s="249" t="s">
        <v>483</v>
      </c>
      <c r="AW131" s="249" t="s">
        <v>483</v>
      </c>
      <c r="AX131" s="249" t="s">
        <v>483</v>
      </c>
      <c r="AY131" s="249" t="s">
        <v>483</v>
      </c>
      <c r="AZ131" s="249" t="s">
        <v>483</v>
      </c>
      <c r="BA131" s="249" t="s">
        <v>483</v>
      </c>
      <c r="BB131" s="249" t="s">
        <v>483</v>
      </c>
      <c r="BC131" s="249" t="s">
        <v>483</v>
      </c>
      <c r="BD131" s="249" t="s">
        <v>483</v>
      </c>
      <c r="BE131" s="249" t="s">
        <v>483</v>
      </c>
      <c r="BF131" s="249" t="s">
        <v>483</v>
      </c>
      <c r="BG131" s="249" t="s">
        <v>483</v>
      </c>
      <c r="BH131" s="249" t="s">
        <v>483</v>
      </c>
      <c r="BI131" s="249" t="s">
        <v>483</v>
      </c>
      <c r="BJ131" s="249" t="s">
        <v>483</v>
      </c>
      <c r="BK131" s="249" t="s">
        <v>483</v>
      </c>
      <c r="BL131" s="249" t="s">
        <v>483</v>
      </c>
      <c r="BM131" s="249" t="s">
        <v>483</v>
      </c>
      <c r="BN131" s="249" t="s">
        <v>483</v>
      </c>
      <c r="BO131" s="249" t="s">
        <v>483</v>
      </c>
      <c r="BP131" s="249" t="s">
        <v>483</v>
      </c>
      <c r="BQ131" s="249" t="s">
        <v>483</v>
      </c>
      <c r="BR131" s="249" t="s">
        <v>483</v>
      </c>
      <c r="BS131" s="249" t="s">
        <v>483</v>
      </c>
      <c r="BT131" s="249" t="s">
        <v>483</v>
      </c>
      <c r="BU131" s="249" t="s">
        <v>483</v>
      </c>
      <c r="BV131" s="249" t="s">
        <v>483</v>
      </c>
      <c r="BW131" s="249" t="s">
        <v>483</v>
      </c>
      <c r="BX131" s="249" t="s">
        <v>483</v>
      </c>
      <c r="BY131" s="249" t="s">
        <v>483</v>
      </c>
      <c r="BZ131" s="249" t="s">
        <v>483</v>
      </c>
      <c r="CA131" s="249" t="s">
        <v>483</v>
      </c>
      <c r="CB131" s="249" t="s">
        <v>483</v>
      </c>
      <c r="CC131" s="249" t="s">
        <v>483</v>
      </c>
      <c r="CD131" s="249" t="s">
        <v>483</v>
      </c>
      <c r="CE131" s="249" t="s">
        <v>483</v>
      </c>
      <c r="CF131" s="249" t="s">
        <v>483</v>
      </c>
      <c r="CG131" s="249" t="s">
        <v>483</v>
      </c>
      <c r="CH131" s="249" t="s">
        <v>483</v>
      </c>
      <c r="CI131" s="249" t="s">
        <v>483</v>
      </c>
      <c r="CJ131" s="249" t="s">
        <v>483</v>
      </c>
      <c r="CK131" s="249" t="s">
        <v>483</v>
      </c>
      <c r="CL131" s="249" t="s">
        <v>483</v>
      </c>
      <c r="CM131" s="249" t="s">
        <v>483</v>
      </c>
      <c r="CN131" s="249" t="s">
        <v>483</v>
      </c>
      <c r="CO131" s="249" t="s">
        <v>483</v>
      </c>
      <c r="CP131" s="249" t="s">
        <v>483</v>
      </c>
      <c r="CQ131" s="249" t="s">
        <v>483</v>
      </c>
      <c r="CR131" s="249" t="s">
        <v>483</v>
      </c>
      <c r="CS131" s="249" t="s">
        <v>483</v>
      </c>
      <c r="CT131" s="249" t="s">
        <v>483</v>
      </c>
      <c r="CU131" s="249" t="s">
        <v>483</v>
      </c>
      <c r="CV131" s="249" t="s">
        <v>483</v>
      </c>
      <c r="CW131" s="249" t="s">
        <v>483</v>
      </c>
      <c r="CX131" s="249" t="s">
        <v>483</v>
      </c>
      <c r="CY131" s="249" t="s">
        <v>483</v>
      </c>
      <c r="CZ131" s="249" t="s">
        <v>483</v>
      </c>
      <c r="DA131" s="249" t="s">
        <v>483</v>
      </c>
      <c r="DB131" s="249" t="s">
        <v>483</v>
      </c>
      <c r="DC131" s="249" t="s">
        <v>483</v>
      </c>
      <c r="DD131" s="249" t="s">
        <v>483</v>
      </c>
      <c r="DE131" s="249" t="s">
        <v>483</v>
      </c>
      <c r="DF131" s="249" t="s">
        <v>483</v>
      </c>
      <c r="DG131" s="249" t="s">
        <v>483</v>
      </c>
      <c r="DH131" s="249" t="s">
        <v>483</v>
      </c>
      <c r="DI131" s="249" t="s">
        <v>483</v>
      </c>
      <c r="DJ131" s="249" t="s">
        <v>483</v>
      </c>
      <c r="DK131" s="249" t="s">
        <v>483</v>
      </c>
      <c r="DL131" s="249" t="s">
        <v>483</v>
      </c>
      <c r="DM131" s="249" t="s">
        <v>483</v>
      </c>
      <c r="DN131" s="249" t="s">
        <v>483</v>
      </c>
      <c r="DO131" s="249" t="s">
        <v>483</v>
      </c>
      <c r="DP131" s="249" t="s">
        <v>483</v>
      </c>
      <c r="DQ131" s="249" t="s">
        <v>483</v>
      </c>
      <c r="DR131" s="249" t="s">
        <v>483</v>
      </c>
      <c r="DS131" s="249" t="s">
        <v>483</v>
      </c>
      <c r="DT131" s="249" t="s">
        <v>483</v>
      </c>
      <c r="DU131" s="249" t="s">
        <v>483</v>
      </c>
      <c r="DV131" s="249" t="s">
        <v>483</v>
      </c>
      <c r="DW131" s="249" t="s">
        <v>483</v>
      </c>
      <c r="DX131" s="249" t="s">
        <v>483</v>
      </c>
      <c r="DY131" s="249" t="s">
        <v>483</v>
      </c>
      <c r="DZ131" s="249" t="s">
        <v>483</v>
      </c>
      <c r="EA131" s="249" t="s">
        <v>483</v>
      </c>
      <c r="EB131" s="249" t="s">
        <v>483</v>
      </c>
      <c r="EC131" s="249" t="s">
        <v>483</v>
      </c>
      <c r="ED131" s="249" t="s">
        <v>483</v>
      </c>
      <c r="EE131" s="249" t="s">
        <v>483</v>
      </c>
      <c r="EF131" s="249" t="s">
        <v>483</v>
      </c>
      <c r="EG131" s="249" t="s">
        <v>483</v>
      </c>
      <c r="EH131" s="249" t="s">
        <v>483</v>
      </c>
      <c r="EI131" s="249" t="s">
        <v>483</v>
      </c>
      <c r="EJ131" s="249" t="s">
        <v>483</v>
      </c>
      <c r="EK131" s="249" t="s">
        <v>483</v>
      </c>
      <c r="EL131" s="249" t="s">
        <v>483</v>
      </c>
      <c r="EM131" s="249" t="s">
        <v>483</v>
      </c>
      <c r="EN131" s="249" t="s">
        <v>483</v>
      </c>
      <c r="EO131" s="249" t="s">
        <v>483</v>
      </c>
      <c r="EP131" s="249" t="s">
        <v>483</v>
      </c>
      <c r="EQ131" s="249" t="s">
        <v>483</v>
      </c>
      <c r="ER131" s="249" t="s">
        <v>483</v>
      </c>
      <c r="ES131" s="249" t="s">
        <v>483</v>
      </c>
      <c r="ET131" s="249" t="s">
        <v>483</v>
      </c>
      <c r="EU131" s="249" t="s">
        <v>483</v>
      </c>
      <c r="EV131" s="249" t="s">
        <v>483</v>
      </c>
      <c r="EW131" s="249" t="s">
        <v>483</v>
      </c>
      <c r="EX131" s="249" t="s">
        <v>483</v>
      </c>
      <c r="EY131" s="249" t="s">
        <v>483</v>
      </c>
      <c r="EZ131" s="249" t="s">
        <v>483</v>
      </c>
      <c r="FA131" s="249" t="s">
        <v>483</v>
      </c>
      <c r="FB131" s="249" t="s">
        <v>483</v>
      </c>
      <c r="FC131" s="249" t="s">
        <v>483</v>
      </c>
      <c r="FD131" s="249" t="s">
        <v>483</v>
      </c>
      <c r="FE131" s="249" t="s">
        <v>483</v>
      </c>
      <c r="FF131" s="249" t="s">
        <v>483</v>
      </c>
      <c r="FG131" s="249" t="s">
        <v>483</v>
      </c>
      <c r="FH131" s="249" t="s">
        <v>483</v>
      </c>
      <c r="FI131" s="249" t="s">
        <v>483</v>
      </c>
      <c r="FJ131" s="249" t="s">
        <v>483</v>
      </c>
      <c r="FK131" s="249" t="s">
        <v>483</v>
      </c>
      <c r="FL131" s="249" t="s">
        <v>483</v>
      </c>
      <c r="FM131" s="249" t="s">
        <v>483</v>
      </c>
      <c r="FN131" s="249" t="s">
        <v>483</v>
      </c>
      <c r="FO131" s="249" t="s">
        <v>483</v>
      </c>
      <c r="FP131" s="249" t="s">
        <v>483</v>
      </c>
      <c r="FQ131" s="249" t="s">
        <v>483</v>
      </c>
      <c r="FR131" s="249" t="s">
        <v>483</v>
      </c>
      <c r="FS131" s="249" t="s">
        <v>483</v>
      </c>
      <c r="FT131" s="249" t="s">
        <v>483</v>
      </c>
      <c r="FU131" s="249" t="s">
        <v>483</v>
      </c>
      <c r="FV131" s="249" t="s">
        <v>483</v>
      </c>
      <c r="FW131" s="249" t="s">
        <v>483</v>
      </c>
      <c r="FX131" s="249" t="s">
        <v>483</v>
      </c>
      <c r="FY131" s="249" t="s">
        <v>483</v>
      </c>
      <c r="FZ131" s="249" t="s">
        <v>483</v>
      </c>
      <c r="GA131" s="249" t="s">
        <v>483</v>
      </c>
      <c r="GB131" s="249" t="s">
        <v>483</v>
      </c>
      <c r="GC131" s="249" t="s">
        <v>483</v>
      </c>
      <c r="GD131" s="249" t="s">
        <v>483</v>
      </c>
      <c r="GE131" s="249" t="s">
        <v>483</v>
      </c>
      <c r="GF131" s="249" t="s">
        <v>483</v>
      </c>
      <c r="GG131" s="249" t="s">
        <v>483</v>
      </c>
      <c r="GH131" s="249" t="s">
        <v>483</v>
      </c>
      <c r="GI131" s="249" t="s">
        <v>483</v>
      </c>
      <c r="GJ131" s="249" t="s">
        <v>483</v>
      </c>
      <c r="GK131" s="249" t="s">
        <v>483</v>
      </c>
      <c r="GL131" s="249" t="s">
        <v>483</v>
      </c>
      <c r="GM131" s="249" t="s">
        <v>483</v>
      </c>
      <c r="GN131" s="249" t="s">
        <v>483</v>
      </c>
      <c r="GO131" s="249" t="s">
        <v>483</v>
      </c>
      <c r="GP131" s="249" t="s">
        <v>483</v>
      </c>
      <c r="GQ131" s="249" t="s">
        <v>483</v>
      </c>
      <c r="GR131" s="249" t="s">
        <v>483</v>
      </c>
      <c r="GS131" s="249" t="s">
        <v>483</v>
      </c>
      <c r="GT131" s="249" t="s">
        <v>483</v>
      </c>
      <c r="GU131" s="249" t="s">
        <v>483</v>
      </c>
      <c r="GV131" s="249" t="s">
        <v>483</v>
      </c>
      <c r="GW131" s="249" t="s">
        <v>483</v>
      </c>
      <c r="GX131" s="249" t="s">
        <v>483</v>
      </c>
      <c r="GY131" s="249" t="s">
        <v>483</v>
      </c>
      <c r="GZ131" s="249" t="s">
        <v>483</v>
      </c>
      <c r="HA131" s="249" t="s">
        <v>483</v>
      </c>
      <c r="HB131" s="249" t="s">
        <v>483</v>
      </c>
      <c r="HC131" s="249" t="s">
        <v>483</v>
      </c>
      <c r="HD131" s="249" t="s">
        <v>483</v>
      </c>
      <c r="HE131" s="249" t="s">
        <v>483</v>
      </c>
      <c r="HF131" s="249" t="s">
        <v>483</v>
      </c>
      <c r="HG131" s="249" t="s">
        <v>483</v>
      </c>
      <c r="HH131" s="249" t="s">
        <v>483</v>
      </c>
      <c r="HI131" s="249" t="s">
        <v>483</v>
      </c>
      <c r="HJ131" s="249" t="s">
        <v>483</v>
      </c>
      <c r="HK131" s="249" t="s">
        <v>483</v>
      </c>
      <c r="HL131" s="249" t="s">
        <v>483</v>
      </c>
      <c r="HM131" s="249" t="s">
        <v>483</v>
      </c>
      <c r="HN131" s="249" t="s">
        <v>483</v>
      </c>
      <c r="HO131" s="249" t="s">
        <v>483</v>
      </c>
      <c r="HP131" s="249" t="s">
        <v>483</v>
      </c>
      <c r="HQ131" s="249" t="s">
        <v>483</v>
      </c>
      <c r="HR131" s="249" t="s">
        <v>483</v>
      </c>
      <c r="HS131" s="249" t="s">
        <v>483</v>
      </c>
      <c r="HT131" s="249" t="s">
        <v>483</v>
      </c>
      <c r="HU131" s="249" t="s">
        <v>483</v>
      </c>
      <c r="HV131" s="249" t="s">
        <v>483</v>
      </c>
      <c r="HW131" s="249" t="s">
        <v>483</v>
      </c>
      <c r="HX131" s="249" t="s">
        <v>483</v>
      </c>
      <c r="HY131" s="249" t="s">
        <v>483</v>
      </c>
      <c r="HZ131" s="249" t="s">
        <v>483</v>
      </c>
      <c r="IA131" s="249" t="s">
        <v>483</v>
      </c>
      <c r="IB131" s="249" t="s">
        <v>483</v>
      </c>
      <c r="IC131" s="249" t="s">
        <v>483</v>
      </c>
      <c r="ID131" s="249" t="s">
        <v>483</v>
      </c>
      <c r="IE131" s="249" t="s">
        <v>483</v>
      </c>
      <c r="IF131" s="249" t="s">
        <v>483</v>
      </c>
      <c r="IG131" s="249" t="s">
        <v>483</v>
      </c>
      <c r="IH131" s="249" t="s">
        <v>483</v>
      </c>
      <c r="II131" s="249" t="s">
        <v>483</v>
      </c>
      <c r="IJ131" s="249" t="s">
        <v>483</v>
      </c>
      <c r="IK131" s="249" t="s">
        <v>483</v>
      </c>
      <c r="IL131" s="249" t="s">
        <v>483</v>
      </c>
      <c r="IM131" s="249" t="s">
        <v>483</v>
      </c>
      <c r="IN131" s="249" t="s">
        <v>483</v>
      </c>
      <c r="IO131" s="249" t="s">
        <v>483</v>
      </c>
      <c r="IP131" s="249" t="s">
        <v>483</v>
      </c>
      <c r="IQ131" s="249" t="s">
        <v>483</v>
      </c>
      <c r="IR131" s="249" t="s">
        <v>483</v>
      </c>
      <c r="IS131" s="249" t="s">
        <v>483</v>
      </c>
      <c r="IT131" s="249" t="s">
        <v>483</v>
      </c>
      <c r="IU131" s="249" t="s">
        <v>483</v>
      </c>
      <c r="IV131" s="249" t="s">
        <v>483</v>
      </c>
      <c r="IW131" s="249" t="s">
        <v>483</v>
      </c>
      <c r="IX131" s="249" t="s">
        <v>483</v>
      </c>
      <c r="IY131" s="249" t="s">
        <v>483</v>
      </c>
      <c r="IZ131" s="249" t="s">
        <v>483</v>
      </c>
      <c r="JA131" s="249" t="s">
        <v>483</v>
      </c>
      <c r="JB131" s="249" t="s">
        <v>483</v>
      </c>
      <c r="JC131" s="249" t="s">
        <v>483</v>
      </c>
      <c r="JD131" s="249" t="s">
        <v>483</v>
      </c>
      <c r="JE131" s="249" t="s">
        <v>483</v>
      </c>
      <c r="JF131" s="249" t="s">
        <v>483</v>
      </c>
      <c r="JG131" s="249" t="s">
        <v>483</v>
      </c>
      <c r="JH131" s="249" t="s">
        <v>483</v>
      </c>
      <c r="JI131" s="249" t="s">
        <v>483</v>
      </c>
      <c r="JJ131" s="249" t="s">
        <v>483</v>
      </c>
      <c r="JK131" s="249" t="s">
        <v>483</v>
      </c>
      <c r="JL131" s="249" t="s">
        <v>483</v>
      </c>
      <c r="JM131" s="249" t="s">
        <v>483</v>
      </c>
      <c r="JN131" s="249" t="s">
        <v>483</v>
      </c>
      <c r="JO131" s="249" t="s">
        <v>483</v>
      </c>
      <c r="JP131" s="249" t="s">
        <v>483</v>
      </c>
      <c r="JQ131" s="249" t="s">
        <v>483</v>
      </c>
      <c r="JR131" s="249" t="s">
        <v>483</v>
      </c>
      <c r="JS131" s="249" t="s">
        <v>483</v>
      </c>
      <c r="JT131" s="249" t="s">
        <v>483</v>
      </c>
      <c r="JU131" s="249" t="s">
        <v>483</v>
      </c>
      <c r="JV131" s="249" t="s">
        <v>483</v>
      </c>
      <c r="JW131" s="249" t="s">
        <v>483</v>
      </c>
      <c r="JX131" s="249" t="s">
        <v>483</v>
      </c>
      <c r="JY131" s="249" t="s">
        <v>483</v>
      </c>
      <c r="JZ131" s="249" t="s">
        <v>483</v>
      </c>
      <c r="KA131" s="249" t="s">
        <v>483</v>
      </c>
      <c r="KB131" s="249" t="s">
        <v>483</v>
      </c>
      <c r="KC131" s="249" t="s">
        <v>483</v>
      </c>
      <c r="KD131" s="249" t="s">
        <v>483</v>
      </c>
      <c r="KE131" s="249" t="s">
        <v>483</v>
      </c>
      <c r="KF131" s="249" t="s">
        <v>483</v>
      </c>
      <c r="KG131" s="249" t="s">
        <v>483</v>
      </c>
      <c r="KH131" s="249" t="s">
        <v>483</v>
      </c>
      <c r="KI131" s="249" t="s">
        <v>483</v>
      </c>
      <c r="KJ131" s="249" t="s">
        <v>483</v>
      </c>
      <c r="KK131" s="249" t="s">
        <v>483</v>
      </c>
      <c r="KL131" s="249" t="s">
        <v>483</v>
      </c>
      <c r="KM131" s="249" t="s">
        <v>483</v>
      </c>
      <c r="KN131" s="249" t="s">
        <v>483</v>
      </c>
      <c r="KO131" s="249" t="s">
        <v>483</v>
      </c>
      <c r="KP131" s="249" t="s">
        <v>483</v>
      </c>
      <c r="KQ131" s="249" t="s">
        <v>483</v>
      </c>
      <c r="KR131" s="249" t="s">
        <v>483</v>
      </c>
      <c r="KS131" s="249" t="s">
        <v>483</v>
      </c>
      <c r="KT131" s="249" t="s">
        <v>483</v>
      </c>
      <c r="KU131" s="249" t="s">
        <v>483</v>
      </c>
      <c r="KV131" s="249" t="s">
        <v>483</v>
      </c>
      <c r="KW131" s="249" t="s">
        <v>483</v>
      </c>
      <c r="KX131" s="249" t="s">
        <v>483</v>
      </c>
      <c r="KY131" s="249" t="s">
        <v>483</v>
      </c>
      <c r="KZ131" s="249" t="s">
        <v>483</v>
      </c>
      <c r="LA131" s="249" t="s">
        <v>483</v>
      </c>
      <c r="LB131" s="249" t="s">
        <v>483</v>
      </c>
      <c r="LC131" s="249" t="s">
        <v>483</v>
      </c>
      <c r="LD131" s="249" t="s">
        <v>483</v>
      </c>
      <c r="LE131" s="249" t="s">
        <v>483</v>
      </c>
      <c r="LF131" s="249" t="s">
        <v>483</v>
      </c>
      <c r="LG131" s="249" t="s">
        <v>483</v>
      </c>
      <c r="LH131" s="249" t="s">
        <v>483</v>
      </c>
      <c r="LI131" s="249" t="s">
        <v>483</v>
      </c>
      <c r="LJ131" s="249" t="s">
        <v>483</v>
      </c>
      <c r="LK131" s="249" t="s">
        <v>483</v>
      </c>
      <c r="LL131" s="249" t="s">
        <v>483</v>
      </c>
      <c r="LM131" s="249" t="s">
        <v>483</v>
      </c>
      <c r="LN131" s="249" t="s">
        <v>483</v>
      </c>
      <c r="LO131" s="249" t="s">
        <v>483</v>
      </c>
      <c r="LP131" s="249" t="s">
        <v>483</v>
      </c>
      <c r="LQ131" s="249" t="s">
        <v>483</v>
      </c>
      <c r="LR131" s="249" t="s">
        <v>483</v>
      </c>
      <c r="LS131" s="249" t="s">
        <v>483</v>
      </c>
      <c r="LT131" s="249" t="s">
        <v>483</v>
      </c>
      <c r="LU131" s="249" t="s">
        <v>483</v>
      </c>
      <c r="LV131" s="249" t="s">
        <v>483</v>
      </c>
      <c r="LW131" s="249" t="s">
        <v>483</v>
      </c>
      <c r="LX131" s="249" t="s">
        <v>483</v>
      </c>
      <c r="LY131" s="249" t="s">
        <v>483</v>
      </c>
      <c r="LZ131" s="249" t="s">
        <v>483</v>
      </c>
      <c r="MA131" s="322"/>
      <c r="MB131" s="322"/>
      <c r="MC131" s="322"/>
      <c r="MD131" s="322"/>
      <c r="ME131" s="322"/>
      <c r="MF131" s="322"/>
    </row>
  </sheetData>
  <mergeCells count="96">
    <mergeCell ref="E110:G110"/>
    <mergeCell ref="C4:G4"/>
    <mergeCell ref="C101:D101"/>
    <mergeCell ref="C104:D104"/>
    <mergeCell ref="C107:D107"/>
    <mergeCell ref="C99:D99"/>
    <mergeCell ref="C102:D102"/>
    <mergeCell ref="C105:D105"/>
    <mergeCell ref="A103:G103"/>
    <mergeCell ref="A106:G106"/>
    <mergeCell ref="A109:G109"/>
    <mergeCell ref="C108:D108"/>
    <mergeCell ref="A94:G94"/>
    <mergeCell ref="C26:D26"/>
    <mergeCell ref="A97:G97"/>
    <mergeCell ref="C46:D46"/>
    <mergeCell ref="C51:D51"/>
    <mergeCell ref="C95:D95"/>
    <mergeCell ref="C96:D96"/>
    <mergeCell ref="A64:G64"/>
    <mergeCell ref="C65:D65"/>
    <mergeCell ref="C66:D66"/>
    <mergeCell ref="C50:D50"/>
    <mergeCell ref="C52:D52"/>
    <mergeCell ref="A53:G53"/>
    <mergeCell ref="A100:G100"/>
    <mergeCell ref="C98:D98"/>
    <mergeCell ref="C2:G2"/>
    <mergeCell ref="C3:G3"/>
    <mergeCell ref="C27:D27"/>
    <mergeCell ref="C30:D30"/>
    <mergeCell ref="C31:D31"/>
    <mergeCell ref="C28:D28"/>
    <mergeCell ref="C36:D36"/>
    <mergeCell ref="C37:D37"/>
    <mergeCell ref="C38:D38"/>
    <mergeCell ref="C39:D39"/>
    <mergeCell ref="C45:D45"/>
    <mergeCell ref="C40:D40"/>
    <mergeCell ref="C43:D43"/>
    <mergeCell ref="C44:D44"/>
    <mergeCell ref="C42:D42"/>
    <mergeCell ref="C72:D72"/>
    <mergeCell ref="C73:D73"/>
    <mergeCell ref="A63:F63"/>
    <mergeCell ref="C67:D67"/>
    <mergeCell ref="C68:D68"/>
    <mergeCell ref="A69:G69"/>
    <mergeCell ref="C70:D70"/>
    <mergeCell ref="C71:D71"/>
    <mergeCell ref="A89:G89"/>
    <mergeCell ref="C83:D83"/>
    <mergeCell ref="A84:G84"/>
    <mergeCell ref="C86:D86"/>
    <mergeCell ref="A74:G74"/>
    <mergeCell ref="C75:D75"/>
    <mergeCell ref="A79:G79"/>
    <mergeCell ref="C80:D80"/>
    <mergeCell ref="C81:D81"/>
    <mergeCell ref="C82:D82"/>
    <mergeCell ref="C85:D85"/>
    <mergeCell ref="C76:D76"/>
    <mergeCell ref="C77:D77"/>
    <mergeCell ref="C78:D78"/>
    <mergeCell ref="A128:G128"/>
    <mergeCell ref="A58:G58"/>
    <mergeCell ref="A12:G12"/>
    <mergeCell ref="A15:G15"/>
    <mergeCell ref="C48:D48"/>
    <mergeCell ref="E55:G55"/>
    <mergeCell ref="E56:G56"/>
    <mergeCell ref="E57:G57"/>
    <mergeCell ref="E90:G90"/>
    <mergeCell ref="E91:G91"/>
    <mergeCell ref="E92:G92"/>
    <mergeCell ref="A93:G93"/>
    <mergeCell ref="A111:G111"/>
    <mergeCell ref="A115:G115"/>
    <mergeCell ref="C87:D87"/>
    <mergeCell ref="C88:D88"/>
    <mergeCell ref="A1:B1"/>
    <mergeCell ref="A2:B2"/>
    <mergeCell ref="A3:B3"/>
    <mergeCell ref="A4:B4"/>
    <mergeCell ref="E54:G54"/>
    <mergeCell ref="C34:D34"/>
    <mergeCell ref="A22:G22"/>
    <mergeCell ref="C24:D24"/>
    <mergeCell ref="C25:D25"/>
    <mergeCell ref="C33:D33"/>
    <mergeCell ref="C32:D32"/>
    <mergeCell ref="A23:G23"/>
    <mergeCell ref="A29:G29"/>
    <mergeCell ref="A35:G35"/>
    <mergeCell ref="A41:G41"/>
    <mergeCell ref="A47:G47"/>
  </mergeCells>
  <conditionalFormatting sqref="D14 C54:C57 D113:D114 D117:D127 D130 D17:D21 D60:D62">
    <cfRule type="cellIs" dxfId="54" priority="68" stopIfTrue="1" operator="equal">
      <formula>1</formula>
    </cfRule>
  </conditionalFormatting>
  <conditionalFormatting sqref="D14 C54:C57 D113:D114 D117:D127 D130 D17:D21 D60:D62">
    <cfRule type="cellIs" dxfId="53" priority="67" stopIfTrue="1" operator="between">
      <formula>0.95</formula>
      <formula>0.9999</formula>
    </cfRule>
  </conditionalFormatting>
  <conditionalFormatting sqref="D14 C54:C57 D113:D114 D117:D127 D130 D17:D21 D60:D62">
    <cfRule type="cellIs" dxfId="52" priority="66" stopIfTrue="1" operator="lessThan">
      <formula>0.95</formula>
    </cfRule>
  </conditionalFormatting>
  <conditionalFormatting sqref="A95:C96 E95:XFD96 A5:XFD10 A27:E27 E27:XFD28 A35:XFD36 A29:XFD32 A33:D33 E33:XFD34 A41:XFD42 H38:XFD40 A47:XFD47 H44:XFD46 A53:XFD53 H50:XFD52 TP63:XFD65 A94:XFD94 A66:C68 E66:XFD68 H71:XFD73 C37:XFD37 C43:XFD43 C49:XFD49 A59:XFD62 C54:C57 A93 H93:XFD93 A97:XFD109 A112:XFD114 A111 A116:XFD127 A115 H115:XFD115 A128 H128:XFD128 A129:XFD1048576 A58 A13:XFD14 A12 H12:XFD12 A16:XFD21 A15 H15:XFD15 A23:XFD26 A22 H22:XFD22 A48:C48 E48:XFD48 C1:XFD4 A1:A4 H54:XFD58 A110:C110 H110:XFD111">
    <cfRule type="beginsWith" dxfId="51" priority="55" operator="beginsWith" text="Q">
      <formula>LEFT(A1,LEN("Q"))="Q"</formula>
    </cfRule>
  </conditionalFormatting>
  <conditionalFormatting sqref="C110">
    <cfRule type="cellIs" dxfId="50" priority="52" operator="equal">
      <formula>1</formula>
    </cfRule>
    <cfRule type="cellIs" dxfId="49" priority="53" operator="lessThan">
      <formula>0.95</formula>
    </cfRule>
    <cfRule type="cellIs" dxfId="48" priority="54" operator="between">
      <formula>0.95</formula>
      <formula>0.99999</formula>
    </cfRule>
  </conditionalFormatting>
  <conditionalFormatting sqref="E51:G52 C51:D51 C50:G50">
    <cfRule type="beginsWith" dxfId="47" priority="47" operator="beginsWith" text="Q">
      <formula>LEFT(C50,LEN("Q"))="Q"</formula>
    </cfRule>
  </conditionalFormatting>
  <conditionalFormatting sqref="E39:G40 C39:D39 C38:G38">
    <cfRule type="beginsWith" dxfId="46" priority="50" operator="beginsWith" text="Q">
      <formula>LEFT(C38,LEN("Q"))="Q"</formula>
    </cfRule>
  </conditionalFormatting>
  <conditionalFormatting sqref="E45:G46 C45:D45 C44:G44">
    <cfRule type="beginsWith" dxfId="45" priority="49" operator="beginsWith" text="Q">
      <formula>LEFT(C44,LEN("Q"))="Q"</formula>
    </cfRule>
  </conditionalFormatting>
  <conditionalFormatting sqref="A63 A65:C65 H64:TO64 E65:TO65 G63:TO63">
    <cfRule type="beginsWith" dxfId="44" priority="46" operator="beginsWith" text="Q">
      <formula>LEFT(A63,LEN("Q"))="Q"</formula>
    </cfRule>
  </conditionalFormatting>
  <conditionalFormatting sqref="A69:G69">
    <cfRule type="beginsWith" dxfId="43" priority="41" operator="beginsWith" text="Q">
      <formula>LEFT(A69,LEN("Q"))="Q"</formula>
    </cfRule>
  </conditionalFormatting>
  <conditionalFormatting sqref="C73">
    <cfRule type="beginsWith" dxfId="42" priority="30" operator="beginsWith" text="Q">
      <formula>LEFT(C73,LEN("Q"))="Q"</formula>
    </cfRule>
  </conditionalFormatting>
  <conditionalFormatting sqref="A64:G64">
    <cfRule type="beginsWith" dxfId="41" priority="44" operator="beginsWith" text="Q">
      <formula>LEFT(A64,LEN("Q"))="Q"</formula>
    </cfRule>
  </conditionalFormatting>
  <conditionalFormatting sqref="TP69:XFD70">
    <cfRule type="beginsWith" dxfId="40" priority="43" operator="beginsWith" text="Q">
      <formula>LEFT(TP69,LEN("Q"))="Q"</formula>
    </cfRule>
  </conditionalFormatting>
  <conditionalFormatting sqref="A70:C70 H69:TO69 E70:TO70">
    <cfRule type="beginsWith" dxfId="39" priority="42" operator="beginsWith" text="Q">
      <formula>LEFT(A69,LEN("Q"))="Q"</formula>
    </cfRule>
  </conditionalFormatting>
  <conditionalFormatting sqref="C78">
    <cfRule type="beginsWith" dxfId="38" priority="23" operator="beginsWith" text="Q">
      <formula>LEFT(C78,LEN("Q"))="Q"</formula>
    </cfRule>
  </conditionalFormatting>
  <conditionalFormatting sqref="A71:C71 E71:G73 A72:B73">
    <cfRule type="beginsWith" dxfId="37" priority="40" operator="beginsWith" text="Q">
      <formula>LEFT(A71,LEN("Q"))="Q"</formula>
    </cfRule>
  </conditionalFormatting>
  <conditionalFormatting sqref="B37:B39">
    <cfRule type="beginsWith" dxfId="36" priority="39" operator="beginsWith" text="Q">
      <formula>LEFT(B37,LEN("Q"))="Q"</formula>
    </cfRule>
  </conditionalFormatting>
  <conditionalFormatting sqref="B43:B45">
    <cfRule type="beginsWith" dxfId="35" priority="38" operator="beginsWith" text="Q">
      <formula>LEFT(B43,LEN("Q"))="Q"</formula>
    </cfRule>
  </conditionalFormatting>
  <conditionalFormatting sqref="B49:B51">
    <cfRule type="beginsWith" dxfId="34" priority="37" operator="beginsWith" text="Q">
      <formula>LEFT(B49,LEN("Q"))="Q"</formula>
    </cfRule>
  </conditionalFormatting>
  <conditionalFormatting sqref="B54:B56">
    <cfRule type="beginsWith" dxfId="33" priority="36" operator="beginsWith" text="Q">
      <formula>LEFT(B54,LEN("Q"))="Q"</formula>
    </cfRule>
  </conditionalFormatting>
  <conditionalFormatting sqref="A37:A39">
    <cfRule type="beginsWith" dxfId="32" priority="35" operator="beginsWith" text="Q">
      <formula>LEFT(A37,LEN("Q"))="Q"</formula>
    </cfRule>
  </conditionalFormatting>
  <conditionalFormatting sqref="A43:A45">
    <cfRule type="beginsWith" dxfId="31" priority="34" operator="beginsWith" text="Q">
      <formula>LEFT(A43,LEN("Q"))="Q"</formula>
    </cfRule>
  </conditionalFormatting>
  <conditionalFormatting sqref="A49:A51">
    <cfRule type="beginsWith" dxfId="30" priority="33" operator="beginsWith" text="Q">
      <formula>LEFT(A49,LEN("Q"))="Q"</formula>
    </cfRule>
  </conditionalFormatting>
  <conditionalFormatting sqref="A54:A56">
    <cfRule type="beginsWith" dxfId="29" priority="32" operator="beginsWith" text="Q">
      <formula>LEFT(A54,LEN("Q"))="Q"</formula>
    </cfRule>
  </conditionalFormatting>
  <conditionalFormatting sqref="C72">
    <cfRule type="beginsWith" dxfId="28" priority="31" operator="beginsWith" text="Q">
      <formula>LEFT(C72,LEN("Q"))="Q"</formula>
    </cfRule>
  </conditionalFormatting>
  <conditionalFormatting sqref="C88">
    <cfRule type="beginsWith" dxfId="27" priority="9" operator="beginsWith" text="Q">
      <formula>LEFT(C88,LEN("Q"))="Q"</formula>
    </cfRule>
  </conditionalFormatting>
  <conditionalFormatting sqref="H76:XFD78">
    <cfRule type="beginsWith" dxfId="26" priority="29" operator="beginsWith" text="Q">
      <formula>LEFT(H76,LEN("Q"))="Q"</formula>
    </cfRule>
  </conditionalFormatting>
  <conditionalFormatting sqref="A74:G74">
    <cfRule type="beginsWith" dxfId="25" priority="26" operator="beginsWith" text="Q">
      <formula>LEFT(A74,LEN("Q"))="Q"</formula>
    </cfRule>
  </conditionalFormatting>
  <conditionalFormatting sqref="A90:B92">
    <cfRule type="beginsWith" dxfId="24" priority="1" operator="beginsWith" text="Q">
      <formula>LEFT(A90,LEN("Q"))="Q"</formula>
    </cfRule>
  </conditionalFormatting>
  <conditionalFormatting sqref="TP74:XFD75">
    <cfRule type="beginsWith" dxfId="23" priority="28" operator="beginsWith" text="Q">
      <formula>LEFT(TP74,LEN("Q"))="Q"</formula>
    </cfRule>
  </conditionalFormatting>
  <conditionalFormatting sqref="A75:C75 H74:TO74 E75:TO75">
    <cfRule type="beginsWith" dxfId="22" priority="27" operator="beginsWith" text="Q">
      <formula>LEFT(A74,LEN("Q"))="Q"</formula>
    </cfRule>
  </conditionalFormatting>
  <conditionalFormatting sqref="A76:C76 E76:G78 A77:B78">
    <cfRule type="beginsWith" dxfId="21" priority="25" operator="beginsWith" text="Q">
      <formula>LEFT(A76,LEN("Q"))="Q"</formula>
    </cfRule>
  </conditionalFormatting>
  <conditionalFormatting sqref="C77">
    <cfRule type="beginsWith" dxfId="20" priority="24" operator="beginsWith" text="Q">
      <formula>LEFT(C77,LEN("Q"))="Q"</formula>
    </cfRule>
  </conditionalFormatting>
  <conditionalFormatting sqref="H81:XFD83">
    <cfRule type="beginsWith" dxfId="19" priority="22" operator="beginsWith" text="Q">
      <formula>LEFT(H81,LEN("Q"))="Q"</formula>
    </cfRule>
  </conditionalFormatting>
  <conditionalFormatting sqref="A79:G79">
    <cfRule type="beginsWith" dxfId="18" priority="19" operator="beginsWith" text="Q">
      <formula>LEFT(A79,LEN("Q"))="Q"</formula>
    </cfRule>
  </conditionalFormatting>
  <conditionalFormatting sqref="C83">
    <cfRule type="beginsWith" dxfId="17" priority="16" operator="beginsWith" text="Q">
      <formula>LEFT(C83,LEN("Q"))="Q"</formula>
    </cfRule>
  </conditionalFormatting>
  <conditionalFormatting sqref="TP79:XFD80">
    <cfRule type="beginsWith" dxfId="16" priority="21" operator="beginsWith" text="Q">
      <formula>LEFT(TP79,LEN("Q"))="Q"</formula>
    </cfRule>
  </conditionalFormatting>
  <conditionalFormatting sqref="A80:C80 H79:TO79 E80:TO80">
    <cfRule type="beginsWith" dxfId="15" priority="20" operator="beginsWith" text="Q">
      <formula>LEFT(A79,LEN("Q"))="Q"</formula>
    </cfRule>
  </conditionalFormatting>
  <conditionalFormatting sqref="A81:C81 E81:G83 A82:B83">
    <cfRule type="beginsWith" dxfId="14" priority="18" operator="beginsWith" text="Q">
      <formula>LEFT(A81,LEN("Q"))="Q"</formula>
    </cfRule>
  </conditionalFormatting>
  <conditionalFormatting sqref="C82">
    <cfRule type="beginsWith" dxfId="13" priority="17" operator="beginsWith" text="Q">
      <formula>LEFT(C82,LEN("Q"))="Q"</formula>
    </cfRule>
  </conditionalFormatting>
  <conditionalFormatting sqref="H86:XFD88">
    <cfRule type="beginsWith" dxfId="12" priority="15" operator="beginsWith" text="Q">
      <formula>LEFT(H86,LEN("Q"))="Q"</formula>
    </cfRule>
  </conditionalFormatting>
  <conditionalFormatting sqref="A84:G84">
    <cfRule type="beginsWith" dxfId="11" priority="12" operator="beginsWith" text="Q">
      <formula>LEFT(A84,LEN("Q"))="Q"</formula>
    </cfRule>
  </conditionalFormatting>
  <conditionalFormatting sqref="TP84:XFD85">
    <cfRule type="beginsWith" dxfId="10" priority="14" operator="beginsWith" text="Q">
      <formula>LEFT(TP84,LEN("Q"))="Q"</formula>
    </cfRule>
  </conditionalFormatting>
  <conditionalFormatting sqref="A85:C85 H84:TO84 E85:TO85">
    <cfRule type="beginsWith" dxfId="9" priority="13" operator="beginsWith" text="Q">
      <formula>LEFT(A84,LEN("Q"))="Q"</formula>
    </cfRule>
  </conditionalFormatting>
  <conditionalFormatting sqref="A86:C86 E86:G88 A87:B88">
    <cfRule type="beginsWith" dxfId="8" priority="11" operator="beginsWith" text="Q">
      <formula>LEFT(A86,LEN("Q"))="Q"</formula>
    </cfRule>
  </conditionalFormatting>
  <conditionalFormatting sqref="C87">
    <cfRule type="beginsWith" dxfId="7" priority="10" operator="beginsWith" text="Q">
      <formula>LEFT(C87,LEN("Q"))="Q"</formula>
    </cfRule>
  </conditionalFormatting>
  <conditionalFormatting sqref="C90:C92">
    <cfRule type="cellIs" dxfId="6" priority="8" stopIfTrue="1" operator="equal">
      <formula>1</formula>
    </cfRule>
  </conditionalFormatting>
  <conditionalFormatting sqref="C90:C92">
    <cfRule type="cellIs" dxfId="5" priority="7" stopIfTrue="1" operator="between">
      <formula>0.95</formula>
      <formula>0.9999</formula>
    </cfRule>
  </conditionalFormatting>
  <conditionalFormatting sqref="C90:C92">
    <cfRule type="cellIs" dxfId="4" priority="6" stopIfTrue="1" operator="lessThan">
      <formula>0.95</formula>
    </cfRule>
  </conditionalFormatting>
  <conditionalFormatting sqref="A89:XFD89 C90:C92 H90:XFD92">
    <cfRule type="beginsWith" dxfId="3" priority="5" operator="beginsWith" text="Q">
      <formula>LEFT(A89,LEN("Q"))="Q"</formula>
    </cfRule>
  </conditionalFormatting>
  <dataValidations count="5">
    <dataValidation type="list" showInputMessage="1" showErrorMessage="1" sqref="I66:BY68 I60:BY61 I21:BZ21 I17:BZ18 BM19:BZ19" xr:uid="{00000000-0002-0000-0000-000000000000}">
      <formula1>Compliance</formula1>
    </dataValidation>
    <dataValidation type="list" allowBlank="1" showInputMessage="1" showErrorMessage="1" sqref="I49:FZ52 I43:FZ46 I37:FZ40 I117:CF127 I20:IV20 I108:IV108 I105:IV105 I102:IV102 I99:IV99 I25:FZ28 I31:FZ34" xr:uid="{00000000-0002-0000-0000-000001000000}">
      <formula1>Compliance</formula1>
    </dataValidation>
    <dataValidation type="list" showInputMessage="1" showErrorMessage="1" sqref="I14:IV14 I19:BL19 I62:IV62" xr:uid="{00000000-0002-0000-0000-000002000000}">
      <formula1>NoNA</formula1>
    </dataValidation>
    <dataValidation type="list" allowBlank="1" showInputMessage="1" showErrorMessage="1" sqref="I113:IC114 I130:IV130 I96:IC96 IV1:IV3 I71:IV73 I76:IV78 I81:IV83 I86:IV88" xr:uid="{00000000-0002-0000-0000-000003000000}">
      <formula1>NoNA</formula1>
    </dataValidation>
    <dataValidation type="list" allowBlank="1" showInputMessage="1" showErrorMessage="1" sqref="IW1:IW10" xr:uid="{00000000-0002-0000-0000-000004000000}">
      <formula1>$IW$1:$IW$11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19"/>
  <sheetViews>
    <sheetView zoomScale="70" zoomScaleNormal="70" workbookViewId="0">
      <selection activeCell="I6" sqref="I6"/>
    </sheetView>
  </sheetViews>
  <sheetFormatPr defaultColWidth="9.109375" defaultRowHeight="15.6" x14ac:dyDescent="0.3"/>
  <cols>
    <col min="1" max="1" width="11.44140625" style="88" customWidth="1"/>
    <col min="2" max="2" width="45.44140625" style="88" customWidth="1"/>
    <col min="3" max="3" width="43.5546875" style="88" customWidth="1"/>
    <col min="4" max="4" width="14.109375" style="88" customWidth="1"/>
    <col min="5" max="5" width="6.5546875" style="88" customWidth="1"/>
    <col min="6" max="6" width="5.88671875" style="88" customWidth="1"/>
    <col min="7" max="7" width="6.109375" style="88" customWidth="1"/>
    <col min="8" max="8" width="24.109375" style="88" customWidth="1"/>
    <col min="9" max="9" width="13.5546875" style="88" customWidth="1"/>
    <col min="10" max="10" width="11.88671875" style="88" customWidth="1"/>
    <col min="11" max="11" width="13.109375" style="88" customWidth="1"/>
    <col min="12" max="12" width="13.44140625" style="88" customWidth="1"/>
    <col min="13" max="13" width="13.33203125" style="88" customWidth="1"/>
    <col min="14" max="16384" width="9.109375" style="88"/>
  </cols>
  <sheetData>
    <row r="1" spans="1:20" x14ac:dyDescent="0.3">
      <c r="A1" s="84"/>
      <c r="B1" s="85" t="s">
        <v>0</v>
      </c>
      <c r="C1" s="454"/>
      <c r="D1" s="455"/>
      <c r="E1" s="455"/>
      <c r="F1" s="455"/>
      <c r="G1" s="456"/>
      <c r="H1" s="86"/>
      <c r="I1" s="87"/>
      <c r="J1" s="87"/>
      <c r="K1" s="87"/>
      <c r="L1" s="87"/>
      <c r="M1" s="87"/>
    </row>
    <row r="2" spans="1:20" x14ac:dyDescent="0.3">
      <c r="A2" s="84"/>
      <c r="B2" s="89" t="s">
        <v>1</v>
      </c>
      <c r="C2" s="457"/>
      <c r="D2" s="458"/>
      <c r="E2" s="458"/>
      <c r="F2" s="458"/>
      <c r="G2" s="459"/>
      <c r="H2" s="86"/>
      <c r="I2" s="87"/>
      <c r="J2" s="87"/>
      <c r="K2" s="87"/>
      <c r="L2" s="87"/>
      <c r="M2" s="87"/>
    </row>
    <row r="3" spans="1:20" ht="16.2" thickBot="1" x14ac:dyDescent="0.35">
      <c r="A3" s="84"/>
      <c r="B3" s="90" t="s">
        <v>2</v>
      </c>
      <c r="C3" s="460"/>
      <c r="D3" s="461"/>
      <c r="E3" s="461"/>
      <c r="F3" s="461"/>
      <c r="G3" s="462"/>
      <c r="H3" s="86"/>
      <c r="I3" s="87"/>
      <c r="J3" s="87"/>
      <c r="K3" s="87"/>
      <c r="L3" s="87"/>
      <c r="M3" s="87"/>
    </row>
    <row r="4" spans="1:20" ht="13.5" customHeight="1" thickBot="1" x14ac:dyDescent="0.35">
      <c r="A4" s="84"/>
      <c r="B4" s="84"/>
      <c r="C4" s="84"/>
      <c r="D4" s="91"/>
      <c r="E4" s="86"/>
      <c r="F4" s="86"/>
      <c r="G4" s="86"/>
      <c r="H4" s="86"/>
      <c r="I4" s="87"/>
      <c r="J4" s="87"/>
      <c r="K4" s="87"/>
      <c r="L4" s="87"/>
      <c r="M4" s="87"/>
    </row>
    <row r="5" spans="1:20" ht="76.5" customHeight="1" thickBot="1" x14ac:dyDescent="0.35">
      <c r="A5" s="84"/>
      <c r="B5" s="92" t="s">
        <v>95</v>
      </c>
      <c r="C5" s="93"/>
      <c r="D5" s="94"/>
      <c r="E5" s="95"/>
      <c r="F5" s="95"/>
      <c r="G5" s="95"/>
      <c r="H5" s="96"/>
      <c r="I5" s="97"/>
      <c r="J5" s="98"/>
      <c r="K5" s="98"/>
      <c r="L5" s="98"/>
      <c r="M5" s="98"/>
    </row>
    <row r="6" spans="1:20" s="363" customFormat="1" ht="80.25" customHeight="1" thickBot="1" x14ac:dyDescent="0.35">
      <c r="A6" s="361"/>
      <c r="B6" s="127"/>
      <c r="C6" s="93"/>
      <c r="D6" s="94"/>
      <c r="E6" s="95"/>
      <c r="F6" s="95"/>
      <c r="G6" s="95"/>
      <c r="H6" s="362" t="s">
        <v>75</v>
      </c>
      <c r="I6" s="367"/>
      <c r="J6" s="95"/>
      <c r="K6" s="95"/>
      <c r="L6" s="95"/>
      <c r="M6" s="95"/>
    </row>
    <row r="7" spans="1:20" s="363" customFormat="1" ht="62.25" customHeight="1" thickBot="1" x14ac:dyDescent="0.35">
      <c r="A7" s="361"/>
      <c r="B7" s="99"/>
      <c r="C7" s="93"/>
      <c r="D7" s="94"/>
      <c r="E7" s="95"/>
      <c r="F7" s="95"/>
      <c r="G7" s="95"/>
      <c r="H7" s="362" t="s">
        <v>74</v>
      </c>
      <c r="I7" s="367"/>
      <c r="J7" s="95"/>
      <c r="K7" s="95"/>
      <c r="L7" s="95"/>
      <c r="M7" s="95"/>
    </row>
    <row r="8" spans="1:20" s="363" customFormat="1" ht="57.75" customHeight="1" thickBot="1" x14ac:dyDescent="0.35">
      <c r="A8" s="361"/>
      <c r="B8" s="99"/>
      <c r="C8" s="93"/>
      <c r="D8" s="94"/>
      <c r="E8" s="95"/>
      <c r="F8" s="95"/>
      <c r="G8" s="95"/>
      <c r="H8" s="10" t="s">
        <v>38</v>
      </c>
      <c r="I8" s="367"/>
      <c r="J8" s="95"/>
      <c r="K8" s="95"/>
      <c r="L8" s="95"/>
      <c r="M8" s="95"/>
    </row>
    <row r="9" spans="1:20" s="363" customFormat="1" ht="28.5" customHeight="1" thickBot="1" x14ac:dyDescent="0.35">
      <c r="A9" s="361"/>
      <c r="B9" s="361"/>
      <c r="C9" s="361"/>
      <c r="D9" s="364"/>
      <c r="E9" s="365"/>
      <c r="F9" s="365"/>
      <c r="G9" s="366"/>
      <c r="H9" s="11" t="s">
        <v>73</v>
      </c>
      <c r="I9" s="368"/>
      <c r="J9" s="369"/>
      <c r="K9" s="95"/>
      <c r="L9" s="95"/>
      <c r="M9" s="95"/>
    </row>
    <row r="10" spans="1:20" ht="16.2" thickBot="1" x14ac:dyDescent="0.35">
      <c r="A10" s="100" t="s">
        <v>184</v>
      </c>
      <c r="B10" s="101"/>
      <c r="C10" s="101"/>
      <c r="D10" s="102"/>
      <c r="E10" s="103"/>
      <c r="F10" s="103"/>
      <c r="G10" s="104"/>
      <c r="H10" s="105"/>
      <c r="I10" s="106"/>
      <c r="J10" s="106"/>
      <c r="K10" s="106"/>
      <c r="L10" s="106"/>
      <c r="M10" s="107"/>
      <c r="N10" s="107"/>
      <c r="O10" s="107"/>
      <c r="P10" s="107"/>
      <c r="Q10" s="107"/>
      <c r="R10" s="107"/>
      <c r="S10" s="107"/>
      <c r="T10" s="107"/>
    </row>
    <row r="11" spans="1:20" ht="47.4" thickBot="1" x14ac:dyDescent="0.35">
      <c r="A11" s="108" t="s">
        <v>3</v>
      </c>
      <c r="B11" s="108" t="s">
        <v>9</v>
      </c>
      <c r="C11" s="108" t="s">
        <v>4</v>
      </c>
      <c r="D11" s="109" t="s">
        <v>8</v>
      </c>
      <c r="E11" s="110" t="s">
        <v>5</v>
      </c>
      <c r="F11" s="111" t="s">
        <v>6</v>
      </c>
      <c r="G11" s="112" t="s">
        <v>7</v>
      </c>
      <c r="H11" s="111"/>
      <c r="I11" s="106"/>
      <c r="J11" s="106"/>
      <c r="K11" s="106"/>
      <c r="L11" s="106"/>
      <c r="M11" s="106"/>
      <c r="N11" s="106"/>
      <c r="O11" s="106"/>
      <c r="P11" s="106"/>
      <c r="Q11" s="106"/>
      <c r="R11" s="106"/>
      <c r="S11" s="106"/>
      <c r="T11" s="106"/>
    </row>
    <row r="12" spans="1:20" ht="219" customHeight="1" x14ac:dyDescent="0.3">
      <c r="A12" s="113" t="s">
        <v>162</v>
      </c>
      <c r="B12" s="114" t="s">
        <v>183</v>
      </c>
      <c r="C12" s="114" t="s">
        <v>182</v>
      </c>
      <c r="D12" s="115">
        <f t="shared" ref="D12:D19" si="0">IFERROR(SUM(E12/(E12+F12)),0)</f>
        <v>0</v>
      </c>
      <c r="E12" s="116">
        <f>COUNTIF(I12:T12,"+")</f>
        <v>0</v>
      </c>
      <c r="F12" s="116">
        <f>COUNTIF(I12:T12,"-")</f>
        <v>0</v>
      </c>
      <c r="G12" s="116">
        <f>COUNTIF(I12:T12,"na")</f>
        <v>0</v>
      </c>
      <c r="H12" s="117"/>
      <c r="I12" s="116"/>
      <c r="J12" s="116"/>
      <c r="K12" s="116"/>
      <c r="L12" s="116"/>
      <c r="M12" s="116"/>
      <c r="N12" s="116"/>
      <c r="O12" s="116"/>
      <c r="P12" s="116"/>
      <c r="Q12" s="116"/>
      <c r="R12" s="116"/>
      <c r="S12" s="116"/>
      <c r="T12" s="116"/>
    </row>
    <row r="13" spans="1:20" ht="188.25" customHeight="1" x14ac:dyDescent="0.3">
      <c r="A13" s="118" t="s">
        <v>164</v>
      </c>
      <c r="B13" s="119" t="s">
        <v>181</v>
      </c>
      <c r="C13" s="119" t="s">
        <v>180</v>
      </c>
      <c r="D13" s="120">
        <f t="shared" si="0"/>
        <v>0</v>
      </c>
      <c r="E13" s="116">
        <f t="shared" ref="E13:E19" si="1">COUNTIF(I13:T13,"+")</f>
        <v>0</v>
      </c>
      <c r="F13" s="116">
        <f t="shared" ref="F13:F19" si="2">COUNTIF(I13:T13,"-")</f>
        <v>0</v>
      </c>
      <c r="G13" s="116">
        <f t="shared" ref="G13:G19" si="3">COUNTIF(I13:T13,"na")</f>
        <v>0</v>
      </c>
      <c r="H13" s="117"/>
      <c r="I13" s="121"/>
      <c r="J13" s="121"/>
      <c r="K13" s="121"/>
      <c r="L13" s="121"/>
      <c r="M13" s="121"/>
      <c r="N13" s="121"/>
      <c r="O13" s="121"/>
      <c r="P13" s="121"/>
      <c r="Q13" s="121"/>
      <c r="R13" s="121"/>
      <c r="S13" s="121"/>
      <c r="T13" s="121"/>
    </row>
    <row r="14" spans="1:20" ht="230.25" customHeight="1" x14ac:dyDescent="0.3">
      <c r="A14" s="118" t="s">
        <v>165</v>
      </c>
      <c r="B14" s="119" t="s">
        <v>179</v>
      </c>
      <c r="C14" s="119" t="s">
        <v>178</v>
      </c>
      <c r="D14" s="120">
        <f t="shared" si="0"/>
        <v>0</v>
      </c>
      <c r="E14" s="116">
        <f t="shared" si="1"/>
        <v>0</v>
      </c>
      <c r="F14" s="116">
        <f t="shared" si="2"/>
        <v>0</v>
      </c>
      <c r="G14" s="116">
        <f t="shared" si="3"/>
        <v>0</v>
      </c>
      <c r="H14" s="117"/>
      <c r="I14" s="121"/>
      <c r="J14" s="121"/>
      <c r="K14" s="121"/>
      <c r="L14" s="121"/>
      <c r="M14" s="121"/>
      <c r="N14" s="121"/>
      <c r="O14" s="121"/>
      <c r="P14" s="121"/>
      <c r="Q14" s="121"/>
      <c r="R14" s="121"/>
      <c r="S14" s="121"/>
      <c r="T14" s="121"/>
    </row>
    <row r="15" spans="1:20" ht="130.19999999999999" customHeight="1" x14ac:dyDescent="0.3">
      <c r="A15" s="118" t="s">
        <v>424</v>
      </c>
      <c r="B15" s="119" t="s">
        <v>425</v>
      </c>
      <c r="C15" s="119" t="s">
        <v>426</v>
      </c>
      <c r="D15" s="120">
        <f t="shared" si="0"/>
        <v>0</v>
      </c>
      <c r="E15" s="116">
        <f t="shared" si="1"/>
        <v>0</v>
      </c>
      <c r="F15" s="116">
        <f t="shared" si="2"/>
        <v>0</v>
      </c>
      <c r="G15" s="116">
        <f t="shared" si="3"/>
        <v>0</v>
      </c>
      <c r="H15" s="117"/>
      <c r="I15" s="121"/>
      <c r="J15" s="121"/>
      <c r="K15" s="121"/>
      <c r="L15" s="121"/>
      <c r="M15" s="121"/>
      <c r="N15" s="121"/>
      <c r="O15" s="121"/>
      <c r="P15" s="121"/>
      <c r="Q15" s="121"/>
      <c r="R15" s="121"/>
      <c r="S15" s="121"/>
      <c r="T15" s="121"/>
    </row>
    <row r="16" spans="1:20" ht="182.25" customHeight="1" x14ac:dyDescent="0.3">
      <c r="A16" s="118" t="s">
        <v>166</v>
      </c>
      <c r="B16" s="119" t="s">
        <v>177</v>
      </c>
      <c r="C16" s="119" t="s">
        <v>176</v>
      </c>
      <c r="D16" s="120">
        <f t="shared" si="0"/>
        <v>0</v>
      </c>
      <c r="E16" s="116">
        <f t="shared" si="1"/>
        <v>0</v>
      </c>
      <c r="F16" s="116">
        <f t="shared" si="2"/>
        <v>0</v>
      </c>
      <c r="G16" s="116">
        <f t="shared" si="3"/>
        <v>0</v>
      </c>
      <c r="H16" s="117"/>
      <c r="I16" s="121"/>
      <c r="J16" s="121"/>
      <c r="K16" s="121"/>
      <c r="L16" s="121"/>
      <c r="M16" s="121"/>
      <c r="N16" s="121"/>
      <c r="O16" s="121"/>
      <c r="P16" s="121"/>
      <c r="Q16" s="121"/>
      <c r="R16" s="121"/>
      <c r="S16" s="121"/>
      <c r="T16" s="121"/>
    </row>
    <row r="17" spans="1:20" ht="231" customHeight="1" x14ac:dyDescent="0.3">
      <c r="A17" s="118" t="s">
        <v>167</v>
      </c>
      <c r="B17" s="119" t="s">
        <v>175</v>
      </c>
      <c r="C17" s="119" t="s">
        <v>174</v>
      </c>
      <c r="D17" s="120">
        <f t="shared" si="0"/>
        <v>0</v>
      </c>
      <c r="E17" s="116">
        <f t="shared" si="1"/>
        <v>0</v>
      </c>
      <c r="F17" s="116">
        <f t="shared" si="2"/>
        <v>0</v>
      </c>
      <c r="G17" s="116">
        <f t="shared" si="3"/>
        <v>0</v>
      </c>
      <c r="H17" s="117"/>
      <c r="I17" s="121"/>
      <c r="J17" s="121"/>
      <c r="K17" s="121"/>
      <c r="L17" s="121"/>
      <c r="M17" s="121"/>
      <c r="N17" s="121"/>
      <c r="O17" s="121"/>
      <c r="P17" s="121"/>
      <c r="Q17" s="121"/>
      <c r="R17" s="121"/>
      <c r="S17" s="121"/>
      <c r="T17" s="121"/>
    </row>
    <row r="18" spans="1:20" ht="123.75" customHeight="1" x14ac:dyDescent="0.3">
      <c r="A18" s="122" t="s">
        <v>168</v>
      </c>
      <c r="B18" s="123" t="s">
        <v>173</v>
      </c>
      <c r="C18" s="123" t="s">
        <v>172</v>
      </c>
      <c r="D18" s="124">
        <f t="shared" si="0"/>
        <v>0</v>
      </c>
      <c r="E18" s="116">
        <f t="shared" si="1"/>
        <v>0</v>
      </c>
      <c r="F18" s="116">
        <f t="shared" si="2"/>
        <v>0</v>
      </c>
      <c r="G18" s="116">
        <f t="shared" si="3"/>
        <v>0</v>
      </c>
      <c r="H18" s="117"/>
      <c r="I18" s="121"/>
      <c r="J18" s="121"/>
      <c r="K18" s="121"/>
      <c r="L18" s="121"/>
      <c r="M18" s="121"/>
      <c r="N18" s="121"/>
      <c r="O18" s="121"/>
      <c r="P18" s="121"/>
      <c r="Q18" s="121"/>
      <c r="R18" s="121"/>
      <c r="S18" s="121"/>
      <c r="T18" s="121"/>
    </row>
    <row r="19" spans="1:20" ht="107.25" customHeight="1" x14ac:dyDescent="0.3">
      <c r="A19" s="125" t="s">
        <v>169</v>
      </c>
      <c r="B19" s="119" t="s">
        <v>171</v>
      </c>
      <c r="C19" s="119" t="s">
        <v>170</v>
      </c>
      <c r="D19" s="120">
        <f t="shared" si="0"/>
        <v>0</v>
      </c>
      <c r="E19" s="116">
        <f t="shared" si="1"/>
        <v>0</v>
      </c>
      <c r="F19" s="116">
        <f t="shared" si="2"/>
        <v>0</v>
      </c>
      <c r="G19" s="116">
        <f t="shared" si="3"/>
        <v>0</v>
      </c>
      <c r="H19" s="126"/>
      <c r="I19" s="121"/>
      <c r="J19" s="121"/>
      <c r="K19" s="121"/>
      <c r="L19" s="121"/>
      <c r="M19" s="121"/>
      <c r="N19" s="121"/>
      <c r="O19" s="121"/>
      <c r="P19" s="121"/>
      <c r="Q19" s="121"/>
      <c r="R19" s="121"/>
      <c r="S19" s="121"/>
      <c r="T19" s="121"/>
    </row>
  </sheetData>
  <sheetProtection selectLockedCells="1" selectUnlockedCells="1"/>
  <mergeCells count="3">
    <mergeCell ref="C1:G1"/>
    <mergeCell ref="C2:G2"/>
    <mergeCell ref="C3:G3"/>
  </mergeCells>
  <conditionalFormatting sqref="D12:D19">
    <cfRule type="cellIs" dxfId="2" priority="1" operator="lessThan">
      <formula>0.95</formula>
    </cfRule>
    <cfRule type="cellIs" dxfId="1" priority="2" operator="equal">
      <formula>1</formula>
    </cfRule>
    <cfRule type="cellIs" dxfId="0" priority="3" operator="between">
      <formula>0.95</formula>
      <formula>0.9999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G60"/>
  <sheetViews>
    <sheetView topLeftCell="A34" zoomScaleNormal="100" workbookViewId="0">
      <selection activeCell="D37" sqref="D37"/>
    </sheetView>
  </sheetViews>
  <sheetFormatPr defaultRowHeight="14.4" x14ac:dyDescent="0.3"/>
  <cols>
    <col min="1" max="1" width="17" customWidth="1"/>
    <col min="2" max="2" width="60" customWidth="1"/>
    <col min="3" max="3" width="23" customWidth="1"/>
    <col min="4" max="4" width="17.88671875" customWidth="1"/>
    <col min="6" max="6" width="9.109375" customWidth="1"/>
    <col min="7" max="7" width="8.88671875" hidden="1" customWidth="1"/>
    <col min="8" max="8" width="9.109375" customWidth="1"/>
  </cols>
  <sheetData>
    <row r="1" spans="1:7" ht="28.8" x14ac:dyDescent="0.3">
      <c r="A1" s="465" t="s">
        <v>524</v>
      </c>
      <c r="B1" s="465"/>
      <c r="C1" s="465"/>
      <c r="D1" s="465"/>
      <c r="E1" s="74"/>
      <c r="F1" s="74"/>
      <c r="G1" t="s">
        <v>193</v>
      </c>
    </row>
    <row r="2" spans="1:7" ht="27.75" customHeight="1" x14ac:dyDescent="0.3">
      <c r="A2" s="305" t="s">
        <v>525</v>
      </c>
      <c r="B2" s="305"/>
      <c r="C2" s="370">
        <f>'On Site EMT'!C1</f>
        <v>0</v>
      </c>
      <c r="D2" s="305"/>
      <c r="E2" s="305"/>
      <c r="F2" s="305"/>
      <c r="G2" t="s">
        <v>420</v>
      </c>
    </row>
    <row r="3" spans="1:7" ht="77.25" customHeight="1" x14ac:dyDescent="0.3">
      <c r="A3" s="222" t="s">
        <v>96</v>
      </c>
      <c r="B3" s="222" t="s">
        <v>97</v>
      </c>
      <c r="C3" s="222" t="s">
        <v>98</v>
      </c>
      <c r="D3" s="222" t="s">
        <v>99</v>
      </c>
      <c r="G3" s="174" t="s">
        <v>7</v>
      </c>
    </row>
    <row r="4" spans="1:7" ht="38.1" customHeight="1" x14ac:dyDescent="0.3">
      <c r="A4" s="372"/>
      <c r="B4" s="213" t="s">
        <v>100</v>
      </c>
      <c r="C4" s="224"/>
      <c r="D4" s="223"/>
    </row>
    <row r="5" spans="1:7" ht="38.1" customHeight="1" x14ac:dyDescent="0.3">
      <c r="A5" s="373" t="s">
        <v>194</v>
      </c>
      <c r="B5" s="213" t="s">
        <v>195</v>
      </c>
      <c r="C5" s="213" t="s">
        <v>101</v>
      </c>
      <c r="D5" s="225">
        <f>AVERAGE('On Site EMT'!D14)</f>
        <v>0</v>
      </c>
    </row>
    <row r="6" spans="1:7" ht="38.1" customHeight="1" x14ac:dyDescent="0.3">
      <c r="A6" s="373" t="s">
        <v>102</v>
      </c>
      <c r="B6" s="213" t="s">
        <v>104</v>
      </c>
      <c r="C6" s="213" t="s">
        <v>101</v>
      </c>
      <c r="D6" s="225">
        <f>AVERAGE('On Site EMT'!D17)</f>
        <v>0</v>
      </c>
    </row>
    <row r="7" spans="1:7" ht="38.1" customHeight="1" x14ac:dyDescent="0.3">
      <c r="A7" s="373" t="s">
        <v>103</v>
      </c>
      <c r="B7" s="213" t="s">
        <v>106</v>
      </c>
      <c r="C7" s="213" t="s">
        <v>101</v>
      </c>
      <c r="D7" s="225">
        <f>AVERAGE('On Site EMT'!D18)</f>
        <v>0</v>
      </c>
    </row>
    <row r="8" spans="1:7" ht="38.1" customHeight="1" x14ac:dyDescent="0.3">
      <c r="A8" s="373" t="s">
        <v>105</v>
      </c>
      <c r="B8" s="213" t="s">
        <v>108</v>
      </c>
      <c r="C8" s="213" t="s">
        <v>101</v>
      </c>
      <c r="D8" s="225">
        <f>AVERAGE('On Site EMT'!D19)</f>
        <v>0</v>
      </c>
    </row>
    <row r="9" spans="1:7" ht="38.1" customHeight="1" x14ac:dyDescent="0.3">
      <c r="A9" s="374" t="s">
        <v>107</v>
      </c>
      <c r="B9" s="226" t="s">
        <v>432</v>
      </c>
      <c r="C9" s="226" t="s">
        <v>101</v>
      </c>
      <c r="D9" s="225">
        <f>AVERAGE('On Site EMT'!D20)</f>
        <v>0</v>
      </c>
    </row>
    <row r="10" spans="1:7" ht="38.1" customHeight="1" x14ac:dyDescent="0.3">
      <c r="A10" s="373" t="s">
        <v>419</v>
      </c>
      <c r="B10" s="213" t="s">
        <v>196</v>
      </c>
      <c r="C10" s="213" t="s">
        <v>101</v>
      </c>
      <c r="D10" s="225">
        <f>AVERAGE('On Site EMT'!D21)</f>
        <v>0</v>
      </c>
    </row>
    <row r="11" spans="1:7" ht="38.1" customHeight="1" x14ac:dyDescent="0.3">
      <c r="A11" s="373" t="s">
        <v>109</v>
      </c>
      <c r="B11" s="213" t="s">
        <v>110</v>
      </c>
      <c r="C11" s="213" t="s">
        <v>101</v>
      </c>
      <c r="D11" s="225">
        <f>AVERAGE('On Site EMT'!C54:G54)</f>
        <v>0</v>
      </c>
    </row>
    <row r="12" spans="1:7" ht="38.1" customHeight="1" x14ac:dyDescent="0.3">
      <c r="A12" s="373" t="s">
        <v>111</v>
      </c>
      <c r="B12" s="213" t="s">
        <v>112</v>
      </c>
      <c r="C12" s="213" t="s">
        <v>101</v>
      </c>
      <c r="D12" s="225">
        <f>AVERAGE('On Site EMT'!C56:G56)</f>
        <v>0</v>
      </c>
    </row>
    <row r="13" spans="1:7" ht="38.1" customHeight="1" x14ac:dyDescent="0.3">
      <c r="A13" s="373" t="s">
        <v>113</v>
      </c>
      <c r="B13" s="213" t="s">
        <v>114</v>
      </c>
      <c r="C13" s="213" t="s">
        <v>101</v>
      </c>
      <c r="D13" s="225">
        <f>AVERAGE('On Site EMT'!C57:G57)</f>
        <v>0</v>
      </c>
    </row>
    <row r="14" spans="1:7" ht="38.1" customHeight="1" x14ac:dyDescent="0.3">
      <c r="A14" s="373" t="s">
        <v>500</v>
      </c>
      <c r="B14" s="213" t="s">
        <v>529</v>
      </c>
      <c r="C14" s="213" t="s">
        <v>101</v>
      </c>
      <c r="D14" s="225">
        <f>AVERAGE('On Site EMT'!C57:G57)</f>
        <v>0</v>
      </c>
    </row>
    <row r="15" spans="1:7" ht="38.1" customHeight="1" x14ac:dyDescent="0.3">
      <c r="A15" s="373" t="s">
        <v>197</v>
      </c>
      <c r="B15" s="213" t="s">
        <v>198</v>
      </c>
      <c r="C15" s="213" t="s">
        <v>101</v>
      </c>
      <c r="D15" s="225">
        <f>AVERAGE('On Site EMT'!D60)</f>
        <v>0</v>
      </c>
    </row>
    <row r="16" spans="1:7" ht="38.1" customHeight="1" x14ac:dyDescent="0.3">
      <c r="A16" s="373" t="s">
        <v>199</v>
      </c>
      <c r="B16" s="213" t="s">
        <v>200</v>
      </c>
      <c r="C16" s="213" t="s">
        <v>101</v>
      </c>
      <c r="D16" s="225">
        <f>AVERAGE('On Site EMT'!D61)</f>
        <v>0</v>
      </c>
    </row>
    <row r="17" spans="1:4" ht="38.1" customHeight="1" x14ac:dyDescent="0.3">
      <c r="A17" s="373" t="s">
        <v>201</v>
      </c>
      <c r="B17" s="213" t="s">
        <v>202</v>
      </c>
      <c r="C17" s="213" t="s">
        <v>101</v>
      </c>
      <c r="D17" s="225">
        <f>AVERAGE('On Site EMT'!D62)</f>
        <v>0</v>
      </c>
    </row>
    <row r="18" spans="1:4" ht="38.1" customHeight="1" x14ac:dyDescent="0.3">
      <c r="A18" s="373" t="s">
        <v>203</v>
      </c>
      <c r="B18" s="213" t="s">
        <v>204</v>
      </c>
      <c r="C18" s="213" t="s">
        <v>101</v>
      </c>
      <c r="D18" s="225">
        <f>AVERAGE('On Site EMT'!C90:G90)</f>
        <v>0</v>
      </c>
    </row>
    <row r="19" spans="1:4" ht="38.1" customHeight="1" x14ac:dyDescent="0.3">
      <c r="A19" s="373" t="s">
        <v>435</v>
      </c>
      <c r="B19" s="213" t="s">
        <v>436</v>
      </c>
      <c r="C19" s="213" t="s">
        <v>101</v>
      </c>
      <c r="D19" s="225">
        <f>AVERAGE('On Site EMT'!C91:G91)</f>
        <v>0</v>
      </c>
    </row>
    <row r="20" spans="1:4" ht="38.1" customHeight="1" x14ac:dyDescent="0.3">
      <c r="A20" s="373" t="s">
        <v>530</v>
      </c>
      <c r="B20" s="213" t="s">
        <v>531</v>
      </c>
      <c r="C20" s="213" t="s">
        <v>101</v>
      </c>
      <c r="D20" s="225">
        <f>AVERAGE('On Site EMT'!C92:G92)</f>
        <v>0</v>
      </c>
    </row>
    <row r="21" spans="1:4" ht="38.1" customHeight="1" x14ac:dyDescent="0.3">
      <c r="A21" s="373" t="s">
        <v>115</v>
      </c>
      <c r="B21" s="213" t="s">
        <v>116</v>
      </c>
      <c r="C21" s="213" t="s">
        <v>101</v>
      </c>
      <c r="D21" s="225">
        <f>AVERAGE('On Site EMT'!C110:D110)</f>
        <v>0</v>
      </c>
    </row>
    <row r="22" spans="1:4" ht="38.1" customHeight="1" x14ac:dyDescent="0.3">
      <c r="A22" s="373" t="s">
        <v>117</v>
      </c>
      <c r="B22" s="213" t="s">
        <v>118</v>
      </c>
      <c r="C22" s="213" t="s">
        <v>101</v>
      </c>
      <c r="D22" s="225">
        <f>AVERAGE('On Site EMT'!D113)</f>
        <v>0</v>
      </c>
    </row>
    <row r="23" spans="1:4" ht="38.1" customHeight="1" x14ac:dyDescent="0.3">
      <c r="A23" s="373" t="s">
        <v>119</v>
      </c>
      <c r="B23" s="213" t="s">
        <v>120</v>
      </c>
      <c r="C23" s="213" t="s">
        <v>101</v>
      </c>
      <c r="D23" s="225">
        <f>AVERAGE('On Site EMT'!D114)</f>
        <v>0</v>
      </c>
    </row>
    <row r="24" spans="1:4" ht="38.1" customHeight="1" x14ac:dyDescent="0.3">
      <c r="A24" s="373" t="s">
        <v>69</v>
      </c>
      <c r="B24" s="213" t="s">
        <v>437</v>
      </c>
      <c r="C24" s="213" t="s">
        <v>101</v>
      </c>
      <c r="D24" s="225">
        <f>AVERAGE('On Site EMT'!D130)</f>
        <v>0</v>
      </c>
    </row>
    <row r="25" spans="1:4" ht="38.1" customHeight="1" x14ac:dyDescent="0.3">
      <c r="A25" s="373" t="s">
        <v>162</v>
      </c>
      <c r="B25" s="213" t="s">
        <v>163</v>
      </c>
      <c r="C25" s="213" t="s">
        <v>101</v>
      </c>
      <c r="D25" s="225">
        <f>AVERAGE('OOU EMT'!D12)</f>
        <v>0</v>
      </c>
    </row>
    <row r="26" spans="1:4" ht="38.1" customHeight="1" x14ac:dyDescent="0.3">
      <c r="A26" s="373" t="s">
        <v>164</v>
      </c>
      <c r="B26" s="213" t="s">
        <v>163</v>
      </c>
      <c r="C26" s="213" t="s">
        <v>101</v>
      </c>
      <c r="D26" s="225">
        <f>AVERAGE('OOU EMT'!D13)</f>
        <v>0</v>
      </c>
    </row>
    <row r="27" spans="1:4" ht="38.1" customHeight="1" x14ac:dyDescent="0.3">
      <c r="A27" s="373" t="s">
        <v>165</v>
      </c>
      <c r="B27" s="213" t="s">
        <v>163</v>
      </c>
      <c r="C27" s="213" t="s">
        <v>101</v>
      </c>
      <c r="D27" s="225">
        <f>AVERAGE('OOU EMT'!D14)</f>
        <v>0</v>
      </c>
    </row>
    <row r="28" spans="1:4" ht="38.1" customHeight="1" x14ac:dyDescent="0.3">
      <c r="A28" s="373" t="s">
        <v>424</v>
      </c>
      <c r="B28" s="213" t="s">
        <v>163</v>
      </c>
      <c r="C28" s="213" t="s">
        <v>101</v>
      </c>
      <c r="D28" s="225">
        <f>AVERAGE('OOU EMT'!D15)</f>
        <v>0</v>
      </c>
    </row>
    <row r="29" spans="1:4" ht="38.1" customHeight="1" x14ac:dyDescent="0.3">
      <c r="A29" s="373" t="s">
        <v>166</v>
      </c>
      <c r="B29" s="213" t="s">
        <v>163</v>
      </c>
      <c r="C29" s="213" t="s">
        <v>101</v>
      </c>
      <c r="D29" s="225">
        <f>AVERAGE('OOU EMT'!D16)</f>
        <v>0</v>
      </c>
    </row>
    <row r="30" spans="1:4" ht="38.1" customHeight="1" x14ac:dyDescent="0.3">
      <c r="A30" s="373" t="s">
        <v>167</v>
      </c>
      <c r="B30" s="213" t="s">
        <v>163</v>
      </c>
      <c r="C30" s="213" t="s">
        <v>101</v>
      </c>
      <c r="D30" s="225">
        <f>AVERAGE('OOU EMT'!D17)</f>
        <v>0</v>
      </c>
    </row>
    <row r="31" spans="1:4" ht="38.1" customHeight="1" x14ac:dyDescent="0.3">
      <c r="A31" s="373" t="s">
        <v>168</v>
      </c>
      <c r="B31" s="213" t="s">
        <v>163</v>
      </c>
      <c r="C31" s="213" t="s">
        <v>101</v>
      </c>
      <c r="D31" s="225">
        <f>AVERAGE('OOU EMT'!D18)</f>
        <v>0</v>
      </c>
    </row>
    <row r="32" spans="1:4" ht="38.1" customHeight="1" x14ac:dyDescent="0.3">
      <c r="A32" s="373" t="s">
        <v>169</v>
      </c>
      <c r="B32" s="213" t="s">
        <v>163</v>
      </c>
      <c r="C32" s="213" t="s">
        <v>101</v>
      </c>
      <c r="D32" s="225">
        <f>AVERAGE('OOU EMT'!D19)</f>
        <v>0</v>
      </c>
    </row>
    <row r="33" spans="1:4" ht="38.1" customHeight="1" x14ac:dyDescent="0.3">
      <c r="A33" s="373" t="s">
        <v>121</v>
      </c>
      <c r="B33" s="213" t="s">
        <v>122</v>
      </c>
      <c r="C33" s="213" t="s">
        <v>123</v>
      </c>
      <c r="D33" s="225" t="str">
        <f>IFERROR(AVERAGE('Desk Audit'!H15:I15),"")</f>
        <v/>
      </c>
    </row>
    <row r="34" spans="1:4" ht="38.1" customHeight="1" x14ac:dyDescent="0.3">
      <c r="A34" s="373" t="s">
        <v>124</v>
      </c>
      <c r="B34" s="213" t="s">
        <v>125</v>
      </c>
      <c r="C34" s="213" t="s">
        <v>123</v>
      </c>
      <c r="D34" s="225" t="str">
        <f>IFERROR(AVERAGE('Desk Audit'!H12:I13),"")</f>
        <v/>
      </c>
    </row>
    <row r="35" spans="1:4" ht="38.1" customHeight="1" x14ac:dyDescent="0.3">
      <c r="A35" s="373" t="s">
        <v>126</v>
      </c>
      <c r="B35" s="213" t="s">
        <v>127</v>
      </c>
      <c r="C35" s="213" t="s">
        <v>128</v>
      </c>
      <c r="D35" s="225"/>
    </row>
    <row r="36" spans="1:4" ht="38.1" customHeight="1" x14ac:dyDescent="0.3">
      <c r="A36" s="373" t="s">
        <v>129</v>
      </c>
      <c r="B36" s="213" t="s">
        <v>532</v>
      </c>
      <c r="C36" s="213" t="s">
        <v>123</v>
      </c>
      <c r="D36" s="225">
        <v>1</v>
      </c>
    </row>
    <row r="37" spans="1:4" ht="38.1" customHeight="1" x14ac:dyDescent="0.3">
      <c r="A37" s="373" t="s">
        <v>533</v>
      </c>
      <c r="B37" s="213" t="s">
        <v>534</v>
      </c>
      <c r="C37" s="213" t="s">
        <v>131</v>
      </c>
      <c r="D37" s="225" t="str">
        <f>IFERROR(AVERAGE('Desk Audit'!H9:I10),"")</f>
        <v/>
      </c>
    </row>
    <row r="38" spans="1:4" ht="38.1" customHeight="1" x14ac:dyDescent="0.3">
      <c r="A38" s="373" t="s">
        <v>132</v>
      </c>
      <c r="B38" s="213" t="s">
        <v>133</v>
      </c>
      <c r="C38" s="213" t="s">
        <v>123</v>
      </c>
      <c r="D38" s="225">
        <f>IFERROR(AVERAGE('Desk Audit'!H18:I18),0)</f>
        <v>0</v>
      </c>
    </row>
    <row r="39" spans="1:4" ht="38.1" customHeight="1" x14ac:dyDescent="0.3">
      <c r="A39" s="373" t="s">
        <v>134</v>
      </c>
      <c r="B39" s="213" t="s">
        <v>135</v>
      </c>
      <c r="C39" s="213" t="s">
        <v>123</v>
      </c>
      <c r="D39" s="225">
        <f>IFERROR(AVERAGE('Desk Audit'!H20:I20),0)</f>
        <v>0</v>
      </c>
    </row>
    <row r="40" spans="1:4" ht="38.1" customHeight="1" x14ac:dyDescent="0.3">
      <c r="A40" s="373" t="s">
        <v>136</v>
      </c>
      <c r="B40" s="213" t="s">
        <v>137</v>
      </c>
      <c r="C40" s="213" t="s">
        <v>123</v>
      </c>
      <c r="D40" s="225">
        <f>IFERROR(AVERAGE('Desk Audit'!H22:I22),0)</f>
        <v>0</v>
      </c>
    </row>
    <row r="41" spans="1:4" ht="38.1" customHeight="1" x14ac:dyDescent="0.3">
      <c r="A41" s="373" t="s">
        <v>138</v>
      </c>
      <c r="B41" s="213" t="s">
        <v>139</v>
      </c>
      <c r="C41" s="213" t="s">
        <v>123</v>
      </c>
      <c r="D41" s="225">
        <f>IFERROR(AVERAGE('Desk Audit'!H24:I24),0)</f>
        <v>0</v>
      </c>
    </row>
    <row r="42" spans="1:4" ht="38.1" customHeight="1" x14ac:dyDescent="0.3">
      <c r="A42" s="373" t="s">
        <v>140</v>
      </c>
      <c r="B42" s="214" t="s">
        <v>186</v>
      </c>
      <c r="C42" s="213" t="s">
        <v>185</v>
      </c>
      <c r="D42" s="225">
        <f>IFERROR(AVERAGE('Desk Audit'!D26),0)</f>
        <v>0</v>
      </c>
    </row>
    <row r="43" spans="1:4" ht="38.1" customHeight="1" x14ac:dyDescent="0.3">
      <c r="A43" s="373" t="s">
        <v>141</v>
      </c>
      <c r="B43" s="213" t="s">
        <v>142</v>
      </c>
      <c r="C43" s="213" t="s">
        <v>190</v>
      </c>
      <c r="D43" s="225">
        <f>IFERROR(AVERAGE('Desk Audit'!G26),0)</f>
        <v>0</v>
      </c>
    </row>
    <row r="44" spans="1:4" ht="38.1" customHeight="1" x14ac:dyDescent="0.3">
      <c r="A44" s="373" t="s">
        <v>11</v>
      </c>
      <c r="B44" s="213" t="s">
        <v>143</v>
      </c>
      <c r="C44" s="213" t="s">
        <v>187</v>
      </c>
      <c r="D44" s="225">
        <f>'B13'!N9</f>
        <v>0</v>
      </c>
    </row>
    <row r="45" spans="1:4" ht="38.1" customHeight="1" x14ac:dyDescent="0.3">
      <c r="A45" s="373" t="s">
        <v>13</v>
      </c>
      <c r="B45" s="213" t="s">
        <v>144</v>
      </c>
      <c r="C45" s="213" t="s">
        <v>188</v>
      </c>
      <c r="D45" s="225">
        <f>'B13'!N10</f>
        <v>0</v>
      </c>
    </row>
    <row r="46" spans="1:4" ht="38.1" customHeight="1" x14ac:dyDescent="0.3">
      <c r="A46" s="373" t="s">
        <v>16</v>
      </c>
      <c r="B46" s="213" t="s">
        <v>145</v>
      </c>
      <c r="C46" s="213" t="s">
        <v>187</v>
      </c>
      <c r="D46" s="225">
        <f>'B13'!N11</f>
        <v>0</v>
      </c>
    </row>
    <row r="47" spans="1:4" ht="38.1" customHeight="1" x14ac:dyDescent="0.3">
      <c r="A47" s="373" t="s">
        <v>146</v>
      </c>
      <c r="B47" s="213" t="s">
        <v>147</v>
      </c>
      <c r="C47" s="213" t="s">
        <v>187</v>
      </c>
      <c r="D47" s="225">
        <f>'B13'!N12</f>
        <v>0</v>
      </c>
    </row>
    <row r="48" spans="1:4" ht="38.1" customHeight="1" x14ac:dyDescent="0.3">
      <c r="A48" s="373" t="s">
        <v>148</v>
      </c>
      <c r="B48" s="213" t="s">
        <v>149</v>
      </c>
      <c r="C48" s="213" t="s">
        <v>187</v>
      </c>
      <c r="D48" s="225">
        <f>'B13'!N13</f>
        <v>0</v>
      </c>
    </row>
    <row r="49" spans="1:4" ht="38.1" customHeight="1" x14ac:dyDescent="0.3">
      <c r="A49" s="373" t="s">
        <v>150</v>
      </c>
      <c r="B49" s="213" t="s">
        <v>151</v>
      </c>
      <c r="C49" s="213" t="s">
        <v>187</v>
      </c>
      <c r="D49" s="225">
        <f>'B13'!N14</f>
        <v>0</v>
      </c>
    </row>
    <row r="50" spans="1:4" ht="38.1" customHeight="1" x14ac:dyDescent="0.3">
      <c r="A50" s="373" t="s">
        <v>152</v>
      </c>
      <c r="B50" s="213" t="s">
        <v>153</v>
      </c>
      <c r="C50" s="213" t="s">
        <v>187</v>
      </c>
      <c r="D50" s="225">
        <f>'B13'!N15</f>
        <v>0</v>
      </c>
    </row>
    <row r="51" spans="1:4" ht="38.1" customHeight="1" x14ac:dyDescent="0.3">
      <c r="A51" s="373" t="s">
        <v>154</v>
      </c>
      <c r="B51" s="213" t="s">
        <v>155</v>
      </c>
      <c r="C51" s="213" t="s">
        <v>187</v>
      </c>
      <c r="D51" s="225">
        <f>'B13'!N16</f>
        <v>0</v>
      </c>
    </row>
    <row r="52" spans="1:4" ht="38.1" customHeight="1" x14ac:dyDescent="0.3">
      <c r="A52" s="373" t="s">
        <v>156</v>
      </c>
      <c r="B52" s="213" t="s">
        <v>157</v>
      </c>
      <c r="C52" s="213" t="s">
        <v>187</v>
      </c>
      <c r="D52" s="225">
        <f>'B13'!N17</f>
        <v>0</v>
      </c>
    </row>
    <row r="53" spans="1:4" ht="38.1" customHeight="1" x14ac:dyDescent="0.3">
      <c r="A53" s="373" t="s">
        <v>158</v>
      </c>
      <c r="B53" s="213" t="s">
        <v>159</v>
      </c>
      <c r="C53" s="213" t="s">
        <v>187</v>
      </c>
      <c r="D53" s="225">
        <f>'B13'!N18</f>
        <v>0</v>
      </c>
    </row>
    <row r="54" spans="1:4" ht="38.1" customHeight="1" x14ac:dyDescent="0.3">
      <c r="A54" s="373" t="s">
        <v>160</v>
      </c>
      <c r="B54" s="213" t="s">
        <v>161</v>
      </c>
      <c r="C54" s="213" t="s">
        <v>187</v>
      </c>
      <c r="D54" s="225">
        <f>'B13'!N19</f>
        <v>0</v>
      </c>
    </row>
    <row r="55" spans="1:4" x14ac:dyDescent="0.3">
      <c r="A55" s="463"/>
      <c r="B55" s="463"/>
      <c r="C55" s="463"/>
      <c r="D55" s="463"/>
    </row>
    <row r="56" spans="1:4" x14ac:dyDescent="0.3">
      <c r="A56" s="464"/>
      <c r="B56" s="464"/>
      <c r="C56" s="464"/>
      <c r="D56" s="464"/>
    </row>
    <row r="57" spans="1:4" x14ac:dyDescent="0.3">
      <c r="A57" s="464"/>
      <c r="B57" s="464"/>
      <c r="C57" s="464"/>
      <c r="D57" s="464"/>
    </row>
    <row r="58" spans="1:4" x14ac:dyDescent="0.3">
      <c r="A58" s="464"/>
      <c r="B58" s="464"/>
      <c r="C58" s="464"/>
      <c r="D58" s="464"/>
    </row>
    <row r="59" spans="1:4" x14ac:dyDescent="0.3">
      <c r="A59" s="464"/>
      <c r="B59" s="464"/>
      <c r="C59" s="464"/>
      <c r="D59" s="464"/>
    </row>
    <row r="60" spans="1:4" ht="3" customHeight="1" x14ac:dyDescent="0.3">
      <c r="A60" s="464"/>
      <c r="B60" s="464"/>
      <c r="C60" s="464"/>
      <c r="D60" s="464"/>
    </row>
  </sheetData>
  <dataConsolidate/>
  <mergeCells count="2">
    <mergeCell ref="A55:D60"/>
    <mergeCell ref="A1:D1"/>
  </mergeCells>
  <dataValidations count="1">
    <dataValidation type="list" allowBlank="1" showInputMessage="1" showErrorMessage="1" sqref="D4" xr:uid="{00000000-0002-0000-0200-000000000000}">
      <formula1>pf</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7030A0"/>
  </sheetPr>
  <dimension ref="A1:M60"/>
  <sheetViews>
    <sheetView tabSelected="1" topLeftCell="A35" zoomScaleNormal="100" workbookViewId="0">
      <selection activeCell="D40" sqref="D40"/>
    </sheetView>
  </sheetViews>
  <sheetFormatPr defaultRowHeight="14.4" x14ac:dyDescent="0.3"/>
  <cols>
    <col min="1" max="1" width="16.109375" customWidth="1"/>
    <col min="2" max="2" width="21.5546875" customWidth="1"/>
    <col min="3" max="3" width="54.88671875" customWidth="1"/>
    <col min="4" max="4" width="27" style="304" customWidth="1"/>
    <col min="10" max="10" width="9.109375" customWidth="1"/>
    <col min="11" max="11" width="0.109375" customWidth="1"/>
    <col min="12" max="12" width="12.44140625" hidden="1" customWidth="1"/>
  </cols>
  <sheetData>
    <row r="1" spans="1:13" ht="22.5" customHeight="1" x14ac:dyDescent="0.3">
      <c r="A1" s="468">
        <f>'On Site EMT'!C1</f>
        <v>0</v>
      </c>
      <c r="B1" s="468"/>
      <c r="C1" s="468"/>
      <c r="D1" s="468"/>
      <c r="E1" s="79"/>
      <c r="F1" s="79"/>
      <c r="G1" s="79"/>
      <c r="H1" s="79"/>
      <c r="I1" s="79"/>
      <c r="J1" s="79"/>
      <c r="K1" s="79"/>
      <c r="L1" s="79"/>
    </row>
    <row r="2" spans="1:13" ht="22.5" customHeight="1" x14ac:dyDescent="0.3">
      <c r="A2" s="468" t="s">
        <v>526</v>
      </c>
      <c r="B2" s="468"/>
      <c r="C2" s="468"/>
      <c r="D2" s="468"/>
      <c r="E2" s="79"/>
      <c r="F2" s="79"/>
      <c r="G2" s="79"/>
      <c r="H2" s="79"/>
      <c r="I2" s="79"/>
      <c r="J2" s="79"/>
      <c r="K2" s="79"/>
      <c r="L2" s="79"/>
      <c r="M2" s="79"/>
    </row>
    <row r="3" spans="1:13" ht="15.75" customHeight="1" x14ac:dyDescent="0.3">
      <c r="A3" s="469" t="s">
        <v>527</v>
      </c>
      <c r="B3" s="469"/>
      <c r="C3" s="469"/>
      <c r="D3" s="469"/>
      <c r="E3" s="76"/>
      <c r="F3" s="76"/>
      <c r="G3" s="76"/>
      <c r="H3" s="76"/>
      <c r="I3" s="76"/>
      <c r="J3" s="76"/>
      <c r="K3" s="76"/>
      <c r="L3" s="76"/>
      <c r="M3" s="76"/>
    </row>
    <row r="4" spans="1:13" ht="27.75" customHeight="1" x14ac:dyDescent="0.3">
      <c r="A4" s="470" t="s">
        <v>189</v>
      </c>
      <c r="B4" s="470"/>
      <c r="C4" s="470"/>
      <c r="D4" s="471"/>
      <c r="E4" s="77"/>
      <c r="F4" s="77"/>
      <c r="G4" s="77"/>
      <c r="H4" s="77"/>
      <c r="I4" s="77"/>
      <c r="J4" s="77"/>
      <c r="K4" s="77"/>
      <c r="L4" s="77"/>
      <c r="M4" s="77"/>
    </row>
    <row r="5" spans="1:13" s="78" customFormat="1" ht="37.5" customHeight="1" x14ac:dyDescent="0.3">
      <c r="A5" s="472" t="s">
        <v>429</v>
      </c>
      <c r="B5" s="472"/>
      <c r="C5" s="472"/>
      <c r="D5" s="473"/>
      <c r="E5" s="80"/>
      <c r="F5" s="80"/>
      <c r="G5" s="80"/>
      <c r="H5" s="80"/>
      <c r="I5" s="80"/>
      <c r="J5" s="80"/>
      <c r="K5" s="80"/>
      <c r="L5" s="80"/>
      <c r="M5" s="80"/>
    </row>
    <row r="6" spans="1:13" ht="21" customHeight="1" x14ac:dyDescent="0.3">
      <c r="A6" s="75" t="s">
        <v>528</v>
      </c>
      <c r="B6" s="75"/>
      <c r="C6" s="75"/>
      <c r="D6" s="86"/>
      <c r="E6" s="75"/>
      <c r="F6" s="75"/>
      <c r="G6" s="75"/>
      <c r="H6" s="75"/>
      <c r="I6" s="75"/>
      <c r="J6" s="75"/>
      <c r="K6" s="75"/>
      <c r="L6" s="75"/>
      <c r="M6" s="75"/>
    </row>
    <row r="7" spans="1:13" ht="21" customHeight="1" x14ac:dyDescent="0.3">
      <c r="A7" s="75" t="s">
        <v>430</v>
      </c>
      <c r="B7" s="75"/>
      <c r="C7" s="75"/>
      <c r="D7" s="86"/>
      <c r="E7" s="75"/>
      <c r="F7" s="75"/>
      <c r="G7" s="75"/>
      <c r="H7" s="75"/>
      <c r="I7" s="75"/>
      <c r="J7" s="75"/>
      <c r="K7" s="75"/>
      <c r="L7" s="75"/>
      <c r="M7" s="75"/>
    </row>
    <row r="8" spans="1:13" ht="22.5" customHeight="1" x14ac:dyDescent="0.35">
      <c r="A8" s="88" t="s">
        <v>431</v>
      </c>
      <c r="B8" s="75"/>
      <c r="C8" s="75"/>
      <c r="D8" s="86"/>
      <c r="E8" s="75"/>
      <c r="F8" s="75"/>
      <c r="G8" s="75"/>
      <c r="H8" s="75"/>
      <c r="I8" s="75"/>
      <c r="J8" s="75"/>
      <c r="K8" s="75"/>
      <c r="L8" s="75"/>
      <c r="M8" s="75"/>
    </row>
    <row r="9" spans="1:13" x14ac:dyDescent="0.3">
      <c r="A9" s="466"/>
      <c r="B9" s="467"/>
      <c r="C9" s="467"/>
      <c r="D9" s="467"/>
      <c r="E9" s="467"/>
      <c r="F9" s="467"/>
      <c r="G9" s="467"/>
      <c r="H9" s="467"/>
      <c r="I9" s="467"/>
      <c r="J9" s="467"/>
      <c r="K9" s="467"/>
      <c r="L9" s="467"/>
      <c r="M9" s="467"/>
    </row>
    <row r="10" spans="1:13" ht="42.75" customHeight="1" x14ac:dyDescent="0.3">
      <c r="A10" s="211" t="s">
        <v>191</v>
      </c>
      <c r="B10" s="216" t="s">
        <v>192</v>
      </c>
      <c r="C10" s="217" t="s">
        <v>97</v>
      </c>
      <c r="D10" s="212" t="s">
        <v>205</v>
      </c>
      <c r="E10" s="81"/>
      <c r="F10" s="81"/>
      <c r="G10" s="81"/>
      <c r="H10" s="81"/>
      <c r="I10" s="82"/>
      <c r="J10" s="83"/>
      <c r="K10" s="83"/>
      <c r="L10" s="83"/>
      <c r="M10" s="83"/>
    </row>
    <row r="11" spans="1:13" ht="37.950000000000003" customHeight="1" x14ac:dyDescent="0.3">
      <c r="A11" s="215">
        <v>1</v>
      </c>
      <c r="B11" s="218" t="s">
        <v>194</v>
      </c>
      <c r="C11" s="220" t="s">
        <v>195</v>
      </c>
      <c r="D11" s="371">
        <f>AVERAGE(SOF!D5)</f>
        <v>0</v>
      </c>
      <c r="E11" s="81"/>
      <c r="F11" s="81"/>
      <c r="G11" s="81"/>
      <c r="H11" s="81"/>
      <c r="I11" s="83"/>
      <c r="J11" s="83"/>
      <c r="K11" s="83"/>
      <c r="L11" s="83"/>
      <c r="M11" s="83"/>
    </row>
    <row r="12" spans="1:13" ht="37.950000000000003" customHeight="1" x14ac:dyDescent="0.3">
      <c r="A12" s="215">
        <v>2</v>
      </c>
      <c r="B12" s="218" t="s">
        <v>102</v>
      </c>
      <c r="C12" s="220" t="s">
        <v>104</v>
      </c>
      <c r="D12" s="371">
        <f>AVERAGE(SOF!D6)</f>
        <v>0</v>
      </c>
      <c r="E12" s="81"/>
      <c r="F12" s="81"/>
      <c r="G12" s="81"/>
      <c r="H12" s="81"/>
      <c r="I12" s="83"/>
      <c r="J12" s="83"/>
      <c r="K12" s="83"/>
      <c r="L12" s="83"/>
      <c r="M12" s="83"/>
    </row>
    <row r="13" spans="1:13" ht="37.950000000000003" customHeight="1" x14ac:dyDescent="0.3">
      <c r="A13" s="215">
        <v>3</v>
      </c>
      <c r="B13" s="218" t="s">
        <v>103</v>
      </c>
      <c r="C13" s="220" t="s">
        <v>106</v>
      </c>
      <c r="D13" s="371">
        <f>AVERAGE(SOF!D7)</f>
        <v>0</v>
      </c>
      <c r="E13" s="81"/>
      <c r="F13" s="81"/>
      <c r="G13" s="81"/>
      <c r="H13" s="81"/>
      <c r="I13" s="83"/>
      <c r="J13" s="83"/>
      <c r="K13" s="83"/>
      <c r="L13" s="83"/>
      <c r="M13" s="83"/>
    </row>
    <row r="14" spans="1:13" ht="37.950000000000003" customHeight="1" x14ac:dyDescent="0.3">
      <c r="A14" s="215">
        <v>4</v>
      </c>
      <c r="B14" s="218" t="s">
        <v>105</v>
      </c>
      <c r="C14" s="220" t="s">
        <v>108</v>
      </c>
      <c r="D14" s="371">
        <f>AVERAGE(SOF!D8)</f>
        <v>0</v>
      </c>
      <c r="E14" s="81"/>
      <c r="F14" s="81"/>
      <c r="G14" s="81"/>
      <c r="H14" s="81"/>
      <c r="I14" s="83"/>
      <c r="J14" s="83"/>
      <c r="K14" s="83"/>
      <c r="L14" s="83"/>
      <c r="M14" s="83"/>
    </row>
    <row r="15" spans="1:13" ht="37.950000000000003" customHeight="1" x14ac:dyDescent="0.3">
      <c r="A15" s="215">
        <v>5</v>
      </c>
      <c r="B15" s="219" t="s">
        <v>107</v>
      </c>
      <c r="C15" s="221" t="s">
        <v>432</v>
      </c>
      <c r="D15" s="371">
        <f>AVERAGE(SOF!D9)</f>
        <v>0</v>
      </c>
      <c r="E15" s="81"/>
      <c r="F15" s="81"/>
      <c r="G15" s="81"/>
      <c r="H15" s="81"/>
      <c r="I15" s="83"/>
      <c r="J15" s="83"/>
      <c r="K15" s="83"/>
      <c r="L15" s="83"/>
      <c r="M15" s="83"/>
    </row>
    <row r="16" spans="1:13" ht="37.950000000000003" customHeight="1" x14ac:dyDescent="0.3">
      <c r="A16" s="215">
        <v>6</v>
      </c>
      <c r="B16" s="218" t="s">
        <v>419</v>
      </c>
      <c r="C16" s="220" t="s">
        <v>196</v>
      </c>
      <c r="D16" s="371">
        <f>AVERAGE(SOF!D10)</f>
        <v>0</v>
      </c>
      <c r="E16" s="81"/>
      <c r="F16" s="81"/>
      <c r="G16" s="81"/>
      <c r="H16" s="81"/>
      <c r="I16" s="83"/>
      <c r="J16" s="83"/>
      <c r="K16" s="83"/>
      <c r="L16" s="83"/>
      <c r="M16" s="83"/>
    </row>
    <row r="17" spans="1:13" ht="37.950000000000003" customHeight="1" x14ac:dyDescent="0.3">
      <c r="A17" s="215">
        <v>7</v>
      </c>
      <c r="B17" s="218" t="s">
        <v>109</v>
      </c>
      <c r="C17" s="220" t="s">
        <v>110</v>
      </c>
      <c r="D17" s="371">
        <f>AVERAGE(SOF!D11)</f>
        <v>0</v>
      </c>
      <c r="E17" s="81"/>
      <c r="F17" s="81"/>
      <c r="G17" s="81"/>
      <c r="H17" s="81"/>
      <c r="I17" s="83"/>
      <c r="J17" s="83"/>
      <c r="K17" s="83"/>
      <c r="L17" s="83"/>
      <c r="M17" s="83"/>
    </row>
    <row r="18" spans="1:13" ht="37.950000000000003" customHeight="1" x14ac:dyDescent="0.3">
      <c r="A18" s="215">
        <v>8</v>
      </c>
      <c r="B18" s="218" t="s">
        <v>111</v>
      </c>
      <c r="C18" s="220" t="s">
        <v>112</v>
      </c>
      <c r="D18" s="371">
        <f>AVERAGE(SOF!D12)</f>
        <v>0</v>
      </c>
      <c r="E18" s="81"/>
      <c r="F18" s="81"/>
      <c r="G18" s="81"/>
      <c r="H18" s="81"/>
      <c r="I18" s="83"/>
      <c r="J18" s="83"/>
      <c r="K18" s="83"/>
      <c r="L18" s="83"/>
      <c r="M18" s="83"/>
    </row>
    <row r="19" spans="1:13" ht="37.950000000000003" customHeight="1" x14ac:dyDescent="0.3">
      <c r="A19" s="215">
        <v>9</v>
      </c>
      <c r="B19" s="218" t="s">
        <v>113</v>
      </c>
      <c r="C19" s="220" t="s">
        <v>114</v>
      </c>
      <c r="D19" s="371">
        <f>AVERAGE(SOF!D13)</f>
        <v>0</v>
      </c>
      <c r="E19" s="81"/>
      <c r="F19" s="81"/>
      <c r="G19" s="81"/>
      <c r="H19" s="81"/>
      <c r="I19" s="83"/>
      <c r="J19" s="83"/>
      <c r="K19" s="83"/>
      <c r="L19" s="83"/>
      <c r="M19" s="83"/>
    </row>
    <row r="20" spans="1:13" ht="37.950000000000003" customHeight="1" x14ac:dyDescent="0.3">
      <c r="A20" s="215">
        <v>10</v>
      </c>
      <c r="B20" s="218" t="s">
        <v>500</v>
      </c>
      <c r="C20" s="220" t="s">
        <v>535</v>
      </c>
      <c r="D20" s="371">
        <f>AVERAGE(SOF!D14)</f>
        <v>0</v>
      </c>
      <c r="E20" s="81"/>
      <c r="F20" s="81"/>
      <c r="G20" s="81"/>
      <c r="H20" s="81"/>
      <c r="I20" s="83"/>
      <c r="J20" s="83"/>
      <c r="K20" s="83"/>
      <c r="L20" s="83"/>
      <c r="M20" s="83"/>
    </row>
    <row r="21" spans="1:13" ht="37.950000000000003" customHeight="1" x14ac:dyDescent="0.3">
      <c r="A21" s="215">
        <v>11</v>
      </c>
      <c r="B21" s="218" t="s">
        <v>197</v>
      </c>
      <c r="C21" s="220" t="s">
        <v>198</v>
      </c>
      <c r="D21" s="371">
        <f>AVERAGE(SOF!D15)</f>
        <v>0</v>
      </c>
      <c r="I21" s="306"/>
      <c r="J21" s="306"/>
      <c r="K21" s="306"/>
      <c r="L21" s="306"/>
      <c r="M21" s="306"/>
    </row>
    <row r="22" spans="1:13" ht="37.950000000000003" customHeight="1" x14ac:dyDescent="0.3">
      <c r="A22" s="215">
        <v>12</v>
      </c>
      <c r="B22" s="218" t="s">
        <v>199</v>
      </c>
      <c r="C22" s="220" t="s">
        <v>200</v>
      </c>
      <c r="D22" s="371">
        <f>AVERAGE(SOF!D16)</f>
        <v>0</v>
      </c>
    </row>
    <row r="23" spans="1:13" ht="37.950000000000003" customHeight="1" x14ac:dyDescent="0.3">
      <c r="A23" s="215">
        <v>13</v>
      </c>
      <c r="B23" s="218" t="s">
        <v>201</v>
      </c>
      <c r="C23" s="220" t="s">
        <v>202</v>
      </c>
      <c r="D23" s="371">
        <f>AVERAGE(SOF!D17)</f>
        <v>0</v>
      </c>
    </row>
    <row r="24" spans="1:13" ht="37.950000000000003" customHeight="1" x14ac:dyDescent="0.3">
      <c r="A24" s="215">
        <v>14</v>
      </c>
      <c r="B24" s="218" t="s">
        <v>203</v>
      </c>
      <c r="C24" s="220" t="s">
        <v>204</v>
      </c>
      <c r="D24" s="371">
        <f>AVERAGE(SOF!D18)</f>
        <v>0</v>
      </c>
    </row>
    <row r="25" spans="1:13" ht="37.950000000000003" customHeight="1" x14ac:dyDescent="0.3">
      <c r="A25" s="215">
        <v>15</v>
      </c>
      <c r="B25" s="218" t="s">
        <v>435</v>
      </c>
      <c r="C25" s="220" t="s">
        <v>436</v>
      </c>
      <c r="D25" s="371">
        <f>AVERAGE(SOF!D19)</f>
        <v>0</v>
      </c>
    </row>
    <row r="26" spans="1:13" ht="37.950000000000003" customHeight="1" x14ac:dyDescent="0.3">
      <c r="A26" s="215">
        <v>16</v>
      </c>
      <c r="B26" s="218" t="s">
        <v>530</v>
      </c>
      <c r="C26" s="220" t="s">
        <v>531</v>
      </c>
      <c r="D26" s="371">
        <f>AVERAGE(SOF!D20)</f>
        <v>0</v>
      </c>
    </row>
    <row r="27" spans="1:13" ht="37.950000000000003" customHeight="1" x14ac:dyDescent="0.3">
      <c r="A27" s="215">
        <v>17</v>
      </c>
      <c r="B27" s="218" t="s">
        <v>115</v>
      </c>
      <c r="C27" s="220" t="s">
        <v>116</v>
      </c>
      <c r="D27" s="371">
        <f>AVERAGE(SOF!D21)</f>
        <v>0</v>
      </c>
    </row>
    <row r="28" spans="1:13" ht="37.950000000000003" customHeight="1" x14ac:dyDescent="0.3">
      <c r="A28" s="215">
        <v>18</v>
      </c>
      <c r="B28" s="218" t="s">
        <v>117</v>
      </c>
      <c r="C28" s="220" t="s">
        <v>118</v>
      </c>
      <c r="D28" s="371">
        <f>AVERAGE(SOF!D22)</f>
        <v>0</v>
      </c>
    </row>
    <row r="29" spans="1:13" ht="37.950000000000003" customHeight="1" x14ac:dyDescent="0.3">
      <c r="A29" s="215">
        <v>19</v>
      </c>
      <c r="B29" s="218" t="s">
        <v>119</v>
      </c>
      <c r="C29" s="220" t="s">
        <v>120</v>
      </c>
      <c r="D29" s="371">
        <f>AVERAGE(SOF!D23)</f>
        <v>0</v>
      </c>
    </row>
    <row r="30" spans="1:13" ht="37.950000000000003" customHeight="1" x14ac:dyDescent="0.3">
      <c r="A30" s="215">
        <v>20</v>
      </c>
      <c r="B30" s="218" t="s">
        <v>69</v>
      </c>
      <c r="C30" s="220" t="s">
        <v>437</v>
      </c>
      <c r="D30" s="371">
        <f>AVERAGE(SOF!D24)</f>
        <v>0</v>
      </c>
    </row>
    <row r="31" spans="1:13" ht="37.950000000000003" customHeight="1" x14ac:dyDescent="0.3">
      <c r="A31" s="215">
        <v>21</v>
      </c>
      <c r="B31" s="218" t="s">
        <v>162</v>
      </c>
      <c r="C31" s="220" t="s">
        <v>163</v>
      </c>
      <c r="D31" s="371">
        <f>AVERAGE(SOF!D25)</f>
        <v>0</v>
      </c>
    </row>
    <row r="32" spans="1:13" ht="37.950000000000003" customHeight="1" x14ac:dyDescent="0.3">
      <c r="A32" s="215">
        <v>22</v>
      </c>
      <c r="B32" s="218" t="s">
        <v>164</v>
      </c>
      <c r="C32" s="220" t="s">
        <v>163</v>
      </c>
      <c r="D32" s="371">
        <f>AVERAGE(SOF!D26)</f>
        <v>0</v>
      </c>
    </row>
    <row r="33" spans="1:4" ht="37.950000000000003" customHeight="1" x14ac:dyDescent="0.3">
      <c r="A33" s="215">
        <v>23</v>
      </c>
      <c r="B33" s="218" t="s">
        <v>165</v>
      </c>
      <c r="C33" s="220" t="s">
        <v>163</v>
      </c>
      <c r="D33" s="371">
        <f>AVERAGE(SOF!D27)</f>
        <v>0</v>
      </c>
    </row>
    <row r="34" spans="1:4" ht="37.950000000000003" customHeight="1" x14ac:dyDescent="0.3">
      <c r="A34" s="215">
        <v>24</v>
      </c>
      <c r="B34" s="218" t="s">
        <v>424</v>
      </c>
      <c r="C34" s="220" t="s">
        <v>163</v>
      </c>
      <c r="D34" s="371">
        <f>AVERAGE(SOF!D28)</f>
        <v>0</v>
      </c>
    </row>
    <row r="35" spans="1:4" ht="37.950000000000003" customHeight="1" x14ac:dyDescent="0.3">
      <c r="A35" s="215">
        <v>25</v>
      </c>
      <c r="B35" s="218" t="s">
        <v>166</v>
      </c>
      <c r="C35" s="220" t="s">
        <v>163</v>
      </c>
      <c r="D35" s="371">
        <f>AVERAGE(SOF!D29)</f>
        <v>0</v>
      </c>
    </row>
    <row r="36" spans="1:4" ht="37.950000000000003" customHeight="1" x14ac:dyDescent="0.3">
      <c r="A36" s="215">
        <v>26</v>
      </c>
      <c r="B36" s="218" t="s">
        <v>167</v>
      </c>
      <c r="C36" s="220" t="s">
        <v>163</v>
      </c>
      <c r="D36" s="371">
        <f>AVERAGE(SOF!D30)</f>
        <v>0</v>
      </c>
    </row>
    <row r="37" spans="1:4" ht="37.950000000000003" customHeight="1" x14ac:dyDescent="0.3">
      <c r="A37" s="215">
        <v>27</v>
      </c>
      <c r="B37" s="218" t="s">
        <v>168</v>
      </c>
      <c r="C37" s="220" t="s">
        <v>163</v>
      </c>
      <c r="D37" s="371">
        <f>AVERAGE(SOF!D31)</f>
        <v>0</v>
      </c>
    </row>
    <row r="38" spans="1:4" ht="37.950000000000003" customHeight="1" x14ac:dyDescent="0.3">
      <c r="A38" s="215">
        <v>28</v>
      </c>
      <c r="B38" s="218" t="s">
        <v>169</v>
      </c>
      <c r="C38" s="220" t="s">
        <v>163</v>
      </c>
      <c r="D38" s="371">
        <f>AVERAGE(SOF!D32)</f>
        <v>0</v>
      </c>
    </row>
    <row r="39" spans="1:4" ht="37.950000000000003" customHeight="1" x14ac:dyDescent="0.3">
      <c r="A39" s="215">
        <v>29</v>
      </c>
      <c r="B39" s="218" t="s">
        <v>121</v>
      </c>
      <c r="C39" s="220" t="s">
        <v>122</v>
      </c>
      <c r="D39" s="371" t="str">
        <f>IFERROR(AVERAGE(SOF!D33),"")</f>
        <v/>
      </c>
    </row>
    <row r="40" spans="1:4" ht="37.950000000000003" customHeight="1" x14ac:dyDescent="0.3">
      <c r="A40" s="215">
        <v>30</v>
      </c>
      <c r="B40" s="218" t="s">
        <v>124</v>
      </c>
      <c r="C40" s="220" t="s">
        <v>125</v>
      </c>
      <c r="D40" s="371" t="str">
        <f>IFERROR(AVERAGE(SOF!D34),"")</f>
        <v/>
      </c>
    </row>
    <row r="41" spans="1:4" ht="37.950000000000003" customHeight="1" x14ac:dyDescent="0.3">
      <c r="A41" s="215">
        <v>31</v>
      </c>
      <c r="B41" s="218" t="s">
        <v>126</v>
      </c>
      <c r="C41" s="220" t="s">
        <v>127</v>
      </c>
      <c r="D41" s="371" t="str">
        <f>IFERROR(AVERAGE(SOF!D35),"")</f>
        <v/>
      </c>
    </row>
    <row r="42" spans="1:4" ht="37.950000000000003" customHeight="1" x14ac:dyDescent="0.3">
      <c r="A42" s="215">
        <v>32</v>
      </c>
      <c r="B42" s="218" t="s">
        <v>129</v>
      </c>
      <c r="C42" s="220" t="s">
        <v>130</v>
      </c>
      <c r="D42" s="371">
        <f>AVERAGE(SOF!D36)</f>
        <v>1</v>
      </c>
    </row>
    <row r="43" spans="1:4" ht="37.950000000000003" customHeight="1" x14ac:dyDescent="0.3">
      <c r="A43" s="215">
        <v>33</v>
      </c>
      <c r="B43" s="218" t="s">
        <v>533</v>
      </c>
      <c r="C43" s="220" t="s">
        <v>534</v>
      </c>
      <c r="D43" s="371" t="str">
        <f>SOF!D37</f>
        <v/>
      </c>
    </row>
    <row r="44" spans="1:4" ht="37.950000000000003" customHeight="1" x14ac:dyDescent="0.3">
      <c r="A44" s="215">
        <v>34</v>
      </c>
      <c r="B44" s="218" t="s">
        <v>132</v>
      </c>
      <c r="C44" s="220" t="s">
        <v>133</v>
      </c>
      <c r="D44" s="371">
        <f>AVERAGE(SOF!D38)</f>
        <v>0</v>
      </c>
    </row>
    <row r="45" spans="1:4" ht="37.950000000000003" customHeight="1" x14ac:dyDescent="0.3">
      <c r="A45" s="215">
        <v>35</v>
      </c>
      <c r="B45" s="218" t="s">
        <v>134</v>
      </c>
      <c r="C45" s="220" t="s">
        <v>135</v>
      </c>
      <c r="D45" s="371">
        <f>AVERAGE(SOF!D39)</f>
        <v>0</v>
      </c>
    </row>
    <row r="46" spans="1:4" ht="37.950000000000003" customHeight="1" x14ac:dyDescent="0.3">
      <c r="A46" s="215">
        <v>36</v>
      </c>
      <c r="B46" s="218" t="s">
        <v>136</v>
      </c>
      <c r="C46" s="220" t="s">
        <v>137</v>
      </c>
      <c r="D46" s="371">
        <f>AVERAGE(SOF!D40)</f>
        <v>0</v>
      </c>
    </row>
    <row r="47" spans="1:4" ht="37.950000000000003" customHeight="1" x14ac:dyDescent="0.3">
      <c r="A47" s="215">
        <v>37</v>
      </c>
      <c r="B47" s="218" t="s">
        <v>138</v>
      </c>
      <c r="C47" s="220" t="s">
        <v>139</v>
      </c>
      <c r="D47" s="371">
        <f>AVERAGE(SOF!D41)</f>
        <v>0</v>
      </c>
    </row>
    <row r="48" spans="1:4" ht="37.950000000000003" customHeight="1" x14ac:dyDescent="0.3">
      <c r="A48" s="215">
        <v>38</v>
      </c>
      <c r="B48" s="218" t="s">
        <v>140</v>
      </c>
      <c r="C48" s="220" t="s">
        <v>186</v>
      </c>
      <c r="D48" s="371">
        <f>AVERAGE(SOF!D42)</f>
        <v>0</v>
      </c>
    </row>
    <row r="49" spans="1:4" ht="37.950000000000003" customHeight="1" x14ac:dyDescent="0.3">
      <c r="A49" s="215">
        <v>39</v>
      </c>
      <c r="B49" s="218" t="s">
        <v>141</v>
      </c>
      <c r="C49" s="220" t="s">
        <v>142</v>
      </c>
      <c r="D49" s="371">
        <f>AVERAGE(SOF!D43)</f>
        <v>0</v>
      </c>
    </row>
    <row r="50" spans="1:4" ht="37.950000000000003" customHeight="1" x14ac:dyDescent="0.3">
      <c r="A50" s="215">
        <v>40</v>
      </c>
      <c r="B50" s="218" t="s">
        <v>11</v>
      </c>
      <c r="C50" s="220" t="s">
        <v>143</v>
      </c>
      <c r="D50" s="371">
        <f>AVERAGE(SOF!D44)</f>
        <v>0</v>
      </c>
    </row>
    <row r="51" spans="1:4" ht="37.950000000000003" customHeight="1" x14ac:dyDescent="0.3">
      <c r="A51" s="215">
        <v>41</v>
      </c>
      <c r="B51" s="218" t="s">
        <v>13</v>
      </c>
      <c r="C51" s="220" t="s">
        <v>144</v>
      </c>
      <c r="D51" s="371">
        <f>AVERAGE(SOF!D45)</f>
        <v>0</v>
      </c>
    </row>
    <row r="52" spans="1:4" ht="37.950000000000003" customHeight="1" x14ac:dyDescent="0.3">
      <c r="A52" s="215">
        <v>42</v>
      </c>
      <c r="B52" s="218" t="s">
        <v>16</v>
      </c>
      <c r="C52" s="220" t="s">
        <v>145</v>
      </c>
      <c r="D52" s="371">
        <f>AVERAGE(SOF!D46)</f>
        <v>0</v>
      </c>
    </row>
    <row r="53" spans="1:4" ht="37.950000000000003" customHeight="1" x14ac:dyDescent="0.3">
      <c r="A53" s="215">
        <v>43</v>
      </c>
      <c r="B53" s="218" t="s">
        <v>146</v>
      </c>
      <c r="C53" s="220" t="s">
        <v>147</v>
      </c>
      <c r="D53" s="371">
        <f>AVERAGE(SOF!D47)</f>
        <v>0</v>
      </c>
    </row>
    <row r="54" spans="1:4" ht="37.950000000000003" customHeight="1" x14ac:dyDescent="0.3">
      <c r="A54" s="215">
        <v>44</v>
      </c>
      <c r="B54" s="218" t="s">
        <v>148</v>
      </c>
      <c r="C54" s="220" t="s">
        <v>149</v>
      </c>
      <c r="D54" s="371">
        <f>AVERAGE(SOF!D48)</f>
        <v>0</v>
      </c>
    </row>
    <row r="55" spans="1:4" ht="37.950000000000003" customHeight="1" x14ac:dyDescent="0.3">
      <c r="A55" s="215">
        <v>45</v>
      </c>
      <c r="B55" s="218" t="s">
        <v>150</v>
      </c>
      <c r="C55" s="220" t="s">
        <v>151</v>
      </c>
      <c r="D55" s="371">
        <f>AVERAGE(SOF!D49)</f>
        <v>0</v>
      </c>
    </row>
    <row r="56" spans="1:4" ht="37.950000000000003" customHeight="1" x14ac:dyDescent="0.3">
      <c r="A56" s="215">
        <v>46</v>
      </c>
      <c r="B56" s="218" t="s">
        <v>152</v>
      </c>
      <c r="C56" s="220" t="s">
        <v>153</v>
      </c>
      <c r="D56" s="371">
        <f>AVERAGE(SOF!D50)</f>
        <v>0</v>
      </c>
    </row>
    <row r="57" spans="1:4" ht="37.950000000000003" customHeight="1" x14ac:dyDescent="0.3">
      <c r="A57" s="215">
        <v>47</v>
      </c>
      <c r="B57" s="218" t="s">
        <v>154</v>
      </c>
      <c r="C57" s="220" t="s">
        <v>155</v>
      </c>
      <c r="D57" s="371">
        <f>AVERAGE(SOF!D51)</f>
        <v>0</v>
      </c>
    </row>
    <row r="58" spans="1:4" ht="37.950000000000003" customHeight="1" x14ac:dyDescent="0.3">
      <c r="A58" s="215">
        <v>48</v>
      </c>
      <c r="B58" s="218" t="s">
        <v>156</v>
      </c>
      <c r="C58" s="220" t="s">
        <v>157</v>
      </c>
      <c r="D58" s="371">
        <f>AVERAGE(SOF!D52)</f>
        <v>0</v>
      </c>
    </row>
    <row r="59" spans="1:4" ht="31.2" x14ac:dyDescent="0.3">
      <c r="A59" s="215">
        <v>49</v>
      </c>
      <c r="B59" s="218" t="s">
        <v>158</v>
      </c>
      <c r="C59" s="220" t="s">
        <v>159</v>
      </c>
      <c r="D59" s="371">
        <f>AVERAGE(SOF!D53)</f>
        <v>0</v>
      </c>
    </row>
    <row r="60" spans="1:4" ht="31.2" x14ac:dyDescent="0.3">
      <c r="A60" s="215">
        <v>50</v>
      </c>
      <c r="B60" s="218" t="s">
        <v>160</v>
      </c>
      <c r="C60" s="220" t="s">
        <v>161</v>
      </c>
      <c r="D60" s="371">
        <f>AVERAGE(SOF!D54)</f>
        <v>0</v>
      </c>
    </row>
  </sheetData>
  <autoFilter ref="D10:D60" xr:uid="{00000000-0009-0000-0000-000003000000}">
    <filterColumn colId="0">
      <filters>
        <filter val="0.00%"/>
        <filter val="50.00%"/>
        <filter val="85.71%"/>
        <filter val="92.31%"/>
      </filters>
    </filterColumn>
  </autoFilter>
  <mergeCells count="6">
    <mergeCell ref="A9:M9"/>
    <mergeCell ref="A2:D2"/>
    <mergeCell ref="A3:D3"/>
    <mergeCell ref="A1:D1"/>
    <mergeCell ref="A4:D4"/>
    <mergeCell ref="A5:D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31"/>
  <sheetViews>
    <sheetView topLeftCell="A7" zoomScaleNormal="100" workbookViewId="0">
      <selection activeCell="H18" sqref="H18:I18"/>
    </sheetView>
  </sheetViews>
  <sheetFormatPr defaultRowHeight="14.4" x14ac:dyDescent="0.3"/>
  <cols>
    <col min="1" max="1" width="9.44140625" customWidth="1"/>
    <col min="2" max="2" width="15.33203125" customWidth="1"/>
    <col min="7" max="7" width="10.33203125" customWidth="1"/>
    <col min="9" max="9" width="9.109375" customWidth="1"/>
  </cols>
  <sheetData>
    <row r="1" spans="1:9" x14ac:dyDescent="0.3">
      <c r="A1" s="474" t="s">
        <v>206</v>
      </c>
      <c r="B1" s="474"/>
      <c r="C1" s="477"/>
      <c r="D1" s="478"/>
      <c r="E1" s="478"/>
      <c r="F1" s="478"/>
      <c r="G1" s="478"/>
      <c r="H1" s="478"/>
      <c r="I1" s="479"/>
    </row>
    <row r="2" spans="1:9" x14ac:dyDescent="0.3">
      <c r="A2" s="474" t="s">
        <v>207</v>
      </c>
      <c r="B2" s="474"/>
      <c r="C2" s="480"/>
      <c r="D2" s="463"/>
      <c r="E2" s="463"/>
      <c r="F2" s="463"/>
      <c r="G2" s="463"/>
      <c r="H2" s="463"/>
      <c r="I2" s="481"/>
    </row>
    <row r="3" spans="1:9" x14ac:dyDescent="0.3">
      <c r="A3" s="474" t="s">
        <v>208</v>
      </c>
      <c r="B3" s="474"/>
      <c r="C3" s="480"/>
      <c r="D3" s="463"/>
      <c r="E3" s="463"/>
      <c r="F3" s="463"/>
      <c r="G3" s="463"/>
      <c r="H3" s="463"/>
      <c r="I3" s="481"/>
    </row>
    <row r="4" spans="1:9" x14ac:dyDescent="0.3">
      <c r="A4" s="474" t="s">
        <v>209</v>
      </c>
      <c r="B4" s="474"/>
      <c r="C4" s="482"/>
      <c r="D4" s="483"/>
      <c r="E4" s="483"/>
      <c r="F4" s="483"/>
      <c r="G4" s="483"/>
      <c r="H4" s="483"/>
      <c r="I4" s="484"/>
    </row>
    <row r="5" spans="1:9" x14ac:dyDescent="0.3">
      <c r="A5" s="475" t="s">
        <v>210</v>
      </c>
      <c r="B5" s="475"/>
      <c r="C5" s="475"/>
      <c r="D5" s="475"/>
      <c r="E5" s="475"/>
      <c r="F5" s="475"/>
      <c r="G5" s="475"/>
      <c r="H5" s="475"/>
      <c r="I5" s="475"/>
    </row>
    <row r="6" spans="1:9" x14ac:dyDescent="0.3">
      <c r="A6" s="476"/>
      <c r="B6" s="476"/>
      <c r="C6" s="476"/>
      <c r="D6" s="476"/>
      <c r="E6" s="476"/>
      <c r="F6" s="476"/>
      <c r="G6" s="476"/>
      <c r="H6" s="476"/>
      <c r="I6" s="476"/>
    </row>
    <row r="7" spans="1:9" ht="27.75" customHeight="1" x14ac:dyDescent="0.3">
      <c r="A7" s="485" t="s">
        <v>211</v>
      </c>
      <c r="B7" s="485"/>
      <c r="C7" s="485" t="s">
        <v>212</v>
      </c>
      <c r="D7" s="486"/>
      <c r="E7" s="486"/>
      <c r="F7" s="486"/>
      <c r="G7" s="486"/>
      <c r="H7" s="485" t="s">
        <v>220</v>
      </c>
      <c r="I7" s="485"/>
    </row>
    <row r="8" spans="1:9" x14ac:dyDescent="0.3">
      <c r="A8" s="144"/>
      <c r="B8" s="145"/>
      <c r="C8" s="145"/>
      <c r="D8" s="145"/>
      <c r="E8" s="145"/>
      <c r="F8" s="145"/>
      <c r="G8" s="145"/>
      <c r="H8" s="145"/>
      <c r="I8" s="152"/>
    </row>
    <row r="9" spans="1:9" x14ac:dyDescent="0.3">
      <c r="A9" s="487" t="s">
        <v>536</v>
      </c>
      <c r="B9" s="487"/>
      <c r="C9" s="487" t="s">
        <v>537</v>
      </c>
      <c r="D9" s="487"/>
      <c r="E9" s="487"/>
      <c r="F9" s="487"/>
      <c r="G9" s="487"/>
      <c r="H9" s="488"/>
      <c r="I9" s="489"/>
    </row>
    <row r="10" spans="1:9" x14ac:dyDescent="0.3">
      <c r="A10" s="487"/>
      <c r="B10" s="487"/>
      <c r="C10" s="487"/>
      <c r="D10" s="487"/>
      <c r="E10" s="487"/>
      <c r="F10" s="487"/>
      <c r="G10" s="487"/>
      <c r="H10" s="490"/>
      <c r="I10" s="491"/>
    </row>
    <row r="11" spans="1:9" x14ac:dyDescent="0.3">
      <c r="A11" s="148"/>
      <c r="B11" s="149"/>
      <c r="C11" s="149"/>
      <c r="D11" s="149"/>
      <c r="E11" s="149"/>
      <c r="F11" s="149"/>
      <c r="G11" s="149"/>
      <c r="H11" s="150"/>
      <c r="I11" s="151"/>
    </row>
    <row r="12" spans="1:9" x14ac:dyDescent="0.3">
      <c r="A12" s="487" t="s">
        <v>213</v>
      </c>
      <c r="B12" s="487"/>
      <c r="C12" s="487" t="s">
        <v>214</v>
      </c>
      <c r="D12" s="487"/>
      <c r="E12" s="487"/>
      <c r="F12" s="487"/>
      <c r="G12" s="487"/>
      <c r="H12" s="488"/>
      <c r="I12" s="489"/>
    </row>
    <row r="13" spans="1:9" x14ac:dyDescent="0.3">
      <c r="A13" s="487"/>
      <c r="B13" s="487"/>
      <c r="C13" s="487" t="s">
        <v>215</v>
      </c>
      <c r="D13" s="487"/>
      <c r="E13" s="487"/>
      <c r="F13" s="487"/>
      <c r="G13" s="487"/>
      <c r="H13" s="490"/>
      <c r="I13" s="491"/>
    </row>
    <row r="14" spans="1:9" x14ac:dyDescent="0.3">
      <c r="A14" s="144"/>
      <c r="B14" s="145"/>
      <c r="C14" s="145"/>
      <c r="D14" s="145"/>
      <c r="E14" s="145"/>
      <c r="F14" s="145"/>
      <c r="G14" s="145"/>
      <c r="H14" s="146"/>
      <c r="I14" s="147"/>
    </row>
    <row r="15" spans="1:9" x14ac:dyDescent="0.3">
      <c r="A15" s="499" t="s">
        <v>427</v>
      </c>
      <c r="B15" s="499"/>
      <c r="C15" s="499" t="s">
        <v>428</v>
      </c>
      <c r="D15" s="499"/>
      <c r="E15" s="499"/>
      <c r="F15" s="499"/>
      <c r="G15" s="499"/>
      <c r="H15" s="500"/>
      <c r="I15" s="500"/>
    </row>
    <row r="16" spans="1:9" x14ac:dyDescent="0.3">
      <c r="A16" s="501"/>
      <c r="B16" s="502"/>
      <c r="C16" s="502"/>
      <c r="D16" s="502"/>
      <c r="E16" s="502"/>
      <c r="F16" s="502"/>
      <c r="G16" s="502"/>
      <c r="H16" s="502"/>
      <c r="I16" s="503"/>
    </row>
    <row r="17" spans="1:9" ht="21" x14ac:dyDescent="0.4">
      <c r="A17" s="494" t="s">
        <v>217</v>
      </c>
      <c r="B17" s="495"/>
      <c r="C17" s="495"/>
      <c r="D17" s="495"/>
      <c r="E17" s="495"/>
      <c r="F17" s="495"/>
      <c r="G17" s="495"/>
      <c r="H17" s="495"/>
      <c r="I17" s="496"/>
    </row>
    <row r="18" spans="1:9" ht="37.5" customHeight="1" x14ac:dyDescent="0.3">
      <c r="A18" s="492" t="s">
        <v>133</v>
      </c>
      <c r="B18" s="493"/>
      <c r="C18" s="492" t="s">
        <v>552</v>
      </c>
      <c r="D18" s="510"/>
      <c r="E18" s="510"/>
      <c r="F18" s="510"/>
      <c r="G18" s="493"/>
      <c r="H18" s="498"/>
      <c r="I18" s="498"/>
    </row>
    <row r="19" spans="1:9" ht="15.75" customHeight="1" x14ac:dyDescent="0.3">
      <c r="A19" s="131"/>
      <c r="B19" s="132"/>
      <c r="C19" s="133"/>
      <c r="D19" s="133"/>
      <c r="E19" s="133"/>
      <c r="F19" s="133"/>
      <c r="G19" s="133"/>
      <c r="H19" s="134"/>
      <c r="I19" s="135"/>
    </row>
    <row r="20" spans="1:9" ht="39" customHeight="1" x14ac:dyDescent="0.3">
      <c r="A20" s="492" t="s">
        <v>216</v>
      </c>
      <c r="B20" s="493"/>
      <c r="C20" s="497"/>
      <c r="D20" s="497"/>
      <c r="E20" s="497"/>
      <c r="F20" s="497"/>
      <c r="G20" s="497"/>
      <c r="H20" s="498" t="str">
        <f>'B11'!O17</f>
        <v/>
      </c>
      <c r="I20" s="498"/>
    </row>
    <row r="21" spans="1:9" x14ac:dyDescent="0.3">
      <c r="A21" s="136"/>
      <c r="B21" s="137"/>
      <c r="C21" s="138"/>
      <c r="D21" s="138"/>
      <c r="E21" s="138"/>
      <c r="F21" s="138"/>
      <c r="G21" s="138"/>
      <c r="H21" s="139"/>
      <c r="I21" s="140"/>
    </row>
    <row r="22" spans="1:9" ht="39" customHeight="1" x14ac:dyDescent="0.3">
      <c r="A22" s="497" t="s">
        <v>222</v>
      </c>
      <c r="B22" s="497"/>
      <c r="C22" s="497"/>
      <c r="D22" s="497"/>
      <c r="E22" s="497"/>
      <c r="F22" s="497"/>
      <c r="G22" s="497"/>
      <c r="H22" s="498" t="str">
        <f>'B11'!R17</f>
        <v/>
      </c>
      <c r="I22" s="498"/>
    </row>
    <row r="23" spans="1:9" x14ac:dyDescent="0.3">
      <c r="A23" s="136"/>
      <c r="B23" s="137"/>
      <c r="C23" s="138"/>
      <c r="D23" s="138"/>
      <c r="E23" s="138"/>
      <c r="F23" s="138"/>
      <c r="G23" s="138"/>
      <c r="H23" s="139"/>
      <c r="I23" s="140"/>
    </row>
    <row r="24" spans="1:9" ht="39" customHeight="1" x14ac:dyDescent="0.3">
      <c r="A24" s="497" t="s">
        <v>221</v>
      </c>
      <c r="B24" s="497"/>
      <c r="C24" s="497"/>
      <c r="D24" s="497"/>
      <c r="E24" s="497"/>
      <c r="F24" s="497"/>
      <c r="G24" s="497"/>
      <c r="H24" s="498" t="str">
        <f>'B11'!Q17</f>
        <v/>
      </c>
      <c r="I24" s="498"/>
    </row>
    <row r="25" spans="1:9" x14ac:dyDescent="0.3">
      <c r="A25" s="136"/>
      <c r="B25" s="137"/>
      <c r="C25" s="138"/>
      <c r="D25" s="138"/>
      <c r="E25" s="138"/>
      <c r="F25" s="138"/>
      <c r="G25" s="138"/>
      <c r="H25" s="139"/>
      <c r="I25" s="140"/>
    </row>
    <row r="26" spans="1:9" ht="39" customHeight="1" x14ac:dyDescent="0.3">
      <c r="A26" s="497" t="s">
        <v>219</v>
      </c>
      <c r="B26" s="492"/>
      <c r="C26" s="129" t="s">
        <v>223</v>
      </c>
      <c r="D26" s="130" t="str">
        <f>IFERROR(AVERAGE('B11'!L17),"")</f>
        <v/>
      </c>
      <c r="E26" s="128"/>
      <c r="F26" s="129" t="s">
        <v>224</v>
      </c>
      <c r="G26" s="130" t="str">
        <f>IFERROR(AVERAGE('B11'!M17),"")</f>
        <v/>
      </c>
      <c r="H26" s="504"/>
      <c r="I26" s="505"/>
    </row>
    <row r="27" spans="1:9" x14ac:dyDescent="0.3">
      <c r="A27" s="136"/>
      <c r="B27" s="137"/>
      <c r="C27" s="138"/>
      <c r="D27" s="138"/>
      <c r="E27" s="138"/>
      <c r="F27" s="138"/>
      <c r="G27" s="138"/>
      <c r="H27" s="139"/>
      <c r="I27" s="140"/>
    </row>
    <row r="28" spans="1:9" ht="31.2" customHeight="1" x14ac:dyDescent="0.3">
      <c r="A28" s="508" t="s">
        <v>538</v>
      </c>
      <c r="B28" s="509"/>
      <c r="C28" s="506"/>
      <c r="D28" s="506"/>
      <c r="E28" s="506"/>
      <c r="F28" s="506"/>
      <c r="G28" s="506"/>
      <c r="H28" s="507"/>
      <c r="I28" s="507"/>
    </row>
    <row r="29" spans="1:9" x14ac:dyDescent="0.3">
      <c r="A29" s="136"/>
      <c r="B29" s="137"/>
      <c r="C29" s="138"/>
      <c r="D29" s="138"/>
      <c r="E29" s="138"/>
      <c r="F29" s="138"/>
      <c r="G29" s="138"/>
      <c r="H29" s="139"/>
      <c r="I29" s="140"/>
    </row>
    <row r="30" spans="1:9" ht="39" customHeight="1" x14ac:dyDescent="0.3">
      <c r="A30" s="497" t="s">
        <v>218</v>
      </c>
      <c r="B30" s="497"/>
      <c r="C30" s="497"/>
      <c r="D30" s="497"/>
      <c r="E30" s="497"/>
      <c r="F30" s="497"/>
      <c r="G30" s="497"/>
      <c r="H30" s="498">
        <f>IFERROR(AVERAGE('B13'!J23:L23),"")</f>
        <v>0</v>
      </c>
      <c r="I30" s="498"/>
    </row>
    <row r="31" spans="1:9" x14ac:dyDescent="0.3">
      <c r="A31" s="141"/>
      <c r="B31" s="142"/>
      <c r="C31" s="142"/>
      <c r="D31" s="142"/>
      <c r="E31" s="142"/>
      <c r="F31" s="142"/>
      <c r="G31" s="142"/>
      <c r="H31" s="142"/>
      <c r="I31" s="143"/>
    </row>
  </sheetData>
  <mergeCells count="47">
    <mergeCell ref="H12:I13"/>
    <mergeCell ref="C18:G18"/>
    <mergeCell ref="H18:I18"/>
    <mergeCell ref="A24:B24"/>
    <mergeCell ref="A26:B26"/>
    <mergeCell ref="A30:B30"/>
    <mergeCell ref="C24:G24"/>
    <mergeCell ref="H24:I24"/>
    <mergeCell ref="H26:I26"/>
    <mergeCell ref="C30:G30"/>
    <mergeCell ref="H30:I30"/>
    <mergeCell ref="C28:G28"/>
    <mergeCell ref="H28:I28"/>
    <mergeCell ref="A28:B28"/>
    <mergeCell ref="A18:B18"/>
    <mergeCell ref="A17:I17"/>
    <mergeCell ref="A20:B20"/>
    <mergeCell ref="A22:B22"/>
    <mergeCell ref="A12:B12"/>
    <mergeCell ref="C12:G12"/>
    <mergeCell ref="A13:B13"/>
    <mergeCell ref="C13:G13"/>
    <mergeCell ref="C22:G22"/>
    <mergeCell ref="H22:I22"/>
    <mergeCell ref="A15:B15"/>
    <mergeCell ref="C15:G15"/>
    <mergeCell ref="H15:I15"/>
    <mergeCell ref="A16:I16"/>
    <mergeCell ref="C20:G20"/>
    <mergeCell ref="H20:I20"/>
    <mergeCell ref="A7:B7"/>
    <mergeCell ref="H7:I7"/>
    <mergeCell ref="C7:G7"/>
    <mergeCell ref="A9:B9"/>
    <mergeCell ref="C9:G9"/>
    <mergeCell ref="H9:I10"/>
    <mergeCell ref="A10:B10"/>
    <mergeCell ref="C10:G10"/>
    <mergeCell ref="A1:B1"/>
    <mergeCell ref="A2:B2"/>
    <mergeCell ref="A3:B3"/>
    <mergeCell ref="A4:B4"/>
    <mergeCell ref="A5:I6"/>
    <mergeCell ref="C1:I1"/>
    <mergeCell ref="C2:I2"/>
    <mergeCell ref="C3:I3"/>
    <mergeCell ref="C4:I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sheetPr>
  <dimension ref="A1:Q125"/>
  <sheetViews>
    <sheetView topLeftCell="A25" zoomScaleNormal="100" zoomScaleSheetLayoutView="90" workbookViewId="0">
      <selection activeCell="C32" sqref="C32:F33"/>
    </sheetView>
  </sheetViews>
  <sheetFormatPr defaultRowHeight="14.4" x14ac:dyDescent="0.3"/>
  <cols>
    <col min="1" max="1" width="13.77734375" customWidth="1"/>
    <col min="2" max="2" width="13.5546875" customWidth="1"/>
    <col min="6" max="6" width="7.6640625" customWidth="1"/>
    <col min="10" max="10" width="9.109375" customWidth="1"/>
    <col min="12" max="12" width="11.33203125" style="156" customWidth="1"/>
    <col min="16" max="16" width="18.88671875" customWidth="1"/>
    <col min="17" max="17" width="9.5546875" bestFit="1" customWidth="1"/>
  </cols>
  <sheetData>
    <row r="1" spans="2:17" ht="65.25" customHeight="1" x14ac:dyDescent="0.3">
      <c r="B1" s="463"/>
      <c r="C1" s="463"/>
      <c r="D1" s="463"/>
      <c r="E1" s="463"/>
      <c r="F1" s="463"/>
      <c r="G1" s="463"/>
      <c r="H1" s="463"/>
      <c r="I1" s="463"/>
      <c r="J1" s="463"/>
      <c r="K1" s="463"/>
      <c r="L1" s="463"/>
      <c r="M1" s="463"/>
      <c r="N1" s="463"/>
    </row>
    <row r="2" spans="2:17" ht="31.5" customHeight="1" x14ac:dyDescent="0.3">
      <c r="B2" s="533" t="s">
        <v>539</v>
      </c>
      <c r="C2" s="533"/>
      <c r="D2" s="533"/>
      <c r="E2" s="533"/>
      <c r="F2" s="533"/>
      <c r="G2" s="533"/>
      <c r="H2" s="533"/>
      <c r="I2" s="533"/>
      <c r="J2" s="533"/>
      <c r="K2" s="533"/>
      <c r="L2" s="533"/>
      <c r="M2" s="533"/>
      <c r="N2" s="533"/>
    </row>
    <row r="3" spans="2:17" s="168" customFormat="1" ht="21" customHeight="1" x14ac:dyDescent="0.3">
      <c r="B3" s="170"/>
      <c r="C3" s="170"/>
      <c r="D3" s="170"/>
      <c r="E3" s="296"/>
      <c r="F3" s="296"/>
      <c r="G3" s="296"/>
      <c r="H3" s="296"/>
      <c r="I3" s="296"/>
      <c r="J3" s="296"/>
      <c r="K3" s="296"/>
      <c r="L3" s="297"/>
      <c r="M3" s="296"/>
      <c r="N3" s="296"/>
      <c r="P3" s="168" t="s">
        <v>480</v>
      </c>
    </row>
    <row r="4" spans="2:17" ht="21" customHeight="1" x14ac:dyDescent="0.35">
      <c r="B4" s="534" t="s">
        <v>367</v>
      </c>
      <c r="C4" s="535"/>
      <c r="D4" s="536"/>
      <c r="E4" s="537"/>
      <c r="F4" s="537"/>
      <c r="G4" s="537"/>
      <c r="H4" s="537"/>
      <c r="I4" s="537"/>
      <c r="J4" s="537"/>
      <c r="K4" s="537"/>
      <c r="L4" s="537"/>
      <c r="M4" s="537"/>
      <c r="N4" s="537"/>
      <c r="P4" t="s">
        <v>481</v>
      </c>
    </row>
    <row r="5" spans="2:17" ht="20.25" customHeight="1" x14ac:dyDescent="0.35">
      <c r="B5" s="534" t="s">
        <v>0</v>
      </c>
      <c r="C5" s="535"/>
      <c r="D5" s="536"/>
      <c r="E5" s="537">
        <f>'On Site EMT'!C1</f>
        <v>0</v>
      </c>
      <c r="F5" s="537"/>
      <c r="G5" s="537"/>
      <c r="H5" s="537"/>
      <c r="I5" s="537"/>
      <c r="J5" s="537"/>
      <c r="K5" s="537"/>
      <c r="L5" s="537"/>
      <c r="M5" s="537"/>
      <c r="N5" s="537"/>
      <c r="P5" t="s">
        <v>482</v>
      </c>
      <c r="Q5" s="248"/>
    </row>
    <row r="6" spans="2:17" ht="24.75" customHeight="1" x14ac:dyDescent="0.35">
      <c r="B6" s="534" t="s">
        <v>366</v>
      </c>
      <c r="C6" s="535"/>
      <c r="D6" s="536"/>
      <c r="E6" s="537"/>
      <c r="F6" s="537"/>
      <c r="G6" s="537"/>
      <c r="H6" s="537"/>
      <c r="I6" s="537"/>
      <c r="J6" s="537"/>
      <c r="K6" s="537"/>
      <c r="L6" s="537"/>
      <c r="M6" s="537"/>
      <c r="N6" s="537"/>
    </row>
    <row r="7" spans="2:17" s="168" customFormat="1" x14ac:dyDescent="0.3">
      <c r="L7" s="169"/>
    </row>
    <row r="8" spans="2:17" s="161" customFormat="1" ht="29.25" customHeight="1" x14ac:dyDescent="0.25">
      <c r="B8" s="538" t="s">
        <v>365</v>
      </c>
      <c r="C8" s="538"/>
      <c r="D8" s="538"/>
      <c r="E8" s="538"/>
      <c r="F8" s="538"/>
      <c r="G8" s="538"/>
      <c r="H8" s="538"/>
      <c r="I8" s="538"/>
      <c r="J8" s="538"/>
      <c r="K8" s="538"/>
      <c r="L8" s="538"/>
      <c r="M8" s="538"/>
      <c r="N8" s="538"/>
    </row>
    <row r="9" spans="2:17" s="161" customFormat="1" ht="13.8" x14ac:dyDescent="0.25">
      <c r="L9" s="167"/>
    </row>
    <row r="10" spans="2:17" s="161" customFormat="1" ht="13.8" x14ac:dyDescent="0.25">
      <c r="B10" s="539"/>
      <c r="C10" s="539"/>
      <c r="D10" s="539"/>
      <c r="E10" s="539"/>
      <c r="F10" s="539"/>
      <c r="G10" s="539"/>
      <c r="H10" s="539"/>
      <c r="I10" s="539"/>
      <c r="J10" s="539"/>
      <c r="K10" s="539"/>
      <c r="L10" s="539"/>
      <c r="M10" s="539"/>
      <c r="N10" s="539"/>
    </row>
    <row r="11" spans="2:17" s="161" customFormat="1" ht="13.8" x14ac:dyDescent="0.25">
      <c r="B11" s="161" t="s">
        <v>364</v>
      </c>
      <c r="L11" s="167" t="s">
        <v>363</v>
      </c>
    </row>
    <row r="12" spans="2:17" s="161" customFormat="1" ht="13.8" x14ac:dyDescent="0.25">
      <c r="L12" s="167"/>
    </row>
    <row r="13" spans="2:17" s="161" customFormat="1" ht="13.8" x14ac:dyDescent="0.25">
      <c r="B13" s="540"/>
      <c r="C13" s="540"/>
      <c r="D13" s="540"/>
      <c r="E13" s="540"/>
      <c r="F13" s="540"/>
      <c r="G13" s="540"/>
      <c r="H13" s="540"/>
      <c r="I13" s="540"/>
      <c r="J13" s="540"/>
      <c r="K13" s="540"/>
      <c r="L13" s="540"/>
      <c r="M13" s="540"/>
      <c r="N13" s="540"/>
    </row>
    <row r="14" spans="2:17" s="161" customFormat="1" ht="13.8" x14ac:dyDescent="0.25">
      <c r="B14" s="161" t="s">
        <v>362</v>
      </c>
      <c r="L14" s="167"/>
    </row>
    <row r="15" spans="2:17" s="161" customFormat="1" ht="13.8" x14ac:dyDescent="0.25">
      <c r="L15" s="167"/>
    </row>
    <row r="16" spans="2:17" s="161" customFormat="1" ht="13.8" x14ac:dyDescent="0.25">
      <c r="L16" s="167"/>
    </row>
    <row r="17" spans="1:15" s="161" customFormat="1" ht="13.8" x14ac:dyDescent="0.25">
      <c r="B17" s="161" t="s">
        <v>361</v>
      </c>
      <c r="L17" s="167"/>
    </row>
    <row r="18" spans="1:15" s="161" customFormat="1" ht="13.8" x14ac:dyDescent="0.25">
      <c r="L18" s="167"/>
    </row>
    <row r="19" spans="1:15" s="161" customFormat="1" ht="13.8" x14ac:dyDescent="0.25">
      <c r="E19" s="541" t="s">
        <v>360</v>
      </c>
      <c r="F19" s="541"/>
      <c r="G19" s="541"/>
      <c r="H19" s="541"/>
      <c r="I19" s="541"/>
      <c r="J19" s="541"/>
      <c r="L19" s="167"/>
    </row>
    <row r="20" spans="1:15" s="161" customFormat="1" ht="13.8" x14ac:dyDescent="0.25">
      <c r="E20" s="541" t="s">
        <v>359</v>
      </c>
      <c r="F20" s="541"/>
      <c r="G20" s="541"/>
      <c r="H20" s="541"/>
      <c r="I20" s="541"/>
      <c r="J20" s="541"/>
      <c r="L20" s="167"/>
    </row>
    <row r="21" spans="1:15" s="161" customFormat="1" ht="13.8" x14ac:dyDescent="0.25">
      <c r="E21" s="541" t="s">
        <v>358</v>
      </c>
      <c r="F21" s="541"/>
      <c r="G21" s="541"/>
      <c r="H21" s="541"/>
      <c r="I21" s="541"/>
      <c r="J21" s="541"/>
      <c r="L21" s="167"/>
    </row>
    <row r="22" spans="1:15" s="161" customFormat="1" ht="13.8" x14ac:dyDescent="0.25">
      <c r="E22" s="541" t="s">
        <v>357</v>
      </c>
      <c r="F22" s="541"/>
      <c r="G22" s="541"/>
      <c r="H22" s="541"/>
      <c r="I22" s="541"/>
      <c r="J22" s="541"/>
      <c r="L22" s="167"/>
    </row>
    <row r="23" spans="1:15" s="161" customFormat="1" ht="13.8" x14ac:dyDescent="0.25">
      <c r="L23" s="167"/>
    </row>
    <row r="24" spans="1:15" s="161" customFormat="1" ht="13.8" x14ac:dyDescent="0.25">
      <c r="L24" s="167"/>
    </row>
    <row r="25" spans="1:15" s="161" customFormat="1" ht="13.8" x14ac:dyDescent="0.25">
      <c r="B25" s="161" t="s">
        <v>356</v>
      </c>
      <c r="L25" s="167"/>
    </row>
    <row r="28" spans="1:15" s="161" customFormat="1" ht="13.8" x14ac:dyDescent="0.25">
      <c r="E28" s="542" t="s">
        <v>355</v>
      </c>
      <c r="F28" s="542"/>
      <c r="G28" s="542"/>
      <c r="H28" s="542"/>
      <c r="I28" s="542"/>
      <c r="J28" s="542"/>
      <c r="K28" s="542"/>
      <c r="L28" s="167"/>
    </row>
    <row r="29" spans="1:15" s="161" customFormat="1" ht="13.8" x14ac:dyDescent="0.25">
      <c r="B29" s="166" t="s">
        <v>0</v>
      </c>
      <c r="C29" s="543">
        <f>E5</f>
        <v>0</v>
      </c>
      <c r="D29" s="543"/>
      <c r="E29" s="543"/>
      <c r="F29" s="543"/>
      <c r="G29" s="543"/>
      <c r="H29" s="543"/>
      <c r="I29" s="543"/>
      <c r="J29" s="543"/>
      <c r="K29" s="543"/>
      <c r="L29" s="543"/>
      <c r="M29" s="543"/>
      <c r="N29" s="544"/>
    </row>
    <row r="30" spans="1:15" s="161" customFormat="1" ht="13.8" x14ac:dyDescent="0.25">
      <c r="B30" s="164"/>
      <c r="C30" s="164"/>
      <c r="D30" s="164"/>
      <c r="E30" s="164"/>
      <c r="F30" s="164"/>
      <c r="G30" s="164"/>
      <c r="H30" s="164"/>
      <c r="I30" s="164"/>
      <c r="J30" s="164"/>
      <c r="K30" s="164"/>
      <c r="L30" s="165"/>
      <c r="M30" s="164"/>
      <c r="N30" s="164"/>
    </row>
    <row r="31" spans="1:15" s="161" customFormat="1" ht="40.5" customHeight="1" x14ac:dyDescent="0.25">
      <c r="B31" s="163" t="s">
        <v>191</v>
      </c>
      <c r="C31" s="545" t="s">
        <v>354</v>
      </c>
      <c r="D31" s="546"/>
      <c r="E31" s="546"/>
      <c r="F31" s="546"/>
      <c r="G31" s="549" t="s">
        <v>353</v>
      </c>
      <c r="H31" s="550"/>
      <c r="I31" s="550"/>
      <c r="J31" s="550"/>
      <c r="K31" s="551"/>
      <c r="L31" s="162" t="s">
        <v>352</v>
      </c>
      <c r="M31" s="547" t="s">
        <v>438</v>
      </c>
      <c r="N31" s="548"/>
    </row>
    <row r="32" spans="1:15" s="159" customFormat="1" ht="77.400000000000006" customHeight="1" x14ac:dyDescent="0.3">
      <c r="A32" s="228">
        <f>SOF!D5</f>
        <v>0</v>
      </c>
      <c r="B32" s="511" t="s">
        <v>477</v>
      </c>
      <c r="C32" s="513" t="s">
        <v>478</v>
      </c>
      <c r="D32" s="514"/>
      <c r="E32" s="514"/>
      <c r="F32" s="515"/>
      <c r="G32" s="524" t="s">
        <v>499</v>
      </c>
      <c r="H32" s="525"/>
      <c r="I32" s="525"/>
      <c r="J32" s="525"/>
      <c r="K32" s="525"/>
      <c r="L32" s="157">
        <f>Q3</f>
        <v>0</v>
      </c>
      <c r="M32" s="529">
        <f>Q5</f>
        <v>0</v>
      </c>
      <c r="N32" s="530"/>
      <c r="O32" s="160"/>
    </row>
    <row r="33" spans="1:15" s="159" customFormat="1" ht="88.8" customHeight="1" x14ac:dyDescent="0.3">
      <c r="A33" s="228">
        <f>SOF!D5</f>
        <v>0</v>
      </c>
      <c r="B33" s="512"/>
      <c r="C33" s="516"/>
      <c r="D33" s="517"/>
      <c r="E33" s="517"/>
      <c r="F33" s="518"/>
      <c r="G33" s="524" t="s">
        <v>479</v>
      </c>
      <c r="H33" s="525"/>
      <c r="I33" s="525"/>
      <c r="J33" s="525"/>
      <c r="K33" s="525"/>
      <c r="L33" s="157">
        <f>Q4</f>
        <v>0</v>
      </c>
      <c r="M33" s="531"/>
      <c r="N33" s="532"/>
      <c r="O33" s="160"/>
    </row>
    <row r="34" spans="1:15" s="159" customFormat="1" ht="46.2" customHeight="1" x14ac:dyDescent="0.3">
      <c r="A34" s="245">
        <f>SOF!D6</f>
        <v>0</v>
      </c>
      <c r="B34" s="511" t="s">
        <v>441</v>
      </c>
      <c r="C34" s="513" t="s">
        <v>350</v>
      </c>
      <c r="D34" s="514"/>
      <c r="E34" s="514"/>
      <c r="F34" s="515"/>
      <c r="G34" s="524" t="s">
        <v>498</v>
      </c>
      <c r="H34" s="525"/>
      <c r="I34" s="525"/>
      <c r="J34" s="525"/>
      <c r="K34" s="525"/>
      <c r="L34" s="157">
        <f>Q3</f>
        <v>0</v>
      </c>
      <c r="M34" s="529">
        <f>Q5</f>
        <v>0</v>
      </c>
      <c r="N34" s="530"/>
      <c r="O34" s="160"/>
    </row>
    <row r="35" spans="1:15" s="159" customFormat="1" ht="76.5" customHeight="1" x14ac:dyDescent="0.3">
      <c r="A35" s="245">
        <f>SOF!D6</f>
        <v>0</v>
      </c>
      <c r="B35" s="512"/>
      <c r="C35" s="516"/>
      <c r="D35" s="517"/>
      <c r="E35" s="517"/>
      <c r="F35" s="518"/>
      <c r="G35" s="524" t="s">
        <v>447</v>
      </c>
      <c r="H35" s="525"/>
      <c r="I35" s="525"/>
      <c r="J35" s="525"/>
      <c r="K35" s="525"/>
      <c r="L35" s="157">
        <f>Q4</f>
        <v>0</v>
      </c>
      <c r="M35" s="531"/>
      <c r="N35" s="532"/>
      <c r="O35" s="160"/>
    </row>
    <row r="36" spans="1:15" s="159" customFormat="1" ht="43.2" customHeight="1" x14ac:dyDescent="0.3">
      <c r="A36" s="245">
        <f>SOF!D7</f>
        <v>0</v>
      </c>
      <c r="B36" s="511" t="s">
        <v>442</v>
      </c>
      <c r="C36" s="513" t="s">
        <v>349</v>
      </c>
      <c r="D36" s="514"/>
      <c r="E36" s="514"/>
      <c r="F36" s="515"/>
      <c r="G36" s="524" t="s">
        <v>498</v>
      </c>
      <c r="H36" s="525"/>
      <c r="I36" s="525"/>
      <c r="J36" s="525"/>
      <c r="K36" s="525"/>
      <c r="L36" s="157">
        <f>Q3</f>
        <v>0</v>
      </c>
      <c r="M36" s="529">
        <f>Q5</f>
        <v>0</v>
      </c>
      <c r="N36" s="530"/>
      <c r="O36" s="160"/>
    </row>
    <row r="37" spans="1:15" s="159" customFormat="1" ht="67.8" customHeight="1" x14ac:dyDescent="0.3">
      <c r="A37" s="245">
        <f>SOF!D7</f>
        <v>0</v>
      </c>
      <c r="B37" s="512"/>
      <c r="C37" s="516"/>
      <c r="D37" s="517"/>
      <c r="E37" s="517"/>
      <c r="F37" s="518"/>
      <c r="G37" s="524" t="s">
        <v>448</v>
      </c>
      <c r="H37" s="525"/>
      <c r="I37" s="525"/>
      <c r="J37" s="525"/>
      <c r="K37" s="525"/>
      <c r="L37" s="157">
        <f>Q4</f>
        <v>0</v>
      </c>
      <c r="M37" s="531"/>
      <c r="N37" s="532"/>
      <c r="O37" s="160"/>
    </row>
    <row r="38" spans="1:15" s="159" customFormat="1" ht="45.6" customHeight="1" x14ac:dyDescent="0.3">
      <c r="A38" s="245">
        <f>SOF!D8</f>
        <v>0</v>
      </c>
      <c r="B38" s="511" t="s">
        <v>443</v>
      </c>
      <c r="C38" s="513" t="s">
        <v>348</v>
      </c>
      <c r="D38" s="514"/>
      <c r="E38" s="514"/>
      <c r="F38" s="515"/>
      <c r="G38" s="524" t="s">
        <v>498</v>
      </c>
      <c r="H38" s="525"/>
      <c r="I38" s="525"/>
      <c r="J38" s="525"/>
      <c r="K38" s="525"/>
      <c r="L38" s="157">
        <f>Q3</f>
        <v>0</v>
      </c>
      <c r="M38" s="529">
        <f>Q5</f>
        <v>0</v>
      </c>
      <c r="N38" s="530"/>
      <c r="O38" s="160"/>
    </row>
    <row r="39" spans="1:15" s="159" customFormat="1" ht="88.2" customHeight="1" x14ac:dyDescent="0.3">
      <c r="A39" s="245">
        <f>SOF!D8</f>
        <v>0</v>
      </c>
      <c r="B39" s="512"/>
      <c r="C39" s="516"/>
      <c r="D39" s="517"/>
      <c r="E39" s="517"/>
      <c r="F39" s="518"/>
      <c r="G39" s="524" t="s">
        <v>449</v>
      </c>
      <c r="H39" s="525"/>
      <c r="I39" s="525"/>
      <c r="J39" s="525"/>
      <c r="K39" s="525"/>
      <c r="L39" s="157">
        <f>Q4</f>
        <v>0</v>
      </c>
      <c r="M39" s="531"/>
      <c r="N39" s="532"/>
      <c r="O39" s="160"/>
    </row>
    <row r="40" spans="1:15" s="159" customFormat="1" ht="69" customHeight="1" x14ac:dyDescent="0.3">
      <c r="A40" s="245">
        <f>SOF!D9</f>
        <v>0</v>
      </c>
      <c r="B40" s="511" t="s">
        <v>444</v>
      </c>
      <c r="C40" s="513" t="s">
        <v>445</v>
      </c>
      <c r="D40" s="519"/>
      <c r="E40" s="519"/>
      <c r="F40" s="520"/>
      <c r="G40" s="524" t="s">
        <v>498</v>
      </c>
      <c r="H40" s="525"/>
      <c r="I40" s="525"/>
      <c r="J40" s="525"/>
      <c r="K40" s="525"/>
      <c r="L40" s="157">
        <f>Q3</f>
        <v>0</v>
      </c>
      <c r="M40" s="529">
        <f>Q5</f>
        <v>0</v>
      </c>
      <c r="N40" s="530"/>
      <c r="O40" s="160"/>
    </row>
    <row r="41" spans="1:15" s="159" customFormat="1" ht="77.400000000000006" customHeight="1" x14ac:dyDescent="0.3">
      <c r="A41" s="245">
        <f>SOF!D9</f>
        <v>0</v>
      </c>
      <c r="B41" s="512"/>
      <c r="C41" s="521"/>
      <c r="D41" s="522"/>
      <c r="E41" s="522"/>
      <c r="F41" s="523"/>
      <c r="G41" s="526" t="s">
        <v>446</v>
      </c>
      <c r="H41" s="527"/>
      <c r="I41" s="527"/>
      <c r="J41" s="527"/>
      <c r="K41" s="528"/>
      <c r="L41" s="157">
        <f>Q4</f>
        <v>0</v>
      </c>
      <c r="M41" s="531"/>
      <c r="N41" s="532"/>
      <c r="O41" s="160"/>
    </row>
    <row r="42" spans="1:15" s="159" customFormat="1" ht="35.25" customHeight="1" x14ac:dyDescent="0.3">
      <c r="A42" s="245">
        <f>SOF!D10</f>
        <v>0</v>
      </c>
      <c r="B42" s="511" t="s">
        <v>347</v>
      </c>
      <c r="C42" s="513" t="s">
        <v>346</v>
      </c>
      <c r="D42" s="519"/>
      <c r="E42" s="519"/>
      <c r="F42" s="520"/>
      <c r="G42" s="526" t="s">
        <v>345</v>
      </c>
      <c r="H42" s="527"/>
      <c r="I42" s="527"/>
      <c r="J42" s="527"/>
      <c r="K42" s="528"/>
      <c r="L42" s="158"/>
      <c r="M42" s="529">
        <f>Q5</f>
        <v>0</v>
      </c>
      <c r="N42" s="530"/>
      <c r="O42" s="160"/>
    </row>
    <row r="43" spans="1:15" s="159" customFormat="1" ht="76.2" customHeight="1" x14ac:dyDescent="0.3">
      <c r="A43" s="245">
        <f>SOF!D10</f>
        <v>0</v>
      </c>
      <c r="B43" s="512"/>
      <c r="C43" s="521"/>
      <c r="D43" s="522"/>
      <c r="E43" s="522"/>
      <c r="F43" s="523"/>
      <c r="G43" s="526" t="s">
        <v>344</v>
      </c>
      <c r="H43" s="527"/>
      <c r="I43" s="527"/>
      <c r="J43" s="527"/>
      <c r="K43" s="528"/>
      <c r="L43" s="157">
        <f>Q4</f>
        <v>0</v>
      </c>
      <c r="M43" s="531"/>
      <c r="N43" s="532"/>
      <c r="O43" s="160"/>
    </row>
    <row r="44" spans="1:15" s="159" customFormat="1" ht="44.4" customHeight="1" x14ac:dyDescent="0.3">
      <c r="A44" s="245">
        <f>SOF!D11</f>
        <v>0</v>
      </c>
      <c r="B44" s="511" t="s">
        <v>343</v>
      </c>
      <c r="C44" s="513" t="s">
        <v>342</v>
      </c>
      <c r="D44" s="514"/>
      <c r="E44" s="514"/>
      <c r="F44" s="515"/>
      <c r="G44" s="524" t="s">
        <v>498</v>
      </c>
      <c r="H44" s="525"/>
      <c r="I44" s="525"/>
      <c r="J44" s="525"/>
      <c r="K44" s="525"/>
      <c r="L44" s="157">
        <f>Q3</f>
        <v>0</v>
      </c>
      <c r="M44" s="529">
        <f>Q5</f>
        <v>0</v>
      </c>
      <c r="N44" s="530"/>
      <c r="O44" s="160"/>
    </row>
    <row r="45" spans="1:15" s="159" customFormat="1" ht="81" customHeight="1" x14ac:dyDescent="0.3">
      <c r="A45" s="245">
        <f>SOF!D11</f>
        <v>0</v>
      </c>
      <c r="B45" s="512"/>
      <c r="C45" s="516"/>
      <c r="D45" s="517"/>
      <c r="E45" s="517"/>
      <c r="F45" s="518"/>
      <c r="G45" s="524" t="s">
        <v>450</v>
      </c>
      <c r="H45" s="525"/>
      <c r="I45" s="525"/>
      <c r="J45" s="525"/>
      <c r="K45" s="525"/>
      <c r="L45" s="157">
        <f>Q4</f>
        <v>0</v>
      </c>
      <c r="M45" s="531"/>
      <c r="N45" s="532"/>
      <c r="O45" s="160"/>
    </row>
    <row r="46" spans="1:15" s="159" customFormat="1" ht="45" customHeight="1" x14ac:dyDescent="0.3">
      <c r="A46" s="245">
        <f>SOF!D12</f>
        <v>0</v>
      </c>
      <c r="B46" s="511" t="s">
        <v>341</v>
      </c>
      <c r="C46" s="513" t="s">
        <v>340</v>
      </c>
      <c r="D46" s="514"/>
      <c r="E46" s="514"/>
      <c r="F46" s="515"/>
      <c r="G46" s="524" t="s">
        <v>498</v>
      </c>
      <c r="H46" s="525"/>
      <c r="I46" s="525"/>
      <c r="J46" s="525"/>
      <c r="K46" s="525"/>
      <c r="L46" s="157">
        <f>Q3</f>
        <v>0</v>
      </c>
      <c r="M46" s="529">
        <f>Q5</f>
        <v>0</v>
      </c>
      <c r="N46" s="530"/>
      <c r="O46" s="160"/>
    </row>
    <row r="47" spans="1:15" s="159" customFormat="1" ht="75" customHeight="1" x14ac:dyDescent="0.3">
      <c r="A47" s="245">
        <f>SOF!D12</f>
        <v>0</v>
      </c>
      <c r="B47" s="512"/>
      <c r="C47" s="516"/>
      <c r="D47" s="517"/>
      <c r="E47" s="517"/>
      <c r="F47" s="518"/>
      <c r="G47" s="524" t="s">
        <v>451</v>
      </c>
      <c r="H47" s="525"/>
      <c r="I47" s="525"/>
      <c r="J47" s="525"/>
      <c r="K47" s="525"/>
      <c r="L47" s="157">
        <f>Q4</f>
        <v>0</v>
      </c>
      <c r="M47" s="531"/>
      <c r="N47" s="532"/>
      <c r="O47" s="160"/>
    </row>
    <row r="48" spans="1:15" s="159" customFormat="1" ht="47.4" customHeight="1" x14ac:dyDescent="0.3">
      <c r="A48" s="245">
        <f>SOF!D13</f>
        <v>0</v>
      </c>
      <c r="B48" s="511" t="s">
        <v>339</v>
      </c>
      <c r="C48" s="513" t="s">
        <v>338</v>
      </c>
      <c r="D48" s="514"/>
      <c r="E48" s="514"/>
      <c r="F48" s="515"/>
      <c r="G48" s="524" t="s">
        <v>498</v>
      </c>
      <c r="H48" s="525"/>
      <c r="I48" s="525"/>
      <c r="J48" s="525"/>
      <c r="K48" s="525"/>
      <c r="L48" s="157">
        <f>Q3</f>
        <v>0</v>
      </c>
      <c r="M48" s="529">
        <f>Q5</f>
        <v>0</v>
      </c>
      <c r="N48" s="530"/>
      <c r="O48" s="160"/>
    </row>
    <row r="49" spans="1:15" s="159" customFormat="1" ht="78" customHeight="1" x14ac:dyDescent="0.3">
      <c r="A49" s="245">
        <f>SOF!D13</f>
        <v>0</v>
      </c>
      <c r="B49" s="512"/>
      <c r="C49" s="516"/>
      <c r="D49" s="517"/>
      <c r="E49" s="517"/>
      <c r="F49" s="518"/>
      <c r="G49" s="524" t="s">
        <v>451</v>
      </c>
      <c r="H49" s="525"/>
      <c r="I49" s="525"/>
      <c r="J49" s="525"/>
      <c r="K49" s="525"/>
      <c r="L49" s="157">
        <f>Q4</f>
        <v>0</v>
      </c>
      <c r="M49" s="531"/>
      <c r="N49" s="532"/>
      <c r="O49" s="160"/>
    </row>
    <row r="50" spans="1:15" s="159" customFormat="1" ht="45.6" customHeight="1" x14ac:dyDescent="0.3">
      <c r="A50" s="245">
        <f>SOF!D15</f>
        <v>0</v>
      </c>
      <c r="B50" s="511" t="s">
        <v>471</v>
      </c>
      <c r="C50" s="513" t="s">
        <v>337</v>
      </c>
      <c r="D50" s="514"/>
      <c r="E50" s="514"/>
      <c r="F50" s="515"/>
      <c r="G50" s="524" t="s">
        <v>497</v>
      </c>
      <c r="H50" s="525"/>
      <c r="I50" s="525"/>
      <c r="J50" s="525"/>
      <c r="K50" s="525"/>
      <c r="L50" s="157">
        <f>Q3</f>
        <v>0</v>
      </c>
      <c r="M50" s="529">
        <f>Q5</f>
        <v>0</v>
      </c>
      <c r="N50" s="530"/>
      <c r="O50" s="160"/>
    </row>
    <row r="51" spans="1:15" s="159" customFormat="1" ht="80.099999999999994" customHeight="1" x14ac:dyDescent="0.3">
      <c r="A51" s="245">
        <f>SOF!D15</f>
        <v>0</v>
      </c>
      <c r="B51" s="512"/>
      <c r="C51" s="516"/>
      <c r="D51" s="517"/>
      <c r="E51" s="517"/>
      <c r="F51" s="518"/>
      <c r="G51" s="526" t="s">
        <v>452</v>
      </c>
      <c r="H51" s="552"/>
      <c r="I51" s="552"/>
      <c r="J51" s="552"/>
      <c r="K51" s="553"/>
      <c r="L51" s="157">
        <f>Q4</f>
        <v>0</v>
      </c>
      <c r="M51" s="531"/>
      <c r="N51" s="532"/>
      <c r="O51" s="160"/>
    </row>
    <row r="52" spans="1:15" s="159" customFormat="1" ht="39.75" customHeight="1" x14ac:dyDescent="0.3">
      <c r="A52" s="245">
        <f>SOF!D16</f>
        <v>0</v>
      </c>
      <c r="B52" s="511" t="s">
        <v>472</v>
      </c>
      <c r="C52" s="513" t="s">
        <v>336</v>
      </c>
      <c r="D52" s="514"/>
      <c r="E52" s="514"/>
      <c r="F52" s="515"/>
      <c r="G52" s="524" t="s">
        <v>493</v>
      </c>
      <c r="H52" s="525"/>
      <c r="I52" s="525"/>
      <c r="J52" s="525"/>
      <c r="K52" s="525"/>
      <c r="L52" s="157">
        <f>Q3</f>
        <v>0</v>
      </c>
      <c r="M52" s="529">
        <f>Q5</f>
        <v>0</v>
      </c>
      <c r="N52" s="530"/>
      <c r="O52" s="160"/>
    </row>
    <row r="53" spans="1:15" s="159" customFormat="1" ht="76.5" customHeight="1" x14ac:dyDescent="0.3">
      <c r="A53" s="245">
        <f>SOF!D16</f>
        <v>0</v>
      </c>
      <c r="B53" s="512"/>
      <c r="C53" s="516"/>
      <c r="D53" s="517"/>
      <c r="E53" s="517"/>
      <c r="F53" s="518"/>
      <c r="G53" s="524" t="s">
        <v>453</v>
      </c>
      <c r="H53" s="525"/>
      <c r="I53" s="525"/>
      <c r="J53" s="525"/>
      <c r="K53" s="525"/>
      <c r="L53" s="157">
        <f>Q4</f>
        <v>0</v>
      </c>
      <c r="M53" s="531"/>
      <c r="N53" s="532"/>
      <c r="O53" s="160"/>
    </row>
    <row r="54" spans="1:15" s="159" customFormat="1" ht="41.25" customHeight="1" x14ac:dyDescent="0.3">
      <c r="A54" s="245">
        <f>SOF!D17</f>
        <v>0</v>
      </c>
      <c r="B54" s="511" t="s">
        <v>473</v>
      </c>
      <c r="C54" s="513" t="s">
        <v>335</v>
      </c>
      <c r="D54" s="514"/>
      <c r="E54" s="514"/>
      <c r="F54" s="515"/>
      <c r="G54" s="524" t="s">
        <v>497</v>
      </c>
      <c r="H54" s="525"/>
      <c r="I54" s="525"/>
      <c r="J54" s="525"/>
      <c r="K54" s="525"/>
      <c r="L54" s="157">
        <f>Q3</f>
        <v>0</v>
      </c>
      <c r="M54" s="529">
        <f>Q5</f>
        <v>0</v>
      </c>
      <c r="N54" s="530"/>
      <c r="O54" s="160"/>
    </row>
    <row r="55" spans="1:15" s="159" customFormat="1" ht="96.75" customHeight="1" x14ac:dyDescent="0.3">
      <c r="A55" s="245">
        <f>SOF!D17</f>
        <v>0</v>
      </c>
      <c r="B55" s="512"/>
      <c r="C55" s="516"/>
      <c r="D55" s="517"/>
      <c r="E55" s="517"/>
      <c r="F55" s="518"/>
      <c r="G55" s="524" t="s">
        <v>454</v>
      </c>
      <c r="H55" s="525"/>
      <c r="I55" s="525"/>
      <c r="J55" s="525"/>
      <c r="K55" s="525"/>
      <c r="L55" s="157">
        <f>Q4</f>
        <v>0</v>
      </c>
      <c r="M55" s="531"/>
      <c r="N55" s="532"/>
      <c r="O55" s="160"/>
    </row>
    <row r="56" spans="1:15" s="159" customFormat="1" ht="42" customHeight="1" x14ac:dyDescent="0.3">
      <c r="A56" s="245">
        <f>SOF!D18</f>
        <v>0</v>
      </c>
      <c r="B56" s="511" t="s">
        <v>474</v>
      </c>
      <c r="C56" s="513" t="s">
        <v>334</v>
      </c>
      <c r="D56" s="519"/>
      <c r="E56" s="519"/>
      <c r="F56" s="520"/>
      <c r="G56" s="524" t="s">
        <v>497</v>
      </c>
      <c r="H56" s="525"/>
      <c r="I56" s="525"/>
      <c r="J56" s="525"/>
      <c r="K56" s="525"/>
      <c r="L56" s="157">
        <f>Q3</f>
        <v>0</v>
      </c>
      <c r="M56" s="529">
        <f>Q5</f>
        <v>0</v>
      </c>
      <c r="N56" s="530"/>
      <c r="O56" s="160"/>
    </row>
    <row r="57" spans="1:15" s="159" customFormat="1" ht="80.099999999999994" customHeight="1" x14ac:dyDescent="0.3">
      <c r="A57" s="245">
        <f>SOF!D18</f>
        <v>0</v>
      </c>
      <c r="B57" s="512"/>
      <c r="C57" s="521"/>
      <c r="D57" s="522"/>
      <c r="E57" s="522"/>
      <c r="F57" s="523"/>
      <c r="G57" s="524" t="s">
        <v>466</v>
      </c>
      <c r="H57" s="525"/>
      <c r="I57" s="525"/>
      <c r="J57" s="525"/>
      <c r="K57" s="525"/>
      <c r="L57" s="157">
        <f>Q4</f>
        <v>0</v>
      </c>
      <c r="M57" s="531"/>
      <c r="N57" s="532"/>
      <c r="O57" s="160"/>
    </row>
    <row r="58" spans="1:15" s="159" customFormat="1" ht="80.099999999999994" customHeight="1" x14ac:dyDescent="0.3">
      <c r="A58" s="245">
        <f>SOF!D19</f>
        <v>0</v>
      </c>
      <c r="B58" s="511" t="s">
        <v>464</v>
      </c>
      <c r="C58" s="513" t="s">
        <v>465</v>
      </c>
      <c r="D58" s="519"/>
      <c r="E58" s="519"/>
      <c r="F58" s="520"/>
      <c r="G58" s="524" t="s">
        <v>493</v>
      </c>
      <c r="H58" s="525"/>
      <c r="I58" s="525"/>
      <c r="J58" s="525"/>
      <c r="K58" s="525"/>
      <c r="L58" s="157">
        <f>Q3</f>
        <v>0</v>
      </c>
      <c r="M58" s="529">
        <f>Q5</f>
        <v>0</v>
      </c>
      <c r="N58" s="530"/>
      <c r="O58" s="160"/>
    </row>
    <row r="59" spans="1:15" s="159" customFormat="1" ht="80.099999999999994" customHeight="1" x14ac:dyDescent="0.3">
      <c r="A59" s="245">
        <f>SOF!D19</f>
        <v>0</v>
      </c>
      <c r="B59" s="554"/>
      <c r="C59" s="521"/>
      <c r="D59" s="522"/>
      <c r="E59" s="522"/>
      <c r="F59" s="523"/>
      <c r="G59" s="526" t="s">
        <v>494</v>
      </c>
      <c r="H59" s="527"/>
      <c r="I59" s="527"/>
      <c r="J59" s="527"/>
      <c r="K59" s="528"/>
      <c r="L59" s="157">
        <f>Q4</f>
        <v>0</v>
      </c>
      <c r="M59" s="531"/>
      <c r="N59" s="532"/>
      <c r="O59" s="160"/>
    </row>
    <row r="60" spans="1:15" s="159" customFormat="1" ht="43.8" customHeight="1" x14ac:dyDescent="0.3">
      <c r="A60" s="245">
        <f>SOF!D21</f>
        <v>0</v>
      </c>
      <c r="B60" s="511" t="s">
        <v>333</v>
      </c>
      <c r="C60" s="513" t="s">
        <v>467</v>
      </c>
      <c r="D60" s="514"/>
      <c r="E60" s="514"/>
      <c r="F60" s="515"/>
      <c r="G60" s="524" t="s">
        <v>496</v>
      </c>
      <c r="H60" s="525"/>
      <c r="I60" s="525"/>
      <c r="J60" s="525"/>
      <c r="K60" s="525"/>
      <c r="L60" s="157">
        <f>Q3</f>
        <v>0</v>
      </c>
      <c r="M60" s="529">
        <f>Q5</f>
        <v>0</v>
      </c>
      <c r="N60" s="530"/>
      <c r="O60" s="160"/>
    </row>
    <row r="61" spans="1:15" s="159" customFormat="1" ht="94.2" customHeight="1" x14ac:dyDescent="0.3">
      <c r="A61" s="245">
        <f>SOF!D21</f>
        <v>0</v>
      </c>
      <c r="B61" s="512"/>
      <c r="C61" s="516"/>
      <c r="D61" s="517"/>
      <c r="E61" s="517"/>
      <c r="F61" s="518"/>
      <c r="G61" s="524" t="s">
        <v>455</v>
      </c>
      <c r="H61" s="525"/>
      <c r="I61" s="525"/>
      <c r="J61" s="525"/>
      <c r="K61" s="525"/>
      <c r="L61" s="157">
        <f>Q4</f>
        <v>0</v>
      </c>
      <c r="M61" s="531"/>
      <c r="N61" s="532"/>
      <c r="O61" s="160"/>
    </row>
    <row r="62" spans="1:15" s="159" customFormat="1" ht="63.75" customHeight="1" x14ac:dyDescent="0.3">
      <c r="A62" s="245">
        <f>SOF!D22</f>
        <v>0</v>
      </c>
      <c r="B62" s="511" t="s">
        <v>332</v>
      </c>
      <c r="C62" s="513" t="s">
        <v>331</v>
      </c>
      <c r="D62" s="514"/>
      <c r="E62" s="514"/>
      <c r="F62" s="515"/>
      <c r="G62" s="524" t="s">
        <v>495</v>
      </c>
      <c r="H62" s="525"/>
      <c r="I62" s="525"/>
      <c r="J62" s="525"/>
      <c r="K62" s="525"/>
      <c r="L62" s="157">
        <f>Q3</f>
        <v>0</v>
      </c>
      <c r="M62" s="529">
        <f>Q5</f>
        <v>0</v>
      </c>
      <c r="N62" s="530"/>
      <c r="O62" s="160"/>
    </row>
    <row r="63" spans="1:15" s="159" customFormat="1" ht="80.099999999999994" customHeight="1" x14ac:dyDescent="0.3">
      <c r="A63" s="245">
        <f>SOF!D22</f>
        <v>0</v>
      </c>
      <c r="B63" s="512"/>
      <c r="C63" s="516"/>
      <c r="D63" s="517"/>
      <c r="E63" s="517"/>
      <c r="F63" s="518"/>
      <c r="G63" s="524" t="s">
        <v>456</v>
      </c>
      <c r="H63" s="525"/>
      <c r="I63" s="525"/>
      <c r="J63" s="525"/>
      <c r="K63" s="525"/>
      <c r="L63" s="157">
        <f>Q4</f>
        <v>0</v>
      </c>
      <c r="M63" s="531"/>
      <c r="N63" s="532"/>
      <c r="O63" s="160"/>
    </row>
    <row r="64" spans="1:15" s="159" customFormat="1" ht="80.099999999999994" customHeight="1" x14ac:dyDescent="0.3">
      <c r="A64" s="245">
        <f>SOF!D23</f>
        <v>0</v>
      </c>
      <c r="B64" s="511" t="s">
        <v>330</v>
      </c>
      <c r="C64" s="513" t="s">
        <v>329</v>
      </c>
      <c r="D64" s="514"/>
      <c r="E64" s="514"/>
      <c r="F64" s="515"/>
      <c r="G64" s="524" t="s">
        <v>495</v>
      </c>
      <c r="H64" s="525"/>
      <c r="I64" s="525"/>
      <c r="J64" s="525"/>
      <c r="K64" s="525"/>
      <c r="L64" s="157">
        <f>Q3</f>
        <v>0</v>
      </c>
      <c r="M64" s="529">
        <f>Q5</f>
        <v>0</v>
      </c>
      <c r="N64" s="530"/>
      <c r="O64" s="160"/>
    </row>
    <row r="65" spans="1:15" s="159" customFormat="1" ht="80.099999999999994" customHeight="1" x14ac:dyDescent="0.3">
      <c r="A65" s="245">
        <f>SOF!D23</f>
        <v>0</v>
      </c>
      <c r="B65" s="512"/>
      <c r="C65" s="516"/>
      <c r="D65" s="517"/>
      <c r="E65" s="517"/>
      <c r="F65" s="518"/>
      <c r="G65" s="524" t="s">
        <v>456</v>
      </c>
      <c r="H65" s="525"/>
      <c r="I65" s="525"/>
      <c r="J65" s="525"/>
      <c r="K65" s="525"/>
      <c r="L65" s="157">
        <f>Q4</f>
        <v>0</v>
      </c>
      <c r="M65" s="531"/>
      <c r="N65" s="532"/>
      <c r="O65" s="160"/>
    </row>
    <row r="66" spans="1:15" ht="74.25" customHeight="1" x14ac:dyDescent="0.3">
      <c r="A66" s="245">
        <f>SOF!D24</f>
        <v>0</v>
      </c>
      <c r="B66" s="511" t="s">
        <v>328</v>
      </c>
      <c r="C66" s="513" t="s">
        <v>327</v>
      </c>
      <c r="D66" s="514"/>
      <c r="E66" s="514"/>
      <c r="F66" s="515"/>
      <c r="G66" s="524" t="s">
        <v>326</v>
      </c>
      <c r="H66" s="525"/>
      <c r="I66" s="525"/>
      <c r="J66" s="525"/>
      <c r="K66" s="525"/>
      <c r="L66" s="157" t="s">
        <v>439</v>
      </c>
      <c r="M66" s="555" t="s">
        <v>440</v>
      </c>
      <c r="N66" s="556"/>
    </row>
    <row r="67" spans="1:15" ht="62.25" customHeight="1" x14ac:dyDescent="0.3">
      <c r="A67" s="245">
        <f>SOF!D24</f>
        <v>0</v>
      </c>
      <c r="B67" s="512"/>
      <c r="C67" s="516"/>
      <c r="D67" s="517"/>
      <c r="E67" s="517"/>
      <c r="F67" s="518"/>
      <c r="G67" s="524" t="s">
        <v>325</v>
      </c>
      <c r="H67" s="525"/>
      <c r="I67" s="525"/>
      <c r="J67" s="525"/>
      <c r="K67" s="525"/>
      <c r="L67" s="157">
        <f>Q4</f>
        <v>0</v>
      </c>
      <c r="M67" s="557">
        <f>Q5</f>
        <v>0</v>
      </c>
      <c r="N67" s="558"/>
    </row>
    <row r="68" spans="1:15" ht="46.5" customHeight="1" x14ac:dyDescent="0.3">
      <c r="A68" s="245">
        <f>SOF!D25</f>
        <v>0</v>
      </c>
      <c r="B68" s="511" t="s">
        <v>324</v>
      </c>
      <c r="C68" s="513" t="s">
        <v>323</v>
      </c>
      <c r="D68" s="514"/>
      <c r="E68" s="514"/>
      <c r="F68" s="515"/>
      <c r="G68" s="524" t="s">
        <v>322</v>
      </c>
      <c r="H68" s="525"/>
      <c r="I68" s="525"/>
      <c r="J68" s="525"/>
      <c r="K68" s="525"/>
      <c r="L68" s="157">
        <f>Q3</f>
        <v>0</v>
      </c>
      <c r="M68" s="529">
        <f>Q5</f>
        <v>0</v>
      </c>
      <c r="N68" s="530"/>
    </row>
    <row r="69" spans="1:15" ht="105.75" customHeight="1" x14ac:dyDescent="0.3">
      <c r="A69" s="245">
        <f>SOF!D25</f>
        <v>0</v>
      </c>
      <c r="B69" s="512"/>
      <c r="C69" s="516"/>
      <c r="D69" s="517"/>
      <c r="E69" s="517"/>
      <c r="F69" s="518"/>
      <c r="G69" s="524" t="s">
        <v>321</v>
      </c>
      <c r="H69" s="525"/>
      <c r="I69" s="525"/>
      <c r="J69" s="525"/>
      <c r="K69" s="525"/>
      <c r="L69" s="157">
        <f>Q4</f>
        <v>0</v>
      </c>
      <c r="M69" s="531"/>
      <c r="N69" s="532"/>
    </row>
    <row r="70" spans="1:15" ht="62.25" customHeight="1" x14ac:dyDescent="0.3">
      <c r="A70" s="245">
        <f>SOF!D26</f>
        <v>0</v>
      </c>
      <c r="B70" s="511" t="s">
        <v>320</v>
      </c>
      <c r="C70" s="513" t="s">
        <v>319</v>
      </c>
      <c r="D70" s="514"/>
      <c r="E70" s="514"/>
      <c r="F70" s="515"/>
      <c r="G70" s="524" t="s">
        <v>304</v>
      </c>
      <c r="H70" s="525"/>
      <c r="I70" s="525"/>
      <c r="J70" s="525"/>
      <c r="K70" s="525"/>
      <c r="L70" s="157">
        <f>Q3</f>
        <v>0</v>
      </c>
      <c r="M70" s="529">
        <f>Q5</f>
        <v>0</v>
      </c>
      <c r="N70" s="530"/>
    </row>
    <row r="71" spans="1:15" ht="107.25" customHeight="1" x14ac:dyDescent="0.3">
      <c r="A71" s="245">
        <f>SOF!D26</f>
        <v>0</v>
      </c>
      <c r="B71" s="512"/>
      <c r="C71" s="516"/>
      <c r="D71" s="517"/>
      <c r="E71" s="517"/>
      <c r="F71" s="518"/>
      <c r="G71" s="524" t="s">
        <v>318</v>
      </c>
      <c r="H71" s="525"/>
      <c r="I71" s="525"/>
      <c r="J71" s="525"/>
      <c r="K71" s="525"/>
      <c r="L71" s="157">
        <f>Q4</f>
        <v>0</v>
      </c>
      <c r="M71" s="531"/>
      <c r="N71" s="532"/>
    </row>
    <row r="72" spans="1:15" ht="45.75" customHeight="1" x14ac:dyDescent="0.3">
      <c r="A72" s="245">
        <f>SOF!D27</f>
        <v>0</v>
      </c>
      <c r="B72" s="511" t="s">
        <v>317</v>
      </c>
      <c r="C72" s="513" t="s">
        <v>316</v>
      </c>
      <c r="D72" s="514"/>
      <c r="E72" s="514"/>
      <c r="F72" s="515"/>
      <c r="G72" s="524" t="s">
        <v>304</v>
      </c>
      <c r="H72" s="525"/>
      <c r="I72" s="525"/>
      <c r="J72" s="525"/>
      <c r="K72" s="525"/>
      <c r="L72" s="157">
        <f>Q3</f>
        <v>0</v>
      </c>
      <c r="M72" s="529">
        <f>Q5</f>
        <v>0</v>
      </c>
      <c r="N72" s="530"/>
    </row>
    <row r="73" spans="1:15" ht="105.6" customHeight="1" x14ac:dyDescent="0.3">
      <c r="A73" s="245">
        <f>SOF!D27</f>
        <v>0</v>
      </c>
      <c r="B73" s="512"/>
      <c r="C73" s="516"/>
      <c r="D73" s="517"/>
      <c r="E73" s="517"/>
      <c r="F73" s="518"/>
      <c r="G73" s="524" t="s">
        <v>315</v>
      </c>
      <c r="H73" s="525"/>
      <c r="I73" s="525"/>
      <c r="J73" s="525"/>
      <c r="K73" s="525"/>
      <c r="L73" s="157">
        <f>Q4</f>
        <v>0</v>
      </c>
      <c r="M73" s="531"/>
      <c r="N73" s="532"/>
    </row>
    <row r="74" spans="1:15" ht="45" customHeight="1" x14ac:dyDescent="0.3">
      <c r="A74" s="245">
        <f>SOF!D28</f>
        <v>0</v>
      </c>
      <c r="B74" s="511" t="s">
        <v>468</v>
      </c>
      <c r="C74" s="513" t="s">
        <v>469</v>
      </c>
      <c r="D74" s="519"/>
      <c r="E74" s="519"/>
      <c r="F74" s="520"/>
      <c r="G74" s="526" t="s">
        <v>351</v>
      </c>
      <c r="H74" s="527"/>
      <c r="I74" s="527"/>
      <c r="J74" s="527"/>
      <c r="K74" s="528"/>
      <c r="L74" s="227"/>
      <c r="M74" s="529">
        <f>Q5</f>
        <v>0</v>
      </c>
      <c r="N74" s="530"/>
    </row>
    <row r="75" spans="1:15" ht="105.75" customHeight="1" x14ac:dyDescent="0.3">
      <c r="A75" s="245">
        <f>SOF!D28</f>
        <v>0</v>
      </c>
      <c r="B75" s="512"/>
      <c r="C75" s="521"/>
      <c r="D75" s="522"/>
      <c r="E75" s="522"/>
      <c r="F75" s="523"/>
      <c r="G75" s="526" t="s">
        <v>470</v>
      </c>
      <c r="H75" s="527"/>
      <c r="I75" s="527"/>
      <c r="J75" s="527"/>
      <c r="K75" s="528"/>
      <c r="L75" s="157">
        <f>Q4</f>
        <v>0</v>
      </c>
      <c r="M75" s="531"/>
      <c r="N75" s="532"/>
    </row>
    <row r="76" spans="1:15" ht="59.25" customHeight="1" x14ac:dyDescent="0.3">
      <c r="A76" s="245">
        <f>SOF!D29</f>
        <v>0</v>
      </c>
      <c r="B76" s="511" t="s">
        <v>314</v>
      </c>
      <c r="C76" s="513" t="s">
        <v>313</v>
      </c>
      <c r="D76" s="514"/>
      <c r="E76" s="514"/>
      <c r="F76" s="515"/>
      <c r="G76" s="524" t="s">
        <v>304</v>
      </c>
      <c r="H76" s="525"/>
      <c r="I76" s="525"/>
      <c r="J76" s="525"/>
      <c r="K76" s="525"/>
      <c r="L76" s="157">
        <f>Q3</f>
        <v>0</v>
      </c>
      <c r="M76" s="529">
        <f>Q5</f>
        <v>0</v>
      </c>
      <c r="N76" s="530"/>
    </row>
    <row r="77" spans="1:15" ht="92.25" customHeight="1" x14ac:dyDescent="0.3">
      <c r="A77" s="245">
        <f>SOF!D29</f>
        <v>0</v>
      </c>
      <c r="B77" s="512"/>
      <c r="C77" s="516"/>
      <c r="D77" s="517"/>
      <c r="E77" s="517"/>
      <c r="F77" s="518"/>
      <c r="G77" s="524" t="s">
        <v>310</v>
      </c>
      <c r="H77" s="525"/>
      <c r="I77" s="525"/>
      <c r="J77" s="525"/>
      <c r="K77" s="525"/>
      <c r="L77" s="157">
        <f>Q4</f>
        <v>0</v>
      </c>
      <c r="M77" s="531"/>
      <c r="N77" s="532"/>
    </row>
    <row r="78" spans="1:15" ht="108" customHeight="1" x14ac:dyDescent="0.3">
      <c r="A78" s="245">
        <f>SOF!D30</f>
        <v>0</v>
      </c>
      <c r="B78" s="511" t="s">
        <v>312</v>
      </c>
      <c r="C78" s="513" t="s">
        <v>311</v>
      </c>
      <c r="D78" s="514"/>
      <c r="E78" s="514"/>
      <c r="F78" s="515"/>
      <c r="G78" s="524" t="s">
        <v>304</v>
      </c>
      <c r="H78" s="525"/>
      <c r="I78" s="525"/>
      <c r="J78" s="525"/>
      <c r="K78" s="525"/>
      <c r="L78" s="157">
        <f>Q3</f>
        <v>0</v>
      </c>
      <c r="M78" s="529">
        <f>Q5</f>
        <v>0</v>
      </c>
      <c r="N78" s="530"/>
    </row>
    <row r="79" spans="1:15" ht="138.6" customHeight="1" x14ac:dyDescent="0.3">
      <c r="A79" s="245">
        <f>SOF!D30</f>
        <v>0</v>
      </c>
      <c r="B79" s="512"/>
      <c r="C79" s="516"/>
      <c r="D79" s="517"/>
      <c r="E79" s="517"/>
      <c r="F79" s="518"/>
      <c r="G79" s="524" t="s">
        <v>310</v>
      </c>
      <c r="H79" s="525"/>
      <c r="I79" s="525"/>
      <c r="J79" s="525"/>
      <c r="K79" s="525"/>
      <c r="L79" s="157">
        <f>Q4</f>
        <v>0</v>
      </c>
      <c r="M79" s="531"/>
      <c r="N79" s="532"/>
    </row>
    <row r="80" spans="1:15" ht="62.25" customHeight="1" x14ac:dyDescent="0.3">
      <c r="A80" s="245">
        <f>SOF!D31</f>
        <v>0</v>
      </c>
      <c r="B80" s="511" t="s">
        <v>309</v>
      </c>
      <c r="C80" s="513" t="s">
        <v>308</v>
      </c>
      <c r="D80" s="514"/>
      <c r="E80" s="514"/>
      <c r="F80" s="515"/>
      <c r="G80" s="524" t="s">
        <v>304</v>
      </c>
      <c r="H80" s="525"/>
      <c r="I80" s="525"/>
      <c r="J80" s="525"/>
      <c r="K80" s="525"/>
      <c r="L80" s="157">
        <f>Q3</f>
        <v>0</v>
      </c>
      <c r="M80" s="529">
        <f>Q5</f>
        <v>0</v>
      </c>
      <c r="N80" s="530"/>
    </row>
    <row r="81" spans="1:14" ht="60.75" customHeight="1" x14ac:dyDescent="0.3">
      <c r="A81" s="245">
        <f>SOF!D31</f>
        <v>0</v>
      </c>
      <c r="B81" s="512"/>
      <c r="C81" s="516"/>
      <c r="D81" s="517"/>
      <c r="E81" s="517"/>
      <c r="F81" s="518"/>
      <c r="G81" s="524" t="s">
        <v>307</v>
      </c>
      <c r="H81" s="525"/>
      <c r="I81" s="525"/>
      <c r="J81" s="525"/>
      <c r="K81" s="525"/>
      <c r="L81" s="157">
        <f>Q4</f>
        <v>0</v>
      </c>
      <c r="M81" s="531"/>
      <c r="N81" s="532"/>
    </row>
    <row r="82" spans="1:14" ht="32.25" customHeight="1" x14ac:dyDescent="0.3">
      <c r="A82" s="245">
        <f>SOF!D32</f>
        <v>0</v>
      </c>
      <c r="B82" s="511" t="s">
        <v>306</v>
      </c>
      <c r="C82" s="513" t="s">
        <v>305</v>
      </c>
      <c r="D82" s="514"/>
      <c r="E82" s="514"/>
      <c r="F82" s="515"/>
      <c r="G82" s="524" t="s">
        <v>304</v>
      </c>
      <c r="H82" s="525"/>
      <c r="I82" s="525"/>
      <c r="J82" s="525"/>
      <c r="K82" s="525"/>
      <c r="L82" s="157">
        <f>Q3</f>
        <v>0</v>
      </c>
      <c r="M82" s="529">
        <f>Q5</f>
        <v>0</v>
      </c>
      <c r="N82" s="530"/>
    </row>
    <row r="83" spans="1:14" ht="77.25" customHeight="1" x14ac:dyDescent="0.3">
      <c r="A83" s="245">
        <f>SOF!D32</f>
        <v>0</v>
      </c>
      <c r="B83" s="512"/>
      <c r="C83" s="516"/>
      <c r="D83" s="517"/>
      <c r="E83" s="517"/>
      <c r="F83" s="518"/>
      <c r="G83" s="524" t="s">
        <v>303</v>
      </c>
      <c r="H83" s="525"/>
      <c r="I83" s="525"/>
      <c r="J83" s="525"/>
      <c r="K83" s="525"/>
      <c r="L83" s="157">
        <f>Q4</f>
        <v>0</v>
      </c>
      <c r="M83" s="531"/>
      <c r="N83" s="532"/>
    </row>
    <row r="84" spans="1:14" ht="33" hidden="1" customHeight="1" x14ac:dyDescent="0.3">
      <c r="A84" s="245" t="str">
        <f>SOF!D33</f>
        <v/>
      </c>
      <c r="B84" s="511" t="s">
        <v>302</v>
      </c>
      <c r="C84" s="513" t="s">
        <v>301</v>
      </c>
      <c r="D84" s="519"/>
      <c r="E84" s="519"/>
      <c r="F84" s="520"/>
      <c r="G84" s="524" t="s">
        <v>266</v>
      </c>
      <c r="H84" s="525"/>
      <c r="I84" s="525"/>
      <c r="J84" s="525"/>
      <c r="K84" s="525"/>
      <c r="L84" s="158"/>
      <c r="M84" s="529">
        <f>Q5</f>
        <v>0</v>
      </c>
      <c r="N84" s="530"/>
    </row>
    <row r="85" spans="1:14" ht="30" hidden="1" customHeight="1" x14ac:dyDescent="0.3">
      <c r="A85" s="245" t="str">
        <f>SOF!D33</f>
        <v/>
      </c>
      <c r="B85" s="512"/>
      <c r="C85" s="521"/>
      <c r="D85" s="522"/>
      <c r="E85" s="522"/>
      <c r="F85" s="523"/>
      <c r="G85" s="524" t="s">
        <v>300</v>
      </c>
      <c r="H85" s="525"/>
      <c r="I85" s="525"/>
      <c r="J85" s="525"/>
      <c r="K85" s="525"/>
      <c r="L85" s="157">
        <v>1</v>
      </c>
      <c r="M85" s="531"/>
      <c r="N85" s="532"/>
    </row>
    <row r="86" spans="1:14" ht="33" hidden="1" customHeight="1" x14ac:dyDescent="0.3">
      <c r="A86" s="245" t="str">
        <f>SOF!D34</f>
        <v/>
      </c>
      <c r="B86" s="511" t="s">
        <v>299</v>
      </c>
      <c r="C86" s="513" t="s">
        <v>298</v>
      </c>
      <c r="D86" s="519"/>
      <c r="E86" s="519"/>
      <c r="F86" s="520"/>
      <c r="G86" s="524" t="s">
        <v>266</v>
      </c>
      <c r="H86" s="525"/>
      <c r="I86" s="525"/>
      <c r="J86" s="525"/>
      <c r="K86" s="525"/>
      <c r="L86" s="158"/>
      <c r="M86" s="529">
        <f>Q5</f>
        <v>0</v>
      </c>
      <c r="N86" s="530"/>
    </row>
    <row r="87" spans="1:14" ht="45.75" hidden="1" customHeight="1" x14ac:dyDescent="0.3">
      <c r="A87" s="245" t="str">
        <f>SOF!D34</f>
        <v/>
      </c>
      <c r="B87" s="512"/>
      <c r="C87" s="521"/>
      <c r="D87" s="522"/>
      <c r="E87" s="522"/>
      <c r="F87" s="523"/>
      <c r="G87" s="524" t="s">
        <v>297</v>
      </c>
      <c r="H87" s="525"/>
      <c r="I87" s="525"/>
      <c r="J87" s="525"/>
      <c r="K87" s="525"/>
      <c r="L87" s="157">
        <v>1</v>
      </c>
      <c r="M87" s="531"/>
      <c r="N87" s="532"/>
    </row>
    <row r="88" spans="1:14" ht="36" customHeight="1" x14ac:dyDescent="0.3">
      <c r="A88" s="245">
        <f>SOF!D35</f>
        <v>0</v>
      </c>
      <c r="B88" s="511" t="s">
        <v>296</v>
      </c>
      <c r="C88" s="513" t="s">
        <v>295</v>
      </c>
      <c r="D88" s="519"/>
      <c r="E88" s="519"/>
      <c r="F88" s="520"/>
      <c r="G88" s="524" t="s">
        <v>266</v>
      </c>
      <c r="H88" s="525"/>
      <c r="I88" s="525"/>
      <c r="J88" s="525"/>
      <c r="K88" s="525"/>
      <c r="L88" s="158"/>
      <c r="M88" s="529">
        <f>Q5</f>
        <v>0</v>
      </c>
      <c r="N88" s="530"/>
    </row>
    <row r="89" spans="1:14" ht="48.75" customHeight="1" x14ac:dyDescent="0.3">
      <c r="A89" s="245">
        <f>SOF!D35</f>
        <v>0</v>
      </c>
      <c r="B89" s="512"/>
      <c r="C89" s="521"/>
      <c r="D89" s="522"/>
      <c r="E89" s="522"/>
      <c r="F89" s="523"/>
      <c r="G89" s="524" t="s">
        <v>294</v>
      </c>
      <c r="H89" s="525"/>
      <c r="I89" s="525"/>
      <c r="J89" s="525"/>
      <c r="K89" s="525"/>
      <c r="L89" s="157">
        <v>1</v>
      </c>
      <c r="M89" s="531"/>
      <c r="N89" s="532"/>
    </row>
    <row r="90" spans="1:14" ht="36" customHeight="1" x14ac:dyDescent="0.3">
      <c r="A90" s="245" t="str">
        <f>SOF!D37</f>
        <v/>
      </c>
      <c r="B90" s="511" t="s">
        <v>541</v>
      </c>
      <c r="C90" s="513" t="s">
        <v>542</v>
      </c>
      <c r="D90" s="519"/>
      <c r="E90" s="519"/>
      <c r="F90" s="520"/>
      <c r="G90" s="524" t="s">
        <v>266</v>
      </c>
      <c r="H90" s="525"/>
      <c r="I90" s="525"/>
      <c r="J90" s="525"/>
      <c r="K90" s="525"/>
      <c r="L90" s="158"/>
      <c r="M90" s="529">
        <f>Q5</f>
        <v>0</v>
      </c>
      <c r="N90" s="530"/>
    </row>
    <row r="91" spans="1:14" ht="57.6" customHeight="1" x14ac:dyDescent="0.3">
      <c r="A91" s="245" t="str">
        <f>SOF!D37</f>
        <v/>
      </c>
      <c r="B91" s="512"/>
      <c r="C91" s="521"/>
      <c r="D91" s="522"/>
      <c r="E91" s="522"/>
      <c r="F91" s="523"/>
      <c r="G91" s="524" t="s">
        <v>543</v>
      </c>
      <c r="H91" s="525"/>
      <c r="I91" s="525"/>
      <c r="J91" s="525"/>
      <c r="K91" s="525"/>
      <c r="L91" s="157">
        <v>1</v>
      </c>
      <c r="M91" s="531"/>
      <c r="N91" s="532"/>
    </row>
    <row r="92" spans="1:14" ht="36.75" customHeight="1" x14ac:dyDescent="0.3">
      <c r="A92" s="245">
        <f>SOF!D38</f>
        <v>0</v>
      </c>
      <c r="B92" s="511" t="s">
        <v>293</v>
      </c>
      <c r="C92" s="513" t="s">
        <v>292</v>
      </c>
      <c r="D92" s="514"/>
      <c r="E92" s="514"/>
      <c r="F92" s="515"/>
      <c r="G92" s="524" t="s">
        <v>266</v>
      </c>
      <c r="H92" s="525"/>
      <c r="I92" s="525"/>
      <c r="J92" s="525"/>
      <c r="K92" s="525"/>
      <c r="L92" s="158"/>
      <c r="M92" s="529">
        <f>Q5</f>
        <v>0</v>
      </c>
      <c r="N92" s="530"/>
    </row>
    <row r="93" spans="1:14" ht="106.2" customHeight="1" x14ac:dyDescent="0.3">
      <c r="A93" s="245">
        <f>SOF!D38</f>
        <v>0</v>
      </c>
      <c r="B93" s="512"/>
      <c r="C93" s="516"/>
      <c r="D93" s="517"/>
      <c r="E93" s="517"/>
      <c r="F93" s="518"/>
      <c r="G93" s="524" t="s">
        <v>291</v>
      </c>
      <c r="H93" s="525"/>
      <c r="I93" s="525"/>
      <c r="J93" s="525"/>
      <c r="K93" s="525"/>
      <c r="L93" s="157">
        <f>Q3</f>
        <v>0</v>
      </c>
      <c r="M93" s="531"/>
      <c r="N93" s="532"/>
    </row>
    <row r="94" spans="1:14" ht="37.5" customHeight="1" x14ac:dyDescent="0.3">
      <c r="A94" s="245">
        <f>SOF!D39</f>
        <v>0</v>
      </c>
      <c r="B94" s="511" t="s">
        <v>290</v>
      </c>
      <c r="C94" s="513" t="s">
        <v>289</v>
      </c>
      <c r="D94" s="514"/>
      <c r="E94" s="514"/>
      <c r="F94" s="515"/>
      <c r="G94" s="524" t="s">
        <v>266</v>
      </c>
      <c r="H94" s="525"/>
      <c r="I94" s="525"/>
      <c r="J94" s="525"/>
      <c r="K94" s="525"/>
      <c r="L94" s="158"/>
      <c r="M94" s="529">
        <f>Q5</f>
        <v>0</v>
      </c>
      <c r="N94" s="530"/>
    </row>
    <row r="95" spans="1:14" ht="135.6" customHeight="1" x14ac:dyDescent="0.3">
      <c r="A95" s="245">
        <f>SOF!D39</f>
        <v>0</v>
      </c>
      <c r="B95" s="512"/>
      <c r="C95" s="516"/>
      <c r="D95" s="517"/>
      <c r="E95" s="517"/>
      <c r="F95" s="518"/>
      <c r="G95" s="526" t="s">
        <v>288</v>
      </c>
      <c r="H95" s="552"/>
      <c r="I95" s="552"/>
      <c r="J95" s="552"/>
      <c r="K95" s="553"/>
      <c r="L95" s="157">
        <f>Q3</f>
        <v>0</v>
      </c>
      <c r="M95" s="531"/>
      <c r="N95" s="532"/>
    </row>
    <row r="96" spans="1:14" ht="33.75" customHeight="1" x14ac:dyDescent="0.3">
      <c r="A96" s="245">
        <f>SOF!D40</f>
        <v>0</v>
      </c>
      <c r="B96" s="511" t="s">
        <v>287</v>
      </c>
      <c r="C96" s="513" t="s">
        <v>286</v>
      </c>
      <c r="D96" s="514"/>
      <c r="E96" s="514"/>
      <c r="F96" s="515"/>
      <c r="G96" s="524" t="s">
        <v>266</v>
      </c>
      <c r="H96" s="525"/>
      <c r="I96" s="525"/>
      <c r="J96" s="525"/>
      <c r="K96" s="525"/>
      <c r="L96" s="158"/>
      <c r="M96" s="529">
        <f>Q5</f>
        <v>0</v>
      </c>
      <c r="N96" s="530"/>
    </row>
    <row r="97" spans="1:14" ht="133.5" customHeight="1" x14ac:dyDescent="0.3">
      <c r="A97" s="245">
        <f>SOF!D40</f>
        <v>0</v>
      </c>
      <c r="B97" s="512"/>
      <c r="C97" s="516"/>
      <c r="D97" s="517"/>
      <c r="E97" s="517"/>
      <c r="F97" s="518"/>
      <c r="G97" s="524" t="s">
        <v>285</v>
      </c>
      <c r="H97" s="525"/>
      <c r="I97" s="525"/>
      <c r="J97" s="525"/>
      <c r="K97" s="525"/>
      <c r="L97" s="157">
        <f>Q3</f>
        <v>0</v>
      </c>
      <c r="M97" s="531"/>
      <c r="N97" s="532"/>
    </row>
    <row r="98" spans="1:14" ht="32.25" customHeight="1" x14ac:dyDescent="0.3">
      <c r="A98" s="245">
        <f>SOF!D41</f>
        <v>0</v>
      </c>
      <c r="B98" s="511" t="s">
        <v>284</v>
      </c>
      <c r="C98" s="513" t="s">
        <v>283</v>
      </c>
      <c r="D98" s="514"/>
      <c r="E98" s="514"/>
      <c r="F98" s="515"/>
      <c r="G98" s="524" t="s">
        <v>266</v>
      </c>
      <c r="H98" s="525"/>
      <c r="I98" s="525"/>
      <c r="J98" s="525"/>
      <c r="K98" s="525"/>
      <c r="L98" s="158"/>
      <c r="M98" s="529">
        <f>Q5</f>
        <v>0</v>
      </c>
      <c r="N98" s="530"/>
    </row>
    <row r="99" spans="1:14" ht="104.25" customHeight="1" x14ac:dyDescent="0.3">
      <c r="A99" s="245">
        <f>SOF!D41</f>
        <v>0</v>
      </c>
      <c r="B99" s="512"/>
      <c r="C99" s="516"/>
      <c r="D99" s="517"/>
      <c r="E99" s="517"/>
      <c r="F99" s="518"/>
      <c r="G99" s="526" t="s">
        <v>282</v>
      </c>
      <c r="H99" s="552"/>
      <c r="I99" s="552"/>
      <c r="J99" s="552"/>
      <c r="K99" s="553"/>
      <c r="L99" s="157">
        <f>Q3</f>
        <v>0</v>
      </c>
      <c r="M99" s="531"/>
      <c r="N99" s="532"/>
    </row>
    <row r="100" spans="1:14" ht="32.25" customHeight="1" x14ac:dyDescent="0.3">
      <c r="A100" s="245">
        <f>SOF!D42</f>
        <v>0</v>
      </c>
      <c r="B100" s="511" t="s">
        <v>281</v>
      </c>
      <c r="C100" s="513" t="s">
        <v>280</v>
      </c>
      <c r="D100" s="514"/>
      <c r="E100" s="514"/>
      <c r="F100" s="515"/>
      <c r="G100" s="524" t="s">
        <v>266</v>
      </c>
      <c r="H100" s="525"/>
      <c r="I100" s="525"/>
      <c r="J100" s="525"/>
      <c r="K100" s="525"/>
      <c r="L100" s="158"/>
      <c r="M100" s="529">
        <f>Q5</f>
        <v>0</v>
      </c>
      <c r="N100" s="530"/>
    </row>
    <row r="101" spans="1:14" ht="109.5" customHeight="1" x14ac:dyDescent="0.3">
      <c r="A101" s="245">
        <f>SOF!D42</f>
        <v>0</v>
      </c>
      <c r="B101" s="512"/>
      <c r="C101" s="516"/>
      <c r="D101" s="517"/>
      <c r="E101" s="517"/>
      <c r="F101" s="518"/>
      <c r="G101" s="524" t="s">
        <v>279</v>
      </c>
      <c r="H101" s="525"/>
      <c r="I101" s="525"/>
      <c r="J101" s="525"/>
      <c r="K101" s="525"/>
      <c r="L101" s="157">
        <f>Q4</f>
        <v>0</v>
      </c>
      <c r="M101" s="531"/>
      <c r="N101" s="532"/>
    </row>
    <row r="102" spans="1:14" ht="36" customHeight="1" x14ac:dyDescent="0.3">
      <c r="A102" s="245">
        <f>SOF!D43</f>
        <v>0</v>
      </c>
      <c r="B102" s="559" t="s">
        <v>278</v>
      </c>
      <c r="C102" s="513" t="s">
        <v>277</v>
      </c>
      <c r="D102" s="519"/>
      <c r="E102" s="519"/>
      <c r="F102" s="520"/>
      <c r="G102" s="524" t="s">
        <v>276</v>
      </c>
      <c r="H102" s="525"/>
      <c r="I102" s="525"/>
      <c r="J102" s="525"/>
      <c r="K102" s="525"/>
      <c r="L102" s="157">
        <f>Q3</f>
        <v>0</v>
      </c>
      <c r="M102" s="529">
        <f>Q5</f>
        <v>0</v>
      </c>
      <c r="N102" s="530"/>
    </row>
    <row r="103" spans="1:14" ht="103.5" customHeight="1" x14ac:dyDescent="0.3">
      <c r="A103" s="245">
        <f>SOF!D43</f>
        <v>0</v>
      </c>
      <c r="B103" s="560"/>
      <c r="C103" s="521"/>
      <c r="D103" s="522"/>
      <c r="E103" s="522"/>
      <c r="F103" s="523"/>
      <c r="G103" s="524" t="s">
        <v>275</v>
      </c>
      <c r="H103" s="525"/>
      <c r="I103" s="525"/>
      <c r="J103" s="525"/>
      <c r="K103" s="525"/>
      <c r="L103" s="157">
        <f>Q4</f>
        <v>0</v>
      </c>
      <c r="M103" s="531"/>
      <c r="N103" s="532"/>
    </row>
    <row r="104" spans="1:14" ht="33.75" customHeight="1" x14ac:dyDescent="0.3">
      <c r="A104" s="245">
        <f>SOF!D44</f>
        <v>0</v>
      </c>
      <c r="B104" s="511" t="s">
        <v>274</v>
      </c>
      <c r="C104" s="513" t="s">
        <v>273</v>
      </c>
      <c r="D104" s="519"/>
      <c r="E104" s="519"/>
      <c r="F104" s="520"/>
      <c r="G104" s="524" t="s">
        <v>266</v>
      </c>
      <c r="H104" s="525"/>
      <c r="I104" s="525"/>
      <c r="J104" s="525"/>
      <c r="K104" s="525"/>
      <c r="L104" s="158"/>
      <c r="M104" s="529">
        <f>Q5</f>
        <v>0</v>
      </c>
      <c r="N104" s="530"/>
    </row>
    <row r="105" spans="1:14" ht="74.400000000000006" customHeight="1" x14ac:dyDescent="0.3">
      <c r="A105" s="245">
        <f>SOF!D44</f>
        <v>0</v>
      </c>
      <c r="B105" s="512"/>
      <c r="C105" s="521"/>
      <c r="D105" s="522"/>
      <c r="E105" s="522"/>
      <c r="F105" s="523"/>
      <c r="G105" s="524" t="s">
        <v>272</v>
      </c>
      <c r="H105" s="525"/>
      <c r="I105" s="525"/>
      <c r="J105" s="525"/>
      <c r="K105" s="525"/>
      <c r="L105" s="157">
        <f>Q4</f>
        <v>0</v>
      </c>
      <c r="M105" s="531"/>
      <c r="N105" s="532"/>
    </row>
    <row r="106" spans="1:14" ht="33.75" customHeight="1" x14ac:dyDescent="0.3">
      <c r="A106" s="245">
        <f>SOF!D45</f>
        <v>0</v>
      </c>
      <c r="B106" s="511" t="s">
        <v>271</v>
      </c>
      <c r="C106" s="513" t="s">
        <v>270</v>
      </c>
      <c r="D106" s="519"/>
      <c r="E106" s="519"/>
      <c r="F106" s="520"/>
      <c r="G106" s="524" t="s">
        <v>266</v>
      </c>
      <c r="H106" s="525"/>
      <c r="I106" s="525"/>
      <c r="J106" s="525"/>
      <c r="K106" s="525"/>
      <c r="L106" s="158"/>
      <c r="M106" s="529">
        <f>Q5</f>
        <v>0</v>
      </c>
      <c r="N106" s="530"/>
    </row>
    <row r="107" spans="1:14" ht="51.75" customHeight="1" x14ac:dyDescent="0.3">
      <c r="A107" s="245">
        <f>SOF!D45</f>
        <v>0</v>
      </c>
      <c r="B107" s="512"/>
      <c r="C107" s="521"/>
      <c r="D107" s="522"/>
      <c r="E107" s="522"/>
      <c r="F107" s="523"/>
      <c r="G107" s="524" t="s">
        <v>269</v>
      </c>
      <c r="H107" s="525"/>
      <c r="I107" s="525"/>
      <c r="J107" s="525"/>
      <c r="K107" s="525"/>
      <c r="L107" s="157">
        <f>Q4</f>
        <v>0</v>
      </c>
      <c r="M107" s="531"/>
      <c r="N107" s="532"/>
    </row>
    <row r="108" spans="1:14" ht="29.25" customHeight="1" x14ac:dyDescent="0.3">
      <c r="A108" s="245">
        <f>SOF!D46</f>
        <v>0</v>
      </c>
      <c r="B108" s="511" t="s">
        <v>268</v>
      </c>
      <c r="C108" s="513" t="s">
        <v>267</v>
      </c>
      <c r="D108" s="519"/>
      <c r="E108" s="519"/>
      <c r="F108" s="520"/>
      <c r="G108" s="524" t="s">
        <v>266</v>
      </c>
      <c r="H108" s="525"/>
      <c r="I108" s="525"/>
      <c r="J108" s="525"/>
      <c r="K108" s="525"/>
      <c r="L108" s="158"/>
      <c r="M108" s="529">
        <f>Q5</f>
        <v>0</v>
      </c>
      <c r="N108" s="530"/>
    </row>
    <row r="109" spans="1:14" ht="154.5" customHeight="1" x14ac:dyDescent="0.3">
      <c r="A109" s="245">
        <f>SOF!D46</f>
        <v>0</v>
      </c>
      <c r="B109" s="512"/>
      <c r="C109" s="521"/>
      <c r="D109" s="522"/>
      <c r="E109" s="522"/>
      <c r="F109" s="523"/>
      <c r="G109" s="524" t="s">
        <v>265</v>
      </c>
      <c r="H109" s="525"/>
      <c r="I109" s="525"/>
      <c r="J109" s="525"/>
      <c r="K109" s="525"/>
      <c r="L109" s="157">
        <f>Q4</f>
        <v>0</v>
      </c>
      <c r="M109" s="531"/>
      <c r="N109" s="532"/>
    </row>
    <row r="110" spans="1:14" ht="48" customHeight="1" x14ac:dyDescent="0.3">
      <c r="A110" s="245">
        <f>SOF!D47</f>
        <v>0</v>
      </c>
      <c r="B110" s="511" t="s">
        <v>264</v>
      </c>
      <c r="C110" s="513" t="s">
        <v>263</v>
      </c>
      <c r="D110" s="519"/>
      <c r="E110" s="519"/>
      <c r="F110" s="520"/>
      <c r="G110" s="524" t="s">
        <v>248</v>
      </c>
      <c r="H110" s="525"/>
      <c r="I110" s="525"/>
      <c r="J110" s="525"/>
      <c r="K110" s="525"/>
      <c r="L110" s="157">
        <f>Q3</f>
        <v>0</v>
      </c>
      <c r="M110" s="529">
        <f>Q5</f>
        <v>0</v>
      </c>
      <c r="N110" s="530"/>
    </row>
    <row r="111" spans="1:14" ht="80.25" customHeight="1" x14ac:dyDescent="0.3">
      <c r="A111" s="245">
        <f>SOF!D47</f>
        <v>0</v>
      </c>
      <c r="B111" s="512"/>
      <c r="C111" s="521"/>
      <c r="D111" s="522"/>
      <c r="E111" s="522"/>
      <c r="F111" s="523"/>
      <c r="G111" s="524" t="s">
        <v>457</v>
      </c>
      <c r="H111" s="525"/>
      <c r="I111" s="525"/>
      <c r="J111" s="525"/>
      <c r="K111" s="525"/>
      <c r="L111" s="157">
        <f>Q4</f>
        <v>0</v>
      </c>
      <c r="M111" s="531"/>
      <c r="N111" s="532"/>
    </row>
    <row r="112" spans="1:14" ht="48" customHeight="1" x14ac:dyDescent="0.3">
      <c r="A112" s="245">
        <f>SOF!D48</f>
        <v>0</v>
      </c>
      <c r="B112" s="511" t="s">
        <v>262</v>
      </c>
      <c r="C112" s="513" t="s">
        <v>261</v>
      </c>
      <c r="D112" s="514"/>
      <c r="E112" s="514"/>
      <c r="F112" s="515"/>
      <c r="G112" s="524" t="s">
        <v>248</v>
      </c>
      <c r="H112" s="525"/>
      <c r="I112" s="525"/>
      <c r="J112" s="525"/>
      <c r="K112" s="525"/>
      <c r="L112" s="157">
        <f>Q3</f>
        <v>0</v>
      </c>
      <c r="M112" s="529">
        <f>Q5</f>
        <v>0</v>
      </c>
      <c r="N112" s="530"/>
    </row>
    <row r="113" spans="1:14" ht="149.25" customHeight="1" x14ac:dyDescent="0.3">
      <c r="A113" s="245">
        <f>SOF!D48</f>
        <v>0</v>
      </c>
      <c r="B113" s="512"/>
      <c r="C113" s="516"/>
      <c r="D113" s="517"/>
      <c r="E113" s="517"/>
      <c r="F113" s="518"/>
      <c r="G113" s="524" t="s">
        <v>458</v>
      </c>
      <c r="H113" s="525"/>
      <c r="I113" s="525"/>
      <c r="J113" s="525"/>
      <c r="K113" s="525"/>
      <c r="L113" s="157">
        <f>Q4</f>
        <v>0</v>
      </c>
      <c r="M113" s="531"/>
      <c r="N113" s="532"/>
    </row>
    <row r="114" spans="1:14" ht="49.5" customHeight="1" x14ac:dyDescent="0.3">
      <c r="A114" s="245">
        <f>SOF!D49</f>
        <v>0</v>
      </c>
      <c r="B114" s="511" t="s">
        <v>260</v>
      </c>
      <c r="C114" s="513" t="s">
        <v>259</v>
      </c>
      <c r="D114" s="514"/>
      <c r="E114" s="514"/>
      <c r="F114" s="515"/>
      <c r="G114" s="524" t="s">
        <v>248</v>
      </c>
      <c r="H114" s="525"/>
      <c r="I114" s="525"/>
      <c r="J114" s="525"/>
      <c r="K114" s="525"/>
      <c r="L114" s="157">
        <f>Q3</f>
        <v>0</v>
      </c>
      <c r="M114" s="529">
        <f>Q5</f>
        <v>0</v>
      </c>
      <c r="N114" s="530"/>
    </row>
    <row r="115" spans="1:14" ht="87.75" customHeight="1" x14ac:dyDescent="0.3">
      <c r="A115" s="245">
        <f>SOF!D49</f>
        <v>0</v>
      </c>
      <c r="B115" s="512"/>
      <c r="C115" s="516"/>
      <c r="D115" s="517"/>
      <c r="E115" s="517"/>
      <c r="F115" s="518"/>
      <c r="G115" s="524" t="s">
        <v>459</v>
      </c>
      <c r="H115" s="525"/>
      <c r="I115" s="525"/>
      <c r="J115" s="525"/>
      <c r="K115" s="525"/>
      <c r="L115" s="157">
        <f>Q4</f>
        <v>0</v>
      </c>
      <c r="M115" s="531"/>
      <c r="N115" s="532"/>
    </row>
    <row r="116" spans="1:14" ht="45.75" customHeight="1" x14ac:dyDescent="0.3">
      <c r="A116" s="245">
        <f>SOF!D50</f>
        <v>0</v>
      </c>
      <c r="B116" s="511" t="s">
        <v>258</v>
      </c>
      <c r="C116" s="513" t="s">
        <v>257</v>
      </c>
      <c r="D116" s="514"/>
      <c r="E116" s="514"/>
      <c r="F116" s="515"/>
      <c r="G116" s="524" t="s">
        <v>248</v>
      </c>
      <c r="H116" s="525"/>
      <c r="I116" s="525"/>
      <c r="J116" s="525"/>
      <c r="K116" s="525"/>
      <c r="L116" s="157">
        <f>Q3</f>
        <v>0</v>
      </c>
      <c r="M116" s="529">
        <f>Q5</f>
        <v>0</v>
      </c>
      <c r="N116" s="530"/>
    </row>
    <row r="117" spans="1:14" ht="104.25" customHeight="1" x14ac:dyDescent="0.3">
      <c r="A117" s="245">
        <f>SOF!D50</f>
        <v>0</v>
      </c>
      <c r="B117" s="512"/>
      <c r="C117" s="516"/>
      <c r="D117" s="517"/>
      <c r="E117" s="517"/>
      <c r="F117" s="518"/>
      <c r="G117" s="524" t="s">
        <v>256</v>
      </c>
      <c r="H117" s="525"/>
      <c r="I117" s="525"/>
      <c r="J117" s="525"/>
      <c r="K117" s="525"/>
      <c r="L117" s="157">
        <f>Q4</f>
        <v>0</v>
      </c>
      <c r="M117" s="531"/>
      <c r="N117" s="532"/>
    </row>
    <row r="118" spans="1:14" ht="49.5" customHeight="1" x14ac:dyDescent="0.3">
      <c r="A118" s="245">
        <f>SOF!D51</f>
        <v>0</v>
      </c>
      <c r="B118" s="511" t="s">
        <v>255</v>
      </c>
      <c r="C118" s="513" t="s">
        <v>254</v>
      </c>
      <c r="D118" s="514"/>
      <c r="E118" s="514"/>
      <c r="F118" s="515"/>
      <c r="G118" s="524" t="s">
        <v>248</v>
      </c>
      <c r="H118" s="525"/>
      <c r="I118" s="525"/>
      <c r="J118" s="525"/>
      <c r="K118" s="525"/>
      <c r="L118" s="157">
        <f>Q3</f>
        <v>0</v>
      </c>
      <c r="M118" s="529">
        <f>Q5</f>
        <v>0</v>
      </c>
      <c r="N118" s="530"/>
    </row>
    <row r="119" spans="1:14" ht="102.75" customHeight="1" x14ac:dyDescent="0.3">
      <c r="A119" s="245">
        <f>SOF!D51</f>
        <v>0</v>
      </c>
      <c r="B119" s="512"/>
      <c r="C119" s="516"/>
      <c r="D119" s="517"/>
      <c r="E119" s="517"/>
      <c r="F119" s="518"/>
      <c r="G119" s="524" t="s">
        <v>460</v>
      </c>
      <c r="H119" s="525"/>
      <c r="I119" s="525"/>
      <c r="J119" s="525"/>
      <c r="K119" s="525"/>
      <c r="L119" s="157">
        <f>Q4</f>
        <v>0</v>
      </c>
      <c r="M119" s="531"/>
      <c r="N119" s="532"/>
    </row>
    <row r="120" spans="1:14" ht="48.75" customHeight="1" x14ac:dyDescent="0.3">
      <c r="A120" s="245">
        <f>SOF!D52</f>
        <v>0</v>
      </c>
      <c r="B120" s="511" t="s">
        <v>253</v>
      </c>
      <c r="C120" s="513" t="s">
        <v>249</v>
      </c>
      <c r="D120" s="514"/>
      <c r="E120" s="514"/>
      <c r="F120" s="515"/>
      <c r="G120" s="524" t="s">
        <v>248</v>
      </c>
      <c r="H120" s="525"/>
      <c r="I120" s="525"/>
      <c r="J120" s="525"/>
      <c r="K120" s="525"/>
      <c r="L120" s="157">
        <f>Q3</f>
        <v>0</v>
      </c>
      <c r="M120" s="529">
        <f>Q5</f>
        <v>0</v>
      </c>
      <c r="N120" s="530"/>
    </row>
    <row r="121" spans="1:14" ht="165.75" customHeight="1" x14ac:dyDescent="0.3">
      <c r="A121" s="245">
        <f>SOF!D52</f>
        <v>0</v>
      </c>
      <c r="B121" s="512"/>
      <c r="C121" s="516"/>
      <c r="D121" s="517"/>
      <c r="E121" s="517"/>
      <c r="F121" s="518"/>
      <c r="G121" s="524" t="s">
        <v>461</v>
      </c>
      <c r="H121" s="525"/>
      <c r="I121" s="525"/>
      <c r="J121" s="525"/>
      <c r="K121" s="525"/>
      <c r="L121" s="157">
        <f>Q4</f>
        <v>0</v>
      </c>
      <c r="M121" s="531"/>
      <c r="N121" s="532"/>
    </row>
    <row r="122" spans="1:14" ht="51" customHeight="1" x14ac:dyDescent="0.3">
      <c r="A122" s="245">
        <f>SOF!D53</f>
        <v>0</v>
      </c>
      <c r="B122" s="511" t="s">
        <v>252</v>
      </c>
      <c r="C122" s="513" t="s">
        <v>251</v>
      </c>
      <c r="D122" s="514"/>
      <c r="E122" s="514"/>
      <c r="F122" s="515"/>
      <c r="G122" s="524" t="s">
        <v>248</v>
      </c>
      <c r="H122" s="525"/>
      <c r="I122" s="525"/>
      <c r="J122" s="525"/>
      <c r="K122" s="525"/>
      <c r="L122" s="157">
        <f>Q3</f>
        <v>0</v>
      </c>
      <c r="M122" s="529">
        <f>Q5</f>
        <v>0</v>
      </c>
      <c r="N122" s="530"/>
    </row>
    <row r="123" spans="1:14" ht="91.5" customHeight="1" x14ac:dyDescent="0.3">
      <c r="A123" s="245">
        <f>SOF!D53</f>
        <v>0</v>
      </c>
      <c r="B123" s="512"/>
      <c r="C123" s="516"/>
      <c r="D123" s="517"/>
      <c r="E123" s="517"/>
      <c r="F123" s="518"/>
      <c r="G123" s="524" t="s">
        <v>462</v>
      </c>
      <c r="H123" s="525"/>
      <c r="I123" s="525"/>
      <c r="J123" s="525"/>
      <c r="K123" s="525"/>
      <c r="L123" s="157">
        <f>Q4</f>
        <v>0</v>
      </c>
      <c r="M123" s="531"/>
      <c r="N123" s="532"/>
    </row>
    <row r="124" spans="1:14" ht="45.75" customHeight="1" x14ac:dyDescent="0.3">
      <c r="A124" s="245">
        <f>SOF!D54</f>
        <v>0</v>
      </c>
      <c r="B124" s="511" t="s">
        <v>250</v>
      </c>
      <c r="C124" s="513" t="s">
        <v>249</v>
      </c>
      <c r="D124" s="514"/>
      <c r="E124" s="514"/>
      <c r="F124" s="515"/>
      <c r="G124" s="524" t="s">
        <v>248</v>
      </c>
      <c r="H124" s="525"/>
      <c r="I124" s="525"/>
      <c r="J124" s="525"/>
      <c r="K124" s="525"/>
      <c r="L124" s="157">
        <f>Q3</f>
        <v>0</v>
      </c>
      <c r="M124" s="529">
        <f>Q5</f>
        <v>0</v>
      </c>
      <c r="N124" s="530"/>
    </row>
    <row r="125" spans="1:14" ht="165.75" customHeight="1" x14ac:dyDescent="0.3">
      <c r="A125" s="245">
        <f>SOF!D54</f>
        <v>0</v>
      </c>
      <c r="B125" s="512"/>
      <c r="C125" s="516"/>
      <c r="D125" s="517"/>
      <c r="E125" s="517"/>
      <c r="F125" s="518"/>
      <c r="G125" s="524" t="s">
        <v>463</v>
      </c>
      <c r="H125" s="525"/>
      <c r="I125" s="525"/>
      <c r="J125" s="525"/>
      <c r="K125" s="525"/>
      <c r="L125" s="157">
        <f>Q4</f>
        <v>0</v>
      </c>
      <c r="M125" s="531"/>
      <c r="N125" s="532"/>
    </row>
  </sheetData>
  <autoFilter ref="A31:A125" xr:uid="{00000000-0009-0000-0000-000005000000}">
    <filterColumn colId="0">
      <filters>
        <filter val="0.00%"/>
        <filter val="50.00%"/>
        <filter val="85.71%"/>
        <filter val="92.31%"/>
      </filters>
    </filterColumn>
  </autoFilter>
  <mergeCells count="256">
    <mergeCell ref="M116:N117"/>
    <mergeCell ref="M118:N119"/>
    <mergeCell ref="M72:N73"/>
    <mergeCell ref="M76:N77"/>
    <mergeCell ref="M78:N79"/>
    <mergeCell ref="M80:N81"/>
    <mergeCell ref="M82:N83"/>
    <mergeCell ref="M74:N75"/>
    <mergeCell ref="M102:N103"/>
    <mergeCell ref="M104:N105"/>
    <mergeCell ref="M106:N107"/>
    <mergeCell ref="M94:N95"/>
    <mergeCell ref="M96:N97"/>
    <mergeCell ref="M92:N93"/>
    <mergeCell ref="M58:N59"/>
    <mergeCell ref="M60:N61"/>
    <mergeCell ref="M64:N65"/>
    <mergeCell ref="M68:N69"/>
    <mergeCell ref="M70:N71"/>
    <mergeCell ref="M108:N109"/>
    <mergeCell ref="M110:N111"/>
    <mergeCell ref="M112:N113"/>
    <mergeCell ref="M114:N115"/>
    <mergeCell ref="B108:B109"/>
    <mergeCell ref="C108:F109"/>
    <mergeCell ref="G108:K108"/>
    <mergeCell ref="G109:K109"/>
    <mergeCell ref="B102:B103"/>
    <mergeCell ref="C102:F103"/>
    <mergeCell ref="G102:K102"/>
    <mergeCell ref="G103:K103"/>
    <mergeCell ref="B106:B107"/>
    <mergeCell ref="C106:F107"/>
    <mergeCell ref="G106:K106"/>
    <mergeCell ref="G107:K107"/>
    <mergeCell ref="B104:B105"/>
    <mergeCell ref="C104:F105"/>
    <mergeCell ref="G104:K104"/>
    <mergeCell ref="G105:K105"/>
    <mergeCell ref="B100:B101"/>
    <mergeCell ref="C100:F101"/>
    <mergeCell ref="G100:K100"/>
    <mergeCell ref="G101:K101"/>
    <mergeCell ref="B98:B99"/>
    <mergeCell ref="C98:F99"/>
    <mergeCell ref="G98:K98"/>
    <mergeCell ref="G99:K99"/>
    <mergeCell ref="M98:N99"/>
    <mergeCell ref="M100:N101"/>
    <mergeCell ref="B96:B97"/>
    <mergeCell ref="C96:F97"/>
    <mergeCell ref="G96:K96"/>
    <mergeCell ref="G97:K97"/>
    <mergeCell ref="B94:B95"/>
    <mergeCell ref="C94:F95"/>
    <mergeCell ref="G94:K94"/>
    <mergeCell ref="G95:K95"/>
    <mergeCell ref="B92:B93"/>
    <mergeCell ref="C92:F93"/>
    <mergeCell ref="G92:K92"/>
    <mergeCell ref="G93:K93"/>
    <mergeCell ref="B90:B91"/>
    <mergeCell ref="C90:F91"/>
    <mergeCell ref="G90:K90"/>
    <mergeCell ref="G91:K91"/>
    <mergeCell ref="B88:B89"/>
    <mergeCell ref="C88:F89"/>
    <mergeCell ref="G88:K88"/>
    <mergeCell ref="G89:K89"/>
    <mergeCell ref="M88:N89"/>
    <mergeCell ref="M90:N91"/>
    <mergeCell ref="B86:B87"/>
    <mergeCell ref="C86:F87"/>
    <mergeCell ref="G86:K86"/>
    <mergeCell ref="G87:K87"/>
    <mergeCell ref="B84:B85"/>
    <mergeCell ref="C84:F85"/>
    <mergeCell ref="G84:K84"/>
    <mergeCell ref="G85:K85"/>
    <mergeCell ref="M84:N85"/>
    <mergeCell ref="M86:N87"/>
    <mergeCell ref="B82:B83"/>
    <mergeCell ref="C82:F83"/>
    <mergeCell ref="G82:K82"/>
    <mergeCell ref="G83:K83"/>
    <mergeCell ref="B80:B81"/>
    <mergeCell ref="C80:F81"/>
    <mergeCell ref="G80:K80"/>
    <mergeCell ref="G81:K81"/>
    <mergeCell ref="B78:B79"/>
    <mergeCell ref="C78:F79"/>
    <mergeCell ref="G78:K78"/>
    <mergeCell ref="G79:K79"/>
    <mergeCell ref="G64:K64"/>
    <mergeCell ref="B76:B77"/>
    <mergeCell ref="C76:F77"/>
    <mergeCell ref="G76:K76"/>
    <mergeCell ref="G77:K77"/>
    <mergeCell ref="B72:B73"/>
    <mergeCell ref="C72:F73"/>
    <mergeCell ref="G72:K72"/>
    <mergeCell ref="G73:K73"/>
    <mergeCell ref="B70:B71"/>
    <mergeCell ref="C70:F71"/>
    <mergeCell ref="G70:K70"/>
    <mergeCell ref="G71:K71"/>
    <mergeCell ref="C74:F75"/>
    <mergeCell ref="B74:B75"/>
    <mergeCell ref="G74:K74"/>
    <mergeCell ref="G75:K75"/>
    <mergeCell ref="G66:K66"/>
    <mergeCell ref="M66:N66"/>
    <mergeCell ref="G67:K67"/>
    <mergeCell ref="M67:N67"/>
    <mergeCell ref="B68:B69"/>
    <mergeCell ref="C68:F69"/>
    <mergeCell ref="G68:K68"/>
    <mergeCell ref="G69:K69"/>
    <mergeCell ref="G65:K65"/>
    <mergeCell ref="B56:B57"/>
    <mergeCell ref="C56:F57"/>
    <mergeCell ref="B64:B65"/>
    <mergeCell ref="C64:F65"/>
    <mergeCell ref="B66:B67"/>
    <mergeCell ref="C66:F67"/>
    <mergeCell ref="B60:B61"/>
    <mergeCell ref="C60:F61"/>
    <mergeCell ref="B62:B63"/>
    <mergeCell ref="C62:F63"/>
    <mergeCell ref="B58:B59"/>
    <mergeCell ref="C58:F59"/>
    <mergeCell ref="B54:B55"/>
    <mergeCell ref="C54:F55"/>
    <mergeCell ref="G42:K42"/>
    <mergeCell ref="G43:K43"/>
    <mergeCell ref="G50:K50"/>
    <mergeCell ref="G51:K51"/>
    <mergeCell ref="B48:B49"/>
    <mergeCell ref="C48:F49"/>
    <mergeCell ref="B44:B45"/>
    <mergeCell ref="C44:F45"/>
    <mergeCell ref="B42:B43"/>
    <mergeCell ref="C42:F43"/>
    <mergeCell ref="G60:K60"/>
    <mergeCell ref="G61:K61"/>
    <mergeCell ref="M62:N63"/>
    <mergeCell ref="G49:K49"/>
    <mergeCell ref="G48:K48"/>
    <mergeCell ref="G35:K35"/>
    <mergeCell ref="G47:K47"/>
    <mergeCell ref="G45:K45"/>
    <mergeCell ref="G58:K58"/>
    <mergeCell ref="G59:K59"/>
    <mergeCell ref="G54:K54"/>
    <mergeCell ref="G55:K55"/>
    <mergeCell ref="G62:K62"/>
    <mergeCell ref="G63:K63"/>
    <mergeCell ref="M42:N43"/>
    <mergeCell ref="G38:K38"/>
    <mergeCell ref="G39:K39"/>
    <mergeCell ref="G44:K44"/>
    <mergeCell ref="M44:N45"/>
    <mergeCell ref="M46:N47"/>
    <mergeCell ref="G52:K52"/>
    <mergeCell ref="M48:N49"/>
    <mergeCell ref="M50:N51"/>
    <mergeCell ref="M52:N53"/>
    <mergeCell ref="C31:F31"/>
    <mergeCell ref="M31:N31"/>
    <mergeCell ref="G31:K31"/>
    <mergeCell ref="G36:K36"/>
    <mergeCell ref="G37:K37"/>
    <mergeCell ref="G34:K34"/>
    <mergeCell ref="G56:K56"/>
    <mergeCell ref="G46:K46"/>
    <mergeCell ref="G57:K57"/>
    <mergeCell ref="M54:N55"/>
    <mergeCell ref="M32:N33"/>
    <mergeCell ref="M34:N35"/>
    <mergeCell ref="M36:N37"/>
    <mergeCell ref="M38:N39"/>
    <mergeCell ref="M40:N41"/>
    <mergeCell ref="M56:N57"/>
    <mergeCell ref="B8:N8"/>
    <mergeCell ref="B10:N10"/>
    <mergeCell ref="B13:N13"/>
    <mergeCell ref="E19:J19"/>
    <mergeCell ref="E20:J20"/>
    <mergeCell ref="E21:J21"/>
    <mergeCell ref="E22:J22"/>
    <mergeCell ref="E28:K28"/>
    <mergeCell ref="C29:N29"/>
    <mergeCell ref="B1:N1"/>
    <mergeCell ref="B2:N2"/>
    <mergeCell ref="B4:D4"/>
    <mergeCell ref="B5:D5"/>
    <mergeCell ref="B6:D6"/>
    <mergeCell ref="E4:N4"/>
    <mergeCell ref="E5:N5"/>
    <mergeCell ref="E6:N6"/>
    <mergeCell ref="B112:B113"/>
    <mergeCell ref="C112:F113"/>
    <mergeCell ref="G112:K112"/>
    <mergeCell ref="G113:K113"/>
    <mergeCell ref="B110:B111"/>
    <mergeCell ref="C110:F111"/>
    <mergeCell ref="G110:K110"/>
    <mergeCell ref="G111:K111"/>
    <mergeCell ref="B38:B39"/>
    <mergeCell ref="C38:F39"/>
    <mergeCell ref="B46:B47"/>
    <mergeCell ref="C46:F47"/>
    <mergeCell ref="B50:B51"/>
    <mergeCell ref="C50:F51"/>
    <mergeCell ref="B34:B35"/>
    <mergeCell ref="C34:F35"/>
    <mergeCell ref="G116:K116"/>
    <mergeCell ref="G117:K117"/>
    <mergeCell ref="B114:B115"/>
    <mergeCell ref="C114:F115"/>
    <mergeCell ref="G114:K114"/>
    <mergeCell ref="G115:K115"/>
    <mergeCell ref="G120:K120"/>
    <mergeCell ref="G121:K121"/>
    <mergeCell ref="B118:B119"/>
    <mergeCell ref="C118:F119"/>
    <mergeCell ref="G118:K118"/>
    <mergeCell ref="G119:K119"/>
    <mergeCell ref="B116:B117"/>
    <mergeCell ref="C116:F117"/>
    <mergeCell ref="M120:N121"/>
    <mergeCell ref="G124:K124"/>
    <mergeCell ref="G125:K125"/>
    <mergeCell ref="B122:B123"/>
    <mergeCell ref="C122:F123"/>
    <mergeCell ref="G122:K122"/>
    <mergeCell ref="G123:K123"/>
    <mergeCell ref="M122:N123"/>
    <mergeCell ref="M124:N125"/>
    <mergeCell ref="B124:B125"/>
    <mergeCell ref="C124:F125"/>
    <mergeCell ref="B120:B121"/>
    <mergeCell ref="C120:F121"/>
    <mergeCell ref="B36:B37"/>
    <mergeCell ref="C36:F37"/>
    <mergeCell ref="C52:F53"/>
    <mergeCell ref="B40:B41"/>
    <mergeCell ref="C40:F41"/>
    <mergeCell ref="G40:K40"/>
    <mergeCell ref="G41:K41"/>
    <mergeCell ref="B32:B33"/>
    <mergeCell ref="C32:F33"/>
    <mergeCell ref="G32:K32"/>
    <mergeCell ref="G33:K33"/>
    <mergeCell ref="G53:K53"/>
    <mergeCell ref="B52:B53"/>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Z24"/>
  <sheetViews>
    <sheetView zoomScaleNormal="100" workbookViewId="0">
      <selection activeCell="X11" sqref="X11"/>
    </sheetView>
  </sheetViews>
  <sheetFormatPr defaultRowHeight="14.4" x14ac:dyDescent="0.3"/>
  <cols>
    <col min="1" max="1" width="6.5546875" customWidth="1"/>
    <col min="6" max="6" width="5.33203125" customWidth="1"/>
    <col min="8" max="8" width="6.88671875" customWidth="1"/>
    <col min="9" max="11" width="11.6640625" customWidth="1"/>
    <col min="12" max="12" width="10.6640625" customWidth="1"/>
    <col min="13" max="13" width="11.6640625" customWidth="1"/>
    <col min="14" max="14" width="8.88671875" hidden="1" customWidth="1"/>
  </cols>
  <sheetData>
    <row r="1" spans="1:19" ht="21" x14ac:dyDescent="0.4">
      <c r="C1" s="565" t="s">
        <v>404</v>
      </c>
      <c r="D1" s="565"/>
      <c r="E1" s="565"/>
      <c r="F1" s="565"/>
      <c r="G1" s="565"/>
      <c r="H1" s="565"/>
      <c r="I1" s="565"/>
      <c r="J1" s="565"/>
      <c r="K1" s="565"/>
    </row>
    <row r="2" spans="1:19" x14ac:dyDescent="0.3">
      <c r="E2" s="464" t="s">
        <v>403</v>
      </c>
      <c r="F2" s="464"/>
      <c r="G2" s="464"/>
      <c r="H2" s="464"/>
      <c r="I2" s="464"/>
    </row>
    <row r="3" spans="1:19" x14ac:dyDescent="0.3">
      <c r="A3" s="497" t="s">
        <v>0</v>
      </c>
      <c r="B3" s="497"/>
      <c r="C3" s="566"/>
      <c r="D3" s="566"/>
      <c r="E3" s="566"/>
      <c r="F3" s="566"/>
      <c r="G3" s="566"/>
      <c r="H3" s="566"/>
      <c r="I3" s="497" t="s">
        <v>372</v>
      </c>
      <c r="J3" s="497"/>
      <c r="K3" s="566"/>
      <c r="L3" s="566"/>
      <c r="M3" s="566"/>
    </row>
    <row r="4" spans="1:19" x14ac:dyDescent="0.3">
      <c r="A4" s="497" t="s">
        <v>371</v>
      </c>
      <c r="B4" s="497"/>
      <c r="C4" s="566"/>
      <c r="D4" s="566"/>
      <c r="E4" s="566"/>
      <c r="F4" s="566"/>
      <c r="G4" s="566"/>
      <c r="H4" s="566"/>
      <c r="I4" s="497" t="s">
        <v>402</v>
      </c>
      <c r="J4" s="497"/>
      <c r="K4" s="566"/>
      <c r="L4" s="566"/>
      <c r="M4" s="566"/>
    </row>
    <row r="5" spans="1:19" x14ac:dyDescent="0.3">
      <c r="A5" s="196"/>
      <c r="B5" s="195"/>
      <c r="C5" s="195"/>
      <c r="D5" s="195"/>
      <c r="E5" s="195"/>
      <c r="F5" s="195"/>
      <c r="G5" s="195"/>
      <c r="H5" s="195"/>
      <c r="I5" s="195"/>
      <c r="J5" s="195"/>
      <c r="K5" s="195"/>
      <c r="L5" s="195"/>
      <c r="M5" s="195"/>
      <c r="N5" s="195"/>
      <c r="O5" s="195"/>
      <c r="P5" s="195"/>
      <c r="Q5" s="195"/>
      <c r="R5" s="195"/>
      <c r="S5" s="194"/>
    </row>
    <row r="6" spans="1:19" x14ac:dyDescent="0.3">
      <c r="A6" s="193" t="s">
        <v>401</v>
      </c>
      <c r="B6" s="562" t="s">
        <v>400</v>
      </c>
      <c r="C6" s="563"/>
      <c r="D6" s="563"/>
      <c r="E6" s="563"/>
      <c r="F6" s="564"/>
      <c r="G6" s="193" t="s">
        <v>399</v>
      </c>
      <c r="H6" s="185"/>
      <c r="I6" s="193" t="s">
        <v>370</v>
      </c>
      <c r="J6" s="193" t="s">
        <v>398</v>
      </c>
      <c r="K6" s="193" t="s">
        <v>369</v>
      </c>
      <c r="L6" s="193" t="s">
        <v>397</v>
      </c>
      <c r="M6" s="193" t="s">
        <v>396</v>
      </c>
      <c r="O6" s="193" t="s">
        <v>544</v>
      </c>
      <c r="P6" s="193" t="s">
        <v>545</v>
      </c>
      <c r="Q6" s="193" t="s">
        <v>546</v>
      </c>
      <c r="R6" s="193" t="s">
        <v>547</v>
      </c>
      <c r="S6" s="193" t="s">
        <v>548</v>
      </c>
    </row>
    <row r="7" spans="1:19" x14ac:dyDescent="0.3">
      <c r="A7" s="192"/>
      <c r="B7" s="191"/>
      <c r="C7" s="191"/>
      <c r="D7" s="191"/>
      <c r="E7" s="191"/>
      <c r="F7" s="191"/>
      <c r="G7" s="190"/>
      <c r="H7" s="186" t="s">
        <v>395</v>
      </c>
      <c r="I7" s="186"/>
      <c r="J7" s="186"/>
      <c r="K7" s="186"/>
      <c r="L7" s="186"/>
      <c r="M7" s="186"/>
      <c r="O7" s="186"/>
      <c r="P7" s="186"/>
      <c r="Q7" s="186"/>
      <c r="R7" s="186"/>
      <c r="S7" s="186"/>
    </row>
    <row r="8" spans="1:19" x14ac:dyDescent="0.3">
      <c r="A8" s="189"/>
      <c r="B8" s="188"/>
      <c r="C8" s="188"/>
      <c r="D8" s="188"/>
      <c r="E8" s="188"/>
      <c r="F8" s="188"/>
      <c r="G8" s="187"/>
      <c r="H8" s="186" t="s">
        <v>394</v>
      </c>
      <c r="I8" s="186"/>
      <c r="J8" s="186"/>
      <c r="K8" s="186"/>
      <c r="L8" s="186"/>
      <c r="M8" s="186"/>
      <c r="O8" s="186"/>
      <c r="P8" s="186"/>
      <c r="Q8" s="186"/>
      <c r="R8" s="186"/>
      <c r="S8" s="186"/>
    </row>
    <row r="9" spans="1:19" ht="24.9" customHeight="1" x14ac:dyDescent="0.3">
      <c r="A9" s="185" t="s">
        <v>11</v>
      </c>
      <c r="B9" s="561" t="s">
        <v>393</v>
      </c>
      <c r="C9" s="561"/>
      <c r="D9" s="561"/>
      <c r="E9" s="561"/>
      <c r="F9" s="561"/>
      <c r="G9" s="184" t="s">
        <v>390</v>
      </c>
      <c r="H9" s="183"/>
      <c r="I9" s="182"/>
      <c r="J9" s="182"/>
      <c r="K9" s="182"/>
      <c r="L9" s="182"/>
      <c r="M9" s="182"/>
      <c r="N9" s="181">
        <f t="shared" ref="N9:N19" si="0">IFERROR(AVERAGE(I9:M9),0)</f>
        <v>0</v>
      </c>
      <c r="O9" s="182"/>
      <c r="P9" s="182"/>
      <c r="Q9" s="182"/>
      <c r="R9" s="182"/>
      <c r="S9" s="182"/>
    </row>
    <row r="10" spans="1:19" ht="24.9" customHeight="1" x14ac:dyDescent="0.3">
      <c r="A10" s="185" t="s">
        <v>13</v>
      </c>
      <c r="B10" s="561" t="s">
        <v>392</v>
      </c>
      <c r="C10" s="561"/>
      <c r="D10" s="561"/>
      <c r="E10" s="561"/>
      <c r="F10" s="561"/>
      <c r="G10" s="184" t="s">
        <v>390</v>
      </c>
      <c r="H10" s="183"/>
      <c r="I10" s="182"/>
      <c r="J10" s="182"/>
      <c r="K10" s="182"/>
      <c r="L10" s="182"/>
      <c r="M10" s="182"/>
      <c r="N10" s="181">
        <f t="shared" si="0"/>
        <v>0</v>
      </c>
      <c r="O10" s="182"/>
      <c r="P10" s="182"/>
      <c r="Q10" s="182"/>
      <c r="R10" s="182"/>
      <c r="S10" s="182"/>
    </row>
    <row r="11" spans="1:19" ht="31.5" customHeight="1" x14ac:dyDescent="0.3">
      <c r="A11" s="185" t="s">
        <v>16</v>
      </c>
      <c r="B11" s="561" t="s">
        <v>391</v>
      </c>
      <c r="C11" s="561"/>
      <c r="D11" s="561"/>
      <c r="E11" s="561"/>
      <c r="F11" s="561"/>
      <c r="G11" s="184" t="s">
        <v>390</v>
      </c>
      <c r="H11" s="183"/>
      <c r="I11" s="182"/>
      <c r="J11" s="182"/>
      <c r="K11" s="182"/>
      <c r="L11" s="182"/>
      <c r="M11" s="182"/>
      <c r="N11" s="181">
        <f t="shared" si="0"/>
        <v>0</v>
      </c>
      <c r="O11" s="182"/>
      <c r="P11" s="182"/>
      <c r="Q11" s="182"/>
      <c r="R11" s="182"/>
      <c r="S11" s="182"/>
    </row>
    <row r="12" spans="1:19" ht="24.9" customHeight="1" x14ac:dyDescent="0.3">
      <c r="A12" s="185" t="s">
        <v>146</v>
      </c>
      <c r="B12" s="561" t="s">
        <v>389</v>
      </c>
      <c r="C12" s="561"/>
      <c r="D12" s="561"/>
      <c r="E12" s="561"/>
      <c r="F12" s="561"/>
      <c r="G12" s="184" t="s">
        <v>388</v>
      </c>
      <c r="H12" s="183"/>
      <c r="I12" s="182"/>
      <c r="J12" s="182"/>
      <c r="K12" s="182"/>
      <c r="L12" s="182"/>
      <c r="M12" s="182"/>
      <c r="N12" s="181">
        <f t="shared" si="0"/>
        <v>0</v>
      </c>
      <c r="O12" s="182"/>
      <c r="P12" s="182"/>
      <c r="Q12" s="182"/>
      <c r="R12" s="182"/>
      <c r="S12" s="182"/>
    </row>
    <row r="13" spans="1:19" ht="30" customHeight="1" x14ac:dyDescent="0.3">
      <c r="A13" s="185" t="s">
        <v>148</v>
      </c>
      <c r="B13" s="561" t="s">
        <v>387</v>
      </c>
      <c r="C13" s="561"/>
      <c r="D13" s="561"/>
      <c r="E13" s="561"/>
      <c r="F13" s="561"/>
      <c r="G13" s="184" t="s">
        <v>386</v>
      </c>
      <c r="H13" s="183"/>
      <c r="I13" s="182"/>
      <c r="J13" s="182"/>
      <c r="K13" s="182"/>
      <c r="L13" s="182"/>
      <c r="M13" s="182"/>
      <c r="N13" s="181">
        <f t="shared" si="0"/>
        <v>0</v>
      </c>
      <c r="O13" s="182"/>
      <c r="P13" s="182"/>
      <c r="Q13" s="182"/>
      <c r="R13" s="182"/>
      <c r="S13" s="182"/>
    </row>
    <row r="14" spans="1:19" ht="32.25" customHeight="1" x14ac:dyDescent="0.3">
      <c r="A14" s="185" t="s">
        <v>150</v>
      </c>
      <c r="B14" s="561" t="s">
        <v>385</v>
      </c>
      <c r="C14" s="561"/>
      <c r="D14" s="561"/>
      <c r="E14" s="561"/>
      <c r="F14" s="561"/>
      <c r="G14" s="184" t="s">
        <v>381</v>
      </c>
      <c r="H14" s="183"/>
      <c r="I14" s="182"/>
      <c r="J14" s="182"/>
      <c r="K14" s="182"/>
      <c r="L14" s="182"/>
      <c r="M14" s="182"/>
      <c r="N14" s="181">
        <f t="shared" si="0"/>
        <v>0</v>
      </c>
      <c r="O14" s="182"/>
      <c r="P14" s="182"/>
      <c r="Q14" s="182"/>
      <c r="R14" s="182"/>
      <c r="S14" s="182"/>
    </row>
    <row r="15" spans="1:19" ht="30.75" customHeight="1" x14ac:dyDescent="0.3">
      <c r="A15" s="185" t="s">
        <v>152</v>
      </c>
      <c r="B15" s="576" t="s">
        <v>384</v>
      </c>
      <c r="C15" s="577"/>
      <c r="D15" s="577"/>
      <c r="E15" s="577"/>
      <c r="F15" s="578"/>
      <c r="G15" s="184" t="s">
        <v>381</v>
      </c>
      <c r="H15" s="183"/>
      <c r="I15" s="182"/>
      <c r="J15" s="182"/>
      <c r="K15" s="182"/>
      <c r="L15" s="182"/>
      <c r="M15" s="182"/>
      <c r="N15" s="181">
        <f t="shared" si="0"/>
        <v>0</v>
      </c>
      <c r="O15" s="182"/>
      <c r="P15" s="182"/>
      <c r="Q15" s="182"/>
      <c r="R15" s="182"/>
      <c r="S15" s="182"/>
    </row>
    <row r="16" spans="1:19" ht="32.25" customHeight="1" x14ac:dyDescent="0.3">
      <c r="A16" s="185" t="s">
        <v>383</v>
      </c>
      <c r="B16" s="576" t="s">
        <v>382</v>
      </c>
      <c r="C16" s="577"/>
      <c r="D16" s="577"/>
      <c r="E16" s="577"/>
      <c r="F16" s="578"/>
      <c r="G16" s="184" t="s">
        <v>381</v>
      </c>
      <c r="H16" s="183"/>
      <c r="I16" s="182"/>
      <c r="J16" s="182"/>
      <c r="K16" s="182"/>
      <c r="L16" s="182"/>
      <c r="M16" s="182"/>
      <c r="N16" s="181">
        <f t="shared" si="0"/>
        <v>0</v>
      </c>
      <c r="O16" s="182"/>
      <c r="P16" s="182"/>
      <c r="Q16" s="182"/>
      <c r="R16" s="182"/>
      <c r="S16" s="182"/>
    </row>
    <row r="17" spans="1:26" ht="24.9" customHeight="1" x14ac:dyDescent="0.3">
      <c r="A17" s="185" t="s">
        <v>156</v>
      </c>
      <c r="B17" s="561" t="s">
        <v>380</v>
      </c>
      <c r="C17" s="561"/>
      <c r="D17" s="561"/>
      <c r="E17" s="561"/>
      <c r="F17" s="561"/>
      <c r="G17" s="184" t="s">
        <v>379</v>
      </c>
      <c r="H17" s="183"/>
      <c r="I17" s="182"/>
      <c r="J17" s="182"/>
      <c r="K17" s="182"/>
      <c r="L17" s="182"/>
      <c r="M17" s="182"/>
      <c r="N17" s="181">
        <f t="shared" si="0"/>
        <v>0</v>
      </c>
      <c r="O17" s="182"/>
      <c r="P17" s="182"/>
      <c r="Q17" s="182"/>
      <c r="R17" s="182"/>
      <c r="S17" s="182"/>
    </row>
    <row r="18" spans="1:26" ht="24.9" customHeight="1" x14ac:dyDescent="0.3">
      <c r="A18" s="185" t="s">
        <v>158</v>
      </c>
      <c r="B18" s="579" t="s">
        <v>378</v>
      </c>
      <c r="C18" s="579"/>
      <c r="D18" s="579"/>
      <c r="E18" s="579"/>
      <c r="F18" s="579"/>
      <c r="G18" s="184" t="s">
        <v>377</v>
      </c>
      <c r="H18" s="183"/>
      <c r="I18" s="182"/>
      <c r="J18" s="182"/>
      <c r="K18" s="182"/>
      <c r="L18" s="182"/>
      <c r="M18" s="182"/>
      <c r="N18" s="181">
        <f t="shared" si="0"/>
        <v>0</v>
      </c>
      <c r="O18" s="182"/>
      <c r="P18" s="182"/>
      <c r="Q18" s="182"/>
      <c r="R18" s="182"/>
      <c r="S18" s="182"/>
    </row>
    <row r="19" spans="1:26" ht="24.9" customHeight="1" x14ac:dyDescent="0.3">
      <c r="A19" s="185" t="s">
        <v>160</v>
      </c>
      <c r="B19" s="579" t="s">
        <v>376</v>
      </c>
      <c r="C19" s="579"/>
      <c r="D19" s="579"/>
      <c r="E19" s="579"/>
      <c r="F19" s="579"/>
      <c r="G19" s="184" t="s">
        <v>375</v>
      </c>
      <c r="H19" s="183"/>
      <c r="I19" s="182"/>
      <c r="J19" s="182"/>
      <c r="K19" s="182"/>
      <c r="L19" s="182"/>
      <c r="M19" s="182"/>
      <c r="N19" s="181">
        <f t="shared" si="0"/>
        <v>0</v>
      </c>
      <c r="O19" s="182"/>
      <c r="P19" s="182"/>
      <c r="Q19" s="182"/>
      <c r="R19" s="182"/>
      <c r="S19" s="182"/>
      <c r="T19" s="168"/>
      <c r="U19" s="168"/>
      <c r="V19" s="168"/>
      <c r="W19" s="168"/>
      <c r="X19" s="168"/>
      <c r="Y19" s="168"/>
      <c r="Z19" s="168"/>
    </row>
    <row r="20" spans="1:26" x14ac:dyDescent="0.3">
      <c r="A20" s="567"/>
      <c r="B20" s="568"/>
      <c r="C20" s="568"/>
      <c r="D20" s="568"/>
      <c r="E20" s="568"/>
      <c r="F20" s="568"/>
      <c r="G20" s="568"/>
      <c r="H20" s="568"/>
      <c r="I20" s="568"/>
      <c r="J20" s="568"/>
      <c r="K20" s="568"/>
      <c r="L20" s="568"/>
      <c r="M20" s="569"/>
      <c r="N20" s="309"/>
      <c r="O20" s="310"/>
      <c r="P20" s="310"/>
      <c r="Q20" s="310"/>
      <c r="R20" s="310"/>
      <c r="S20" s="310"/>
      <c r="T20" s="378"/>
      <c r="U20" s="378"/>
      <c r="V20" s="378"/>
      <c r="W20" s="378"/>
      <c r="X20" s="378"/>
      <c r="Y20" s="378"/>
      <c r="Z20" s="378"/>
    </row>
    <row r="21" spans="1:26" x14ac:dyDescent="0.3">
      <c r="A21" s="178"/>
      <c r="B21" s="570" t="s">
        <v>374</v>
      </c>
      <c r="C21" s="571"/>
      <c r="D21" s="571"/>
      <c r="E21" s="571"/>
      <c r="F21" s="572"/>
      <c r="G21" s="178"/>
      <c r="H21" s="178"/>
      <c r="I21" s="180" t="str">
        <f t="shared" ref="I21:J21" si="1">IFERROR(AVERAGE(I9:I19),"")</f>
        <v/>
      </c>
      <c r="J21" s="180" t="str">
        <f t="shared" si="1"/>
        <v/>
      </c>
      <c r="K21" s="180" t="str">
        <f>IFERROR(AVERAGE(K9:K19),"")</f>
        <v/>
      </c>
      <c r="L21" s="180" t="str">
        <f>IFERROR(AVERAGE(L9:L19),"")</f>
        <v/>
      </c>
      <c r="M21" s="180" t="str">
        <f>IFERROR(AVERAGE(M9:M19),"")</f>
        <v/>
      </c>
      <c r="N21" s="180">
        <f t="shared" ref="N21:S21" si="2">IFERROR(AVERAGE(N9:N19),"")</f>
        <v>0</v>
      </c>
      <c r="O21" s="180" t="str">
        <f t="shared" si="2"/>
        <v/>
      </c>
      <c r="P21" s="180" t="str">
        <f t="shared" si="2"/>
        <v/>
      </c>
      <c r="Q21" s="180" t="str">
        <f t="shared" si="2"/>
        <v/>
      </c>
      <c r="R21" s="180" t="str">
        <f t="shared" si="2"/>
        <v/>
      </c>
      <c r="S21" s="180" t="str">
        <f t="shared" si="2"/>
        <v/>
      </c>
    </row>
    <row r="22" spans="1:26" x14ac:dyDescent="0.3">
      <c r="A22" s="178"/>
      <c r="B22" s="178"/>
      <c r="C22" s="178"/>
      <c r="D22" s="178"/>
      <c r="E22" s="178"/>
      <c r="F22" s="178"/>
      <c r="G22" s="178"/>
      <c r="H22" s="178"/>
      <c r="I22" s="178"/>
      <c r="J22" s="178"/>
      <c r="K22" s="178"/>
      <c r="L22" s="178"/>
      <c r="M22" s="178"/>
      <c r="N22" s="178"/>
      <c r="O22" s="178"/>
      <c r="P22" s="178"/>
      <c r="Q22" s="178"/>
      <c r="R22" s="178"/>
      <c r="S22" s="178"/>
    </row>
    <row r="23" spans="1:26" x14ac:dyDescent="0.3">
      <c r="A23" s="178"/>
      <c r="B23" s="178"/>
      <c r="C23" s="178"/>
      <c r="D23" s="178"/>
      <c r="E23" s="570" t="s">
        <v>373</v>
      </c>
      <c r="F23" s="571"/>
      <c r="G23" s="571"/>
      <c r="H23" s="571"/>
      <c r="I23" s="572"/>
      <c r="J23" s="573">
        <f>IFERROR(AVERAGE(I21:S21),"")</f>
        <v>0</v>
      </c>
      <c r="K23" s="574"/>
      <c r="L23" s="575"/>
      <c r="M23" s="178"/>
      <c r="N23" s="178"/>
      <c r="O23" s="178"/>
      <c r="P23" s="178"/>
      <c r="Q23" s="178"/>
      <c r="R23" s="178"/>
      <c r="S23" s="178"/>
    </row>
    <row r="24" spans="1:26" x14ac:dyDescent="0.3">
      <c r="A24" s="178"/>
      <c r="B24" s="178"/>
      <c r="C24" s="178"/>
      <c r="D24" s="178"/>
      <c r="E24" s="178"/>
      <c r="F24" s="178"/>
      <c r="G24" s="178"/>
      <c r="H24" s="178"/>
      <c r="I24" s="178"/>
      <c r="J24" s="178"/>
      <c r="K24" s="179"/>
      <c r="L24" s="178"/>
      <c r="M24" s="178"/>
      <c r="N24" s="178"/>
      <c r="O24" s="178"/>
      <c r="P24" s="178"/>
      <c r="Q24" s="178"/>
      <c r="R24" s="178"/>
      <c r="S24" s="178"/>
    </row>
  </sheetData>
  <mergeCells count="26">
    <mergeCell ref="A20:M20"/>
    <mergeCell ref="B21:F21"/>
    <mergeCell ref="J23:L23"/>
    <mergeCell ref="E23:I23"/>
    <mergeCell ref="B14:F14"/>
    <mergeCell ref="B15:F15"/>
    <mergeCell ref="B16:F16"/>
    <mergeCell ref="B17:F17"/>
    <mergeCell ref="B18:F18"/>
    <mergeCell ref="B19:F19"/>
    <mergeCell ref="B13:F13"/>
    <mergeCell ref="B6:F6"/>
    <mergeCell ref="C1:K1"/>
    <mergeCell ref="E2:I2"/>
    <mergeCell ref="I3:J3"/>
    <mergeCell ref="I4:J4"/>
    <mergeCell ref="A4:B4"/>
    <mergeCell ref="A3:B3"/>
    <mergeCell ref="C3:H3"/>
    <mergeCell ref="C4:H4"/>
    <mergeCell ref="K3:M3"/>
    <mergeCell ref="K4:M4"/>
    <mergeCell ref="B9:F9"/>
    <mergeCell ref="B10:F10"/>
    <mergeCell ref="B11:F11"/>
    <mergeCell ref="B12:F1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W25"/>
  <sheetViews>
    <sheetView workbookViewId="0">
      <selection activeCell="Q3" sqref="Q3"/>
    </sheetView>
  </sheetViews>
  <sheetFormatPr defaultRowHeight="14.4" x14ac:dyDescent="0.3"/>
  <cols>
    <col min="1" max="1" width="15.6640625" customWidth="1"/>
    <col min="2" max="2" width="2.109375" customWidth="1"/>
    <col min="4" max="4" width="1.44140625" customWidth="1"/>
    <col min="5" max="5" width="4.44140625" hidden="1" customWidth="1"/>
    <col min="6" max="6" width="9.109375" customWidth="1"/>
    <col min="12" max="13" width="16.33203125" customWidth="1"/>
    <col min="14" max="14" width="15" customWidth="1"/>
    <col min="15" max="15" width="9.21875" customWidth="1"/>
    <col min="16" max="16" width="0" hidden="1" customWidth="1"/>
    <col min="23" max="23" width="10" hidden="1" customWidth="1"/>
  </cols>
  <sheetData>
    <row r="1" spans="1:23" ht="21" x14ac:dyDescent="0.4">
      <c r="A1" s="565" t="s">
        <v>418</v>
      </c>
      <c r="B1" s="565"/>
      <c r="C1" s="565"/>
      <c r="D1" s="565"/>
      <c r="E1" s="565"/>
      <c r="F1" s="565"/>
      <c r="G1" s="565"/>
      <c r="H1" s="565"/>
      <c r="I1" s="565"/>
      <c r="J1" s="565"/>
      <c r="K1" s="565"/>
      <c r="L1" s="565"/>
      <c r="M1" s="565"/>
    </row>
    <row r="2" spans="1:23" x14ac:dyDescent="0.3">
      <c r="A2" s="483" t="s">
        <v>417</v>
      </c>
      <c r="B2" s="483"/>
      <c r="C2" s="483"/>
      <c r="D2" s="483"/>
      <c r="E2" s="483"/>
      <c r="F2" s="483"/>
      <c r="G2" s="483"/>
      <c r="H2" s="483"/>
      <c r="I2" s="483"/>
      <c r="J2" s="483"/>
      <c r="K2" s="463"/>
      <c r="L2" s="463"/>
      <c r="M2" s="463"/>
      <c r="W2" s="181">
        <v>1</v>
      </c>
    </row>
    <row r="3" spans="1:23" x14ac:dyDescent="0.3">
      <c r="A3" s="497" t="s">
        <v>0</v>
      </c>
      <c r="B3" s="497"/>
      <c r="C3" s="566"/>
      <c r="D3" s="566"/>
      <c r="E3" s="566"/>
      <c r="F3" s="566"/>
      <c r="G3" s="566"/>
      <c r="H3" s="566"/>
      <c r="I3" s="497" t="s">
        <v>372</v>
      </c>
      <c r="J3" s="492"/>
      <c r="K3" s="570"/>
      <c r="L3" s="571"/>
      <c r="M3" s="571"/>
      <c r="N3" s="572"/>
      <c r="W3" s="181">
        <v>0</v>
      </c>
    </row>
    <row r="4" spans="1:23" x14ac:dyDescent="0.3">
      <c r="A4" s="497" t="s">
        <v>371</v>
      </c>
      <c r="B4" s="497"/>
      <c r="C4" s="566"/>
      <c r="D4" s="566"/>
      <c r="E4" s="566"/>
      <c r="F4" s="566"/>
      <c r="G4" s="566"/>
      <c r="H4" s="566"/>
      <c r="I4" s="497" t="s">
        <v>402</v>
      </c>
      <c r="J4" s="492"/>
      <c r="K4" s="480"/>
      <c r="L4" s="463"/>
      <c r="M4" s="463"/>
      <c r="N4" s="481"/>
    </row>
    <row r="5" spans="1:23" x14ac:dyDescent="0.3">
      <c r="A5" s="175"/>
      <c r="B5" s="175"/>
      <c r="C5" s="175"/>
      <c r="D5" s="175"/>
      <c r="E5" s="175"/>
      <c r="F5" s="175"/>
      <c r="G5" s="175"/>
      <c r="H5" s="175"/>
      <c r="I5" s="175"/>
      <c r="J5" s="177"/>
      <c r="K5" s="177"/>
      <c r="L5" s="177"/>
      <c r="M5" s="247"/>
      <c r="N5" s="308"/>
      <c r="O5" s="308"/>
      <c r="P5" s="308"/>
      <c r="Q5" s="308"/>
      <c r="R5" s="308"/>
      <c r="S5" s="308"/>
      <c r="T5" s="308"/>
      <c r="U5" s="308"/>
      <c r="V5" s="307"/>
    </row>
    <row r="6" spans="1:23" ht="46.5" customHeight="1" x14ac:dyDescent="0.3">
      <c r="A6" s="584" t="s">
        <v>410</v>
      </c>
      <c r="B6" s="585"/>
      <c r="C6" s="585"/>
      <c r="D6" s="585"/>
      <c r="E6" s="586"/>
      <c r="F6" s="584" t="s">
        <v>416</v>
      </c>
      <c r="G6" s="585"/>
      <c r="H6" s="585"/>
      <c r="I6" s="586"/>
      <c r="J6" s="581" t="s">
        <v>408</v>
      </c>
      <c r="K6" s="582"/>
      <c r="L6" s="292" t="s">
        <v>415</v>
      </c>
      <c r="M6" s="294" t="s">
        <v>414</v>
      </c>
      <c r="N6" s="246" t="s">
        <v>484</v>
      </c>
      <c r="O6" s="171" t="s">
        <v>549</v>
      </c>
      <c r="P6" s="186"/>
      <c r="Q6" s="171" t="s">
        <v>550</v>
      </c>
      <c r="R6" s="171" t="s">
        <v>551</v>
      </c>
      <c r="S6" s="580" t="s">
        <v>368</v>
      </c>
      <c r="T6" s="580"/>
      <c r="U6" s="580"/>
      <c r="V6" s="580"/>
    </row>
    <row r="7" spans="1:23" ht="23.1" customHeight="1" x14ac:dyDescent="0.3">
      <c r="A7" s="587"/>
      <c r="B7" s="588"/>
      <c r="C7" s="588"/>
      <c r="D7" s="588"/>
      <c r="E7" s="589"/>
      <c r="F7" s="573"/>
      <c r="G7" s="574"/>
      <c r="H7" s="574"/>
      <c r="I7" s="575"/>
      <c r="J7" s="583"/>
      <c r="K7" s="583"/>
      <c r="L7" s="204" t="str">
        <f t="shared" ref="L7:L16" si="0">IFERROR(AVERAGE(J7),"")</f>
        <v/>
      </c>
      <c r="M7" s="295" t="str">
        <f t="shared" ref="M7:M16" si="1">IFERROR(AVERAGE(F7),"")</f>
        <v/>
      </c>
      <c r="N7" s="186"/>
      <c r="O7" s="204"/>
      <c r="P7" s="180">
        <v>1</v>
      </c>
      <c r="Q7" s="204"/>
      <c r="R7" s="204"/>
      <c r="S7" s="566"/>
      <c r="T7" s="566"/>
      <c r="U7" s="566"/>
      <c r="V7" s="566"/>
    </row>
    <row r="8" spans="1:23" ht="23.1" customHeight="1" x14ac:dyDescent="0.3">
      <c r="A8" s="587"/>
      <c r="B8" s="588"/>
      <c r="C8" s="588"/>
      <c r="D8" s="588"/>
      <c r="E8" s="589"/>
      <c r="F8" s="573"/>
      <c r="G8" s="574"/>
      <c r="H8" s="574"/>
      <c r="I8" s="575"/>
      <c r="J8" s="583"/>
      <c r="K8" s="583"/>
      <c r="L8" s="204" t="str">
        <f t="shared" si="0"/>
        <v/>
      </c>
      <c r="M8" s="295" t="str">
        <f t="shared" si="1"/>
        <v/>
      </c>
      <c r="N8" s="186"/>
      <c r="O8" s="204"/>
      <c r="P8" s="180">
        <v>0</v>
      </c>
      <c r="Q8" s="204"/>
      <c r="R8" s="204"/>
      <c r="S8" s="566"/>
      <c r="T8" s="566"/>
      <c r="U8" s="566"/>
      <c r="V8" s="566"/>
    </row>
    <row r="9" spans="1:23" ht="23.1" customHeight="1" x14ac:dyDescent="0.3">
      <c r="A9" s="587"/>
      <c r="B9" s="588"/>
      <c r="C9" s="588"/>
      <c r="D9" s="588"/>
      <c r="E9" s="589"/>
      <c r="F9" s="573"/>
      <c r="G9" s="574"/>
      <c r="H9" s="574"/>
      <c r="I9" s="575"/>
      <c r="J9" s="583"/>
      <c r="K9" s="583"/>
      <c r="L9" s="204" t="str">
        <f t="shared" si="0"/>
        <v/>
      </c>
      <c r="M9" s="295" t="str">
        <f t="shared" si="1"/>
        <v/>
      </c>
      <c r="N9" s="186"/>
      <c r="O9" s="204"/>
      <c r="P9" s="186"/>
      <c r="Q9" s="204"/>
      <c r="R9" s="204"/>
      <c r="S9" s="566"/>
      <c r="T9" s="566"/>
      <c r="U9" s="566"/>
      <c r="V9" s="566"/>
    </row>
    <row r="10" spans="1:23" ht="23.1" customHeight="1" x14ac:dyDescent="0.3">
      <c r="A10" s="587"/>
      <c r="B10" s="588"/>
      <c r="C10" s="588"/>
      <c r="D10" s="588"/>
      <c r="E10" s="589"/>
      <c r="F10" s="573"/>
      <c r="G10" s="574"/>
      <c r="H10" s="574"/>
      <c r="I10" s="575"/>
      <c r="J10" s="583"/>
      <c r="K10" s="583"/>
      <c r="L10" s="204" t="str">
        <f t="shared" si="0"/>
        <v/>
      </c>
      <c r="M10" s="295" t="str">
        <f t="shared" si="1"/>
        <v/>
      </c>
      <c r="N10" s="186"/>
      <c r="O10" s="204"/>
      <c r="P10" s="186"/>
      <c r="Q10" s="204"/>
      <c r="R10" s="204"/>
      <c r="S10" s="566"/>
      <c r="T10" s="566"/>
      <c r="U10" s="566"/>
      <c r="V10" s="566"/>
    </row>
    <row r="11" spans="1:23" ht="23.1" customHeight="1" x14ac:dyDescent="0.3">
      <c r="A11" s="587"/>
      <c r="B11" s="588"/>
      <c r="C11" s="588"/>
      <c r="D11" s="588"/>
      <c r="E11" s="589"/>
      <c r="F11" s="573"/>
      <c r="G11" s="574"/>
      <c r="H11" s="574"/>
      <c r="I11" s="575"/>
      <c r="J11" s="583"/>
      <c r="K11" s="583"/>
      <c r="L11" s="204" t="str">
        <f t="shared" si="0"/>
        <v/>
      </c>
      <c r="M11" s="295" t="str">
        <f t="shared" si="1"/>
        <v/>
      </c>
      <c r="N11" s="186"/>
      <c r="O11" s="204"/>
      <c r="P11" s="186"/>
      <c r="Q11" s="204"/>
      <c r="R11" s="204"/>
      <c r="S11" s="566"/>
      <c r="T11" s="566"/>
      <c r="U11" s="566"/>
      <c r="V11" s="566"/>
    </row>
    <row r="12" spans="1:23" ht="23.1" customHeight="1" x14ac:dyDescent="0.3">
      <c r="A12" s="587"/>
      <c r="B12" s="588"/>
      <c r="C12" s="588"/>
      <c r="D12" s="588"/>
      <c r="E12" s="589"/>
      <c r="F12" s="573"/>
      <c r="G12" s="574"/>
      <c r="H12" s="574"/>
      <c r="I12" s="575"/>
      <c r="J12" s="583"/>
      <c r="K12" s="583"/>
      <c r="L12" s="204" t="str">
        <f t="shared" si="0"/>
        <v/>
      </c>
      <c r="M12" s="295" t="str">
        <f t="shared" si="1"/>
        <v/>
      </c>
      <c r="N12" s="186"/>
      <c r="O12" s="204"/>
      <c r="P12" s="186"/>
      <c r="Q12" s="204"/>
      <c r="R12" s="204"/>
      <c r="S12" s="566"/>
      <c r="T12" s="566"/>
      <c r="U12" s="566"/>
      <c r="V12" s="566"/>
    </row>
    <row r="13" spans="1:23" ht="23.1" customHeight="1" x14ac:dyDescent="0.3">
      <c r="A13" s="587"/>
      <c r="B13" s="588"/>
      <c r="C13" s="588"/>
      <c r="D13" s="588"/>
      <c r="E13" s="589"/>
      <c r="F13" s="573"/>
      <c r="G13" s="574"/>
      <c r="H13" s="574"/>
      <c r="I13" s="575"/>
      <c r="J13" s="583"/>
      <c r="K13" s="583"/>
      <c r="L13" s="204" t="str">
        <f t="shared" si="0"/>
        <v/>
      </c>
      <c r="M13" s="295" t="str">
        <f t="shared" si="1"/>
        <v/>
      </c>
      <c r="N13" s="186"/>
      <c r="O13" s="204"/>
      <c r="P13" s="186"/>
      <c r="Q13" s="204"/>
      <c r="R13" s="204"/>
      <c r="S13" s="566"/>
      <c r="T13" s="566"/>
      <c r="U13" s="566"/>
      <c r="V13" s="566"/>
    </row>
    <row r="14" spans="1:23" ht="23.1" customHeight="1" x14ac:dyDescent="0.3">
      <c r="A14" s="587"/>
      <c r="B14" s="588"/>
      <c r="C14" s="588"/>
      <c r="D14" s="588"/>
      <c r="E14" s="589"/>
      <c r="F14" s="573"/>
      <c r="G14" s="574"/>
      <c r="H14" s="574"/>
      <c r="I14" s="575"/>
      <c r="J14" s="583"/>
      <c r="K14" s="583"/>
      <c r="L14" s="204" t="str">
        <f t="shared" si="0"/>
        <v/>
      </c>
      <c r="M14" s="295" t="str">
        <f t="shared" si="1"/>
        <v/>
      </c>
      <c r="N14" s="186"/>
      <c r="O14" s="204"/>
      <c r="P14" s="186"/>
      <c r="Q14" s="204"/>
      <c r="R14" s="204"/>
      <c r="S14" s="566"/>
      <c r="T14" s="566"/>
      <c r="U14" s="566"/>
      <c r="V14" s="566"/>
    </row>
    <row r="15" spans="1:23" ht="23.1" customHeight="1" x14ac:dyDescent="0.3">
      <c r="A15" s="587"/>
      <c r="B15" s="588"/>
      <c r="C15" s="588"/>
      <c r="D15" s="588"/>
      <c r="E15" s="207"/>
      <c r="F15" s="573"/>
      <c r="G15" s="574"/>
      <c r="H15" s="574"/>
      <c r="I15" s="575"/>
      <c r="J15" s="583"/>
      <c r="K15" s="583"/>
      <c r="L15" s="204" t="str">
        <f t="shared" si="0"/>
        <v/>
      </c>
      <c r="M15" s="295" t="str">
        <f t="shared" si="1"/>
        <v/>
      </c>
      <c r="N15" s="186"/>
      <c r="O15" s="204"/>
      <c r="P15" s="186"/>
      <c r="Q15" s="204"/>
      <c r="R15" s="204"/>
      <c r="S15" s="566"/>
      <c r="T15" s="566"/>
      <c r="U15" s="566"/>
      <c r="V15" s="566"/>
    </row>
    <row r="16" spans="1:23" ht="23.1" customHeight="1" x14ac:dyDescent="0.3">
      <c r="A16" s="597"/>
      <c r="B16" s="598"/>
      <c r="C16" s="598"/>
      <c r="D16" s="598"/>
      <c r="E16" s="206"/>
      <c r="F16" s="573"/>
      <c r="G16" s="574"/>
      <c r="H16" s="574"/>
      <c r="I16" s="575"/>
      <c r="J16" s="583"/>
      <c r="K16" s="583"/>
      <c r="L16" s="204" t="str">
        <f t="shared" si="0"/>
        <v/>
      </c>
      <c r="M16" s="295" t="str">
        <f t="shared" si="1"/>
        <v/>
      </c>
      <c r="N16" s="186"/>
      <c r="O16" s="204"/>
      <c r="P16" s="186"/>
      <c r="Q16" s="204"/>
      <c r="R16" s="204"/>
      <c r="S16" s="566"/>
      <c r="T16" s="566"/>
      <c r="U16" s="566"/>
      <c r="V16" s="566"/>
    </row>
    <row r="17" spans="1:22" x14ac:dyDescent="0.3">
      <c r="A17" s="590"/>
      <c r="B17" s="591"/>
      <c r="C17" s="591"/>
      <c r="D17" s="591"/>
      <c r="E17" s="591"/>
      <c r="F17" s="591"/>
      <c r="G17" s="591"/>
      <c r="H17" s="591"/>
      <c r="I17" s="592"/>
      <c r="J17" s="599" t="s">
        <v>413</v>
      </c>
      <c r="K17" s="600"/>
      <c r="L17" s="205" t="str">
        <f>IFERROR(AVERAGE(L7:L16),"")</f>
        <v/>
      </c>
      <c r="M17" s="295" t="str">
        <f>IFERROR(AVERAGE(M7:M16),"")</f>
        <v/>
      </c>
      <c r="N17" s="185"/>
      <c r="O17" s="180" t="str">
        <f>IFERROR(AVERAGE(O7:O16),"")</f>
        <v/>
      </c>
      <c r="P17" s="180">
        <f t="shared" ref="P17:R17" si="2">IFERROR(AVERAGE(P7:P16),"")</f>
        <v>0.5</v>
      </c>
      <c r="Q17" s="180" t="str">
        <f t="shared" si="2"/>
        <v/>
      </c>
      <c r="R17" s="180" t="str">
        <f t="shared" si="2"/>
        <v/>
      </c>
      <c r="S17" s="293"/>
      <c r="T17" s="177"/>
      <c r="U17" s="177"/>
      <c r="V17" s="176"/>
    </row>
    <row r="18" spans="1:22" ht="15" thickBot="1" x14ac:dyDescent="0.35">
      <c r="A18" s="203"/>
      <c r="B18" s="202"/>
      <c r="C18" s="202"/>
      <c r="D18" s="202"/>
      <c r="E18" s="202"/>
      <c r="F18" s="202"/>
      <c r="G18" s="202"/>
      <c r="H18" s="202"/>
      <c r="I18" s="202"/>
      <c r="J18" s="173"/>
      <c r="K18" s="173"/>
      <c r="L18" s="173"/>
      <c r="M18" s="173"/>
      <c r="N18" s="173"/>
      <c r="O18" s="173"/>
      <c r="P18" s="173"/>
      <c r="Q18" s="173"/>
      <c r="R18" s="173"/>
      <c r="S18" s="173"/>
      <c r="T18" s="173"/>
      <c r="U18" s="173"/>
      <c r="V18" s="173"/>
    </row>
    <row r="19" spans="1:22" ht="15" customHeight="1" x14ac:dyDescent="0.3">
      <c r="A19" s="201" t="s">
        <v>412</v>
      </c>
      <c r="B19" s="200"/>
      <c r="C19" s="200"/>
      <c r="D19" s="200"/>
      <c r="E19" s="200"/>
      <c r="F19" s="200"/>
      <c r="G19" s="200"/>
      <c r="H19" s="200"/>
      <c r="I19" s="200"/>
      <c r="J19" s="200"/>
      <c r="K19" s="200"/>
      <c r="L19" s="200"/>
      <c r="M19" s="200"/>
      <c r="N19" s="200"/>
      <c r="O19" s="200"/>
      <c r="P19" s="200"/>
      <c r="Q19" s="200"/>
      <c r="R19" s="200"/>
      <c r="S19" s="200"/>
      <c r="T19" s="200"/>
      <c r="U19" s="200"/>
      <c r="V19" s="200"/>
    </row>
    <row r="20" spans="1:22" ht="15" customHeight="1" x14ac:dyDescent="0.3">
      <c r="A20" s="584" t="s">
        <v>410</v>
      </c>
      <c r="B20" s="585"/>
      <c r="C20" s="585"/>
      <c r="D20" s="585"/>
      <c r="E20" s="586"/>
      <c r="F20" s="584" t="s">
        <v>409</v>
      </c>
      <c r="G20" s="585"/>
      <c r="H20" s="585"/>
      <c r="I20" s="586"/>
      <c r="J20" s="581" t="s">
        <v>408</v>
      </c>
      <c r="K20" s="581"/>
      <c r="L20" s="172" t="s">
        <v>140</v>
      </c>
      <c r="M20" s="172" t="s">
        <v>141</v>
      </c>
    </row>
    <row r="21" spans="1:22" x14ac:dyDescent="0.3">
      <c r="A21" s="593" t="s">
        <v>407</v>
      </c>
      <c r="B21" s="593"/>
      <c r="C21" s="593"/>
      <c r="D21" s="593"/>
      <c r="E21" s="197"/>
      <c r="F21" s="594" t="s">
        <v>405</v>
      </c>
      <c r="G21" s="595"/>
      <c r="H21" s="595"/>
      <c r="I21" s="596"/>
      <c r="J21" s="593" t="s">
        <v>405</v>
      </c>
      <c r="K21" s="593"/>
      <c r="L21" s="153">
        <v>1</v>
      </c>
      <c r="M21" s="153">
        <v>1</v>
      </c>
    </row>
    <row r="22" spans="1:22" x14ac:dyDescent="0.3">
      <c r="A22" s="198"/>
      <c r="B22" s="198"/>
      <c r="C22" s="198"/>
      <c r="D22" s="198"/>
      <c r="E22" s="198"/>
      <c r="F22" s="198"/>
      <c r="G22" s="198"/>
      <c r="H22" s="198"/>
      <c r="I22" s="198"/>
      <c r="J22" s="198"/>
      <c r="K22" s="198"/>
      <c r="L22" s="198"/>
      <c r="M22" s="198"/>
    </row>
    <row r="23" spans="1:22" x14ac:dyDescent="0.3">
      <c r="A23" s="199" t="s">
        <v>411</v>
      </c>
      <c r="B23" s="198"/>
      <c r="C23" s="198"/>
      <c r="D23" s="198"/>
      <c r="E23" s="198"/>
      <c r="F23" s="198"/>
      <c r="G23" s="198"/>
      <c r="H23" s="198"/>
      <c r="I23" s="198"/>
      <c r="J23" s="198"/>
      <c r="K23" s="198"/>
      <c r="L23" s="198"/>
      <c r="M23" s="198"/>
    </row>
    <row r="24" spans="1:22" ht="15" customHeight="1" x14ac:dyDescent="0.3">
      <c r="A24" s="584" t="s">
        <v>410</v>
      </c>
      <c r="B24" s="585"/>
      <c r="C24" s="585"/>
      <c r="D24" s="585"/>
      <c r="E24" s="586"/>
      <c r="F24" s="584" t="s">
        <v>409</v>
      </c>
      <c r="G24" s="585"/>
      <c r="H24" s="585"/>
      <c r="I24" s="586"/>
      <c r="J24" s="581" t="s">
        <v>408</v>
      </c>
      <c r="K24" s="581"/>
      <c r="L24" s="172" t="s">
        <v>140</v>
      </c>
      <c r="M24" s="172" t="s">
        <v>141</v>
      </c>
    </row>
    <row r="25" spans="1:22" x14ac:dyDescent="0.3">
      <c r="A25" s="593" t="s">
        <v>407</v>
      </c>
      <c r="B25" s="593"/>
      <c r="C25" s="593"/>
      <c r="D25" s="593"/>
      <c r="E25" s="197"/>
      <c r="F25" s="594" t="s">
        <v>406</v>
      </c>
      <c r="G25" s="595"/>
      <c r="H25" s="595"/>
      <c r="I25" s="596"/>
      <c r="J25" s="593" t="s">
        <v>405</v>
      </c>
      <c r="K25" s="593"/>
      <c r="L25" s="153">
        <v>1</v>
      </c>
      <c r="M25" s="153">
        <v>0</v>
      </c>
    </row>
  </sheetData>
  <mergeCells count="71">
    <mergeCell ref="J17:K17"/>
    <mergeCell ref="J15:K15"/>
    <mergeCell ref="F20:I20"/>
    <mergeCell ref="F24:I24"/>
    <mergeCell ref="F21:I21"/>
    <mergeCell ref="J16:K16"/>
    <mergeCell ref="J24:K24"/>
    <mergeCell ref="A25:D25"/>
    <mergeCell ref="J25:K25"/>
    <mergeCell ref="A20:E20"/>
    <mergeCell ref="J20:K20"/>
    <mergeCell ref="A21:D21"/>
    <mergeCell ref="J21:K21"/>
    <mergeCell ref="A24:E24"/>
    <mergeCell ref="F25:I25"/>
    <mergeCell ref="F13:I13"/>
    <mergeCell ref="F15:I15"/>
    <mergeCell ref="A9:E9"/>
    <mergeCell ref="A10:E10"/>
    <mergeCell ref="A12:E12"/>
    <mergeCell ref="A13:E13"/>
    <mergeCell ref="A14:E14"/>
    <mergeCell ref="A15:D15"/>
    <mergeCell ref="A17:B17"/>
    <mergeCell ref="C17:E17"/>
    <mergeCell ref="F17:G17"/>
    <mergeCell ref="H17:I17"/>
    <mergeCell ref="F16:I16"/>
    <mergeCell ref="A16:D16"/>
    <mergeCell ref="A8:E8"/>
    <mergeCell ref="J14:K14"/>
    <mergeCell ref="F6:I6"/>
    <mergeCell ref="F7:I7"/>
    <mergeCell ref="J8:K8"/>
    <mergeCell ref="J12:K12"/>
    <mergeCell ref="J13:K13"/>
    <mergeCell ref="J9:K9"/>
    <mergeCell ref="J10:K10"/>
    <mergeCell ref="J11:K11"/>
    <mergeCell ref="F9:I9"/>
    <mergeCell ref="F10:I10"/>
    <mergeCell ref="A11:E11"/>
    <mergeCell ref="F14:I14"/>
    <mergeCell ref="F11:I11"/>
    <mergeCell ref="F12:I12"/>
    <mergeCell ref="S16:V16"/>
    <mergeCell ref="A3:B3"/>
    <mergeCell ref="C3:H3"/>
    <mergeCell ref="I3:J3"/>
    <mergeCell ref="A1:M1"/>
    <mergeCell ref="A2:M2"/>
    <mergeCell ref="K3:N3"/>
    <mergeCell ref="K4:N4"/>
    <mergeCell ref="A4:B4"/>
    <mergeCell ref="C4:H4"/>
    <mergeCell ref="I4:J4"/>
    <mergeCell ref="F8:I8"/>
    <mergeCell ref="J6:K6"/>
    <mergeCell ref="J7:K7"/>
    <mergeCell ref="A6:E6"/>
    <mergeCell ref="A7:E7"/>
    <mergeCell ref="S11:V11"/>
    <mergeCell ref="S12:V12"/>
    <mergeCell ref="S13:V13"/>
    <mergeCell ref="S14:V14"/>
    <mergeCell ref="S15:V15"/>
    <mergeCell ref="S6:V6"/>
    <mergeCell ref="S7:V7"/>
    <mergeCell ref="S8:V8"/>
    <mergeCell ref="S9:V9"/>
    <mergeCell ref="S10:V10"/>
  </mergeCells>
  <dataValidations count="2">
    <dataValidation type="list" allowBlank="1" showInputMessage="1" showErrorMessage="1" sqref="F7:K16" xr:uid="{00000000-0002-0000-0700-000000000000}">
      <formula1>B</formula1>
    </dataValidation>
    <dataValidation type="list" allowBlank="1" showInputMessage="1" showErrorMessage="1" sqref="O7:R16" xr:uid="{00000000-0002-0000-0700-000001000000}">
      <formula1>$W$2:$W$3</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On Site EMT</vt:lpstr>
      <vt:lpstr>OOU EMT</vt:lpstr>
      <vt:lpstr>SOF</vt:lpstr>
      <vt:lpstr>Non Compliant SOF</vt:lpstr>
      <vt:lpstr>Desk Audit</vt:lpstr>
      <vt:lpstr>CAP</vt:lpstr>
      <vt:lpstr>B13</vt:lpstr>
      <vt:lpstr>B11</vt:lpstr>
      <vt:lpstr>B</vt:lpstr>
      <vt:lpstr>Compliance</vt:lpstr>
      <vt:lpstr>disabilities</vt:lpstr>
      <vt:lpstr>Disability</vt:lpstr>
      <vt:lpstr>NoNA</vt:lpstr>
      <vt:lpstr>pf</vt:lpstr>
      <vt:lpstr>Status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Farwell, Kara</dc:creator>
  <cp:lastModifiedBy>Byras, Leora</cp:lastModifiedBy>
  <cp:lastPrinted>2019-04-19T14:48:52Z</cp:lastPrinted>
  <dcterms:created xsi:type="dcterms:W3CDTF">2013-09-05T15:55:02Z</dcterms:created>
  <dcterms:modified xsi:type="dcterms:W3CDTF">2019-07-19T12:44:04Z</dcterms:modified>
</cp:coreProperties>
</file>