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ine-my.sharepoint.com/personal/emily_doughty_maine_gov/Documents/"/>
    </mc:Choice>
  </mc:AlternateContent>
  <xr:revisionPtr revIDLastSave="0" documentId="8_{73A47DAF-F129-4EED-9E42-74CD926FB98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alf day" sheetId="1" r:id="rId1"/>
    <sheet name="full day" sheetId="2" r:id="rId2"/>
  </sheets>
  <definedNames>
    <definedName name="Out">'half day'!$E$5</definedName>
    <definedName name="_xlnm.Print_Area" localSheetId="1">'full day'!$A$1:$H$253</definedName>
    <definedName name="_xlnm.Print_Area" localSheetId="0">'half day'!$A$1:$P$254</definedName>
    <definedName name="_xlnm.Print_Titles" localSheetId="1">'full day'!$A:$A,'full day'!$3:$3</definedName>
    <definedName name="_xlnm.Print_Titles" localSheetId="0">'half day'!$A:$A,'half day'!$3:$4</definedName>
    <definedName name="RNG_FD_Dates">'full day'!$A$4:$A$241</definedName>
    <definedName name="RNG_FD_DD_COUNT">'full day'!$B$17:$B$241</definedName>
    <definedName name="RNG_FD_SY_Selector">'full day'!$A$283:$A$285</definedName>
    <definedName name="RNG_HD_Dates">'half day'!$A$5:$A$242</definedName>
    <definedName name="RNG_HD_DD_COUNT">'half day'!$B$5:$B$242</definedName>
    <definedName name="RNG_HD_SY_Selector">'half day'!$E$274:$E$276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4" i="1" l="1"/>
  <c r="E244" i="1"/>
  <c r="F244" i="1"/>
  <c r="G244" i="1"/>
  <c r="H244" i="1"/>
  <c r="I244" i="1"/>
  <c r="J244" i="1"/>
  <c r="K244" i="1"/>
  <c r="L244" i="1"/>
  <c r="M244" i="1"/>
  <c r="N244" i="1"/>
  <c r="O244" i="1"/>
  <c r="P244" i="1"/>
  <c r="Q244" i="1"/>
  <c r="R244" i="1"/>
  <c r="S244" i="1"/>
  <c r="T244" i="1"/>
  <c r="U244" i="1"/>
  <c r="V244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D246" i="1"/>
  <c r="E246" i="1"/>
  <c r="F246" i="1"/>
  <c r="G246" i="1"/>
  <c r="H246" i="1"/>
  <c r="I246" i="1"/>
  <c r="J246" i="1"/>
  <c r="K246" i="1"/>
  <c r="L246" i="1"/>
  <c r="M246" i="1"/>
  <c r="N246" i="1"/>
  <c r="O246" i="1"/>
  <c r="P246" i="1"/>
  <c r="Q246" i="1"/>
  <c r="R246" i="1"/>
  <c r="S246" i="1"/>
  <c r="T246" i="1"/>
  <c r="U246" i="1"/>
  <c r="V246" i="1"/>
  <c r="D247" i="1"/>
  <c r="E247" i="1"/>
  <c r="F247" i="1"/>
  <c r="G247" i="1"/>
  <c r="H247" i="1"/>
  <c r="I247" i="1"/>
  <c r="J247" i="1"/>
  <c r="K247" i="1"/>
  <c r="L247" i="1"/>
  <c r="M247" i="1"/>
  <c r="N247" i="1"/>
  <c r="O247" i="1"/>
  <c r="P247" i="1"/>
  <c r="Q247" i="1"/>
  <c r="R247" i="1"/>
  <c r="S247" i="1"/>
  <c r="T247" i="1"/>
  <c r="U247" i="1"/>
  <c r="V247" i="1"/>
  <c r="D248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U248" i="1"/>
  <c r="V248" i="1"/>
  <c r="D249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U249" i="1"/>
  <c r="V249" i="1"/>
  <c r="D251" i="1"/>
  <c r="E251" i="1"/>
  <c r="F251" i="1"/>
  <c r="G251" i="1"/>
  <c r="H251" i="1"/>
  <c r="I251" i="1"/>
  <c r="J251" i="1"/>
  <c r="K251" i="1"/>
  <c r="L251" i="1"/>
  <c r="M251" i="1"/>
  <c r="N251" i="1"/>
  <c r="O251" i="1"/>
  <c r="P251" i="1"/>
  <c r="Q251" i="1"/>
  <c r="R251" i="1"/>
  <c r="S251" i="1"/>
  <c r="T251" i="1"/>
  <c r="U251" i="1"/>
  <c r="V251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D253" i="1"/>
  <c r="E253" i="1"/>
  <c r="F253" i="1"/>
  <c r="G253" i="1"/>
  <c r="H253" i="1"/>
  <c r="I253" i="1"/>
  <c r="J253" i="1"/>
  <c r="K253" i="1"/>
  <c r="L253" i="1"/>
  <c r="M253" i="1"/>
  <c r="N253" i="1"/>
  <c r="O253" i="1"/>
  <c r="P253" i="1"/>
  <c r="Q253" i="1"/>
  <c r="R253" i="1"/>
  <c r="S253" i="1"/>
  <c r="T253" i="1"/>
  <c r="U253" i="1"/>
  <c r="V253" i="1"/>
  <c r="C253" i="1"/>
  <c r="C252" i="1"/>
  <c r="C251" i="1"/>
  <c r="C245" i="1"/>
  <c r="C249" i="1"/>
  <c r="C248" i="1"/>
  <c r="C247" i="1"/>
  <c r="C246" i="1"/>
  <c r="C244" i="1"/>
  <c r="D250" i="2"/>
  <c r="E250" i="2"/>
  <c r="F250" i="2"/>
  <c r="G250" i="2"/>
  <c r="H250" i="2"/>
  <c r="I250" i="2"/>
  <c r="J250" i="2"/>
  <c r="K250" i="2"/>
  <c r="L250" i="2"/>
  <c r="D243" i="2"/>
  <c r="E243" i="2"/>
  <c r="F243" i="2"/>
  <c r="G243" i="2"/>
  <c r="H243" i="2"/>
  <c r="I243" i="2"/>
  <c r="J243" i="2"/>
  <c r="K243" i="2"/>
  <c r="L243" i="2"/>
  <c r="D244" i="2"/>
  <c r="E244" i="2"/>
  <c r="F244" i="2"/>
  <c r="G244" i="2"/>
  <c r="H244" i="2"/>
  <c r="I244" i="2"/>
  <c r="J244" i="2"/>
  <c r="K244" i="2"/>
  <c r="L244" i="2"/>
  <c r="D245" i="2"/>
  <c r="E245" i="2"/>
  <c r="F245" i="2"/>
  <c r="G245" i="2"/>
  <c r="H245" i="2"/>
  <c r="I245" i="2"/>
  <c r="J245" i="2"/>
  <c r="K245" i="2"/>
  <c r="L245" i="2"/>
  <c r="D246" i="2"/>
  <c r="E246" i="2"/>
  <c r="F246" i="2"/>
  <c r="G246" i="2"/>
  <c r="H246" i="2"/>
  <c r="I246" i="2"/>
  <c r="J246" i="2"/>
  <c r="K246" i="2"/>
  <c r="L246" i="2"/>
  <c r="D247" i="2"/>
  <c r="E247" i="2"/>
  <c r="F247" i="2"/>
  <c r="G247" i="2"/>
  <c r="H247" i="2"/>
  <c r="I247" i="2"/>
  <c r="J247" i="2"/>
  <c r="K247" i="2"/>
  <c r="L247" i="2"/>
  <c r="D248" i="2"/>
  <c r="E248" i="2"/>
  <c r="F248" i="2"/>
  <c r="G248" i="2"/>
  <c r="H248" i="2"/>
  <c r="I248" i="2"/>
  <c r="J248" i="2"/>
  <c r="K248" i="2"/>
  <c r="L248" i="2"/>
  <c r="D251" i="2"/>
  <c r="E251" i="2"/>
  <c r="F251" i="2"/>
  <c r="G251" i="2"/>
  <c r="H251" i="2"/>
  <c r="I251" i="2"/>
  <c r="J251" i="2"/>
  <c r="K251" i="2"/>
  <c r="L251" i="2"/>
  <c r="D252" i="2"/>
  <c r="E252" i="2"/>
  <c r="F252" i="2"/>
  <c r="G252" i="2"/>
  <c r="H252" i="2"/>
  <c r="I252" i="2"/>
  <c r="J252" i="2"/>
  <c r="K252" i="2"/>
  <c r="L252" i="2"/>
  <c r="C250" i="2"/>
  <c r="C247" i="2"/>
  <c r="C243" i="2"/>
  <c r="C246" i="2"/>
  <c r="C244" i="2"/>
  <c r="C248" i="2"/>
  <c r="C245" i="2"/>
  <c r="C251" i="2"/>
  <c r="C252" i="2"/>
  <c r="B254" i="1"/>
  <c r="A258" i="1"/>
  <c r="A257" i="1"/>
  <c r="A256" i="2"/>
  <c r="A265" i="2"/>
  <c r="A264" i="2"/>
  <c r="A263" i="2"/>
  <c r="A262" i="2"/>
  <c r="A261" i="2"/>
  <c r="A260" i="2"/>
  <c r="A259" i="2"/>
  <c r="A258" i="2"/>
  <c r="A257" i="2"/>
  <c r="B253" i="2"/>
  <c r="A265" i="1"/>
  <c r="A264" i="1"/>
  <c r="A263" i="1"/>
  <c r="A262" i="1"/>
  <c r="A261" i="1"/>
  <c r="A260" i="1"/>
  <c r="A259" i="1"/>
  <c r="O250" i="1" l="1"/>
  <c r="V250" i="1"/>
  <c r="J250" i="1"/>
  <c r="N250" i="1"/>
  <c r="T250" i="1"/>
  <c r="Q250" i="1"/>
  <c r="S250" i="1"/>
  <c r="G250" i="1"/>
  <c r="E250" i="1"/>
  <c r="H250" i="1"/>
  <c r="P250" i="1"/>
  <c r="D250" i="1"/>
  <c r="J249" i="2"/>
  <c r="E249" i="2"/>
  <c r="K249" i="2"/>
  <c r="I249" i="2"/>
  <c r="H249" i="2"/>
  <c r="G249" i="2"/>
  <c r="L249" i="2"/>
  <c r="D249" i="2"/>
  <c r="F249" i="2"/>
  <c r="U250" i="1"/>
  <c r="I250" i="1"/>
  <c r="K250" i="1"/>
  <c r="R250" i="1"/>
  <c r="F250" i="1"/>
  <c r="M250" i="1"/>
  <c r="L250" i="1"/>
  <c r="C250" i="1"/>
  <c r="C249" i="2"/>
</calcChain>
</file>

<file path=xl/sharedStrings.xml><?xml version="1.0" encoding="utf-8"?>
<sst xmlns="http://schemas.openxmlformats.org/spreadsheetml/2006/main" count="106" uniqueCount="46">
  <si>
    <t>Maine Department of Education</t>
  </si>
  <si>
    <r>
      <t xml:space="preserve">Regional School Calendar Template </t>
    </r>
    <r>
      <rPr>
        <sz val="12"/>
        <color indexed="8"/>
        <rFont val="Times New Roman"/>
        <family val="1"/>
      </rPr>
      <t>(half day)</t>
    </r>
  </si>
  <si>
    <t>SY 2025-2026</t>
  </si>
  <si>
    <t>Date</t>
  </si>
  <si>
    <t>DD</t>
  </si>
  <si>
    <t>CTE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</si>
  <si>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</si>
  <si>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</si>
  <si>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</si>
  <si>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</si>
  <si>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</si>
  <si>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</si>
  <si>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</si>
  <si>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</si>
  <si>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</si>
  <si>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AM session</t>
  </si>
  <si>
    <t>PM session</t>
  </si>
  <si>
    <t>Total count of days</t>
  </si>
  <si>
    <t>count In-Service Days</t>
  </si>
  <si>
    <t>count Vacation Days</t>
  </si>
  <si>
    <t>count Holidays</t>
  </si>
  <si>
    <t>count Out of Session Days</t>
  </si>
  <si>
    <t>count Snow Day Days</t>
  </si>
  <si>
    <t>Net Days</t>
  </si>
  <si>
    <t>count Instructional Days  AM/PM</t>
  </si>
  <si>
    <t>count Late Start</t>
  </si>
  <si>
    <t>count Early Release</t>
  </si>
  <si>
    <t>Dissimilar Days</t>
  </si>
  <si>
    <t>Late</t>
  </si>
  <si>
    <t>Early</t>
  </si>
  <si>
    <t>Sch Day</t>
  </si>
  <si>
    <t>Drop Down List</t>
  </si>
  <si>
    <t>SY</t>
  </si>
  <si>
    <t>SY 2023-2024</t>
  </si>
  <si>
    <t>Harvest</t>
  </si>
  <si>
    <t xml:space="preserve">SY 2024-2025 </t>
  </si>
  <si>
    <t>Holiday</t>
  </si>
  <si>
    <t>In-Service</t>
  </si>
  <si>
    <t>No 10-12</t>
  </si>
  <si>
    <t>Out</t>
  </si>
  <si>
    <t>Storm</t>
  </si>
  <si>
    <t>Vacation</t>
  </si>
  <si>
    <r>
      <t xml:space="preserve">Regional School Calendar Template </t>
    </r>
    <r>
      <rPr>
        <sz val="12"/>
        <color indexed="8"/>
        <rFont val="Times New Roman"/>
        <family val="1"/>
      </rPr>
      <t>(full day)</t>
    </r>
  </si>
  <si>
    <t>count Snow Days</t>
  </si>
  <si>
    <t>count Instructional Days</t>
  </si>
  <si>
    <t>Tuesday, November 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</si>
</sst>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"/>
    <numFmt numFmtId="165" formatCode="[$-F800]dddd\,\ mmmm\ dd\,\ yyyy"/>
  </numFmts>
  <fonts count="18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0"/>
      <name val="Arial"/>
      <family val="2"/>
    </font>
    <font>
      <sz val="8"/>
      <name val="Calibri"/>
      <family val="2"/>
    </font>
    <font>
      <sz val="11"/>
      <color rgb="FF00610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006100"/>
      <name val="Arial"/>
      <family val="2"/>
    </font>
    <font>
      <sz val="8"/>
      <color theme="1"/>
      <name val="Arial"/>
      <family val="2"/>
    </font>
    <font>
      <sz val="11"/>
      <color rgb="FF006100"/>
      <name val="Arial"/>
      <family val="2"/>
    </font>
    <font>
      <sz val="26"/>
      <color theme="1"/>
      <name val="Times New Roman"/>
      <family val="1"/>
    </font>
    <font>
      <sz val="20"/>
      <color theme="1"/>
      <name val="Times New Roman"/>
      <family val="1"/>
    </font>
    <font>
      <sz val="10"/>
      <color rgb="FF006100"/>
      <name val="Arial"/>
    </font>
    <font>
      <sz val="10"/>
      <color theme="1"/>
      <name val="Arial"/>
    </font>
    <font>
      <b/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56">
    <xf numFmtId="0" fontId="0" fillId="0" borderId="0" xfId="0"/>
    <xf numFmtId="0" fontId="5" fillId="0" borderId="0" xfId="0" applyFont="1"/>
    <xf numFmtId="165" fontId="6" fillId="0" borderId="0" xfId="0" applyNumberFormat="1" applyFont="1"/>
    <xf numFmtId="0" fontId="7" fillId="0" borderId="0" xfId="0" applyFont="1" applyAlignment="1">
      <alignment horizontal="center"/>
    </xf>
    <xf numFmtId="165" fontId="6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left"/>
    </xf>
    <xf numFmtId="165" fontId="6" fillId="0" borderId="1" xfId="0" applyNumberFormat="1" applyFont="1" applyBorder="1"/>
    <xf numFmtId="165" fontId="6" fillId="3" borderId="1" xfId="0" applyNumberFormat="1" applyFont="1" applyFill="1" applyBorder="1"/>
    <xf numFmtId="0" fontId="5" fillId="3" borderId="0" xfId="0" applyFont="1" applyFill="1"/>
    <xf numFmtId="0" fontId="7" fillId="3" borderId="0" xfId="0" applyFont="1" applyFill="1" applyAlignment="1">
      <alignment horizontal="center"/>
    </xf>
    <xf numFmtId="0" fontId="6" fillId="0" borderId="0" xfId="0" applyFont="1"/>
    <xf numFmtId="165" fontId="6" fillId="4" borderId="0" xfId="0" applyNumberFormat="1" applyFont="1" applyFill="1"/>
    <xf numFmtId="164" fontId="6" fillId="0" borderId="0" xfId="0" applyNumberFormat="1" applyFont="1" applyAlignment="1">
      <alignment horizontal="left"/>
    </xf>
    <xf numFmtId="165" fontId="6" fillId="5" borderId="1" xfId="0" applyNumberFormat="1" applyFont="1" applyFill="1" applyBorder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center"/>
      <protection hidden="1"/>
    </xf>
    <xf numFmtId="0" fontId="6" fillId="6" borderId="1" xfId="0" applyFont="1" applyFill="1" applyBorder="1" applyAlignment="1" applyProtection="1">
      <alignment horizontal="center"/>
      <protection hidden="1"/>
    </xf>
    <xf numFmtId="165" fontId="9" fillId="0" borderId="1" xfId="0" applyNumberFormat="1" applyFont="1" applyBorder="1"/>
    <xf numFmtId="165" fontId="9" fillId="0" borderId="3" xfId="0" applyNumberFormat="1" applyFont="1" applyBorder="1"/>
    <xf numFmtId="165" fontId="2" fillId="0" borderId="1" xfId="0" applyNumberFormat="1" applyFont="1" applyBorder="1"/>
    <xf numFmtId="0" fontId="2" fillId="0" borderId="1" xfId="0" applyFont="1" applyBorder="1" applyAlignment="1" applyProtection="1">
      <alignment horizontal="center"/>
      <protection hidden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2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10" fillId="2" borderId="1" xfId="1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165" fontId="0" fillId="0" borderId="0" xfId="0" applyNumberFormat="1"/>
    <xf numFmtId="0" fontId="10" fillId="0" borderId="1" xfId="1" applyNumberFormat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10" fillId="2" borderId="1" xfId="1" applyFont="1" applyBorder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6" borderId="1" xfId="0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12" fillId="2" borderId="1" xfId="1" applyFont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10" fillId="2" borderId="1" xfId="1" applyFont="1" applyBorder="1" applyAlignment="1">
      <alignment horizontal="center"/>
    </xf>
    <xf numFmtId="0" fontId="10" fillId="2" borderId="3" xfId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165" fontId="0" fillId="0" borderId="0" xfId="0" applyNumberFormat="1" applyAlignment="1">
      <alignment horizontal="right"/>
    </xf>
  </cellXfs>
  <cellStyles count="2">
    <cellStyle name="Good" xfId="1" builtinId="26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[$-F800]dddd\,\ mmmm\ dd\,\ 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[$-F800]dddd\,\ mmmm\ dd\,\ 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[$-F800]dddd\,\ mmmm\ dd\,\ 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[$-F800]dddd\,\ mmmm\ dd\,\ 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38100</xdr:rowOff>
    </xdr:from>
    <xdr:to>
      <xdr:col>0</xdr:col>
      <xdr:colOff>1228725</xdr:colOff>
      <xdr:row>1</xdr:row>
      <xdr:rowOff>390525</xdr:rowOff>
    </xdr:to>
    <xdr:pic>
      <xdr:nvPicPr>
        <xdr:cNvPr id="1145" name="Picture 1">
          <a:extLst>
            <a:ext uri="{FF2B5EF4-FFF2-40B4-BE49-F238E27FC236}">
              <a16:creationId xmlns:a16="http://schemas.microsoft.com/office/drawing/2014/main" id="{A358A6C4-6CEC-4628-892B-EB2EDDAF0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38100"/>
          <a:ext cx="647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0</xdr:row>
      <xdr:rowOff>38100</xdr:rowOff>
    </xdr:from>
    <xdr:to>
      <xdr:col>0</xdr:col>
      <xdr:colOff>1228725</xdr:colOff>
      <xdr:row>1</xdr:row>
      <xdr:rowOff>390525</xdr:rowOff>
    </xdr:to>
    <xdr:pic>
      <xdr:nvPicPr>
        <xdr:cNvPr id="2172" name="Picture 1">
          <a:extLst>
            <a:ext uri="{FF2B5EF4-FFF2-40B4-BE49-F238E27FC236}">
              <a16:creationId xmlns:a16="http://schemas.microsoft.com/office/drawing/2014/main" id="{B7E1EE43-327D-0DEB-9304-0C89B53E2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8100"/>
          <a:ext cx="6381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73:A282" totalsRowShown="0" headerRowDxfId="13" dataDxfId="12">
  <autoFilter ref="A273:A282" xr:uid="{00000000-0009-0000-0100-000001000000}"/>
  <tableColumns count="1">
    <tableColumn id="1" xr3:uid="{00000000-0010-0000-0000-000001000000}" name="Drop Down List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01000000}" name="tbl_SY" displayName="tbl_SY" ref="E273:E276" totalsRowShown="0" headerRowDxfId="10" dataDxfId="9">
  <autoFilter ref="E273:E276" xr:uid="{00000000-0009-0000-0100-00001B000000}"/>
  <tableColumns count="1">
    <tableColumn id="1" xr3:uid="{00000000-0010-0000-0100-000001000000}" name="SY" dataDxfId="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15" displayName="Table15" ref="A269:A278" totalsRowShown="0" headerRowDxfId="7" dataDxfId="6">
  <autoFilter ref="A269:A278" xr:uid="{00000000-0009-0000-0100-000004000000}"/>
  <tableColumns count="1">
    <tableColumn id="1" xr3:uid="{00000000-0010-0000-0200-000001000000}" name="Drop Down List" dataDxfId="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03000000}" name="tbl_FD_SY" displayName="tbl_FD_SY" ref="A282:A285" totalsRowShown="0" headerRowDxfId="4" dataDxfId="3">
  <autoFilter ref="A282:A285" xr:uid="{00000000-0009-0000-0100-00001C000000}"/>
  <tableColumns count="1">
    <tableColumn id="1" xr3:uid="{00000000-0010-0000-0300-000001000000}" name="SY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288"/>
  <sheetViews>
    <sheetView tabSelected="1" zoomScaleNormal="100" zoomScaleSheetLayoutView="30" workbookViewId="0">
      <pane xSplit="2" ySplit="4" topLeftCell="C237" activePane="bottomRight" state="frozen"/>
      <selection pane="topRight" activeCell="C1" sqref="C1"/>
      <selection pane="bottomLeft" activeCell="A6" sqref="A6"/>
      <selection pane="bottomRight" activeCell="C242" sqref="C242"/>
    </sheetView>
  </sheetViews>
  <sheetFormatPr defaultColWidth="9.1796875" defaultRowHeight="14" x14ac:dyDescent="0.3"/>
  <cols>
    <col min="1" max="1" width="30.453125" style="2" bestFit="1" customWidth="1"/>
    <col min="2" max="2" width="5.54296875" style="21" customWidth="1"/>
    <col min="3" max="6" width="14.7265625" style="21" customWidth="1"/>
    <col min="7" max="22" width="14.7265625" style="14" customWidth="1"/>
    <col min="23" max="16384" width="9.1796875" style="1"/>
  </cols>
  <sheetData>
    <row r="1" spans="1:22" ht="53" customHeight="1" x14ac:dyDescent="0.3">
      <c r="A1" s="48"/>
      <c r="B1" s="48"/>
      <c r="C1" s="54" t="s">
        <v>0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2" spans="1:22" ht="44.5" customHeight="1" x14ac:dyDescent="0.7">
      <c r="A2" s="48"/>
      <c r="B2" s="48"/>
      <c r="C2" s="53" t="s">
        <v>1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1:22" ht="14.5" customHeight="1" x14ac:dyDescent="0.3">
      <c r="A3" s="52" t="s">
        <v>3</v>
      </c>
      <c r="B3" s="50" t="s">
        <v>4</v>
      </c>
      <c r="C3" s="51" t="s">
        <v>5</v>
      </c>
      <c r="D3" s="51"/>
      <c r="E3" s="51" t="s">
        <v>6</v>
      </c>
      <c r="F3" s="51"/>
      <c r="G3" s="49" t="s">
        <v>7</v>
      </c>
      <c r="H3" s="49"/>
      <c r="I3" s="49" t="s">
        <v>8</v>
      </c>
      <c r="J3" s="49"/>
      <c r="K3" s="49" t="s">
        <v>9</v>
      </c>
      <c r="L3" s="49"/>
      <c r="M3" s="49" t="s">
        <v>10</v>
      </c>
      <c r="N3" s="49"/>
      <c r="O3" s="49" t="s">
        <v>11</v>
      </c>
      <c r="P3" s="49"/>
      <c r="Q3" s="49" t="s">
        <v>12</v>
      </c>
      <c r="R3" s="49"/>
      <c r="S3" s="49" t="s">
        <v>13</v>
      </c>
      <c r="T3" s="49"/>
      <c r="U3" s="49" t="s">
        <v>14</v>
      </c>
      <c r="V3" s="49"/>
    </row>
    <row r="4" spans="1:22" s="9" customFormat="1" ht="13" x14ac:dyDescent="0.3">
      <c r="A4" s="52"/>
      <c r="B4" s="50"/>
      <c r="C4" s="24" t="s">
        <v>15</v>
      </c>
      <c r="D4" s="24" t="s">
        <v>16</v>
      </c>
      <c r="E4" s="24" t="s">
        <v>15</v>
      </c>
      <c r="F4" s="24" t="s">
        <v>16</v>
      </c>
      <c r="G4" s="24" t="s">
        <v>15</v>
      </c>
      <c r="H4" s="24" t="s">
        <v>16</v>
      </c>
      <c r="I4" s="24" t="s">
        <v>15</v>
      </c>
      <c r="J4" s="24" t="s">
        <v>16</v>
      </c>
      <c r="K4" s="24" t="s">
        <v>15</v>
      </c>
      <c r="L4" s="24" t="s">
        <v>16</v>
      </c>
      <c r="M4" s="24" t="s">
        <v>15</v>
      </c>
      <c r="N4" s="24" t="s">
        <v>16</v>
      </c>
      <c r="O4" s="24" t="s">
        <v>15</v>
      </c>
      <c r="P4" s="24" t="s">
        <v>16</v>
      </c>
      <c r="Q4" s="24" t="s">
        <v>15</v>
      </c>
      <c r="R4" s="24" t="s">
        <v>16</v>
      </c>
      <c r="S4" s="24" t="s">
        <v>15</v>
      </c>
      <c r="T4" s="24" t="s">
        <v>16</v>
      </c>
      <c r="U4" s="24" t="s">
        <v>15</v>
      </c>
      <c r="V4" s="24" t="s">
        <v>16</v>
      </c>
    </row>
    <row r="5" spans="1:22" s="3" customFormat="1" ht="14.5" x14ac:dyDescent="0.35">
      <c r="A5" s="41">
        <v>46237</v>
      </c>
      <c r="B5" s="1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</row>
    <row r="6" spans="1:22" s="3" customFormat="1" ht="14.5" x14ac:dyDescent="0.35">
      <c r="A6" s="41">
        <v>46238</v>
      </c>
      <c r="B6" s="1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</row>
    <row r="7" spans="1:22" s="3" customFormat="1" ht="14.5" x14ac:dyDescent="0.35">
      <c r="A7" s="41">
        <v>46239</v>
      </c>
      <c r="B7" s="1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s="3" customFormat="1" ht="14.5" x14ac:dyDescent="0.35">
      <c r="A8" s="41">
        <v>46240</v>
      </c>
      <c r="B8" s="1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</row>
    <row r="9" spans="1:22" s="3" customFormat="1" ht="14.5" x14ac:dyDescent="0.35">
      <c r="A9" s="41">
        <v>46241</v>
      </c>
      <c r="B9" s="1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s="3" customFormat="1" ht="14.5" x14ac:dyDescent="0.35">
      <c r="A10" s="41">
        <v>46244</v>
      </c>
      <c r="B10" s="1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</row>
    <row r="11" spans="1:22" s="3" customFormat="1" ht="14.5" x14ac:dyDescent="0.35">
      <c r="A11" s="41">
        <v>46245</v>
      </c>
      <c r="B11" s="1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</row>
    <row r="12" spans="1:22" s="3" customFormat="1" ht="14.5" x14ac:dyDescent="0.35">
      <c r="A12" s="41">
        <v>46246</v>
      </c>
      <c r="B12" s="1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</row>
    <row r="13" spans="1:22" s="3" customFormat="1" ht="14.5" x14ac:dyDescent="0.35">
      <c r="A13" s="41">
        <v>46247</v>
      </c>
      <c r="B13" s="1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</row>
    <row r="14" spans="1:22" s="3" customFormat="1" ht="14.5" x14ac:dyDescent="0.35">
      <c r="A14" s="41">
        <v>46248</v>
      </c>
      <c r="B14" s="1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</row>
    <row r="15" spans="1:22" s="3" customFormat="1" ht="14.5" x14ac:dyDescent="0.35">
      <c r="A15" s="41">
        <v>46251</v>
      </c>
      <c r="B15" s="1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</row>
    <row r="16" spans="1:22" s="3" customFormat="1" ht="14.5" x14ac:dyDescent="0.35">
      <c r="A16" s="41">
        <v>46252</v>
      </c>
      <c r="B16" s="1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2" s="3" customFormat="1" ht="14.5" x14ac:dyDescent="0.35">
      <c r="A17" s="41">
        <v>46253</v>
      </c>
      <c r="B17" s="1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</row>
    <row r="18" spans="1:22" s="3" customFormat="1" ht="14.5" x14ac:dyDescent="0.35">
      <c r="A18" s="41">
        <v>46254</v>
      </c>
      <c r="B18" s="1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</row>
    <row r="19" spans="1:22" s="3" customFormat="1" ht="14.5" x14ac:dyDescent="0.35">
      <c r="A19" s="41">
        <v>46255</v>
      </c>
      <c r="B19" s="1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</row>
    <row r="20" spans="1:22" s="3" customFormat="1" ht="14.5" x14ac:dyDescent="0.35">
      <c r="A20" s="41">
        <v>46258</v>
      </c>
      <c r="B20" s="1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</row>
    <row r="21" spans="1:22" s="3" customFormat="1" ht="14.5" x14ac:dyDescent="0.35">
      <c r="A21" s="41">
        <v>46259</v>
      </c>
      <c r="B21" s="1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</row>
    <row r="22" spans="1:22" ht="14.5" x14ac:dyDescent="0.35">
      <c r="A22" s="41">
        <v>46260</v>
      </c>
      <c r="B22" s="1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</row>
    <row r="23" spans="1:22" ht="14.5" x14ac:dyDescent="0.35">
      <c r="A23" s="41">
        <v>46261</v>
      </c>
      <c r="B23" s="1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</row>
    <row r="24" spans="1:22" ht="14.5" x14ac:dyDescent="0.35">
      <c r="A24" s="41">
        <v>46262</v>
      </c>
      <c r="B24" s="1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</row>
    <row r="25" spans="1:22" ht="14.5" x14ac:dyDescent="0.35">
      <c r="A25" s="41">
        <v>46265</v>
      </c>
      <c r="B25" s="1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</row>
    <row r="26" spans="1:22" ht="14.5" x14ac:dyDescent="0.35">
      <c r="A26" s="41">
        <v>46266</v>
      </c>
      <c r="B26" s="1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</row>
    <row r="27" spans="1:22" ht="14.5" x14ac:dyDescent="0.35">
      <c r="A27" s="41">
        <v>46267</v>
      </c>
      <c r="B27" s="1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</row>
    <row r="28" spans="1:22" ht="14.5" x14ac:dyDescent="0.35">
      <c r="A28" s="41">
        <v>46268</v>
      </c>
      <c r="B28" s="1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</row>
    <row r="29" spans="1:22" ht="14.5" x14ac:dyDescent="0.35">
      <c r="A29" s="41">
        <v>46269</v>
      </c>
      <c r="B29" s="1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</row>
    <row r="30" spans="1:22" ht="14.5" x14ac:dyDescent="0.35">
      <c r="A30" s="41">
        <v>46272</v>
      </c>
      <c r="B30" s="1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</row>
    <row r="31" spans="1:22" ht="14.5" x14ac:dyDescent="0.35">
      <c r="A31" s="41">
        <v>46273</v>
      </c>
      <c r="B31" s="1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</row>
    <row r="32" spans="1:22" ht="14.5" x14ac:dyDescent="0.35">
      <c r="A32" s="41">
        <v>46274</v>
      </c>
      <c r="B32" s="1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</row>
    <row r="33" spans="1:22" ht="14.5" x14ac:dyDescent="0.35">
      <c r="A33" s="41">
        <v>46275</v>
      </c>
      <c r="B33" s="1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</row>
    <row r="34" spans="1:22" ht="14.5" x14ac:dyDescent="0.35">
      <c r="A34" s="41">
        <v>46276</v>
      </c>
      <c r="B34" s="1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</row>
    <row r="35" spans="1:22" ht="14.5" x14ac:dyDescent="0.35">
      <c r="A35" s="41">
        <v>46279</v>
      </c>
      <c r="B35" s="1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</row>
    <row r="36" spans="1:22" ht="14.5" x14ac:dyDescent="0.35">
      <c r="A36" s="41">
        <v>46280</v>
      </c>
      <c r="B36" s="1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</row>
    <row r="37" spans="1:22" ht="14.5" x14ac:dyDescent="0.35">
      <c r="A37" s="41">
        <v>46281</v>
      </c>
      <c r="B37" s="1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</row>
    <row r="38" spans="1:22" ht="14.5" x14ac:dyDescent="0.35">
      <c r="A38" s="41">
        <v>46282</v>
      </c>
      <c r="B38" s="1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</row>
    <row r="39" spans="1:22" ht="14.5" x14ac:dyDescent="0.35">
      <c r="A39" s="41">
        <v>46283</v>
      </c>
      <c r="B39" s="1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</row>
    <row r="40" spans="1:22" ht="14.5" x14ac:dyDescent="0.35">
      <c r="A40" s="41">
        <v>46286</v>
      </c>
      <c r="B40" s="1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</row>
    <row r="41" spans="1:22" ht="14.5" x14ac:dyDescent="0.35">
      <c r="A41" s="41">
        <v>46287</v>
      </c>
      <c r="B41" s="1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</row>
    <row r="42" spans="1:22" ht="14.5" x14ac:dyDescent="0.35">
      <c r="A42" s="41">
        <v>46288</v>
      </c>
      <c r="B42" s="1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</row>
    <row r="43" spans="1:22" ht="14.5" x14ac:dyDescent="0.35">
      <c r="A43" s="41">
        <v>46289</v>
      </c>
      <c r="B43" s="1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</row>
    <row r="44" spans="1:22" ht="14.5" x14ac:dyDescent="0.35">
      <c r="A44" s="41">
        <v>46290</v>
      </c>
      <c r="B44" s="1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</row>
    <row r="45" spans="1:22" ht="14.5" x14ac:dyDescent="0.35">
      <c r="A45" s="41">
        <v>46293</v>
      </c>
      <c r="B45" s="1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</row>
    <row r="46" spans="1:22" ht="14.5" x14ac:dyDescent="0.35">
      <c r="A46" s="41">
        <v>46294</v>
      </c>
      <c r="B46" s="1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</row>
    <row r="47" spans="1:22" ht="14.5" x14ac:dyDescent="0.35">
      <c r="A47" s="41">
        <v>46295</v>
      </c>
      <c r="B47" s="1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</row>
    <row r="48" spans="1:22" ht="14.5" x14ac:dyDescent="0.35">
      <c r="A48" s="41">
        <v>46296</v>
      </c>
      <c r="B48" s="1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</row>
    <row r="49" spans="1:22" ht="14.5" x14ac:dyDescent="0.35">
      <c r="A49" s="41">
        <v>46297</v>
      </c>
      <c r="B49" s="1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</row>
    <row r="50" spans="1:22" ht="14.5" x14ac:dyDescent="0.35">
      <c r="A50" s="41">
        <v>46300</v>
      </c>
      <c r="B50" s="1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</row>
    <row r="51" spans="1:22" ht="14.5" x14ac:dyDescent="0.35">
      <c r="A51" s="41">
        <v>46301</v>
      </c>
      <c r="B51" s="1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</row>
    <row r="52" spans="1:22" ht="14.5" x14ac:dyDescent="0.35">
      <c r="A52" s="41">
        <v>46302</v>
      </c>
      <c r="B52" s="1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</row>
    <row r="53" spans="1:22" ht="14.5" x14ac:dyDescent="0.35">
      <c r="A53" s="41">
        <v>46303</v>
      </c>
      <c r="B53" s="1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</row>
    <row r="54" spans="1:22" ht="14.5" x14ac:dyDescent="0.35">
      <c r="A54" s="41">
        <v>46304</v>
      </c>
      <c r="B54" s="1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</row>
    <row r="55" spans="1:22" ht="14.5" x14ac:dyDescent="0.35">
      <c r="A55" s="41">
        <v>46307</v>
      </c>
      <c r="B55" s="1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</row>
    <row r="56" spans="1:22" ht="14.5" x14ac:dyDescent="0.35">
      <c r="A56" s="41">
        <v>46308</v>
      </c>
      <c r="B56" s="1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</row>
    <row r="57" spans="1:22" ht="14.5" x14ac:dyDescent="0.35">
      <c r="A57" s="41">
        <v>46309</v>
      </c>
      <c r="B57" s="1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</row>
    <row r="58" spans="1:22" ht="14.5" x14ac:dyDescent="0.35">
      <c r="A58" s="41">
        <v>46310</v>
      </c>
      <c r="B58" s="1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</row>
    <row r="59" spans="1:22" ht="14.5" x14ac:dyDescent="0.35">
      <c r="A59" s="41">
        <v>46311</v>
      </c>
      <c r="B59" s="1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</row>
    <row r="60" spans="1:22" ht="14.5" x14ac:dyDescent="0.35">
      <c r="A60" s="41">
        <v>46314</v>
      </c>
      <c r="B60" s="1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</row>
    <row r="61" spans="1:22" ht="14.5" x14ac:dyDescent="0.35">
      <c r="A61" s="41">
        <v>46315</v>
      </c>
      <c r="B61" s="1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</row>
    <row r="62" spans="1:22" ht="14.5" x14ac:dyDescent="0.35">
      <c r="A62" s="41">
        <v>46316</v>
      </c>
      <c r="B62" s="1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</row>
    <row r="63" spans="1:22" ht="14.5" x14ac:dyDescent="0.35">
      <c r="A63" s="41">
        <v>46317</v>
      </c>
      <c r="B63" s="1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</row>
    <row r="64" spans="1:22" ht="14.5" x14ac:dyDescent="0.35">
      <c r="A64" s="41">
        <v>46318</v>
      </c>
      <c r="B64" s="1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</row>
    <row r="65" spans="1:255" ht="14.5" x14ac:dyDescent="0.35">
      <c r="A65" s="41">
        <v>46321</v>
      </c>
      <c r="B65" s="1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</row>
    <row r="66" spans="1:255" ht="14.5" x14ac:dyDescent="0.35">
      <c r="A66" s="41">
        <v>46322</v>
      </c>
      <c r="B66" s="1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</row>
    <row r="67" spans="1:255" ht="14.5" x14ac:dyDescent="0.35">
      <c r="A67" s="41">
        <v>46323</v>
      </c>
      <c r="B67" s="1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</row>
    <row r="68" spans="1:255" ht="14.5" x14ac:dyDescent="0.35">
      <c r="A68" s="41">
        <v>46324</v>
      </c>
      <c r="B68" s="1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</row>
    <row r="69" spans="1:255" ht="14.5" x14ac:dyDescent="0.35">
      <c r="A69" s="41">
        <v>46325</v>
      </c>
      <c r="B69" s="1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</row>
    <row r="70" spans="1:255" ht="14.5" x14ac:dyDescent="0.35">
      <c r="A70" s="41">
        <v>46328</v>
      </c>
      <c r="B70" s="1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</row>
    <row r="71" spans="1:255" ht="14.5" x14ac:dyDescent="0.35">
      <c r="A71" s="55" t="s">
        <v>45</v>
      </c>
      <c r="B71" s="1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Z71" s="10"/>
      <c r="AA71" s="10"/>
      <c r="AL71" s="10"/>
      <c r="AM71" s="10"/>
      <c r="AX71" s="10"/>
      <c r="AY71" s="10"/>
      <c r="BJ71" s="10"/>
      <c r="BK71" s="10"/>
      <c r="BV71" s="10"/>
      <c r="BW71" s="10"/>
      <c r="CH71" s="10"/>
      <c r="CI71" s="10"/>
      <c r="CT71" s="10"/>
      <c r="CU71" s="10"/>
      <c r="DF71" s="10"/>
      <c r="DG71" s="10"/>
      <c r="DR71" s="10"/>
      <c r="DS71" s="10"/>
      <c r="ED71" s="10"/>
      <c r="EE71" s="10"/>
      <c r="EP71" s="10"/>
      <c r="EQ71" s="10"/>
      <c r="FB71" s="10"/>
      <c r="FC71" s="10"/>
      <c r="FN71" s="10"/>
      <c r="FO71" s="10"/>
      <c r="FZ71" s="10"/>
      <c r="GA71" s="10"/>
      <c r="GL71" s="10"/>
      <c r="GM71" s="10"/>
      <c r="GX71" s="10"/>
      <c r="GY71" s="10"/>
      <c r="HJ71" s="10"/>
      <c r="HK71" s="10"/>
      <c r="HV71" s="10"/>
      <c r="HW71" s="10"/>
      <c r="IH71" s="10"/>
      <c r="II71" s="10"/>
      <c r="IT71" s="10"/>
      <c r="IU71" s="10"/>
    </row>
    <row r="72" spans="1:255" ht="14.5" x14ac:dyDescent="0.35">
      <c r="A72" s="41">
        <v>46330</v>
      </c>
      <c r="B72" s="1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</row>
    <row r="73" spans="1:255" ht="14.5" x14ac:dyDescent="0.35">
      <c r="A73" s="41">
        <v>46331</v>
      </c>
      <c r="B73" s="1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</row>
    <row r="74" spans="1:255" ht="14.5" x14ac:dyDescent="0.35">
      <c r="A74" s="41">
        <v>46332</v>
      </c>
      <c r="B74" s="1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</row>
    <row r="75" spans="1:255" ht="14.5" x14ac:dyDescent="0.35">
      <c r="A75" s="41">
        <v>46335</v>
      </c>
      <c r="B75" s="1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</row>
    <row r="76" spans="1:255" ht="14.5" x14ac:dyDescent="0.35">
      <c r="A76" s="41">
        <v>46336</v>
      </c>
      <c r="B76" s="1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</row>
    <row r="77" spans="1:255" ht="14.5" x14ac:dyDescent="0.35">
      <c r="A77" s="41">
        <v>46337</v>
      </c>
      <c r="B77" s="1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</row>
    <row r="78" spans="1:255" ht="14.5" x14ac:dyDescent="0.35">
      <c r="A78" s="41">
        <v>46338</v>
      </c>
      <c r="B78" s="1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</row>
    <row r="79" spans="1:255" ht="14.5" x14ac:dyDescent="0.35">
      <c r="A79" s="41">
        <v>46339</v>
      </c>
      <c r="B79" s="1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</row>
    <row r="80" spans="1:255" ht="14.5" x14ac:dyDescent="0.35">
      <c r="A80" s="41">
        <v>46342</v>
      </c>
      <c r="B80" s="1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</row>
    <row r="81" spans="1:22" ht="14.5" x14ac:dyDescent="0.35">
      <c r="A81" s="41">
        <v>46343</v>
      </c>
      <c r="B81" s="1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</row>
    <row r="82" spans="1:22" ht="14.5" x14ac:dyDescent="0.35">
      <c r="A82" s="41">
        <v>46344</v>
      </c>
      <c r="B82" s="1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</row>
    <row r="83" spans="1:22" ht="14.5" x14ac:dyDescent="0.35">
      <c r="A83" s="41">
        <v>46345</v>
      </c>
      <c r="B83" s="1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</row>
    <row r="84" spans="1:22" ht="14.5" x14ac:dyDescent="0.35">
      <c r="A84" s="41">
        <v>46346</v>
      </c>
      <c r="B84" s="1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</row>
    <row r="85" spans="1:22" ht="14.5" x14ac:dyDescent="0.35">
      <c r="A85" s="41">
        <v>46349</v>
      </c>
      <c r="B85" s="1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</row>
    <row r="86" spans="1:22" ht="14.5" x14ac:dyDescent="0.35">
      <c r="A86" s="41">
        <v>46350</v>
      </c>
      <c r="B86" s="1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</row>
    <row r="87" spans="1:22" ht="14.5" x14ac:dyDescent="0.35">
      <c r="A87" s="41">
        <v>46351</v>
      </c>
      <c r="B87" s="1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</row>
    <row r="88" spans="1:22" ht="14.5" x14ac:dyDescent="0.35">
      <c r="A88" s="41">
        <v>46352</v>
      </c>
      <c r="B88" s="1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</row>
    <row r="89" spans="1:22" ht="14.5" x14ac:dyDescent="0.35">
      <c r="A89" s="41">
        <v>46353</v>
      </c>
      <c r="B89" s="1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</row>
    <row r="90" spans="1:22" ht="14.5" x14ac:dyDescent="0.35">
      <c r="A90" s="41">
        <v>46356</v>
      </c>
      <c r="B90" s="1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</row>
    <row r="91" spans="1:22" ht="14.5" x14ac:dyDescent="0.35">
      <c r="A91" s="41">
        <v>46357</v>
      </c>
      <c r="B91" s="1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</row>
    <row r="92" spans="1:22" ht="14.5" x14ac:dyDescent="0.35">
      <c r="A92" s="41">
        <v>46358</v>
      </c>
      <c r="B92" s="1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</row>
    <row r="93" spans="1:22" ht="14.5" x14ac:dyDescent="0.35">
      <c r="A93" s="41">
        <v>46359</v>
      </c>
      <c r="B93" s="1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</row>
    <row r="94" spans="1:22" ht="14.5" x14ac:dyDescent="0.35">
      <c r="A94" s="41">
        <v>46360</v>
      </c>
      <c r="B94" s="1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</row>
    <row r="95" spans="1:22" ht="14.5" x14ac:dyDescent="0.35">
      <c r="A95" s="41">
        <v>46363</v>
      </c>
      <c r="B95" s="1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</row>
    <row r="96" spans="1:22" ht="14.5" x14ac:dyDescent="0.35">
      <c r="A96" s="41">
        <v>46364</v>
      </c>
      <c r="B96" s="1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</row>
    <row r="97" spans="1:22" ht="14.5" x14ac:dyDescent="0.35">
      <c r="A97" s="41">
        <v>46365</v>
      </c>
      <c r="B97" s="1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</row>
    <row r="98" spans="1:22" ht="14.5" x14ac:dyDescent="0.35">
      <c r="A98" s="41">
        <v>46366</v>
      </c>
      <c r="B98" s="1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</row>
    <row r="99" spans="1:22" ht="14.5" x14ac:dyDescent="0.35">
      <c r="A99" s="41">
        <v>46367</v>
      </c>
      <c r="B99" s="1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</row>
    <row r="100" spans="1:22" ht="14.5" x14ac:dyDescent="0.35">
      <c r="A100" s="41">
        <v>46370</v>
      </c>
      <c r="B100" s="1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</row>
    <row r="101" spans="1:22" ht="14.5" x14ac:dyDescent="0.35">
      <c r="A101" s="41">
        <v>46371</v>
      </c>
      <c r="B101" s="1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</row>
    <row r="102" spans="1:22" ht="14.5" x14ac:dyDescent="0.35">
      <c r="A102" s="41">
        <v>46372</v>
      </c>
      <c r="B102" s="1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</row>
    <row r="103" spans="1:22" ht="14.5" x14ac:dyDescent="0.35">
      <c r="A103" s="41">
        <v>46373</v>
      </c>
      <c r="B103" s="1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</row>
    <row r="104" spans="1:22" ht="14.5" x14ac:dyDescent="0.35">
      <c r="A104" s="41">
        <v>46374</v>
      </c>
      <c r="B104" s="1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</row>
    <row r="105" spans="1:22" ht="14.5" x14ac:dyDescent="0.35">
      <c r="A105" s="41">
        <v>46377</v>
      </c>
      <c r="B105" s="1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</row>
    <row r="106" spans="1:22" ht="14.5" x14ac:dyDescent="0.35">
      <c r="A106" s="41">
        <v>46378</v>
      </c>
      <c r="B106" s="1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</row>
    <row r="107" spans="1:22" ht="14.5" x14ac:dyDescent="0.35">
      <c r="A107" s="41">
        <v>46379</v>
      </c>
      <c r="B107" s="1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</row>
    <row r="108" spans="1:22" ht="14.5" x14ac:dyDescent="0.35">
      <c r="A108" s="41">
        <v>46380</v>
      </c>
      <c r="B108" s="1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</row>
    <row r="109" spans="1:22" ht="14.5" x14ac:dyDescent="0.35">
      <c r="A109" s="41">
        <v>46381</v>
      </c>
      <c r="B109" s="1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</row>
    <row r="110" spans="1:22" ht="14.5" x14ac:dyDescent="0.35">
      <c r="A110" s="41">
        <v>46384</v>
      </c>
      <c r="B110" s="1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</row>
    <row r="111" spans="1:22" ht="14.5" x14ac:dyDescent="0.35">
      <c r="A111" s="41">
        <v>46385</v>
      </c>
      <c r="B111" s="1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</row>
    <row r="112" spans="1:22" ht="14.5" x14ac:dyDescent="0.35">
      <c r="A112" s="41">
        <v>46386</v>
      </c>
      <c r="B112" s="1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</row>
    <row r="113" spans="1:22" ht="14.5" x14ac:dyDescent="0.35">
      <c r="A113" s="41">
        <v>46387</v>
      </c>
      <c r="B113" s="1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</row>
    <row r="114" spans="1:22" ht="14.5" x14ac:dyDescent="0.35">
      <c r="A114" s="41">
        <v>46388</v>
      </c>
      <c r="B114" s="1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</row>
    <row r="115" spans="1:22" ht="14.5" x14ac:dyDescent="0.35">
      <c r="A115" s="41">
        <v>46391</v>
      </c>
      <c r="B115" s="1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</row>
    <row r="116" spans="1:22" ht="14.5" x14ac:dyDescent="0.35">
      <c r="A116" s="41">
        <v>46392</v>
      </c>
      <c r="B116" s="1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</row>
    <row r="117" spans="1:22" ht="14.5" x14ac:dyDescent="0.35">
      <c r="A117" s="41">
        <v>46393</v>
      </c>
      <c r="B117" s="1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</row>
    <row r="118" spans="1:22" ht="14.5" x14ac:dyDescent="0.35">
      <c r="A118" s="41">
        <v>46394</v>
      </c>
      <c r="B118" s="1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</row>
    <row r="119" spans="1:22" ht="14.5" x14ac:dyDescent="0.35">
      <c r="A119" s="41">
        <v>46395</v>
      </c>
      <c r="B119" s="1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</row>
    <row r="120" spans="1:22" ht="14.5" x14ac:dyDescent="0.35">
      <c r="A120" s="41">
        <v>46398</v>
      </c>
      <c r="B120" s="1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</row>
    <row r="121" spans="1:22" ht="14.5" x14ac:dyDescent="0.35">
      <c r="A121" s="41">
        <v>46399</v>
      </c>
      <c r="B121" s="1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</row>
    <row r="122" spans="1:22" ht="14.5" x14ac:dyDescent="0.35">
      <c r="A122" s="41">
        <v>46400</v>
      </c>
      <c r="B122" s="1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</row>
    <row r="123" spans="1:22" ht="14.5" x14ac:dyDescent="0.35">
      <c r="A123" s="41">
        <v>46401</v>
      </c>
      <c r="B123" s="1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</row>
    <row r="124" spans="1:22" ht="14.5" x14ac:dyDescent="0.35">
      <c r="A124" s="41">
        <v>46402</v>
      </c>
      <c r="B124" s="1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</row>
    <row r="125" spans="1:22" ht="14.5" x14ac:dyDescent="0.35">
      <c r="A125" s="41">
        <v>46405</v>
      </c>
      <c r="B125" s="1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</row>
    <row r="126" spans="1:22" ht="14.5" x14ac:dyDescent="0.35">
      <c r="A126" s="41">
        <v>46406</v>
      </c>
      <c r="B126" s="1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</row>
    <row r="127" spans="1:22" ht="14.5" x14ac:dyDescent="0.35">
      <c r="A127" s="41">
        <v>46407</v>
      </c>
      <c r="B127" s="1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</row>
    <row r="128" spans="1:22" ht="14.5" x14ac:dyDescent="0.35">
      <c r="A128" s="41">
        <v>46408</v>
      </c>
      <c r="B128" s="1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</row>
    <row r="129" spans="1:22" ht="14.5" x14ac:dyDescent="0.35">
      <c r="A129" s="41">
        <v>46409</v>
      </c>
      <c r="B129" s="1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</row>
    <row r="130" spans="1:22" ht="14.5" x14ac:dyDescent="0.35">
      <c r="A130" s="41">
        <v>46412</v>
      </c>
      <c r="B130" s="1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</row>
    <row r="131" spans="1:22" ht="14.5" x14ac:dyDescent="0.35">
      <c r="A131" s="41">
        <v>46413</v>
      </c>
      <c r="B131" s="1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</row>
    <row r="132" spans="1:22" ht="14.5" x14ac:dyDescent="0.35">
      <c r="A132" s="41">
        <v>46414</v>
      </c>
      <c r="B132" s="1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</row>
    <row r="133" spans="1:22" ht="14.5" x14ac:dyDescent="0.35">
      <c r="A133" s="41">
        <v>46415</v>
      </c>
      <c r="B133" s="1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</row>
    <row r="134" spans="1:22" ht="14.5" x14ac:dyDescent="0.35">
      <c r="A134" s="41">
        <v>46416</v>
      </c>
      <c r="B134" s="1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</row>
    <row r="135" spans="1:22" ht="14.5" x14ac:dyDescent="0.35">
      <c r="A135" s="41">
        <v>46419</v>
      </c>
      <c r="B135" s="1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</row>
    <row r="136" spans="1:22" ht="14.5" x14ac:dyDescent="0.35">
      <c r="A136" s="41">
        <v>46420</v>
      </c>
      <c r="B136" s="1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</row>
    <row r="137" spans="1:22" ht="14.5" x14ac:dyDescent="0.35">
      <c r="A137" s="41">
        <v>46421</v>
      </c>
      <c r="B137" s="1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</row>
    <row r="138" spans="1:22" ht="14.5" x14ac:dyDescent="0.35">
      <c r="A138" s="41">
        <v>46422</v>
      </c>
      <c r="B138" s="1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</row>
    <row r="139" spans="1:22" ht="14.5" x14ac:dyDescent="0.35">
      <c r="A139" s="41">
        <v>46423</v>
      </c>
      <c r="B139" s="1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</row>
    <row r="140" spans="1:22" ht="14.5" x14ac:dyDescent="0.35">
      <c r="A140" s="41">
        <v>46426</v>
      </c>
      <c r="B140" s="1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</row>
    <row r="141" spans="1:22" ht="14.5" x14ac:dyDescent="0.35">
      <c r="A141" s="41">
        <v>46427</v>
      </c>
      <c r="B141" s="1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</row>
    <row r="142" spans="1:22" ht="14.5" x14ac:dyDescent="0.35">
      <c r="A142" s="41">
        <v>46428</v>
      </c>
      <c r="B142" s="1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</row>
    <row r="143" spans="1:22" ht="14.5" x14ac:dyDescent="0.35">
      <c r="A143" s="41">
        <v>46429</v>
      </c>
      <c r="B143" s="1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</row>
    <row r="144" spans="1:22" ht="14.5" x14ac:dyDescent="0.35">
      <c r="A144" s="41">
        <v>46430</v>
      </c>
      <c r="B144" s="1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</row>
    <row r="145" spans="1:22" ht="14.5" x14ac:dyDescent="0.35">
      <c r="A145" s="41">
        <v>46433</v>
      </c>
      <c r="B145" s="1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</row>
    <row r="146" spans="1:22" ht="14.5" x14ac:dyDescent="0.35">
      <c r="A146" s="41">
        <v>46434</v>
      </c>
      <c r="B146" s="1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</row>
    <row r="147" spans="1:22" ht="14.5" x14ac:dyDescent="0.35">
      <c r="A147" s="41">
        <v>46435</v>
      </c>
      <c r="B147" s="1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</row>
    <row r="148" spans="1:22" ht="14.5" x14ac:dyDescent="0.35">
      <c r="A148" s="41">
        <v>46436</v>
      </c>
      <c r="B148" s="1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</row>
    <row r="149" spans="1:22" ht="14.5" x14ac:dyDescent="0.35">
      <c r="A149" s="41">
        <v>46437</v>
      </c>
      <c r="B149" s="1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</row>
    <row r="150" spans="1:22" ht="14.5" x14ac:dyDescent="0.35">
      <c r="A150" s="41">
        <v>46440</v>
      </c>
      <c r="B150" s="1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</row>
    <row r="151" spans="1:22" ht="14.5" x14ac:dyDescent="0.35">
      <c r="A151" s="41">
        <v>46441</v>
      </c>
      <c r="B151" s="1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</row>
    <row r="152" spans="1:22" ht="14.5" x14ac:dyDescent="0.35">
      <c r="A152" s="41">
        <v>46442</v>
      </c>
      <c r="B152" s="1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</row>
    <row r="153" spans="1:22" ht="14.5" x14ac:dyDescent="0.35">
      <c r="A153" s="41">
        <v>46443</v>
      </c>
      <c r="B153" s="1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</row>
    <row r="154" spans="1:22" ht="14.5" x14ac:dyDescent="0.35">
      <c r="A154" s="41">
        <v>46444</v>
      </c>
      <c r="B154" s="1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</row>
    <row r="155" spans="1:22" ht="14.5" x14ac:dyDescent="0.35">
      <c r="A155" s="41">
        <v>46447</v>
      </c>
      <c r="B155" s="1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</row>
    <row r="156" spans="1:22" ht="14.5" x14ac:dyDescent="0.35">
      <c r="A156" s="41">
        <v>46448</v>
      </c>
      <c r="B156" s="1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</row>
    <row r="157" spans="1:22" ht="14.5" x14ac:dyDescent="0.35">
      <c r="A157" s="41">
        <v>46449</v>
      </c>
      <c r="B157" s="1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</row>
    <row r="158" spans="1:22" ht="14.5" x14ac:dyDescent="0.35">
      <c r="A158" s="41">
        <v>46450</v>
      </c>
      <c r="B158" s="1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</row>
    <row r="159" spans="1:22" ht="14.5" x14ac:dyDescent="0.35">
      <c r="A159" s="41">
        <v>46451</v>
      </c>
      <c r="B159" s="1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</row>
    <row r="160" spans="1:22" ht="14.5" x14ac:dyDescent="0.35">
      <c r="A160" s="41">
        <v>46454</v>
      </c>
      <c r="B160" s="1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</row>
    <row r="161" spans="1:22" ht="14.5" x14ac:dyDescent="0.35">
      <c r="A161" s="41">
        <v>46455</v>
      </c>
      <c r="B161" s="1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</row>
    <row r="162" spans="1:22" ht="14.5" x14ac:dyDescent="0.35">
      <c r="A162" s="41">
        <v>46456</v>
      </c>
      <c r="B162" s="1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</row>
    <row r="163" spans="1:22" ht="14.5" x14ac:dyDescent="0.35">
      <c r="A163" s="41">
        <v>46457</v>
      </c>
      <c r="B163" s="1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</row>
    <row r="164" spans="1:22" ht="14.5" x14ac:dyDescent="0.35">
      <c r="A164" s="41">
        <v>46458</v>
      </c>
      <c r="B164" s="1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</row>
    <row r="165" spans="1:22" ht="14.5" x14ac:dyDescent="0.35">
      <c r="A165" s="41">
        <v>46461</v>
      </c>
      <c r="B165" s="1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</row>
    <row r="166" spans="1:22" ht="14.5" x14ac:dyDescent="0.35">
      <c r="A166" s="41">
        <v>46462</v>
      </c>
      <c r="B166" s="1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</row>
    <row r="167" spans="1:22" ht="14.5" x14ac:dyDescent="0.35">
      <c r="A167" s="41">
        <v>46463</v>
      </c>
      <c r="B167" s="1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</row>
    <row r="168" spans="1:22" ht="14.5" x14ac:dyDescent="0.35">
      <c r="A168" s="41">
        <v>46464</v>
      </c>
      <c r="B168" s="1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</row>
    <row r="169" spans="1:22" ht="14.5" x14ac:dyDescent="0.35">
      <c r="A169" s="41">
        <v>46465</v>
      </c>
      <c r="B169" s="1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</row>
    <row r="170" spans="1:22" ht="14.5" x14ac:dyDescent="0.35">
      <c r="A170" s="41">
        <v>46468</v>
      </c>
      <c r="B170" s="1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</row>
    <row r="171" spans="1:22" ht="14.5" x14ac:dyDescent="0.35">
      <c r="A171" s="41">
        <v>46469</v>
      </c>
      <c r="B171" s="1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</row>
    <row r="172" spans="1:22" ht="14.5" x14ac:dyDescent="0.35">
      <c r="A172" s="41">
        <v>46470</v>
      </c>
      <c r="B172" s="1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</row>
    <row r="173" spans="1:22" ht="14.5" x14ac:dyDescent="0.35">
      <c r="A173" s="41">
        <v>46471</v>
      </c>
      <c r="B173" s="1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</row>
    <row r="174" spans="1:22" ht="14.5" x14ac:dyDescent="0.35">
      <c r="A174" s="41">
        <v>46472</v>
      </c>
      <c r="B174" s="1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</row>
    <row r="175" spans="1:22" ht="14.5" x14ac:dyDescent="0.35">
      <c r="A175" s="41">
        <v>46475</v>
      </c>
      <c r="B175" s="1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</row>
    <row r="176" spans="1:22" ht="14.5" x14ac:dyDescent="0.35">
      <c r="A176" s="41">
        <v>46476</v>
      </c>
      <c r="B176" s="1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</row>
    <row r="177" spans="1:22" ht="14.5" x14ac:dyDescent="0.35">
      <c r="A177" s="41">
        <v>46477</v>
      </c>
      <c r="B177" s="1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</row>
    <row r="178" spans="1:22" ht="14.5" x14ac:dyDescent="0.35">
      <c r="A178" s="41">
        <v>46478</v>
      </c>
      <c r="B178" s="1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</row>
    <row r="179" spans="1:22" ht="14.5" x14ac:dyDescent="0.35">
      <c r="A179" s="41">
        <v>46479</v>
      </c>
      <c r="B179" s="1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</row>
    <row r="180" spans="1:22" ht="14.5" x14ac:dyDescent="0.35">
      <c r="A180" s="41">
        <v>46482</v>
      </c>
      <c r="B180" s="1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</row>
    <row r="181" spans="1:22" ht="14.5" x14ac:dyDescent="0.35">
      <c r="A181" s="41">
        <v>46483</v>
      </c>
      <c r="B181" s="1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</row>
    <row r="182" spans="1:22" ht="14.5" x14ac:dyDescent="0.35">
      <c r="A182" s="41">
        <v>46484</v>
      </c>
      <c r="B182" s="1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</row>
    <row r="183" spans="1:22" ht="14.5" x14ac:dyDescent="0.35">
      <c r="A183" s="41">
        <v>46485</v>
      </c>
      <c r="B183" s="1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</row>
    <row r="184" spans="1:22" ht="14.5" x14ac:dyDescent="0.35">
      <c r="A184" s="41">
        <v>46486</v>
      </c>
      <c r="B184" s="1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</row>
    <row r="185" spans="1:22" ht="14.5" x14ac:dyDescent="0.35">
      <c r="A185" s="41">
        <v>46489</v>
      </c>
      <c r="B185" s="1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</row>
    <row r="186" spans="1:22" ht="14.5" x14ac:dyDescent="0.35">
      <c r="A186" s="41">
        <v>46490</v>
      </c>
      <c r="B186" s="1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</row>
    <row r="187" spans="1:22" ht="14.5" x14ac:dyDescent="0.35">
      <c r="A187" s="41">
        <v>46491</v>
      </c>
      <c r="B187" s="1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</row>
    <row r="188" spans="1:22" ht="14.5" x14ac:dyDescent="0.35">
      <c r="A188" s="41">
        <v>46492</v>
      </c>
      <c r="B188" s="1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</row>
    <row r="189" spans="1:22" ht="14.5" x14ac:dyDescent="0.35">
      <c r="A189" s="41">
        <v>46493</v>
      </c>
      <c r="B189" s="1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</row>
    <row r="190" spans="1:22" ht="14.5" x14ac:dyDescent="0.35">
      <c r="A190" s="41">
        <v>46496</v>
      </c>
      <c r="B190" s="1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</row>
    <row r="191" spans="1:22" ht="14.5" x14ac:dyDescent="0.35">
      <c r="A191" s="41">
        <v>46497</v>
      </c>
      <c r="B191" s="1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</row>
    <row r="192" spans="1:22" ht="14.5" x14ac:dyDescent="0.35">
      <c r="A192" s="41">
        <v>46498</v>
      </c>
      <c r="B192" s="1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</row>
    <row r="193" spans="1:22" ht="14.5" x14ac:dyDescent="0.35">
      <c r="A193" s="41">
        <v>46499</v>
      </c>
      <c r="B193" s="1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</row>
    <row r="194" spans="1:22" ht="14.5" x14ac:dyDescent="0.35">
      <c r="A194" s="41">
        <v>46500</v>
      </c>
      <c r="B194" s="1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</row>
    <row r="195" spans="1:22" ht="14.5" x14ac:dyDescent="0.35">
      <c r="A195" s="41">
        <v>46503</v>
      </c>
      <c r="B195" s="1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</row>
    <row r="196" spans="1:22" ht="14.5" x14ac:dyDescent="0.35">
      <c r="A196" s="41">
        <v>46504</v>
      </c>
      <c r="B196" s="1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</row>
    <row r="197" spans="1:22" ht="14.5" x14ac:dyDescent="0.35">
      <c r="A197" s="41">
        <v>46505</v>
      </c>
      <c r="B197" s="1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</row>
    <row r="198" spans="1:22" ht="14.5" x14ac:dyDescent="0.35">
      <c r="A198" s="41">
        <v>46506</v>
      </c>
      <c r="B198" s="1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</row>
    <row r="199" spans="1:22" ht="14.5" x14ac:dyDescent="0.35">
      <c r="A199" s="41">
        <v>46507</v>
      </c>
      <c r="B199" s="1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</row>
    <row r="200" spans="1:22" ht="14.5" x14ac:dyDescent="0.35">
      <c r="A200" s="41">
        <v>46510</v>
      </c>
      <c r="B200" s="1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</row>
    <row r="201" spans="1:22" ht="14.5" x14ac:dyDescent="0.35">
      <c r="A201" s="41">
        <v>46511</v>
      </c>
      <c r="B201" s="1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</row>
    <row r="202" spans="1:22" ht="14.5" x14ac:dyDescent="0.35">
      <c r="A202" s="41">
        <v>46512</v>
      </c>
      <c r="B202" s="1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</row>
    <row r="203" spans="1:22" ht="14.5" x14ac:dyDescent="0.35">
      <c r="A203" s="41">
        <v>46513</v>
      </c>
      <c r="B203" s="1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</row>
    <row r="204" spans="1:22" ht="14.5" x14ac:dyDescent="0.35">
      <c r="A204" s="41">
        <v>46514</v>
      </c>
      <c r="B204" s="1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</row>
    <row r="205" spans="1:22" ht="14.5" x14ac:dyDescent="0.35">
      <c r="A205" s="41">
        <v>46517</v>
      </c>
      <c r="B205" s="1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</row>
    <row r="206" spans="1:22" ht="14.5" x14ac:dyDescent="0.35">
      <c r="A206" s="41">
        <v>46518</v>
      </c>
      <c r="B206" s="1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</row>
    <row r="207" spans="1:22" ht="14.5" x14ac:dyDescent="0.35">
      <c r="A207" s="41">
        <v>46519</v>
      </c>
      <c r="B207" s="1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</row>
    <row r="208" spans="1:22" ht="14.5" x14ac:dyDescent="0.35">
      <c r="A208" s="41">
        <v>46520</v>
      </c>
      <c r="B208" s="1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</row>
    <row r="209" spans="1:22" ht="14.5" x14ac:dyDescent="0.35">
      <c r="A209" s="41">
        <v>46521</v>
      </c>
      <c r="B209" s="1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</row>
    <row r="210" spans="1:22" ht="14.5" x14ac:dyDescent="0.35">
      <c r="A210" s="41">
        <v>46524</v>
      </c>
      <c r="B210" s="1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</row>
    <row r="211" spans="1:22" ht="14.5" x14ac:dyDescent="0.35">
      <c r="A211" s="41">
        <v>46525</v>
      </c>
      <c r="B211" s="1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</row>
    <row r="212" spans="1:22" ht="14.5" x14ac:dyDescent="0.35">
      <c r="A212" s="41">
        <v>46526</v>
      </c>
      <c r="B212" s="1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</row>
    <row r="213" spans="1:22" ht="14.5" x14ac:dyDescent="0.35">
      <c r="A213" s="41">
        <v>46527</v>
      </c>
      <c r="B213" s="1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</row>
    <row r="214" spans="1:22" ht="14.5" x14ac:dyDescent="0.35">
      <c r="A214" s="41">
        <v>46528</v>
      </c>
      <c r="B214" s="1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</row>
    <row r="215" spans="1:22" ht="14.5" x14ac:dyDescent="0.35">
      <c r="A215" s="41">
        <v>46531</v>
      </c>
      <c r="B215" s="1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</row>
    <row r="216" spans="1:22" ht="14.5" x14ac:dyDescent="0.35">
      <c r="A216" s="41">
        <v>46532</v>
      </c>
      <c r="B216" s="1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</row>
    <row r="217" spans="1:22" ht="14.5" x14ac:dyDescent="0.35">
      <c r="A217" s="41">
        <v>46533</v>
      </c>
      <c r="B217" s="1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</row>
    <row r="218" spans="1:22" ht="14.5" x14ac:dyDescent="0.35">
      <c r="A218" s="41">
        <v>46534</v>
      </c>
      <c r="B218" s="1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</row>
    <row r="219" spans="1:22" ht="14.5" x14ac:dyDescent="0.35">
      <c r="A219" s="41">
        <v>46535</v>
      </c>
      <c r="B219" s="1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</row>
    <row r="220" spans="1:22" ht="14.5" x14ac:dyDescent="0.35">
      <c r="A220" s="41">
        <v>46538</v>
      </c>
      <c r="B220" s="1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</row>
    <row r="221" spans="1:22" ht="14.5" x14ac:dyDescent="0.35">
      <c r="A221" s="41">
        <v>46539</v>
      </c>
      <c r="B221" s="1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</row>
    <row r="222" spans="1:22" ht="14.5" x14ac:dyDescent="0.35">
      <c r="A222" s="41">
        <v>46540</v>
      </c>
      <c r="B222" s="1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</row>
    <row r="223" spans="1:22" ht="14.5" x14ac:dyDescent="0.35">
      <c r="A223" s="41">
        <v>46541</v>
      </c>
      <c r="B223" s="1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</row>
    <row r="224" spans="1:22" ht="14.5" x14ac:dyDescent="0.35">
      <c r="A224" s="41">
        <v>46542</v>
      </c>
      <c r="B224" s="1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</row>
    <row r="225" spans="1:22" ht="14.5" x14ac:dyDescent="0.35">
      <c r="A225" s="41">
        <v>46545</v>
      </c>
      <c r="B225" s="1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</row>
    <row r="226" spans="1:22" ht="14.5" x14ac:dyDescent="0.35">
      <c r="A226" s="41">
        <v>46546</v>
      </c>
      <c r="B226" s="1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</row>
    <row r="227" spans="1:22" ht="14.5" x14ac:dyDescent="0.35">
      <c r="A227" s="41">
        <v>46547</v>
      </c>
      <c r="B227" s="1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</row>
    <row r="228" spans="1:22" ht="14.5" x14ac:dyDescent="0.35">
      <c r="A228" s="41">
        <v>46548</v>
      </c>
      <c r="B228" s="1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</row>
    <row r="229" spans="1:22" ht="14.5" x14ac:dyDescent="0.35">
      <c r="A229" s="41">
        <v>46549</v>
      </c>
      <c r="B229" s="1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</row>
    <row r="230" spans="1:22" ht="14.5" x14ac:dyDescent="0.35">
      <c r="A230" s="41">
        <v>46552</v>
      </c>
      <c r="B230" s="1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</row>
    <row r="231" spans="1:22" ht="14.5" x14ac:dyDescent="0.35">
      <c r="A231" s="41">
        <v>46553</v>
      </c>
      <c r="B231" s="1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</row>
    <row r="232" spans="1:22" ht="14.5" x14ac:dyDescent="0.35">
      <c r="A232" s="41">
        <v>46554</v>
      </c>
      <c r="B232" s="1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</row>
    <row r="233" spans="1:22" ht="14.5" x14ac:dyDescent="0.35">
      <c r="A233" s="41">
        <v>46555</v>
      </c>
      <c r="B233" s="1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</row>
    <row r="234" spans="1:22" ht="14.5" x14ac:dyDescent="0.35">
      <c r="A234" s="41">
        <v>46556</v>
      </c>
      <c r="B234" s="1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</row>
    <row r="235" spans="1:22" ht="14.5" x14ac:dyDescent="0.35">
      <c r="A235" s="41">
        <v>46559</v>
      </c>
      <c r="B235" s="1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</row>
    <row r="236" spans="1:22" ht="14.5" x14ac:dyDescent="0.35">
      <c r="A236" s="41">
        <v>46560</v>
      </c>
      <c r="B236" s="1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</row>
    <row r="237" spans="1:22" ht="14.5" x14ac:dyDescent="0.35">
      <c r="A237" s="41">
        <v>46561</v>
      </c>
      <c r="B237" s="1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</row>
    <row r="238" spans="1:22" ht="14.5" x14ac:dyDescent="0.35">
      <c r="A238" s="41">
        <v>46562</v>
      </c>
      <c r="B238" s="1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</row>
    <row r="239" spans="1:22" ht="14.5" x14ac:dyDescent="0.35">
      <c r="A239" s="41">
        <v>46563</v>
      </c>
      <c r="B239" s="1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</row>
    <row r="240" spans="1:22" ht="14.5" x14ac:dyDescent="0.35">
      <c r="A240" s="41">
        <v>46566</v>
      </c>
      <c r="B240" s="1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</row>
    <row r="241" spans="1:22" ht="14.5" x14ac:dyDescent="0.35">
      <c r="A241" s="41">
        <v>46567</v>
      </c>
      <c r="B241" s="1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</row>
    <row r="242" spans="1:22" ht="14.5" x14ac:dyDescent="0.35">
      <c r="A242" s="41">
        <v>46568</v>
      </c>
      <c r="B242" s="1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</row>
    <row r="243" spans="1:22" s="8" customFormat="1" x14ac:dyDescent="0.3">
      <c r="A243" s="13"/>
      <c r="B243" s="22"/>
      <c r="C243" s="22"/>
      <c r="D243" s="22"/>
      <c r="E243" s="22"/>
      <c r="F243" s="22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</row>
    <row r="244" spans="1:22" x14ac:dyDescent="0.3">
      <c r="A244" s="4" t="s">
        <v>17</v>
      </c>
      <c r="B244" s="15"/>
      <c r="C244" s="15">
        <f t="shared" ref="C244:V244" si="0">COUNTA(RNG_HD_Dates)</f>
        <v>238</v>
      </c>
      <c r="D244" s="15">
        <f t="shared" si="0"/>
        <v>238</v>
      </c>
      <c r="E244" s="15">
        <f t="shared" si="0"/>
        <v>238</v>
      </c>
      <c r="F244" s="15">
        <f t="shared" si="0"/>
        <v>238</v>
      </c>
      <c r="G244" s="15">
        <f t="shared" si="0"/>
        <v>238</v>
      </c>
      <c r="H244" s="15">
        <f t="shared" si="0"/>
        <v>238</v>
      </c>
      <c r="I244" s="15">
        <f t="shared" si="0"/>
        <v>238</v>
      </c>
      <c r="J244" s="15">
        <f t="shared" si="0"/>
        <v>238</v>
      </c>
      <c r="K244" s="15">
        <f t="shared" si="0"/>
        <v>238</v>
      </c>
      <c r="L244" s="15">
        <f t="shared" si="0"/>
        <v>238</v>
      </c>
      <c r="M244" s="15">
        <f t="shared" si="0"/>
        <v>238</v>
      </c>
      <c r="N244" s="15">
        <f t="shared" si="0"/>
        <v>238</v>
      </c>
      <c r="O244" s="15">
        <f t="shared" si="0"/>
        <v>238</v>
      </c>
      <c r="P244" s="15">
        <f t="shared" si="0"/>
        <v>238</v>
      </c>
      <c r="Q244" s="15">
        <f t="shared" si="0"/>
        <v>238</v>
      </c>
      <c r="R244" s="15">
        <f t="shared" si="0"/>
        <v>238</v>
      </c>
      <c r="S244" s="15">
        <f t="shared" si="0"/>
        <v>238</v>
      </c>
      <c r="T244" s="15">
        <f t="shared" si="0"/>
        <v>238</v>
      </c>
      <c r="U244" s="15">
        <f t="shared" si="0"/>
        <v>238</v>
      </c>
      <c r="V244" s="15">
        <f t="shared" si="0"/>
        <v>238</v>
      </c>
    </row>
    <row r="245" spans="1:22" x14ac:dyDescent="0.3">
      <c r="A245" s="5" t="s">
        <v>18</v>
      </c>
      <c r="B245" s="15"/>
      <c r="C245" s="15">
        <f>COUNTIF(C5:C242,"In-service")</f>
        <v>0</v>
      </c>
      <c r="D245" s="15">
        <f>COUNTIF(D5:D242,"In-service")</f>
        <v>0</v>
      </c>
      <c r="E245" s="15">
        <f>COUNTIF(E5:E242,"In-service")</f>
        <v>0</v>
      </c>
      <c r="F245" s="15">
        <f>COUNTIF(F5:F242,"In-service")</f>
        <v>0</v>
      </c>
      <c r="G245" s="15">
        <f>COUNTIF(G5:G242,"In-service")</f>
        <v>0</v>
      </c>
      <c r="H245" s="15">
        <f>COUNTIF(H5:H242,"In-service")</f>
        <v>0</v>
      </c>
      <c r="I245" s="15">
        <f>COUNTIF(I5:I242,"In-service")</f>
        <v>0</v>
      </c>
      <c r="J245" s="15">
        <f>COUNTIF(J5:J242,"In-service")</f>
        <v>0</v>
      </c>
      <c r="K245" s="15">
        <f>COUNTIF(K5:K242,"In-service")</f>
        <v>0</v>
      </c>
      <c r="L245" s="15">
        <f>COUNTIF(L5:L242,"In-service")</f>
        <v>0</v>
      </c>
      <c r="M245" s="15">
        <f>COUNTIF(M5:M242,"In-service")</f>
        <v>0</v>
      </c>
      <c r="N245" s="15">
        <f>COUNTIF(N5:N242,"In-service")</f>
        <v>0</v>
      </c>
      <c r="O245" s="15">
        <f>COUNTIF(O5:O242,"In-service")</f>
        <v>0</v>
      </c>
      <c r="P245" s="15">
        <f>COUNTIF(P5:P242,"In-service")</f>
        <v>0</v>
      </c>
      <c r="Q245" s="15">
        <f>COUNTIF(Q5:Q242,"In-service")</f>
        <v>0</v>
      </c>
      <c r="R245" s="15">
        <f>COUNTIF(R5:R242,"In-service")</f>
        <v>0</v>
      </c>
      <c r="S245" s="15">
        <f>COUNTIF(S5:S242,"In-service")</f>
        <v>0</v>
      </c>
      <c r="T245" s="15">
        <f>COUNTIF(T5:T242,"In-service")</f>
        <v>0</v>
      </c>
      <c r="U245" s="15">
        <f>COUNTIF(U5:U242,"In-service")</f>
        <v>0</v>
      </c>
      <c r="V245" s="15">
        <f>COUNTIF(V5:V242,"In-service")</f>
        <v>0</v>
      </c>
    </row>
    <row r="246" spans="1:22" x14ac:dyDescent="0.3">
      <c r="A246" s="6" t="s">
        <v>19</v>
      </c>
      <c r="B246" s="15"/>
      <c r="C246" s="15">
        <f>COUNTIF(C5:C242,"Vacation")</f>
        <v>0</v>
      </c>
      <c r="D246" s="15">
        <f>COUNTIF(D5:D242,"Vacation")</f>
        <v>0</v>
      </c>
      <c r="E246" s="15">
        <f>COUNTIF(E5:E242,"Vacation")</f>
        <v>0</v>
      </c>
      <c r="F246" s="15">
        <f>COUNTIF(F5:F242,"Vacation")</f>
        <v>0</v>
      </c>
      <c r="G246" s="15">
        <f>COUNTIF(G5:G242,"Vacation")</f>
        <v>0</v>
      </c>
      <c r="H246" s="15">
        <f>COUNTIF(H5:H242,"Vacation")</f>
        <v>0</v>
      </c>
      <c r="I246" s="15">
        <f>COUNTIF(I5:I242,"Vacation")</f>
        <v>0</v>
      </c>
      <c r="J246" s="15">
        <f>COUNTIF(J5:J242,"Vacation")</f>
        <v>0</v>
      </c>
      <c r="K246" s="15">
        <f>COUNTIF(K5:K242,"Vacation")</f>
        <v>0</v>
      </c>
      <c r="L246" s="15">
        <f>COUNTIF(L5:L242,"Vacation")</f>
        <v>0</v>
      </c>
      <c r="M246" s="15">
        <f>COUNTIF(M5:M242,"Vacation")</f>
        <v>0</v>
      </c>
      <c r="N246" s="15">
        <f>COUNTIF(N5:N242,"Vacation")</f>
        <v>0</v>
      </c>
      <c r="O246" s="15">
        <f>COUNTIF(O5:O242,"Vacation")</f>
        <v>0</v>
      </c>
      <c r="P246" s="15">
        <f>COUNTIF(P5:P242,"Vacation")</f>
        <v>0</v>
      </c>
      <c r="Q246" s="15">
        <f>COUNTIF(Q5:Q242,"Vacation")</f>
        <v>0</v>
      </c>
      <c r="R246" s="15">
        <f>COUNTIF(R5:R242,"Vacation")</f>
        <v>0</v>
      </c>
      <c r="S246" s="15">
        <f>COUNTIF(S5:S242,"Vacation")</f>
        <v>0</v>
      </c>
      <c r="T246" s="15">
        <f>COUNTIF(T5:T242,"Vacation")</f>
        <v>0</v>
      </c>
      <c r="U246" s="15">
        <f>COUNTIF(U5:U242,"Vacation")</f>
        <v>0</v>
      </c>
      <c r="V246" s="15">
        <f>COUNTIF(V5:V242,"Vacation")</f>
        <v>0</v>
      </c>
    </row>
    <row r="247" spans="1:22" x14ac:dyDescent="0.3">
      <c r="A247" s="6" t="s">
        <v>20</v>
      </c>
      <c r="B247" s="15"/>
      <c r="C247" s="15">
        <f>COUNTIF(C5:C242,"Holiday")</f>
        <v>0</v>
      </c>
      <c r="D247" s="15">
        <f>COUNTIF(D5:D242,"Holiday")</f>
        <v>0</v>
      </c>
      <c r="E247" s="15">
        <f>COUNTIF(E5:E242,"Holiday")</f>
        <v>0</v>
      </c>
      <c r="F247" s="15">
        <f>COUNTIF(F5:F242,"Holiday")</f>
        <v>0</v>
      </c>
      <c r="G247" s="15">
        <f>COUNTIF(G5:G242,"Holiday")</f>
        <v>0</v>
      </c>
      <c r="H247" s="15">
        <f>COUNTIF(H5:H242,"Holiday")</f>
        <v>0</v>
      </c>
      <c r="I247" s="15">
        <f>COUNTIF(I5:I242,"Holiday")</f>
        <v>0</v>
      </c>
      <c r="J247" s="15">
        <f>COUNTIF(J5:J242,"Holiday")</f>
        <v>0</v>
      </c>
      <c r="K247" s="15">
        <f>COUNTIF(K5:K242,"Holiday")</f>
        <v>0</v>
      </c>
      <c r="L247" s="15">
        <f>COUNTIF(L5:L242,"Holiday")</f>
        <v>0</v>
      </c>
      <c r="M247" s="15">
        <f>COUNTIF(M5:M242,"Holiday")</f>
        <v>0</v>
      </c>
      <c r="N247" s="15">
        <f>COUNTIF(N5:N242,"Holiday")</f>
        <v>0</v>
      </c>
      <c r="O247" s="15">
        <f>COUNTIF(O5:O242,"Holiday")</f>
        <v>0</v>
      </c>
      <c r="P247" s="15">
        <f>COUNTIF(P5:P242,"Holiday")</f>
        <v>0</v>
      </c>
      <c r="Q247" s="15">
        <f>COUNTIF(Q5:Q242,"Holiday")</f>
        <v>0</v>
      </c>
      <c r="R247" s="15">
        <f>COUNTIF(R5:R242,"Holiday")</f>
        <v>0</v>
      </c>
      <c r="S247" s="15">
        <f>COUNTIF(S5:S242,"Holiday")</f>
        <v>0</v>
      </c>
      <c r="T247" s="15">
        <f>COUNTIF(T5:T242,"Holiday")</f>
        <v>0</v>
      </c>
      <c r="U247" s="15">
        <f>COUNTIF(U5:U242,"Holiday")</f>
        <v>0</v>
      </c>
      <c r="V247" s="15">
        <f>COUNTIF(V5:V242,"Holiday")</f>
        <v>0</v>
      </c>
    </row>
    <row r="248" spans="1:22" x14ac:dyDescent="0.3">
      <c r="A248" s="6" t="s">
        <v>21</v>
      </c>
      <c r="B248" s="15"/>
      <c r="C248" s="15">
        <f>COUNTIF(C5:C242,"Out*")</f>
        <v>0</v>
      </c>
      <c r="D248" s="15">
        <f>COUNTIF(D5:D242,"Out*")</f>
        <v>0</v>
      </c>
      <c r="E248" s="15">
        <f>COUNTIF(E5:E242,"Out*")</f>
        <v>0</v>
      </c>
      <c r="F248" s="15">
        <f>COUNTIF(F5:F242,"Out*")</f>
        <v>0</v>
      </c>
      <c r="G248" s="15">
        <f>COUNTIF(G5:G242,"Out*")</f>
        <v>0</v>
      </c>
      <c r="H248" s="15">
        <f>COUNTIF(H5:H242,"Out*")</f>
        <v>0</v>
      </c>
      <c r="I248" s="15">
        <f>COUNTIF(I5:I242,"Out*")</f>
        <v>0</v>
      </c>
      <c r="J248" s="15">
        <f>COUNTIF(J5:J242,"Out*")</f>
        <v>0</v>
      </c>
      <c r="K248" s="15">
        <f>COUNTIF(K5:K242,"Out*")</f>
        <v>0</v>
      </c>
      <c r="L248" s="15">
        <f>COUNTIF(L5:L242,"Out*")</f>
        <v>0</v>
      </c>
      <c r="M248" s="15">
        <f>COUNTIF(M5:M242,"Out*")</f>
        <v>0</v>
      </c>
      <c r="N248" s="15">
        <f>COUNTIF(N5:N242,"Out*")</f>
        <v>0</v>
      </c>
      <c r="O248" s="15">
        <f>COUNTIF(O5:O242,"Out*")</f>
        <v>0</v>
      </c>
      <c r="P248" s="15">
        <f>COUNTIF(P5:P242,"Out*")</f>
        <v>0</v>
      </c>
      <c r="Q248" s="15">
        <f>COUNTIF(Q5:Q242,"Out*")</f>
        <v>0</v>
      </c>
      <c r="R248" s="15">
        <f>COUNTIF(R5:R242,"Out*")</f>
        <v>0</v>
      </c>
      <c r="S248" s="15">
        <f>COUNTIF(S5:S242,"Out*")</f>
        <v>0</v>
      </c>
      <c r="T248" s="15">
        <f>COUNTIF(T5:T242,"Out*")</f>
        <v>0</v>
      </c>
      <c r="U248" s="15">
        <f>COUNTIF(U5:U242,"Out*")</f>
        <v>0</v>
      </c>
      <c r="V248" s="15">
        <f>COUNTIF(V5:V242,"Out*")</f>
        <v>0</v>
      </c>
    </row>
    <row r="249" spans="1:22" x14ac:dyDescent="0.3">
      <c r="A249" s="6" t="s">
        <v>22</v>
      </c>
      <c r="B249" s="15"/>
      <c r="C249" s="15">
        <f>COUNTIF(C5:C242,"Snow Day")</f>
        <v>0</v>
      </c>
      <c r="D249" s="15">
        <f>COUNTIF(D5:D242,"Snow Day")</f>
        <v>0</v>
      </c>
      <c r="E249" s="15">
        <f>COUNTIF(E5:E242,"Snow Day")</f>
        <v>0</v>
      </c>
      <c r="F249" s="15">
        <f>COUNTIF(F5:F242,"Snow Day")</f>
        <v>0</v>
      </c>
      <c r="G249" s="15">
        <f>COUNTIF(G5:G242,"Snow Day")</f>
        <v>0</v>
      </c>
      <c r="H249" s="15">
        <f>COUNTIF(H5:H242,"Snow Day")</f>
        <v>0</v>
      </c>
      <c r="I249" s="15">
        <f>COUNTIF(I5:I242,"Snow Day")</f>
        <v>0</v>
      </c>
      <c r="J249" s="15">
        <f>COUNTIF(J5:J242,"Snow Day")</f>
        <v>0</v>
      </c>
      <c r="K249" s="15">
        <f>COUNTIF(K5:K242,"Snow Day")</f>
        <v>0</v>
      </c>
      <c r="L249" s="15">
        <f>COUNTIF(L5:L242,"Snow Day")</f>
        <v>0</v>
      </c>
      <c r="M249" s="15">
        <f>COUNTIF(M5:M242,"Snow Day")</f>
        <v>0</v>
      </c>
      <c r="N249" s="15">
        <f>COUNTIF(N5:N242,"Snow Day")</f>
        <v>0</v>
      </c>
      <c r="O249" s="15">
        <f>COUNTIF(O5:O242,"Snow Day")</f>
        <v>0</v>
      </c>
      <c r="P249" s="15">
        <f>COUNTIF(P5:P242,"Snow Day")</f>
        <v>0</v>
      </c>
      <c r="Q249" s="15">
        <f>COUNTIF(Q5:Q242,"Snow Day")</f>
        <v>0</v>
      </c>
      <c r="R249" s="15">
        <f>COUNTIF(R5:R242,"Snow Day")</f>
        <v>0</v>
      </c>
      <c r="S249" s="15">
        <f>COUNTIF(S5:S242,"Snow Day")</f>
        <v>0</v>
      </c>
      <c r="T249" s="15">
        <f>COUNTIF(T5:T242,"Snow Day")</f>
        <v>0</v>
      </c>
      <c r="U249" s="15">
        <f>COUNTIF(U5:U242,"Snow Day")</f>
        <v>0</v>
      </c>
      <c r="V249" s="15">
        <f>COUNTIF(V5:V242,"Snow Day")</f>
        <v>0</v>
      </c>
    </row>
    <row r="250" spans="1:22" x14ac:dyDescent="0.3">
      <c r="A250" s="4" t="s">
        <v>23</v>
      </c>
      <c r="B250" s="47"/>
      <c r="C250" s="20">
        <f t="shared" ref="C250:V250" si="1">C244-(SUM(C245:C249))</f>
        <v>238</v>
      </c>
      <c r="D250" s="20">
        <f t="shared" si="1"/>
        <v>238</v>
      </c>
      <c r="E250" s="20">
        <f t="shared" si="1"/>
        <v>238</v>
      </c>
      <c r="F250" s="20">
        <f t="shared" si="1"/>
        <v>238</v>
      </c>
      <c r="G250" s="20">
        <f t="shared" si="1"/>
        <v>238</v>
      </c>
      <c r="H250" s="20">
        <f t="shared" si="1"/>
        <v>238</v>
      </c>
      <c r="I250" s="20">
        <f t="shared" si="1"/>
        <v>238</v>
      </c>
      <c r="J250" s="20">
        <f t="shared" si="1"/>
        <v>238</v>
      </c>
      <c r="K250" s="20">
        <f t="shared" si="1"/>
        <v>238</v>
      </c>
      <c r="L250" s="20">
        <f t="shared" si="1"/>
        <v>238</v>
      </c>
      <c r="M250" s="20">
        <f t="shared" si="1"/>
        <v>238</v>
      </c>
      <c r="N250" s="20">
        <f t="shared" si="1"/>
        <v>238</v>
      </c>
      <c r="O250" s="20">
        <f t="shared" si="1"/>
        <v>238</v>
      </c>
      <c r="P250" s="20">
        <f t="shared" si="1"/>
        <v>238</v>
      </c>
      <c r="Q250" s="20">
        <f t="shared" si="1"/>
        <v>238</v>
      </c>
      <c r="R250" s="20">
        <f t="shared" si="1"/>
        <v>238</v>
      </c>
      <c r="S250" s="20">
        <f t="shared" si="1"/>
        <v>238</v>
      </c>
      <c r="T250" s="20">
        <f t="shared" si="1"/>
        <v>238</v>
      </c>
      <c r="U250" s="20">
        <f t="shared" si="1"/>
        <v>238</v>
      </c>
      <c r="V250" s="20">
        <f t="shared" si="1"/>
        <v>238</v>
      </c>
    </row>
    <row r="251" spans="1:22" s="8" customFormat="1" x14ac:dyDescent="0.3">
      <c r="A251" s="7" t="s">
        <v>24</v>
      </c>
      <c r="B251" s="15"/>
      <c r="C251" s="15">
        <f>COUNTIF(C5:C242,"")</f>
        <v>238</v>
      </c>
      <c r="D251" s="15">
        <f>COUNTIF(D5:D242,"")</f>
        <v>238</v>
      </c>
      <c r="E251" s="15">
        <f>COUNTIF(E5:E242,"")</f>
        <v>238</v>
      </c>
      <c r="F251" s="15">
        <f>COUNTIF(F5:F242,"")</f>
        <v>238</v>
      </c>
      <c r="G251" s="15">
        <f>COUNTIF(G5:G242,"")</f>
        <v>238</v>
      </c>
      <c r="H251" s="15">
        <f>COUNTIF(H5:H242,"")</f>
        <v>238</v>
      </c>
      <c r="I251" s="15">
        <f>COUNTIF(I5:I242,"")</f>
        <v>238</v>
      </c>
      <c r="J251" s="15">
        <f>COUNTIF(J5:J242,"")</f>
        <v>238</v>
      </c>
      <c r="K251" s="15">
        <f>COUNTIF(K5:K242,"")</f>
        <v>238</v>
      </c>
      <c r="L251" s="15">
        <f>COUNTIF(L5:L242,"")</f>
        <v>238</v>
      </c>
      <c r="M251" s="15">
        <f>COUNTIF(M5:M242,"")</f>
        <v>238</v>
      </c>
      <c r="N251" s="15">
        <f>COUNTIF(N5:N242,"")</f>
        <v>238</v>
      </c>
      <c r="O251" s="15">
        <f>COUNTIF(O5:O242,"")</f>
        <v>238</v>
      </c>
      <c r="P251" s="15">
        <f>COUNTIF(P5:P242,"")</f>
        <v>238</v>
      </c>
      <c r="Q251" s="15">
        <f>COUNTIF(Q5:Q242,"")</f>
        <v>238</v>
      </c>
      <c r="R251" s="15">
        <f>COUNTIF(R5:R242,"")</f>
        <v>238</v>
      </c>
      <c r="S251" s="15">
        <f>COUNTIF(S5:S242,"")</f>
        <v>238</v>
      </c>
      <c r="T251" s="15">
        <f>COUNTIF(T5:T242,"")</f>
        <v>238</v>
      </c>
      <c r="U251" s="15">
        <f>COUNTIF(U5:U242,"")</f>
        <v>238</v>
      </c>
      <c r="V251" s="15">
        <f>COUNTIF(V5:V242,"")</f>
        <v>238</v>
      </c>
    </row>
    <row r="252" spans="1:22" x14ac:dyDescent="0.3">
      <c r="A252" s="6" t="s">
        <v>25</v>
      </c>
      <c r="B252" s="15"/>
      <c r="C252" s="15">
        <f>COUNTIF(C5:C242,"Late*")</f>
        <v>0</v>
      </c>
      <c r="D252" s="15">
        <f>COUNTIF(D5:D242,"Late*")</f>
        <v>0</v>
      </c>
      <c r="E252" s="15">
        <f>COUNTIF(E5:E242,"Late*")</f>
        <v>0</v>
      </c>
      <c r="F252" s="15">
        <f>COUNTIF(F5:F242,"Late*")</f>
        <v>0</v>
      </c>
      <c r="G252" s="15">
        <f>COUNTIF(G5:G242,"Late*")</f>
        <v>0</v>
      </c>
      <c r="H252" s="15">
        <f>COUNTIF(H5:H242,"Late*")</f>
        <v>0</v>
      </c>
      <c r="I252" s="15">
        <f>COUNTIF(I5:I242,"Late*")</f>
        <v>0</v>
      </c>
      <c r="J252" s="15">
        <f>COUNTIF(J5:J242,"Late*")</f>
        <v>0</v>
      </c>
      <c r="K252" s="15">
        <f>COUNTIF(K5:K242,"Late*")</f>
        <v>0</v>
      </c>
      <c r="L252" s="15">
        <f>COUNTIF(L5:L242,"Late*")</f>
        <v>0</v>
      </c>
      <c r="M252" s="15">
        <f>COUNTIF(M5:M242,"Late*")</f>
        <v>0</v>
      </c>
      <c r="N252" s="15">
        <f>COUNTIF(N5:N242,"Late*")</f>
        <v>0</v>
      </c>
      <c r="O252" s="15">
        <f>COUNTIF(O5:O242,"Late*")</f>
        <v>0</v>
      </c>
      <c r="P252" s="15">
        <f>COUNTIF(P5:P242,"Late*")</f>
        <v>0</v>
      </c>
      <c r="Q252" s="15">
        <f>COUNTIF(Q5:Q242,"Late*")</f>
        <v>0</v>
      </c>
      <c r="R252" s="15">
        <f>COUNTIF(R5:R242,"Late*")</f>
        <v>0</v>
      </c>
      <c r="S252" s="15">
        <f>COUNTIF(S5:S242,"Late*")</f>
        <v>0</v>
      </c>
      <c r="T252" s="15">
        <f>COUNTIF(T5:T242,"Late*")</f>
        <v>0</v>
      </c>
      <c r="U252" s="15">
        <f>COUNTIF(U5:U242,"Late*")</f>
        <v>0</v>
      </c>
      <c r="V252" s="15">
        <f>COUNTIF(V5:V242,"Late*")</f>
        <v>0</v>
      </c>
    </row>
    <row r="253" spans="1:22" x14ac:dyDescent="0.3">
      <c r="A253" s="6" t="s">
        <v>26</v>
      </c>
      <c r="B253" s="15"/>
      <c r="C253" s="15">
        <f>COUNTIF(C5:C242,"Early*")</f>
        <v>0</v>
      </c>
      <c r="D253" s="15">
        <f>COUNTIF(D5:D242,"Early*")</f>
        <v>0</v>
      </c>
      <c r="E253" s="15">
        <f>COUNTIF(E5:E242,"Early*")</f>
        <v>0</v>
      </c>
      <c r="F253" s="15">
        <f>COUNTIF(F5:F242,"Early*")</f>
        <v>0</v>
      </c>
      <c r="G253" s="15">
        <f>COUNTIF(G5:G242,"Early*")</f>
        <v>0</v>
      </c>
      <c r="H253" s="15">
        <f>COUNTIF(H5:H242,"Early*")</f>
        <v>0</v>
      </c>
      <c r="I253" s="15">
        <f>COUNTIF(I5:I242,"Early*")</f>
        <v>0</v>
      </c>
      <c r="J253" s="15">
        <f>COUNTIF(J5:J242,"Early*")</f>
        <v>0</v>
      </c>
      <c r="K253" s="15">
        <f>COUNTIF(K5:K242,"Early*")</f>
        <v>0</v>
      </c>
      <c r="L253" s="15">
        <f>COUNTIF(L5:L242,"Early*")</f>
        <v>0</v>
      </c>
      <c r="M253" s="15">
        <f>COUNTIF(M5:M242,"Early*")</f>
        <v>0</v>
      </c>
      <c r="N253" s="15">
        <f>COUNTIF(N5:N242,"Early*")</f>
        <v>0</v>
      </c>
      <c r="O253" s="15">
        <f>COUNTIF(O5:O242,"Early*")</f>
        <v>0</v>
      </c>
      <c r="P253" s="15">
        <f>COUNTIF(P5:P242,"Early*")</f>
        <v>0</v>
      </c>
      <c r="Q253" s="15">
        <f>COUNTIF(Q5:Q242,"Early*")</f>
        <v>0</v>
      </c>
      <c r="R253" s="15">
        <f>COUNTIF(R5:R242,"Early*")</f>
        <v>0</v>
      </c>
      <c r="S253" s="15">
        <f>COUNTIF(S5:S242,"Early*")</f>
        <v>0</v>
      </c>
      <c r="T253" s="15">
        <f>COUNTIF(T5:T242,"Early*")</f>
        <v>0</v>
      </c>
      <c r="U253" s="15">
        <f>COUNTIF(U5:U242,"Early*")</f>
        <v>0</v>
      </c>
      <c r="V253" s="15">
        <f>COUNTIF(V5:V242,"Early*")</f>
        <v>0</v>
      </c>
    </row>
    <row r="254" spans="1:22" x14ac:dyDescent="0.3">
      <c r="A254" s="28" t="s">
        <v>27</v>
      </c>
      <c r="B254" s="35">
        <f>COUNTA(RNG_HD_DD_COUNT)</f>
        <v>0</v>
      </c>
      <c r="C254" s="40"/>
      <c r="D254" s="40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</row>
    <row r="255" spans="1:22" x14ac:dyDescent="0.3">
      <c r="A255" s="28"/>
      <c r="B255" s="38"/>
      <c r="C255" s="40"/>
      <c r="D255" s="40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</row>
    <row r="256" spans="1:22" x14ac:dyDescent="0.3">
      <c r="A256" s="6"/>
      <c r="B256" s="39"/>
      <c r="C256" s="16" t="s">
        <v>28</v>
      </c>
      <c r="D256" s="16" t="s">
        <v>29</v>
      </c>
      <c r="E256" s="16" t="s">
        <v>30</v>
      </c>
      <c r="F256" s="14"/>
      <c r="U256" s="1"/>
      <c r="V256" s="1"/>
    </row>
    <row r="257" spans="1:22" x14ac:dyDescent="0.3">
      <c r="A257" s="44" t="str">
        <f>E3</f>
        <v>S1</v>
      </c>
      <c r="B257" s="15"/>
      <c r="C257" s="15"/>
      <c r="D257" s="15"/>
      <c r="E257" s="15"/>
      <c r="F257" s="14"/>
      <c r="U257" s="1"/>
      <c r="V257" s="1"/>
    </row>
    <row r="258" spans="1:22" x14ac:dyDescent="0.3">
      <c r="A258" s="44" t="str">
        <f>G3</f>
        <v>S2</v>
      </c>
      <c r="B258" s="15"/>
      <c r="C258" s="15"/>
      <c r="D258" s="15"/>
      <c r="E258" s="15"/>
      <c r="F258" s="14"/>
      <c r="U258" s="1"/>
      <c r="V258" s="1"/>
    </row>
    <row r="259" spans="1:22" x14ac:dyDescent="0.3">
      <c r="A259" s="44" t="str">
        <f>I3</f>
        <v>S3</v>
      </c>
      <c r="B259" s="15"/>
      <c r="C259" s="15"/>
      <c r="D259" s="15"/>
      <c r="E259" s="15"/>
      <c r="F259" s="14"/>
      <c r="U259" s="1"/>
      <c r="V259" s="1"/>
    </row>
    <row r="260" spans="1:22" x14ac:dyDescent="0.3">
      <c r="A260" s="44" t="str">
        <f>K3</f>
        <v>S4</v>
      </c>
      <c r="B260" s="15"/>
      <c r="C260" s="15"/>
      <c r="D260" s="15"/>
      <c r="E260" s="15"/>
      <c r="F260" s="14"/>
      <c r="U260" s="1"/>
      <c r="V260" s="1"/>
    </row>
    <row r="261" spans="1:22" x14ac:dyDescent="0.3">
      <c r="A261" s="44" t="str">
        <f>M3</f>
        <v>S5</v>
      </c>
      <c r="B261" s="15"/>
      <c r="C261" s="15"/>
      <c r="D261" s="15"/>
      <c r="E261" s="15"/>
      <c r="F261" s="14"/>
      <c r="U261" s="1"/>
      <c r="V261" s="1"/>
    </row>
    <row r="262" spans="1:22" x14ac:dyDescent="0.3">
      <c r="A262" s="44" t="str">
        <f>O3</f>
        <v>S6</v>
      </c>
      <c r="B262" s="15"/>
      <c r="C262" s="15"/>
      <c r="D262" s="15"/>
      <c r="E262" s="15"/>
      <c r="F262" s="14"/>
      <c r="U262" s="1"/>
      <c r="V262" s="1"/>
    </row>
    <row r="263" spans="1:22" x14ac:dyDescent="0.3">
      <c r="A263" s="44" t="str">
        <f>Q3</f>
        <v>S7</v>
      </c>
      <c r="B263" s="15"/>
      <c r="C263" s="15"/>
      <c r="D263" s="15"/>
      <c r="E263" s="15"/>
      <c r="F263" s="14"/>
      <c r="U263" s="1"/>
      <c r="V263" s="1"/>
    </row>
    <row r="264" spans="1:22" x14ac:dyDescent="0.3">
      <c r="A264" s="44" t="str">
        <f>S3</f>
        <v>S8</v>
      </c>
      <c r="B264" s="15"/>
      <c r="C264" s="15"/>
      <c r="D264" s="15"/>
      <c r="E264" s="15"/>
      <c r="F264" s="14"/>
      <c r="U264" s="1"/>
      <c r="V264" s="1"/>
    </row>
    <row r="265" spans="1:22" x14ac:dyDescent="0.3">
      <c r="A265" s="44" t="str">
        <f>U3</f>
        <v>S9</v>
      </c>
      <c r="B265" s="15"/>
      <c r="C265" s="15"/>
      <c r="D265" s="15"/>
      <c r="E265" s="15"/>
      <c r="F265" s="14"/>
      <c r="U265" s="1"/>
      <c r="V265" s="1"/>
    </row>
    <row r="266" spans="1:22" hidden="1" x14ac:dyDescent="0.3">
      <c r="F266" s="14"/>
      <c r="U266" s="1"/>
      <c r="V266" s="1"/>
    </row>
    <row r="267" spans="1:22" hidden="1" x14ac:dyDescent="0.3">
      <c r="A267" s="12"/>
      <c r="F267" s="14"/>
      <c r="U267" s="1"/>
      <c r="V267" s="1"/>
    </row>
    <row r="268" spans="1:22" hidden="1" x14ac:dyDescent="0.3">
      <c r="A268" s="12"/>
      <c r="F268" s="14"/>
      <c r="U268" s="1"/>
      <c r="V268" s="1"/>
    </row>
    <row r="269" spans="1:22" hidden="1" x14ac:dyDescent="0.3">
      <c r="F269" s="14"/>
      <c r="U269" s="1"/>
      <c r="V269" s="1"/>
    </row>
    <row r="270" spans="1:22" hidden="1" x14ac:dyDescent="0.3">
      <c r="A270" s="12"/>
      <c r="F270" s="14"/>
      <c r="U270" s="1"/>
      <c r="V270" s="1"/>
    </row>
    <row r="271" spans="1:22" hidden="1" x14ac:dyDescent="0.3">
      <c r="A271" s="12"/>
      <c r="F271" s="14"/>
      <c r="U271" s="1"/>
      <c r="V271" s="1"/>
    </row>
    <row r="272" spans="1:22" hidden="1" x14ac:dyDescent="0.3">
      <c r="F272" s="14"/>
      <c r="U272" s="1"/>
      <c r="V272" s="1"/>
    </row>
    <row r="273" spans="1:22" hidden="1" x14ac:dyDescent="0.3">
      <c r="A273" s="2" t="s">
        <v>31</v>
      </c>
      <c r="E273" s="21" t="s">
        <v>32</v>
      </c>
      <c r="F273" s="14"/>
      <c r="U273" s="1"/>
      <c r="V273" s="1"/>
    </row>
    <row r="274" spans="1:22" hidden="1" x14ac:dyDescent="0.3">
      <c r="A274" s="2" t="s">
        <v>29</v>
      </c>
      <c r="E274" s="21" t="s">
        <v>33</v>
      </c>
      <c r="F274" s="14"/>
      <c r="U274" s="1"/>
      <c r="V274" s="1"/>
    </row>
    <row r="275" spans="1:22" hidden="1" x14ac:dyDescent="0.3">
      <c r="A275" s="2" t="s">
        <v>34</v>
      </c>
      <c r="E275" s="21" t="s">
        <v>35</v>
      </c>
      <c r="F275" s="14"/>
      <c r="U275" s="1"/>
      <c r="V275" s="1"/>
    </row>
    <row r="276" spans="1:22" hidden="1" x14ac:dyDescent="0.3">
      <c r="A276" s="2" t="s">
        <v>36</v>
      </c>
      <c r="E276" s="21" t="s">
        <v>2</v>
      </c>
      <c r="F276" s="14"/>
      <c r="U276" s="1"/>
      <c r="V276" s="1"/>
    </row>
    <row r="277" spans="1:22" hidden="1" x14ac:dyDescent="0.3">
      <c r="A277" s="2" t="s">
        <v>28</v>
      </c>
      <c r="F277" s="14"/>
      <c r="U277" s="1"/>
      <c r="V277" s="1"/>
    </row>
    <row r="278" spans="1:22" hidden="1" x14ac:dyDescent="0.3">
      <c r="A278" s="2" t="s">
        <v>37</v>
      </c>
      <c r="F278" s="14"/>
      <c r="U278" s="1"/>
      <c r="V278" s="1"/>
    </row>
    <row r="279" spans="1:22" hidden="1" x14ac:dyDescent="0.3">
      <c r="A279" s="2" t="s">
        <v>38</v>
      </c>
      <c r="F279" s="14"/>
      <c r="U279" s="1"/>
      <c r="V279" s="1"/>
    </row>
    <row r="280" spans="1:22" hidden="1" x14ac:dyDescent="0.3">
      <c r="A280" s="2" t="s">
        <v>39</v>
      </c>
      <c r="F280" s="14"/>
      <c r="U280" s="1"/>
      <c r="V280" s="1"/>
    </row>
    <row r="281" spans="1:22" hidden="1" x14ac:dyDescent="0.3">
      <c r="A281" s="2" t="s">
        <v>40</v>
      </c>
      <c r="F281" s="14"/>
      <c r="U281" s="1"/>
      <c r="V281" s="1"/>
    </row>
    <row r="282" spans="1:22" hidden="1" x14ac:dyDescent="0.3">
      <c r="A282" s="2" t="s">
        <v>41</v>
      </c>
      <c r="F282" s="14"/>
      <c r="U282" s="1"/>
      <c r="V282" s="1"/>
    </row>
    <row r="283" spans="1:22" hidden="1" x14ac:dyDescent="0.3">
      <c r="F283" s="14"/>
      <c r="U283" s="1"/>
      <c r="V283" s="1"/>
    </row>
    <row r="284" spans="1:22" hidden="1" x14ac:dyDescent="0.3">
      <c r="F284" s="14"/>
      <c r="U284" s="1"/>
      <c r="V284" s="1"/>
    </row>
    <row r="285" spans="1:22" hidden="1" x14ac:dyDescent="0.3">
      <c r="F285" s="14"/>
      <c r="U285" s="1"/>
      <c r="V285" s="1"/>
    </row>
    <row r="286" spans="1:22" hidden="1" x14ac:dyDescent="0.3">
      <c r="F286" s="14"/>
      <c r="U286" s="1"/>
      <c r="V286" s="1"/>
    </row>
    <row r="287" spans="1:22" hidden="1" x14ac:dyDescent="0.3">
      <c r="F287" s="14"/>
      <c r="U287" s="1"/>
      <c r="V287" s="1"/>
    </row>
    <row r="288" spans="1:22" x14ac:dyDescent="0.3">
      <c r="F288" s="14"/>
      <c r="U288" s="1"/>
      <c r="V288" s="1"/>
    </row>
  </sheetData>
  <mergeCells count="15">
    <mergeCell ref="U3:V3"/>
    <mergeCell ref="K3:L3"/>
    <mergeCell ref="I3:J3"/>
    <mergeCell ref="A1:B2"/>
    <mergeCell ref="M3:N3"/>
    <mergeCell ref="O3:P3"/>
    <mergeCell ref="B3:B4"/>
    <mergeCell ref="E3:F3"/>
    <mergeCell ref="G3:H3"/>
    <mergeCell ref="A3:A4"/>
    <mergeCell ref="C3:D3"/>
    <mergeCell ref="C2:V2"/>
    <mergeCell ref="C1:V1"/>
    <mergeCell ref="Q3:R3"/>
    <mergeCell ref="S3:T3"/>
  </mergeCells>
  <phoneticPr fontId="3" type="noConversion"/>
  <conditionalFormatting sqref="A5:A7">
    <cfRule type="timePeriod" dxfId="1" priority="1" timePeriod="lastMonth">
      <formula>AND(MONTH(A5)=MONTH(EDATE(TODAY(),0-1)),YEAR(A5)=YEAR(EDATE(TODAY(),0-1)))</formula>
    </cfRule>
  </conditionalFormatting>
  <dataValidations xWindow="768" yWindow="1019" count="1">
    <dataValidation type="list" allowBlank="1" showInputMessage="1" showErrorMessage="1" sqref="C5:V242" xr:uid="{7B1C0D90-C6F1-4007-B75B-731C88957B4E}">
      <formula1>"Out, Vacation, In-service, Holiday, Early dismissal, Late arrival, Snow Day"</formula1>
    </dataValidation>
  </dataValidations>
  <pageMargins left="0.7" right="0.7" top="0.75" bottom="0.5" header="0.3" footer="0.3"/>
  <pageSetup pageOrder="overThenDown" orientation="landscape" r:id="rId1"/>
  <headerFooter>
    <oddFooter>&amp;CPage &amp;P of &amp;N&amp;RReviewed _________</oddFooter>
  </headerFooter>
  <rowBreaks count="1" manualBreakCount="1">
    <brk id="35" max="12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A285"/>
  <sheetViews>
    <sheetView zoomScaleNormal="100" zoomScaleSheetLayoutView="30" workbookViewId="0">
      <pane xSplit="2" ySplit="3" topLeftCell="C235" activePane="bottomRight" state="frozen"/>
      <selection pane="topRight" activeCell="C1" sqref="C1"/>
      <selection pane="bottomLeft" activeCell="A6" sqref="A6"/>
      <selection pane="bottomRight" activeCell="E238" sqref="E238"/>
    </sheetView>
  </sheetViews>
  <sheetFormatPr defaultColWidth="9.1796875" defaultRowHeight="14" x14ac:dyDescent="0.3"/>
  <cols>
    <col min="1" max="1" width="29.453125" style="2" bestFit="1" customWidth="1"/>
    <col min="2" max="2" width="7.81640625" style="21" customWidth="1"/>
    <col min="3" max="4" width="14.7265625" style="21" customWidth="1"/>
    <col min="5" max="12" width="14.7265625" style="14" customWidth="1"/>
    <col min="13" max="16384" width="9.1796875" style="1"/>
  </cols>
  <sheetData>
    <row r="1" spans="1:12" ht="25.5" x14ac:dyDescent="0.3">
      <c r="A1" s="48"/>
      <c r="B1" s="48"/>
      <c r="C1" s="54" t="s">
        <v>0</v>
      </c>
      <c r="D1" s="54"/>
      <c r="E1" s="54"/>
      <c r="F1" s="54"/>
      <c r="G1" s="54"/>
      <c r="H1" s="54"/>
      <c r="I1" s="54"/>
      <c r="J1" s="54"/>
      <c r="K1" s="54"/>
      <c r="L1" s="54"/>
    </row>
    <row r="2" spans="1:12" ht="33" x14ac:dyDescent="0.7">
      <c r="A2" s="48"/>
      <c r="B2" s="48"/>
      <c r="C2" s="53" t="s">
        <v>42</v>
      </c>
      <c r="D2" s="53"/>
      <c r="E2" s="53"/>
      <c r="F2" s="53"/>
      <c r="G2" s="53"/>
      <c r="H2" s="53"/>
      <c r="I2" s="53"/>
      <c r="J2" s="53"/>
      <c r="K2" s="53"/>
      <c r="L2" s="53"/>
    </row>
    <row r="3" spans="1:12" s="9" customFormat="1" ht="12.65" customHeight="1" x14ac:dyDescent="0.25">
      <c r="A3" s="44" t="s">
        <v>3</v>
      </c>
      <c r="B3" s="3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44" t="s">
        <v>9</v>
      </c>
      <c r="H3" s="44" t="s">
        <v>10</v>
      </c>
      <c r="I3" s="44" t="s">
        <v>11</v>
      </c>
      <c r="J3" s="44" t="s">
        <v>12</v>
      </c>
      <c r="K3" s="44" t="s">
        <v>13</v>
      </c>
      <c r="L3" s="44" t="s">
        <v>14</v>
      </c>
    </row>
    <row r="4" spans="1:12" s="3" customFormat="1" ht="15" customHeight="1" x14ac:dyDescent="0.35">
      <c r="A4" s="41">
        <v>46237</v>
      </c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s="3" customFormat="1" ht="15" customHeight="1" x14ac:dyDescent="0.35">
      <c r="A5" s="41">
        <v>46238</v>
      </c>
      <c r="B5" s="42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s="3" customFormat="1" ht="15" customHeight="1" x14ac:dyDescent="0.35">
      <c r="A6" s="41">
        <v>46239</v>
      </c>
      <c r="B6" s="42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2" s="3" customFormat="1" ht="15" customHeight="1" x14ac:dyDescent="0.35">
      <c r="A7" s="41">
        <v>46240</v>
      </c>
      <c r="B7" s="42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 s="3" customFormat="1" ht="15" customHeight="1" x14ac:dyDescent="0.35">
      <c r="A8" s="41">
        <v>46241</v>
      </c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2" s="3" customFormat="1" ht="15" customHeight="1" x14ac:dyDescent="0.35">
      <c r="A9" s="41">
        <v>46244</v>
      </c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2" s="3" customFormat="1" ht="15" customHeight="1" x14ac:dyDescent="0.35">
      <c r="A10" s="41">
        <v>46245</v>
      </c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2" s="3" customFormat="1" ht="15" customHeight="1" x14ac:dyDescent="0.35">
      <c r="A11" s="41">
        <v>46246</v>
      </c>
      <c r="B11" s="42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1:12" s="3" customFormat="1" ht="15" customHeight="1" x14ac:dyDescent="0.35">
      <c r="A12" s="41">
        <v>46247</v>
      </c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</row>
    <row r="13" spans="1:12" s="3" customFormat="1" ht="15" customHeight="1" x14ac:dyDescent="0.35">
      <c r="A13" s="41">
        <v>46248</v>
      </c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2" s="3" customFormat="1" ht="15" customHeight="1" x14ac:dyDescent="0.35">
      <c r="A14" s="41">
        <v>46251</v>
      </c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3"/>
    </row>
    <row r="15" spans="1:12" s="3" customFormat="1" ht="15" customHeight="1" x14ac:dyDescent="0.35">
      <c r="A15" s="41">
        <v>46252</v>
      </c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2" s="3" customFormat="1" ht="15" customHeight="1" x14ac:dyDescent="0.35">
      <c r="A16" s="41">
        <v>46253</v>
      </c>
      <c r="B16" s="42"/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7" spans="1:12" s="3" customFormat="1" ht="15" customHeight="1" x14ac:dyDescent="0.35">
      <c r="A17" s="41">
        <v>46254</v>
      </c>
      <c r="B17" s="6"/>
      <c r="C17" s="45"/>
      <c r="D17" s="45"/>
      <c r="E17" s="45"/>
      <c r="F17" s="45"/>
      <c r="G17" s="45"/>
      <c r="H17" s="45"/>
      <c r="I17" s="45"/>
      <c r="J17" s="45"/>
      <c r="K17" s="45"/>
      <c r="L17" s="45"/>
    </row>
    <row r="18" spans="1:12" s="3" customFormat="1" ht="14.5" x14ac:dyDescent="0.35">
      <c r="A18" s="41">
        <v>46255</v>
      </c>
      <c r="B18" s="6"/>
      <c r="C18" s="45"/>
      <c r="D18" s="45"/>
      <c r="E18" s="45"/>
      <c r="F18" s="45"/>
      <c r="G18" s="45"/>
      <c r="H18" s="45"/>
      <c r="I18" s="45"/>
      <c r="J18" s="45"/>
      <c r="K18" s="45"/>
      <c r="L18" s="45"/>
    </row>
    <row r="19" spans="1:12" s="3" customFormat="1" ht="14.5" x14ac:dyDescent="0.35">
      <c r="A19" s="41">
        <v>46258</v>
      </c>
      <c r="B19" s="6"/>
      <c r="C19" s="45"/>
      <c r="D19" s="45"/>
      <c r="E19" s="45"/>
      <c r="F19" s="45"/>
      <c r="G19" s="45"/>
      <c r="H19" s="45"/>
      <c r="I19" s="45"/>
      <c r="J19" s="45"/>
      <c r="K19" s="45"/>
      <c r="L19" s="45"/>
    </row>
    <row r="20" spans="1:12" s="3" customFormat="1" ht="14.5" x14ac:dyDescent="0.35">
      <c r="A20" s="41">
        <v>46259</v>
      </c>
      <c r="B20" s="6"/>
      <c r="C20" s="45"/>
      <c r="D20" s="45"/>
      <c r="E20" s="45"/>
      <c r="F20" s="45"/>
      <c r="G20" s="45"/>
      <c r="H20" s="45"/>
      <c r="I20" s="45"/>
      <c r="J20" s="45"/>
      <c r="K20" s="45"/>
      <c r="L20" s="45"/>
    </row>
    <row r="21" spans="1:12" s="9" customFormat="1" ht="14.5" x14ac:dyDescent="0.35">
      <c r="A21" s="41">
        <v>46260</v>
      </c>
      <c r="B21" s="6"/>
      <c r="C21" s="45"/>
      <c r="D21" s="45"/>
      <c r="E21" s="45"/>
      <c r="F21" s="45"/>
      <c r="G21" s="45"/>
      <c r="H21" s="45"/>
      <c r="I21" s="45"/>
      <c r="J21" s="45"/>
      <c r="K21" s="45"/>
      <c r="L21" s="45"/>
    </row>
    <row r="22" spans="1:12" s="9" customFormat="1" ht="14.5" x14ac:dyDescent="0.35">
      <c r="A22" s="41">
        <v>46261</v>
      </c>
      <c r="B22" s="6"/>
      <c r="C22" s="45"/>
      <c r="D22" s="45"/>
      <c r="E22" s="45"/>
      <c r="F22" s="45"/>
      <c r="G22" s="45"/>
      <c r="H22" s="45"/>
      <c r="I22" s="45"/>
      <c r="J22" s="45"/>
      <c r="K22" s="45"/>
      <c r="L22" s="45"/>
    </row>
    <row r="23" spans="1:12" s="9" customFormat="1" ht="14.5" x14ac:dyDescent="0.35">
      <c r="A23" s="41">
        <v>46262</v>
      </c>
      <c r="B23" s="6"/>
      <c r="C23" s="45"/>
      <c r="D23" s="45"/>
      <c r="E23" s="45"/>
      <c r="F23" s="45"/>
      <c r="G23" s="45"/>
      <c r="H23" s="45"/>
      <c r="I23" s="45"/>
      <c r="J23" s="45"/>
      <c r="K23" s="45"/>
      <c r="L23" s="45"/>
    </row>
    <row r="24" spans="1:12" s="9" customFormat="1" ht="14.5" x14ac:dyDescent="0.35">
      <c r="A24" s="41">
        <v>46265</v>
      </c>
      <c r="B24" s="6"/>
      <c r="C24" s="45"/>
      <c r="D24" s="45"/>
      <c r="E24" s="45"/>
      <c r="F24" s="45"/>
      <c r="G24" s="45"/>
      <c r="H24" s="45"/>
      <c r="I24" s="45"/>
      <c r="J24" s="45"/>
      <c r="K24" s="45"/>
      <c r="L24" s="45"/>
    </row>
    <row r="25" spans="1:12" s="9" customFormat="1" ht="14.5" x14ac:dyDescent="0.35">
      <c r="A25" s="41">
        <v>46266</v>
      </c>
      <c r="B25" s="6"/>
      <c r="C25" s="45"/>
      <c r="D25" s="45"/>
      <c r="E25" s="45"/>
      <c r="F25" s="45"/>
      <c r="G25" s="45"/>
      <c r="H25" s="45"/>
      <c r="I25" s="45"/>
      <c r="J25" s="45"/>
      <c r="K25" s="45"/>
      <c r="L25" s="45"/>
    </row>
    <row r="26" spans="1:12" s="9" customFormat="1" ht="14.5" x14ac:dyDescent="0.35">
      <c r="A26" s="41">
        <v>46267</v>
      </c>
      <c r="B26" s="6"/>
      <c r="C26" s="45"/>
      <c r="D26" s="45"/>
      <c r="E26" s="45"/>
      <c r="F26" s="45"/>
      <c r="G26" s="45"/>
      <c r="H26" s="45"/>
      <c r="I26" s="45"/>
      <c r="J26" s="45"/>
      <c r="K26" s="45"/>
      <c r="L26" s="45"/>
    </row>
    <row r="27" spans="1:12" s="9" customFormat="1" ht="14.5" x14ac:dyDescent="0.35">
      <c r="A27" s="41">
        <v>46268</v>
      </c>
      <c r="B27" s="6"/>
      <c r="C27" s="45"/>
      <c r="D27" s="45"/>
      <c r="E27" s="45"/>
      <c r="F27" s="45"/>
      <c r="G27" s="45"/>
      <c r="H27" s="45"/>
      <c r="I27" s="45"/>
      <c r="J27" s="45"/>
      <c r="K27" s="45"/>
      <c r="L27" s="45"/>
    </row>
    <row r="28" spans="1:12" s="9" customFormat="1" ht="14.5" x14ac:dyDescent="0.35">
      <c r="A28" s="41">
        <v>46269</v>
      </c>
      <c r="B28" s="6"/>
      <c r="C28" s="45"/>
      <c r="D28" s="45"/>
      <c r="E28" s="45"/>
      <c r="F28" s="45"/>
      <c r="G28" s="45"/>
      <c r="H28" s="45"/>
      <c r="I28" s="45"/>
      <c r="J28" s="45"/>
      <c r="K28" s="45"/>
      <c r="L28" s="45"/>
    </row>
    <row r="29" spans="1:12" s="9" customFormat="1" ht="14.5" x14ac:dyDescent="0.35">
      <c r="A29" s="41">
        <v>46272</v>
      </c>
      <c r="B29" s="6"/>
      <c r="C29" s="45"/>
      <c r="D29" s="45"/>
      <c r="E29" s="45"/>
      <c r="F29" s="45"/>
      <c r="G29" s="45"/>
      <c r="H29" s="45"/>
      <c r="I29" s="45"/>
      <c r="J29" s="45"/>
      <c r="K29" s="45"/>
      <c r="L29" s="45"/>
    </row>
    <row r="30" spans="1:12" s="9" customFormat="1" ht="14.5" x14ac:dyDescent="0.35">
      <c r="A30" s="41">
        <v>46273</v>
      </c>
      <c r="B30" s="6"/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1:12" s="9" customFormat="1" ht="14.5" x14ac:dyDescent="0.35">
      <c r="A31" s="41">
        <v>46274</v>
      </c>
      <c r="B31" s="6"/>
      <c r="C31" s="45"/>
      <c r="D31" s="45"/>
      <c r="E31" s="45"/>
      <c r="F31" s="45"/>
      <c r="G31" s="45"/>
      <c r="H31" s="45"/>
      <c r="I31" s="45"/>
      <c r="J31" s="45"/>
      <c r="K31" s="45"/>
      <c r="L31" s="45"/>
    </row>
    <row r="32" spans="1:12" s="9" customFormat="1" ht="14.5" x14ac:dyDescent="0.35">
      <c r="A32" s="41">
        <v>46275</v>
      </c>
      <c r="B32" s="6"/>
      <c r="C32" s="45"/>
      <c r="D32" s="45"/>
      <c r="E32" s="45"/>
      <c r="F32" s="45"/>
      <c r="G32" s="45"/>
      <c r="H32" s="45"/>
      <c r="I32" s="45"/>
      <c r="J32" s="45"/>
      <c r="K32" s="45"/>
      <c r="L32" s="45"/>
    </row>
    <row r="33" spans="1:12" s="9" customFormat="1" ht="14.5" x14ac:dyDescent="0.35">
      <c r="A33" s="41">
        <v>46276</v>
      </c>
      <c r="B33" s="6"/>
      <c r="C33" s="45"/>
      <c r="D33" s="45"/>
      <c r="E33" s="45"/>
      <c r="F33" s="45"/>
      <c r="G33" s="45"/>
      <c r="H33" s="45"/>
      <c r="I33" s="45"/>
      <c r="J33" s="45"/>
      <c r="K33" s="45"/>
      <c r="L33" s="45"/>
    </row>
    <row r="34" spans="1:12" s="9" customFormat="1" ht="14.5" x14ac:dyDescent="0.35">
      <c r="A34" s="41">
        <v>46279</v>
      </c>
      <c r="B34" s="6"/>
      <c r="C34" s="45"/>
      <c r="D34" s="45"/>
      <c r="E34" s="45"/>
      <c r="F34" s="45"/>
      <c r="G34" s="45"/>
      <c r="H34" s="45"/>
      <c r="I34" s="45"/>
      <c r="J34" s="45"/>
      <c r="K34" s="45"/>
      <c r="L34" s="45"/>
    </row>
    <row r="35" spans="1:12" s="9" customFormat="1" ht="14.5" x14ac:dyDescent="0.35">
      <c r="A35" s="41">
        <v>46280</v>
      </c>
      <c r="B35" s="6"/>
      <c r="C35" s="45"/>
      <c r="D35" s="45"/>
      <c r="E35" s="45"/>
      <c r="F35" s="45"/>
      <c r="G35" s="45"/>
      <c r="H35" s="45"/>
      <c r="I35" s="45"/>
      <c r="J35" s="45"/>
      <c r="K35" s="45"/>
      <c r="L35" s="45"/>
    </row>
    <row r="36" spans="1:12" s="9" customFormat="1" ht="14.5" x14ac:dyDescent="0.35">
      <c r="A36" s="41">
        <v>46281</v>
      </c>
      <c r="B36" s="6"/>
      <c r="C36" s="45"/>
      <c r="D36" s="45"/>
      <c r="E36" s="45"/>
      <c r="F36" s="45"/>
      <c r="G36" s="45"/>
      <c r="H36" s="45"/>
      <c r="I36" s="45"/>
      <c r="J36" s="45"/>
      <c r="K36" s="45"/>
      <c r="L36" s="45"/>
    </row>
    <row r="37" spans="1:12" s="9" customFormat="1" ht="14.5" x14ac:dyDescent="0.35">
      <c r="A37" s="41">
        <v>46282</v>
      </c>
      <c r="B37" s="6"/>
      <c r="C37" s="45"/>
      <c r="D37" s="45"/>
      <c r="E37" s="45"/>
      <c r="F37" s="45"/>
      <c r="G37" s="45"/>
      <c r="H37" s="45"/>
      <c r="I37" s="45"/>
      <c r="J37" s="45"/>
      <c r="K37" s="45"/>
      <c r="L37" s="45"/>
    </row>
    <row r="38" spans="1:12" s="9" customFormat="1" ht="14.5" x14ac:dyDescent="0.35">
      <c r="A38" s="41">
        <v>46283</v>
      </c>
      <c r="B38" s="6"/>
      <c r="C38" s="45"/>
      <c r="D38" s="45"/>
      <c r="E38" s="45"/>
      <c r="F38" s="45"/>
      <c r="G38" s="45"/>
      <c r="H38" s="45"/>
      <c r="I38" s="45"/>
      <c r="J38" s="45"/>
      <c r="K38" s="45"/>
      <c r="L38" s="45"/>
    </row>
    <row r="39" spans="1:12" s="9" customFormat="1" ht="14.5" x14ac:dyDescent="0.35">
      <c r="A39" s="41">
        <v>46286</v>
      </c>
      <c r="B39" s="6"/>
      <c r="C39" s="45"/>
      <c r="D39" s="45"/>
      <c r="E39" s="45"/>
      <c r="F39" s="45"/>
      <c r="G39" s="45"/>
      <c r="H39" s="45"/>
      <c r="I39" s="45"/>
      <c r="J39" s="45"/>
      <c r="K39" s="45"/>
      <c r="L39" s="45"/>
    </row>
    <row r="40" spans="1:12" s="9" customFormat="1" ht="14.5" x14ac:dyDescent="0.35">
      <c r="A40" s="41">
        <v>46287</v>
      </c>
      <c r="B40" s="6"/>
      <c r="C40" s="45"/>
      <c r="D40" s="45"/>
      <c r="E40" s="45"/>
      <c r="F40" s="45"/>
      <c r="G40" s="45"/>
      <c r="H40" s="45"/>
      <c r="I40" s="45"/>
      <c r="J40" s="45"/>
      <c r="K40" s="45"/>
      <c r="L40" s="45"/>
    </row>
    <row r="41" spans="1:12" s="9" customFormat="1" ht="14.5" x14ac:dyDescent="0.35">
      <c r="A41" s="41">
        <v>46288</v>
      </c>
      <c r="B41" s="6"/>
      <c r="C41" s="45"/>
      <c r="D41" s="45"/>
      <c r="E41" s="45"/>
      <c r="F41" s="45"/>
      <c r="G41" s="45"/>
      <c r="H41" s="45"/>
      <c r="I41" s="45"/>
      <c r="J41" s="45"/>
      <c r="K41" s="45"/>
      <c r="L41" s="45"/>
    </row>
    <row r="42" spans="1:12" s="9" customFormat="1" ht="14.5" x14ac:dyDescent="0.35">
      <c r="A42" s="41">
        <v>46289</v>
      </c>
      <c r="B42" s="6"/>
      <c r="C42" s="45"/>
      <c r="D42" s="45"/>
      <c r="E42" s="45"/>
      <c r="F42" s="45"/>
      <c r="G42" s="45"/>
      <c r="H42" s="45"/>
      <c r="I42" s="45"/>
      <c r="J42" s="45"/>
      <c r="K42" s="45"/>
      <c r="L42" s="45"/>
    </row>
    <row r="43" spans="1:12" s="9" customFormat="1" ht="14.5" x14ac:dyDescent="0.35">
      <c r="A43" s="41">
        <v>46290</v>
      </c>
      <c r="B43" s="6"/>
      <c r="C43" s="45"/>
      <c r="D43" s="45"/>
      <c r="E43" s="45"/>
      <c r="F43" s="45"/>
      <c r="G43" s="45"/>
      <c r="H43" s="45"/>
      <c r="I43" s="45"/>
      <c r="J43" s="45"/>
      <c r="K43" s="45"/>
      <c r="L43" s="45"/>
    </row>
    <row r="44" spans="1:12" s="9" customFormat="1" ht="14.5" x14ac:dyDescent="0.35">
      <c r="A44" s="41">
        <v>46293</v>
      </c>
      <c r="B44" s="6"/>
      <c r="C44" s="45"/>
      <c r="D44" s="45"/>
      <c r="E44" s="45"/>
      <c r="F44" s="45"/>
      <c r="G44" s="45"/>
      <c r="H44" s="45"/>
      <c r="I44" s="45"/>
      <c r="J44" s="45"/>
      <c r="K44" s="45"/>
      <c r="L44" s="45"/>
    </row>
    <row r="45" spans="1:12" s="9" customFormat="1" ht="14.5" x14ac:dyDescent="0.35">
      <c r="A45" s="41">
        <v>46294</v>
      </c>
      <c r="B45" s="6"/>
      <c r="C45" s="45"/>
      <c r="D45" s="45"/>
      <c r="E45" s="45"/>
      <c r="F45" s="45"/>
      <c r="G45" s="45"/>
      <c r="H45" s="45"/>
      <c r="I45" s="45"/>
      <c r="J45" s="45"/>
      <c r="K45" s="45"/>
      <c r="L45" s="45"/>
    </row>
    <row r="46" spans="1:12" s="9" customFormat="1" ht="14.5" x14ac:dyDescent="0.35">
      <c r="A46" s="41">
        <v>46295</v>
      </c>
      <c r="B46" s="6"/>
      <c r="C46" s="45"/>
      <c r="D46" s="45"/>
      <c r="E46" s="45"/>
      <c r="F46" s="45"/>
      <c r="G46" s="45"/>
      <c r="H46" s="45"/>
      <c r="I46" s="45"/>
      <c r="J46" s="45"/>
      <c r="K46" s="45"/>
      <c r="L46" s="45"/>
    </row>
    <row r="47" spans="1:12" s="9" customFormat="1" ht="14.5" x14ac:dyDescent="0.35">
      <c r="A47" s="41">
        <v>46296</v>
      </c>
      <c r="B47" s="6"/>
      <c r="C47" s="45"/>
      <c r="D47" s="45"/>
      <c r="E47" s="45"/>
      <c r="F47" s="45"/>
      <c r="G47" s="45"/>
      <c r="H47" s="45"/>
      <c r="I47" s="45"/>
      <c r="J47" s="45"/>
      <c r="K47" s="45"/>
      <c r="L47" s="45"/>
    </row>
    <row r="48" spans="1:12" s="9" customFormat="1" ht="14.5" x14ac:dyDescent="0.35">
      <c r="A48" s="41">
        <v>46297</v>
      </c>
      <c r="B48" s="6"/>
      <c r="C48" s="45"/>
      <c r="D48" s="45"/>
      <c r="E48" s="45"/>
      <c r="F48" s="45"/>
      <c r="G48" s="45"/>
      <c r="H48" s="45"/>
      <c r="I48" s="45"/>
      <c r="J48" s="45"/>
      <c r="K48" s="45"/>
      <c r="L48" s="45"/>
    </row>
    <row r="49" spans="1:12" s="9" customFormat="1" ht="14.5" x14ac:dyDescent="0.35">
      <c r="A49" s="41">
        <v>46300</v>
      </c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45"/>
    </row>
    <row r="50" spans="1:12" s="9" customFormat="1" ht="14.5" x14ac:dyDescent="0.35">
      <c r="A50" s="41">
        <v>46301</v>
      </c>
      <c r="B50" s="6"/>
      <c r="C50" s="45"/>
      <c r="D50" s="45"/>
      <c r="E50" s="45"/>
      <c r="F50" s="45"/>
      <c r="G50" s="45"/>
      <c r="H50" s="45"/>
      <c r="I50" s="45"/>
      <c r="J50" s="45"/>
      <c r="K50" s="45"/>
      <c r="L50" s="45"/>
    </row>
    <row r="51" spans="1:12" s="9" customFormat="1" ht="14.5" x14ac:dyDescent="0.35">
      <c r="A51" s="41">
        <v>46302</v>
      </c>
      <c r="B51" s="6"/>
      <c r="C51" s="45"/>
      <c r="D51" s="45"/>
      <c r="E51" s="45"/>
      <c r="F51" s="45"/>
      <c r="G51" s="45"/>
      <c r="H51" s="45"/>
      <c r="I51" s="45"/>
      <c r="J51" s="45"/>
      <c r="K51" s="45"/>
      <c r="L51" s="45"/>
    </row>
    <row r="52" spans="1:12" s="9" customFormat="1" ht="14.5" x14ac:dyDescent="0.35">
      <c r="A52" s="41">
        <v>46303</v>
      </c>
      <c r="B52" s="6"/>
      <c r="C52" s="45"/>
      <c r="D52" s="45"/>
      <c r="E52" s="45"/>
      <c r="F52" s="45"/>
      <c r="G52" s="45"/>
      <c r="H52" s="45"/>
      <c r="I52" s="45"/>
      <c r="J52" s="45"/>
      <c r="K52" s="45"/>
      <c r="L52" s="45"/>
    </row>
    <row r="53" spans="1:12" s="9" customFormat="1" ht="14.5" x14ac:dyDescent="0.35">
      <c r="A53" s="41">
        <v>46304</v>
      </c>
      <c r="B53" s="6"/>
      <c r="C53" s="45"/>
      <c r="D53" s="45"/>
      <c r="E53" s="45"/>
      <c r="F53" s="45"/>
      <c r="G53" s="45"/>
      <c r="H53" s="45"/>
      <c r="I53" s="45"/>
      <c r="J53" s="45"/>
      <c r="K53" s="45"/>
      <c r="L53" s="45"/>
    </row>
    <row r="54" spans="1:12" s="9" customFormat="1" ht="14.5" x14ac:dyDescent="0.35">
      <c r="A54" s="41">
        <v>46307</v>
      </c>
      <c r="B54" s="6"/>
      <c r="C54" s="45"/>
      <c r="D54" s="45"/>
      <c r="E54" s="45"/>
      <c r="F54" s="45"/>
      <c r="G54" s="45"/>
      <c r="H54" s="45"/>
      <c r="I54" s="45"/>
      <c r="J54" s="45"/>
      <c r="K54" s="45"/>
      <c r="L54" s="45"/>
    </row>
    <row r="55" spans="1:12" s="9" customFormat="1" ht="14.5" x14ac:dyDescent="0.35">
      <c r="A55" s="41">
        <v>46308</v>
      </c>
      <c r="B55" s="6"/>
      <c r="C55" s="45"/>
      <c r="D55" s="45"/>
      <c r="E55" s="45"/>
      <c r="F55" s="45"/>
      <c r="G55" s="45"/>
      <c r="H55" s="45"/>
      <c r="I55" s="45"/>
      <c r="J55" s="45"/>
      <c r="K55" s="45"/>
      <c r="L55" s="45"/>
    </row>
    <row r="56" spans="1:12" s="9" customFormat="1" ht="14.5" x14ac:dyDescent="0.35">
      <c r="A56" s="41">
        <v>46309</v>
      </c>
      <c r="B56" s="6"/>
      <c r="C56" s="45"/>
      <c r="D56" s="45"/>
      <c r="E56" s="45"/>
      <c r="F56" s="45"/>
      <c r="G56" s="45"/>
      <c r="H56" s="45"/>
      <c r="I56" s="45"/>
      <c r="J56" s="45"/>
      <c r="K56" s="45"/>
      <c r="L56" s="45"/>
    </row>
    <row r="57" spans="1:12" s="9" customFormat="1" ht="14.5" x14ac:dyDescent="0.35">
      <c r="A57" s="41">
        <v>46310</v>
      </c>
      <c r="B57" s="6"/>
      <c r="C57" s="45"/>
      <c r="D57" s="45"/>
      <c r="E57" s="45"/>
      <c r="F57" s="45"/>
      <c r="G57" s="45"/>
      <c r="H57" s="45"/>
      <c r="I57" s="45"/>
      <c r="J57" s="45"/>
      <c r="K57" s="45"/>
      <c r="L57" s="45"/>
    </row>
    <row r="58" spans="1:12" s="9" customFormat="1" ht="14.5" x14ac:dyDescent="0.35">
      <c r="A58" s="41">
        <v>46311</v>
      </c>
      <c r="B58" s="6"/>
      <c r="C58" s="45"/>
      <c r="D58" s="45"/>
      <c r="E58" s="45"/>
      <c r="F58" s="45"/>
      <c r="G58" s="45"/>
      <c r="H58" s="45"/>
      <c r="I58" s="45"/>
      <c r="J58" s="45"/>
      <c r="K58" s="45"/>
      <c r="L58" s="45"/>
    </row>
    <row r="59" spans="1:12" s="9" customFormat="1" ht="14.5" x14ac:dyDescent="0.35">
      <c r="A59" s="41">
        <v>46314</v>
      </c>
      <c r="B59" s="6"/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s="9" customFormat="1" ht="14.5" x14ac:dyDescent="0.35">
      <c r="A60" s="41">
        <v>46315</v>
      </c>
      <c r="B60" s="6"/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s="9" customFormat="1" ht="14.5" x14ac:dyDescent="0.35">
      <c r="A61" s="41">
        <v>46316</v>
      </c>
      <c r="B61" s="6"/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s="9" customFormat="1" ht="14.5" x14ac:dyDescent="0.35">
      <c r="A62" s="41">
        <v>46317</v>
      </c>
      <c r="B62" s="6"/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s="9" customFormat="1" ht="14.5" x14ac:dyDescent="0.35">
      <c r="A63" s="41">
        <v>46318</v>
      </c>
      <c r="B63" s="6"/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s="9" customFormat="1" ht="14.5" x14ac:dyDescent="0.35">
      <c r="A64" s="41">
        <v>46321</v>
      </c>
      <c r="B64" s="6"/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1:12" s="9" customFormat="1" ht="14.5" x14ac:dyDescent="0.35">
      <c r="A65" s="41">
        <v>46322</v>
      </c>
      <c r="B65" s="6"/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1:12" s="9" customFormat="1" ht="14.5" x14ac:dyDescent="0.35">
      <c r="A66" s="41">
        <v>46323</v>
      </c>
      <c r="B66" s="6"/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1:12" s="9" customFormat="1" ht="14.5" x14ac:dyDescent="0.35">
      <c r="A67" s="41">
        <v>46324</v>
      </c>
      <c r="B67" s="6"/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1:12" s="9" customFormat="1" ht="14.5" x14ac:dyDescent="0.35">
      <c r="A68" s="41">
        <v>46325</v>
      </c>
      <c r="B68" s="6"/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1:12" s="9" customFormat="1" ht="14.5" x14ac:dyDescent="0.35">
      <c r="A69" s="41">
        <v>46328</v>
      </c>
      <c r="B69" s="6"/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1:12" s="9" customFormat="1" ht="14.5" x14ac:dyDescent="0.35">
      <c r="A70" s="55" t="s">
        <v>45</v>
      </c>
      <c r="B70" s="6"/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1:12" s="9" customFormat="1" ht="14.5" x14ac:dyDescent="0.35">
      <c r="A71" s="41">
        <v>46330</v>
      </c>
      <c r="B71" s="6"/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1:12" s="9" customFormat="1" ht="14.5" x14ac:dyDescent="0.35">
      <c r="A72" s="41">
        <v>46331</v>
      </c>
      <c r="B72" s="6"/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1:12" s="9" customFormat="1" ht="14.5" x14ac:dyDescent="0.35">
      <c r="A73" s="41">
        <v>46332</v>
      </c>
      <c r="B73" s="6"/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1:12" s="9" customFormat="1" ht="14.5" x14ac:dyDescent="0.35">
      <c r="A74" s="41">
        <v>46335</v>
      </c>
      <c r="B74" s="6"/>
      <c r="C74" s="45"/>
      <c r="D74" s="45"/>
      <c r="E74" s="45"/>
      <c r="F74" s="45"/>
      <c r="G74" s="45"/>
      <c r="H74" s="45"/>
      <c r="I74" s="45"/>
      <c r="J74" s="45"/>
      <c r="K74" s="45"/>
      <c r="L74" s="45"/>
    </row>
    <row r="75" spans="1:12" s="9" customFormat="1" ht="14.5" x14ac:dyDescent="0.35">
      <c r="A75" s="41">
        <v>46336</v>
      </c>
      <c r="B75" s="6"/>
      <c r="C75" s="45"/>
      <c r="D75" s="45"/>
      <c r="E75" s="45"/>
      <c r="F75" s="45"/>
      <c r="G75" s="45"/>
      <c r="H75" s="45"/>
      <c r="I75" s="45"/>
      <c r="J75" s="45"/>
      <c r="K75" s="45"/>
      <c r="L75" s="45"/>
    </row>
    <row r="76" spans="1:12" s="9" customFormat="1" ht="14.5" x14ac:dyDescent="0.35">
      <c r="A76" s="41">
        <v>46337</v>
      </c>
      <c r="B76" s="6"/>
      <c r="C76" s="45"/>
      <c r="D76" s="45"/>
      <c r="E76" s="45"/>
      <c r="F76" s="45"/>
      <c r="G76" s="45"/>
      <c r="H76" s="45"/>
      <c r="I76" s="45"/>
      <c r="J76" s="45"/>
      <c r="K76" s="45"/>
      <c r="L76" s="45"/>
    </row>
    <row r="77" spans="1:12" s="9" customFormat="1" ht="14.5" x14ac:dyDescent="0.35">
      <c r="A77" s="41">
        <v>46338</v>
      </c>
      <c r="B77" s="6"/>
      <c r="C77" s="45"/>
      <c r="D77" s="45"/>
      <c r="E77" s="45"/>
      <c r="F77" s="45"/>
      <c r="G77" s="45"/>
      <c r="H77" s="45"/>
      <c r="I77" s="45"/>
      <c r="J77" s="45"/>
      <c r="K77" s="45"/>
      <c r="L77" s="45"/>
    </row>
    <row r="78" spans="1:12" s="9" customFormat="1" ht="14.5" x14ac:dyDescent="0.35">
      <c r="A78" s="41">
        <v>46339</v>
      </c>
      <c r="B78" s="6"/>
      <c r="C78" s="45"/>
      <c r="D78" s="45"/>
      <c r="E78" s="45"/>
      <c r="F78" s="45"/>
      <c r="G78" s="45"/>
      <c r="H78" s="45"/>
      <c r="I78" s="45"/>
      <c r="J78" s="45"/>
      <c r="K78" s="45"/>
      <c r="L78" s="45"/>
    </row>
    <row r="79" spans="1:12" s="9" customFormat="1" ht="14.5" x14ac:dyDescent="0.35">
      <c r="A79" s="41">
        <v>46342</v>
      </c>
      <c r="B79" s="6"/>
      <c r="C79" s="45"/>
      <c r="D79" s="45"/>
      <c r="E79" s="45"/>
      <c r="F79" s="45"/>
      <c r="G79" s="45"/>
      <c r="H79" s="45"/>
      <c r="I79" s="45"/>
      <c r="J79" s="45"/>
      <c r="K79" s="45"/>
      <c r="L79" s="45"/>
    </row>
    <row r="80" spans="1:12" s="9" customFormat="1" ht="14.5" x14ac:dyDescent="0.35">
      <c r="A80" s="41">
        <v>46343</v>
      </c>
      <c r="B80" s="6"/>
      <c r="C80" s="45"/>
      <c r="D80" s="45"/>
      <c r="E80" s="45"/>
      <c r="F80" s="45"/>
      <c r="G80" s="45"/>
      <c r="H80" s="45"/>
      <c r="I80" s="45"/>
      <c r="J80" s="45"/>
      <c r="K80" s="45"/>
      <c r="L80" s="45"/>
    </row>
    <row r="81" spans="1:12" s="9" customFormat="1" ht="14.5" x14ac:dyDescent="0.35">
      <c r="A81" s="41">
        <v>46344</v>
      </c>
      <c r="B81" s="6"/>
      <c r="C81" s="45"/>
      <c r="D81" s="45"/>
      <c r="E81" s="45"/>
      <c r="F81" s="45"/>
      <c r="G81" s="45"/>
      <c r="H81" s="45"/>
      <c r="I81" s="45"/>
      <c r="J81" s="45"/>
      <c r="K81" s="45"/>
      <c r="L81" s="45"/>
    </row>
    <row r="82" spans="1:12" s="9" customFormat="1" ht="14.5" x14ac:dyDescent="0.35">
      <c r="A82" s="41">
        <v>46345</v>
      </c>
      <c r="B82" s="6"/>
      <c r="C82" s="45"/>
      <c r="D82" s="45"/>
      <c r="E82" s="45"/>
      <c r="F82" s="45"/>
      <c r="G82" s="45"/>
      <c r="H82" s="45"/>
      <c r="I82" s="45"/>
      <c r="J82" s="45"/>
      <c r="K82" s="45"/>
      <c r="L82" s="45"/>
    </row>
    <row r="83" spans="1:12" s="9" customFormat="1" ht="14.5" x14ac:dyDescent="0.35">
      <c r="A83" s="41">
        <v>46346</v>
      </c>
      <c r="B83" s="6"/>
      <c r="C83" s="45"/>
      <c r="D83" s="45"/>
      <c r="E83" s="45"/>
      <c r="F83" s="45"/>
      <c r="G83" s="45"/>
      <c r="H83" s="45"/>
      <c r="I83" s="45"/>
      <c r="J83" s="45"/>
      <c r="K83" s="45"/>
      <c r="L83" s="45"/>
    </row>
    <row r="84" spans="1:12" s="9" customFormat="1" ht="14.5" x14ac:dyDescent="0.35">
      <c r="A84" s="41">
        <v>46349</v>
      </c>
      <c r="B84" s="6"/>
      <c r="C84" s="45"/>
      <c r="D84" s="45"/>
      <c r="E84" s="45"/>
      <c r="F84" s="45"/>
      <c r="G84" s="45"/>
      <c r="H84" s="45"/>
      <c r="I84" s="45"/>
      <c r="J84" s="45"/>
      <c r="K84" s="45"/>
      <c r="L84" s="45"/>
    </row>
    <row r="85" spans="1:12" s="9" customFormat="1" ht="14.5" x14ac:dyDescent="0.35">
      <c r="A85" s="41">
        <v>46350</v>
      </c>
      <c r="B85" s="6"/>
      <c r="C85" s="45"/>
      <c r="D85" s="45"/>
      <c r="E85" s="45"/>
      <c r="F85" s="45"/>
      <c r="G85" s="45"/>
      <c r="H85" s="45"/>
      <c r="I85" s="45"/>
      <c r="J85" s="45"/>
      <c r="K85" s="45"/>
      <c r="L85" s="45"/>
    </row>
    <row r="86" spans="1:12" s="9" customFormat="1" ht="14.5" x14ac:dyDescent="0.35">
      <c r="A86" s="41">
        <v>46351</v>
      </c>
      <c r="B86" s="6"/>
      <c r="C86" s="45"/>
      <c r="D86" s="45"/>
      <c r="E86" s="45"/>
      <c r="F86" s="45"/>
      <c r="G86" s="45"/>
      <c r="H86" s="45"/>
      <c r="I86" s="45"/>
      <c r="J86" s="45"/>
      <c r="K86" s="45"/>
      <c r="L86" s="45"/>
    </row>
    <row r="87" spans="1:12" s="9" customFormat="1" ht="14.5" x14ac:dyDescent="0.35">
      <c r="A87" s="41">
        <v>46352</v>
      </c>
      <c r="B87" s="6"/>
      <c r="C87" s="45"/>
      <c r="D87" s="45"/>
      <c r="E87" s="45"/>
      <c r="F87" s="45"/>
      <c r="G87" s="45"/>
      <c r="H87" s="45"/>
      <c r="I87" s="45"/>
      <c r="J87" s="45"/>
      <c r="K87" s="45"/>
      <c r="L87" s="45"/>
    </row>
    <row r="88" spans="1:12" s="9" customFormat="1" ht="14.5" x14ac:dyDescent="0.35">
      <c r="A88" s="41">
        <v>46353</v>
      </c>
      <c r="B88" s="6"/>
      <c r="C88" s="45"/>
      <c r="D88" s="45"/>
      <c r="E88" s="45"/>
      <c r="F88" s="45"/>
      <c r="G88" s="45"/>
      <c r="H88" s="45"/>
      <c r="I88" s="45"/>
      <c r="J88" s="45"/>
      <c r="K88" s="45"/>
      <c r="L88" s="45"/>
    </row>
    <row r="89" spans="1:12" s="9" customFormat="1" ht="14.5" x14ac:dyDescent="0.35">
      <c r="A89" s="41">
        <v>46356</v>
      </c>
      <c r="B89" s="6"/>
      <c r="C89" s="45"/>
      <c r="D89" s="45"/>
      <c r="E89" s="45"/>
      <c r="F89" s="45"/>
      <c r="G89" s="45"/>
      <c r="H89" s="45"/>
      <c r="I89" s="45"/>
      <c r="J89" s="45"/>
      <c r="K89" s="45"/>
      <c r="L89" s="45"/>
    </row>
    <row r="90" spans="1:12" s="9" customFormat="1" ht="14.5" x14ac:dyDescent="0.35">
      <c r="A90" s="41">
        <v>46357</v>
      </c>
      <c r="B90" s="6"/>
      <c r="C90" s="45"/>
      <c r="D90" s="45"/>
      <c r="E90" s="45"/>
      <c r="F90" s="45"/>
      <c r="G90" s="45"/>
      <c r="H90" s="45"/>
      <c r="I90" s="45"/>
      <c r="J90" s="45"/>
      <c r="K90" s="45"/>
      <c r="L90" s="45"/>
    </row>
    <row r="91" spans="1:12" s="9" customFormat="1" ht="14.5" x14ac:dyDescent="0.35">
      <c r="A91" s="41">
        <v>46358</v>
      </c>
      <c r="B91" s="6"/>
      <c r="C91" s="45"/>
      <c r="D91" s="45"/>
      <c r="E91" s="45"/>
      <c r="F91" s="45"/>
      <c r="G91" s="45"/>
      <c r="H91" s="45"/>
      <c r="I91" s="45"/>
      <c r="J91" s="45"/>
      <c r="K91" s="45"/>
      <c r="L91" s="45"/>
    </row>
    <row r="92" spans="1:12" s="9" customFormat="1" ht="14.5" x14ac:dyDescent="0.35">
      <c r="A92" s="41">
        <v>46359</v>
      </c>
      <c r="B92" s="6"/>
      <c r="C92" s="45"/>
      <c r="D92" s="45"/>
      <c r="E92" s="45"/>
      <c r="F92" s="45"/>
      <c r="G92" s="45"/>
      <c r="H92" s="45"/>
      <c r="I92" s="45"/>
      <c r="J92" s="45"/>
      <c r="K92" s="45"/>
      <c r="L92" s="45"/>
    </row>
    <row r="93" spans="1:12" s="9" customFormat="1" ht="14.5" x14ac:dyDescent="0.35">
      <c r="A93" s="41">
        <v>46360</v>
      </c>
      <c r="B93" s="6"/>
      <c r="C93" s="45"/>
      <c r="D93" s="45"/>
      <c r="E93" s="45"/>
      <c r="F93" s="45"/>
      <c r="G93" s="45"/>
      <c r="H93" s="45"/>
      <c r="I93" s="45"/>
      <c r="J93" s="45"/>
      <c r="K93" s="45"/>
      <c r="L93" s="45"/>
    </row>
    <row r="94" spans="1:12" s="9" customFormat="1" ht="14.5" x14ac:dyDescent="0.35">
      <c r="A94" s="41">
        <v>46363</v>
      </c>
      <c r="B94" s="6"/>
      <c r="C94" s="45"/>
      <c r="D94" s="45"/>
      <c r="E94" s="45"/>
      <c r="F94" s="45"/>
      <c r="G94" s="45"/>
      <c r="H94" s="45"/>
      <c r="I94" s="45"/>
      <c r="J94" s="45"/>
      <c r="K94" s="45"/>
      <c r="L94" s="45"/>
    </row>
    <row r="95" spans="1:12" s="9" customFormat="1" ht="14.5" x14ac:dyDescent="0.35">
      <c r="A95" s="41">
        <v>46364</v>
      </c>
      <c r="B95" s="6"/>
      <c r="C95" s="45"/>
      <c r="D95" s="45"/>
      <c r="E95" s="45"/>
      <c r="F95" s="45"/>
      <c r="G95" s="45"/>
      <c r="H95" s="45"/>
      <c r="I95" s="45"/>
      <c r="J95" s="45"/>
      <c r="K95" s="45"/>
      <c r="L95" s="45"/>
    </row>
    <row r="96" spans="1:12" s="9" customFormat="1" ht="14.5" x14ac:dyDescent="0.35">
      <c r="A96" s="41">
        <v>46365</v>
      </c>
      <c r="B96" s="6"/>
      <c r="C96" s="45"/>
      <c r="D96" s="45"/>
      <c r="E96" s="45"/>
      <c r="F96" s="45"/>
      <c r="G96" s="45"/>
      <c r="H96" s="45"/>
      <c r="I96" s="45"/>
      <c r="J96" s="45"/>
      <c r="K96" s="45"/>
      <c r="L96" s="45"/>
    </row>
    <row r="97" spans="1:12" s="9" customFormat="1" ht="14.5" x14ac:dyDescent="0.35">
      <c r="A97" s="41">
        <v>46366</v>
      </c>
      <c r="B97" s="6"/>
      <c r="C97" s="45"/>
      <c r="D97" s="45"/>
      <c r="E97" s="45"/>
      <c r="F97" s="45"/>
      <c r="G97" s="45"/>
      <c r="H97" s="45"/>
      <c r="I97" s="45"/>
      <c r="J97" s="45"/>
      <c r="K97" s="45"/>
      <c r="L97" s="45"/>
    </row>
    <row r="98" spans="1:12" s="9" customFormat="1" ht="14.5" x14ac:dyDescent="0.35">
      <c r="A98" s="41">
        <v>46367</v>
      </c>
      <c r="B98" s="6"/>
      <c r="C98" s="45"/>
      <c r="D98" s="45"/>
      <c r="E98" s="45"/>
      <c r="F98" s="45"/>
      <c r="G98" s="45"/>
      <c r="H98" s="45"/>
      <c r="I98" s="45"/>
      <c r="J98" s="45"/>
      <c r="K98" s="45"/>
      <c r="L98" s="45"/>
    </row>
    <row r="99" spans="1:12" s="9" customFormat="1" ht="14.5" x14ac:dyDescent="0.35">
      <c r="A99" s="41">
        <v>46370</v>
      </c>
      <c r="B99" s="6"/>
      <c r="C99" s="45"/>
      <c r="D99" s="45"/>
      <c r="E99" s="45"/>
      <c r="F99" s="45"/>
      <c r="G99" s="45"/>
      <c r="H99" s="45"/>
      <c r="I99" s="45"/>
      <c r="J99" s="45"/>
      <c r="K99" s="45"/>
      <c r="L99" s="45"/>
    </row>
    <row r="100" spans="1:12" s="9" customFormat="1" ht="14.5" x14ac:dyDescent="0.35">
      <c r="A100" s="41">
        <v>46371</v>
      </c>
      <c r="B100" s="6"/>
      <c r="C100" s="45"/>
      <c r="D100" s="45"/>
      <c r="E100" s="45"/>
      <c r="F100" s="45"/>
      <c r="G100" s="45"/>
      <c r="H100" s="45"/>
      <c r="I100" s="45"/>
      <c r="J100" s="45"/>
      <c r="K100" s="45"/>
      <c r="L100" s="45"/>
    </row>
    <row r="101" spans="1:12" s="9" customFormat="1" ht="14.5" x14ac:dyDescent="0.35">
      <c r="A101" s="41">
        <v>46372</v>
      </c>
      <c r="B101" s="6"/>
      <c r="C101" s="45"/>
      <c r="D101" s="45"/>
      <c r="E101" s="45"/>
      <c r="F101" s="45"/>
      <c r="G101" s="45"/>
      <c r="H101" s="45"/>
      <c r="I101" s="45"/>
      <c r="J101" s="45"/>
      <c r="K101" s="45"/>
      <c r="L101" s="45"/>
    </row>
    <row r="102" spans="1:12" s="9" customFormat="1" ht="14.5" x14ac:dyDescent="0.35">
      <c r="A102" s="41">
        <v>46373</v>
      </c>
      <c r="B102" s="6"/>
      <c r="C102" s="45"/>
      <c r="D102" s="45"/>
      <c r="E102" s="45"/>
      <c r="F102" s="45"/>
      <c r="G102" s="45"/>
      <c r="H102" s="45"/>
      <c r="I102" s="45"/>
      <c r="J102" s="45"/>
      <c r="K102" s="45"/>
      <c r="L102" s="45"/>
    </row>
    <row r="103" spans="1:12" s="9" customFormat="1" ht="14.5" x14ac:dyDescent="0.35">
      <c r="A103" s="41">
        <v>46374</v>
      </c>
      <c r="B103" s="6"/>
      <c r="C103" s="45"/>
      <c r="D103" s="45"/>
      <c r="E103" s="45"/>
      <c r="F103" s="45"/>
      <c r="G103" s="45"/>
      <c r="H103" s="45"/>
      <c r="I103" s="45"/>
      <c r="J103" s="45"/>
      <c r="K103" s="45"/>
      <c r="L103" s="45"/>
    </row>
    <row r="104" spans="1:12" s="9" customFormat="1" ht="14.5" x14ac:dyDescent="0.35">
      <c r="A104" s="41">
        <v>46377</v>
      </c>
      <c r="B104" s="6"/>
      <c r="C104" s="45"/>
      <c r="D104" s="45"/>
      <c r="E104" s="45"/>
      <c r="F104" s="45"/>
      <c r="G104" s="45"/>
      <c r="H104" s="45"/>
      <c r="I104" s="45"/>
      <c r="J104" s="45"/>
      <c r="K104" s="45"/>
      <c r="L104" s="45"/>
    </row>
    <row r="105" spans="1:12" s="9" customFormat="1" ht="14.5" x14ac:dyDescent="0.35">
      <c r="A105" s="41">
        <v>46378</v>
      </c>
      <c r="B105" s="6"/>
      <c r="C105" s="45"/>
      <c r="D105" s="45"/>
      <c r="E105" s="45"/>
      <c r="F105" s="45"/>
      <c r="G105" s="45"/>
      <c r="H105" s="45"/>
      <c r="I105" s="45"/>
      <c r="J105" s="45"/>
      <c r="K105" s="45"/>
      <c r="L105" s="45"/>
    </row>
    <row r="106" spans="1:12" s="9" customFormat="1" ht="14.5" x14ac:dyDescent="0.35">
      <c r="A106" s="41">
        <v>46379</v>
      </c>
      <c r="B106" s="6"/>
      <c r="C106" s="45"/>
      <c r="D106" s="45"/>
      <c r="E106" s="45"/>
      <c r="F106" s="45"/>
      <c r="G106" s="45"/>
      <c r="H106" s="45"/>
      <c r="I106" s="45"/>
      <c r="J106" s="45"/>
      <c r="K106" s="45"/>
      <c r="L106" s="45"/>
    </row>
    <row r="107" spans="1:12" s="9" customFormat="1" ht="14.5" x14ac:dyDescent="0.35">
      <c r="A107" s="41">
        <v>46380</v>
      </c>
      <c r="B107" s="6"/>
      <c r="C107" s="45"/>
      <c r="D107" s="45"/>
      <c r="E107" s="45"/>
      <c r="F107" s="45"/>
      <c r="G107" s="45"/>
      <c r="H107" s="45"/>
      <c r="I107" s="45"/>
      <c r="J107" s="45"/>
      <c r="K107" s="45"/>
      <c r="L107" s="45"/>
    </row>
    <row r="108" spans="1:12" s="9" customFormat="1" ht="14.5" x14ac:dyDescent="0.35">
      <c r="A108" s="41">
        <v>46381</v>
      </c>
      <c r="B108" s="6"/>
      <c r="C108" s="45"/>
      <c r="D108" s="45"/>
      <c r="E108" s="45"/>
      <c r="F108" s="45"/>
      <c r="G108" s="45"/>
      <c r="H108" s="45"/>
      <c r="I108" s="45"/>
      <c r="J108" s="45"/>
      <c r="K108" s="45"/>
      <c r="L108" s="45"/>
    </row>
    <row r="109" spans="1:12" s="9" customFormat="1" ht="14.5" x14ac:dyDescent="0.35">
      <c r="A109" s="41">
        <v>46384</v>
      </c>
      <c r="B109" s="6"/>
      <c r="C109" s="45"/>
      <c r="D109" s="45"/>
      <c r="E109" s="45"/>
      <c r="F109" s="45"/>
      <c r="G109" s="45"/>
      <c r="H109" s="45"/>
      <c r="I109" s="45"/>
      <c r="J109" s="45"/>
      <c r="K109" s="45"/>
      <c r="L109" s="45"/>
    </row>
    <row r="110" spans="1:12" s="3" customFormat="1" ht="14.5" x14ac:dyDescent="0.35">
      <c r="A110" s="41">
        <v>46385</v>
      </c>
      <c r="B110" s="15"/>
      <c r="C110" s="45"/>
      <c r="D110" s="45"/>
      <c r="E110" s="45"/>
      <c r="F110" s="45"/>
      <c r="G110" s="45"/>
      <c r="H110" s="45"/>
      <c r="I110" s="45"/>
      <c r="J110" s="45"/>
      <c r="K110" s="45"/>
      <c r="L110" s="45"/>
    </row>
    <row r="111" spans="1:12" s="3" customFormat="1" ht="14.5" x14ac:dyDescent="0.35">
      <c r="A111" s="41">
        <v>46386</v>
      </c>
      <c r="B111" s="15"/>
      <c r="C111" s="45"/>
      <c r="D111" s="45"/>
      <c r="E111" s="45"/>
      <c r="F111" s="45"/>
      <c r="G111" s="45"/>
      <c r="H111" s="45"/>
      <c r="I111" s="45"/>
      <c r="J111" s="45"/>
      <c r="K111" s="45"/>
      <c r="L111" s="45"/>
    </row>
    <row r="112" spans="1:12" s="3" customFormat="1" ht="14.5" x14ac:dyDescent="0.35">
      <c r="A112" s="41">
        <v>46387</v>
      </c>
      <c r="B112" s="15"/>
      <c r="C112" s="45"/>
      <c r="D112" s="45"/>
      <c r="E112" s="45"/>
      <c r="F112" s="45"/>
      <c r="G112" s="45"/>
      <c r="H112" s="45"/>
      <c r="I112" s="45"/>
      <c r="J112" s="45"/>
      <c r="K112" s="45"/>
      <c r="L112" s="45"/>
    </row>
    <row r="113" spans="1:12" s="3" customFormat="1" ht="14.5" x14ac:dyDescent="0.35">
      <c r="A113" s="41">
        <v>46388</v>
      </c>
      <c r="B113" s="15"/>
      <c r="C113" s="45"/>
      <c r="D113" s="45"/>
      <c r="E113" s="45"/>
      <c r="F113" s="45"/>
      <c r="G113" s="45"/>
      <c r="H113" s="45"/>
      <c r="I113" s="45"/>
      <c r="J113" s="45"/>
      <c r="K113" s="45"/>
      <c r="L113" s="45"/>
    </row>
    <row r="114" spans="1:12" s="3" customFormat="1" ht="14.5" x14ac:dyDescent="0.35">
      <c r="A114" s="41">
        <v>46391</v>
      </c>
      <c r="B114" s="15"/>
      <c r="C114" s="45"/>
      <c r="D114" s="45"/>
      <c r="E114" s="45"/>
      <c r="F114" s="45"/>
      <c r="G114" s="45"/>
      <c r="H114" s="45"/>
      <c r="I114" s="45"/>
      <c r="J114" s="45"/>
      <c r="K114" s="45"/>
      <c r="L114" s="45"/>
    </row>
    <row r="115" spans="1:12" s="3" customFormat="1" ht="14.5" x14ac:dyDescent="0.35">
      <c r="A115" s="41">
        <v>46392</v>
      </c>
      <c r="B115" s="15"/>
      <c r="C115" s="45"/>
      <c r="D115" s="45"/>
      <c r="E115" s="45"/>
      <c r="F115" s="45"/>
      <c r="G115" s="45"/>
      <c r="H115" s="45"/>
      <c r="I115" s="45"/>
      <c r="J115" s="45"/>
      <c r="K115" s="45"/>
      <c r="L115" s="45"/>
    </row>
    <row r="116" spans="1:12" s="3" customFormat="1" ht="14.5" x14ac:dyDescent="0.35">
      <c r="A116" s="41">
        <v>46393</v>
      </c>
      <c r="B116" s="15"/>
      <c r="C116" s="45"/>
      <c r="D116" s="45"/>
      <c r="E116" s="45"/>
      <c r="F116" s="45"/>
      <c r="G116" s="45"/>
      <c r="H116" s="45"/>
      <c r="I116" s="45"/>
      <c r="J116" s="45"/>
      <c r="K116" s="45"/>
      <c r="L116" s="45"/>
    </row>
    <row r="117" spans="1:12" s="3" customFormat="1" ht="14.5" x14ac:dyDescent="0.35">
      <c r="A117" s="41">
        <v>46394</v>
      </c>
      <c r="B117" s="15"/>
      <c r="C117" s="45"/>
      <c r="D117" s="45"/>
      <c r="E117" s="45"/>
      <c r="F117" s="45"/>
      <c r="G117" s="45"/>
      <c r="H117" s="45"/>
      <c r="I117" s="45"/>
      <c r="J117" s="45"/>
      <c r="K117" s="45"/>
      <c r="L117" s="45"/>
    </row>
    <row r="118" spans="1:12" s="3" customFormat="1" ht="14.5" x14ac:dyDescent="0.35">
      <c r="A118" s="41">
        <v>46395</v>
      </c>
      <c r="B118" s="15"/>
      <c r="C118" s="45"/>
      <c r="D118" s="45"/>
      <c r="E118" s="45"/>
      <c r="F118" s="45"/>
      <c r="G118" s="45"/>
      <c r="H118" s="45"/>
      <c r="I118" s="45"/>
      <c r="J118" s="45"/>
      <c r="K118" s="45"/>
      <c r="L118" s="45"/>
    </row>
    <row r="119" spans="1:12" s="3" customFormat="1" ht="14.5" x14ac:dyDescent="0.35">
      <c r="A119" s="41">
        <v>46398</v>
      </c>
      <c r="B119" s="15"/>
      <c r="C119" s="45"/>
      <c r="D119" s="45"/>
      <c r="E119" s="45"/>
      <c r="F119" s="45"/>
      <c r="G119" s="45"/>
      <c r="H119" s="45"/>
      <c r="I119" s="45"/>
      <c r="J119" s="45"/>
      <c r="K119" s="45"/>
      <c r="L119" s="45"/>
    </row>
    <row r="120" spans="1:12" s="3" customFormat="1" ht="14.5" x14ac:dyDescent="0.35">
      <c r="A120" s="41">
        <v>46399</v>
      </c>
      <c r="B120" s="15"/>
      <c r="C120" s="45"/>
      <c r="D120" s="45"/>
      <c r="E120" s="45"/>
      <c r="F120" s="45"/>
      <c r="G120" s="45"/>
      <c r="H120" s="45"/>
      <c r="I120" s="45"/>
      <c r="J120" s="45"/>
      <c r="K120" s="45"/>
      <c r="L120" s="45"/>
    </row>
    <row r="121" spans="1:12" s="3" customFormat="1" ht="14.5" x14ac:dyDescent="0.35">
      <c r="A121" s="41">
        <v>46400</v>
      </c>
      <c r="B121" s="15"/>
      <c r="C121" s="45"/>
      <c r="D121" s="45"/>
      <c r="E121" s="45"/>
      <c r="F121" s="45"/>
      <c r="G121" s="45"/>
      <c r="H121" s="45"/>
      <c r="I121" s="45"/>
      <c r="J121" s="45"/>
      <c r="K121" s="45"/>
      <c r="L121" s="45"/>
    </row>
    <row r="122" spans="1:12" s="3" customFormat="1" ht="14.5" x14ac:dyDescent="0.35">
      <c r="A122" s="41">
        <v>46401</v>
      </c>
      <c r="B122" s="15"/>
      <c r="C122" s="45"/>
      <c r="D122" s="45"/>
      <c r="E122" s="45"/>
      <c r="F122" s="45"/>
      <c r="G122" s="45"/>
      <c r="H122" s="45"/>
      <c r="I122" s="45"/>
      <c r="J122" s="45"/>
      <c r="K122" s="45"/>
      <c r="L122" s="45"/>
    </row>
    <row r="123" spans="1:12" s="3" customFormat="1" ht="14.5" x14ac:dyDescent="0.35">
      <c r="A123" s="41">
        <v>46402</v>
      </c>
      <c r="B123" s="15"/>
      <c r="C123" s="45"/>
      <c r="D123" s="45"/>
      <c r="E123" s="45"/>
      <c r="F123" s="45"/>
      <c r="G123" s="45"/>
      <c r="H123" s="45"/>
      <c r="I123" s="45"/>
      <c r="J123" s="45"/>
      <c r="K123" s="45"/>
      <c r="L123" s="45"/>
    </row>
    <row r="124" spans="1:12" ht="14.5" x14ac:dyDescent="0.35">
      <c r="A124" s="41">
        <v>46405</v>
      </c>
      <c r="B124" s="15"/>
      <c r="C124" s="45"/>
      <c r="D124" s="45"/>
      <c r="E124" s="45"/>
      <c r="F124" s="45"/>
      <c r="G124" s="45"/>
      <c r="H124" s="45"/>
      <c r="I124" s="45"/>
      <c r="J124" s="45"/>
      <c r="K124" s="45"/>
      <c r="L124" s="45"/>
    </row>
    <row r="125" spans="1:12" ht="14.5" x14ac:dyDescent="0.35">
      <c r="A125" s="41">
        <v>46406</v>
      </c>
      <c r="B125" s="15"/>
      <c r="C125" s="45"/>
      <c r="D125" s="45"/>
      <c r="E125" s="45"/>
      <c r="F125" s="45"/>
      <c r="G125" s="45"/>
      <c r="H125" s="45"/>
      <c r="I125" s="45"/>
      <c r="J125" s="45"/>
      <c r="K125" s="45"/>
      <c r="L125" s="45"/>
    </row>
    <row r="126" spans="1:12" ht="14.5" x14ac:dyDescent="0.35">
      <c r="A126" s="41">
        <v>46407</v>
      </c>
      <c r="B126" s="15"/>
      <c r="C126" s="45"/>
      <c r="D126" s="45"/>
      <c r="E126" s="45"/>
      <c r="F126" s="45"/>
      <c r="G126" s="45"/>
      <c r="H126" s="45"/>
      <c r="I126" s="45"/>
      <c r="J126" s="45"/>
      <c r="K126" s="45"/>
      <c r="L126" s="45"/>
    </row>
    <row r="127" spans="1:12" ht="14.5" x14ac:dyDescent="0.35">
      <c r="A127" s="41">
        <v>46408</v>
      </c>
      <c r="B127" s="15"/>
      <c r="C127" s="45"/>
      <c r="D127" s="45"/>
      <c r="E127" s="45"/>
      <c r="F127" s="45"/>
      <c r="G127" s="45"/>
      <c r="H127" s="45"/>
      <c r="I127" s="45"/>
      <c r="J127" s="45"/>
      <c r="K127" s="45"/>
      <c r="L127" s="45"/>
    </row>
    <row r="128" spans="1:12" ht="14.5" x14ac:dyDescent="0.35">
      <c r="A128" s="41">
        <v>46409</v>
      </c>
      <c r="B128" s="15"/>
      <c r="C128" s="45"/>
      <c r="D128" s="45"/>
      <c r="E128" s="45"/>
      <c r="F128" s="45"/>
      <c r="G128" s="45"/>
      <c r="H128" s="45"/>
      <c r="I128" s="45"/>
      <c r="J128" s="45"/>
      <c r="K128" s="45"/>
      <c r="L128" s="45"/>
    </row>
    <row r="129" spans="1:12" ht="14.5" x14ac:dyDescent="0.35">
      <c r="A129" s="41">
        <v>46412</v>
      </c>
      <c r="B129" s="15"/>
      <c r="C129" s="45"/>
      <c r="D129" s="45"/>
      <c r="E129" s="45"/>
      <c r="F129" s="45"/>
      <c r="G129" s="45"/>
      <c r="H129" s="45"/>
      <c r="I129" s="45"/>
      <c r="J129" s="45"/>
      <c r="K129" s="45"/>
      <c r="L129" s="45"/>
    </row>
    <row r="130" spans="1:12" ht="14.5" x14ac:dyDescent="0.35">
      <c r="A130" s="41">
        <v>46413</v>
      </c>
      <c r="B130" s="15"/>
      <c r="C130" s="45"/>
      <c r="D130" s="45"/>
      <c r="E130" s="45"/>
      <c r="F130" s="45"/>
      <c r="G130" s="45"/>
      <c r="H130" s="45"/>
      <c r="I130" s="45"/>
      <c r="J130" s="45"/>
      <c r="K130" s="45"/>
      <c r="L130" s="45"/>
    </row>
    <row r="131" spans="1:12" ht="14.5" x14ac:dyDescent="0.35">
      <c r="A131" s="41">
        <v>46414</v>
      </c>
      <c r="B131" s="15"/>
      <c r="C131" s="45"/>
      <c r="D131" s="45"/>
      <c r="E131" s="45"/>
      <c r="F131" s="45"/>
      <c r="G131" s="45"/>
      <c r="H131" s="45"/>
      <c r="I131" s="45"/>
      <c r="J131" s="45"/>
      <c r="K131" s="45"/>
      <c r="L131" s="45"/>
    </row>
    <row r="132" spans="1:12" ht="14.5" x14ac:dyDescent="0.35">
      <c r="A132" s="41">
        <v>46415</v>
      </c>
      <c r="B132" s="15"/>
      <c r="C132" s="45"/>
      <c r="D132" s="45"/>
      <c r="E132" s="45"/>
      <c r="F132" s="45"/>
      <c r="G132" s="45"/>
      <c r="H132" s="45"/>
      <c r="I132" s="45"/>
      <c r="J132" s="45"/>
      <c r="K132" s="45"/>
      <c r="L132" s="45"/>
    </row>
    <row r="133" spans="1:12" ht="14.5" x14ac:dyDescent="0.35">
      <c r="A133" s="41">
        <v>46416</v>
      </c>
      <c r="B133" s="15"/>
      <c r="C133" s="45"/>
      <c r="D133" s="45"/>
      <c r="E133" s="45"/>
      <c r="F133" s="45"/>
      <c r="G133" s="45"/>
      <c r="H133" s="45"/>
      <c r="I133" s="45"/>
      <c r="J133" s="45"/>
      <c r="K133" s="45"/>
      <c r="L133" s="45"/>
    </row>
    <row r="134" spans="1:12" ht="14.5" x14ac:dyDescent="0.35">
      <c r="A134" s="41">
        <v>46419</v>
      </c>
      <c r="B134" s="15"/>
      <c r="C134" s="45"/>
      <c r="D134" s="45"/>
      <c r="E134" s="45"/>
      <c r="F134" s="45"/>
      <c r="G134" s="45"/>
      <c r="H134" s="45"/>
      <c r="I134" s="45"/>
      <c r="J134" s="45"/>
      <c r="K134" s="45"/>
      <c r="L134" s="45"/>
    </row>
    <row r="135" spans="1:12" ht="14.5" x14ac:dyDescent="0.35">
      <c r="A135" s="41">
        <v>46420</v>
      </c>
      <c r="B135" s="15"/>
      <c r="C135" s="45"/>
      <c r="D135" s="45"/>
      <c r="E135" s="45"/>
      <c r="F135" s="45"/>
      <c r="G135" s="45"/>
      <c r="H135" s="45"/>
      <c r="I135" s="45"/>
      <c r="J135" s="45"/>
      <c r="K135" s="45"/>
      <c r="L135" s="45"/>
    </row>
    <row r="136" spans="1:12" ht="14.5" x14ac:dyDescent="0.35">
      <c r="A136" s="41">
        <v>46421</v>
      </c>
      <c r="B136" s="15"/>
      <c r="C136" s="45"/>
      <c r="D136" s="45"/>
      <c r="E136" s="45"/>
      <c r="F136" s="45"/>
      <c r="G136" s="45"/>
      <c r="H136" s="45"/>
      <c r="I136" s="45"/>
      <c r="J136" s="45"/>
      <c r="K136" s="45"/>
      <c r="L136" s="45"/>
    </row>
    <row r="137" spans="1:12" ht="14.5" x14ac:dyDescent="0.35">
      <c r="A137" s="41">
        <v>46422</v>
      </c>
      <c r="B137" s="15"/>
      <c r="C137" s="45"/>
      <c r="D137" s="45"/>
      <c r="E137" s="45"/>
      <c r="F137" s="45"/>
      <c r="G137" s="45"/>
      <c r="H137" s="45"/>
      <c r="I137" s="45"/>
      <c r="J137" s="45"/>
      <c r="K137" s="45"/>
      <c r="L137" s="45"/>
    </row>
    <row r="138" spans="1:12" ht="14.5" x14ac:dyDescent="0.35">
      <c r="A138" s="41">
        <v>46423</v>
      </c>
      <c r="B138" s="15"/>
      <c r="C138" s="45"/>
      <c r="D138" s="45"/>
      <c r="E138" s="45"/>
      <c r="F138" s="45"/>
      <c r="G138" s="45"/>
      <c r="H138" s="45"/>
      <c r="I138" s="45"/>
      <c r="J138" s="45"/>
      <c r="K138" s="45"/>
      <c r="L138" s="45"/>
    </row>
    <row r="139" spans="1:12" ht="14.5" x14ac:dyDescent="0.35">
      <c r="A139" s="41">
        <v>46426</v>
      </c>
      <c r="B139" s="15"/>
      <c r="C139" s="45"/>
      <c r="D139" s="45"/>
      <c r="E139" s="45"/>
      <c r="F139" s="45"/>
      <c r="G139" s="45"/>
      <c r="H139" s="45"/>
      <c r="I139" s="45"/>
      <c r="J139" s="45"/>
      <c r="K139" s="45"/>
      <c r="L139" s="45"/>
    </row>
    <row r="140" spans="1:12" ht="14.5" x14ac:dyDescent="0.35">
      <c r="A140" s="41">
        <v>46427</v>
      </c>
      <c r="B140" s="15"/>
      <c r="C140" s="45"/>
      <c r="D140" s="45"/>
      <c r="E140" s="45"/>
      <c r="F140" s="45"/>
      <c r="G140" s="45"/>
      <c r="H140" s="45"/>
      <c r="I140" s="45"/>
      <c r="J140" s="45"/>
      <c r="K140" s="45"/>
      <c r="L140" s="45"/>
    </row>
    <row r="141" spans="1:12" ht="14.5" x14ac:dyDescent="0.35">
      <c r="A141" s="41">
        <v>46428</v>
      </c>
      <c r="B141" s="15"/>
      <c r="C141" s="45"/>
      <c r="D141" s="45"/>
      <c r="E141" s="45"/>
      <c r="F141" s="45"/>
      <c r="G141" s="45"/>
      <c r="H141" s="45"/>
      <c r="I141" s="45"/>
      <c r="J141" s="45"/>
      <c r="K141" s="45"/>
      <c r="L141" s="45"/>
    </row>
    <row r="142" spans="1:12" ht="14.5" x14ac:dyDescent="0.35">
      <c r="A142" s="41">
        <v>46429</v>
      </c>
      <c r="B142" s="15"/>
      <c r="C142" s="45"/>
      <c r="D142" s="45"/>
      <c r="E142" s="45"/>
      <c r="F142" s="45"/>
      <c r="G142" s="45"/>
      <c r="H142" s="45"/>
      <c r="I142" s="45"/>
      <c r="J142" s="45"/>
      <c r="K142" s="45"/>
      <c r="L142" s="45"/>
    </row>
    <row r="143" spans="1:12" ht="14.5" x14ac:dyDescent="0.35">
      <c r="A143" s="41">
        <v>46430</v>
      </c>
      <c r="B143" s="15"/>
      <c r="C143" s="45"/>
      <c r="D143" s="45"/>
      <c r="E143" s="45"/>
      <c r="F143" s="45"/>
      <c r="G143" s="45"/>
      <c r="H143" s="45"/>
      <c r="I143" s="45"/>
      <c r="J143" s="45"/>
      <c r="K143" s="45"/>
      <c r="L143" s="45"/>
    </row>
    <row r="144" spans="1:12" ht="14.5" x14ac:dyDescent="0.35">
      <c r="A144" s="41">
        <v>46433</v>
      </c>
      <c r="B144" s="15"/>
      <c r="C144" s="45"/>
      <c r="D144" s="45"/>
      <c r="E144" s="45"/>
      <c r="F144" s="45"/>
      <c r="G144" s="45"/>
      <c r="H144" s="45"/>
      <c r="I144" s="45"/>
      <c r="J144" s="45"/>
      <c r="K144" s="45"/>
      <c r="L144" s="45"/>
    </row>
    <row r="145" spans="1:12" ht="14.5" x14ac:dyDescent="0.35">
      <c r="A145" s="41">
        <v>46434</v>
      </c>
      <c r="B145" s="15"/>
      <c r="C145" s="45"/>
      <c r="D145" s="45"/>
      <c r="E145" s="45"/>
      <c r="F145" s="45"/>
      <c r="G145" s="45"/>
      <c r="H145" s="45"/>
      <c r="I145" s="45"/>
      <c r="J145" s="45"/>
      <c r="K145" s="45"/>
      <c r="L145" s="45"/>
    </row>
    <row r="146" spans="1:12" ht="14.5" x14ac:dyDescent="0.35">
      <c r="A146" s="41">
        <v>46435</v>
      </c>
      <c r="B146" s="15"/>
      <c r="C146" s="45"/>
      <c r="D146" s="45"/>
      <c r="E146" s="45"/>
      <c r="F146" s="45"/>
      <c r="G146" s="45"/>
      <c r="H146" s="45"/>
      <c r="I146" s="45"/>
      <c r="J146" s="45"/>
      <c r="K146" s="45"/>
      <c r="L146" s="45"/>
    </row>
    <row r="147" spans="1:12" ht="14.5" x14ac:dyDescent="0.35">
      <c r="A147" s="41">
        <v>46436</v>
      </c>
      <c r="B147" s="15"/>
      <c r="C147" s="45"/>
      <c r="D147" s="45"/>
      <c r="E147" s="45"/>
      <c r="F147" s="45"/>
      <c r="G147" s="45"/>
      <c r="H147" s="45"/>
      <c r="I147" s="45"/>
      <c r="J147" s="45"/>
      <c r="K147" s="45"/>
      <c r="L147" s="45"/>
    </row>
    <row r="148" spans="1:12" ht="14.5" x14ac:dyDescent="0.35">
      <c r="A148" s="41">
        <v>46437</v>
      </c>
      <c r="B148" s="15"/>
      <c r="C148" s="45"/>
      <c r="D148" s="45"/>
      <c r="E148" s="45"/>
      <c r="F148" s="45"/>
      <c r="G148" s="45"/>
      <c r="H148" s="45"/>
      <c r="I148" s="45"/>
      <c r="J148" s="45"/>
      <c r="K148" s="45"/>
      <c r="L148" s="45"/>
    </row>
    <row r="149" spans="1:12" ht="14.5" x14ac:dyDescent="0.35">
      <c r="A149" s="41">
        <v>46440</v>
      </c>
      <c r="B149" s="15"/>
      <c r="C149" s="45"/>
      <c r="D149" s="45"/>
      <c r="E149" s="45"/>
      <c r="F149" s="45"/>
      <c r="G149" s="45"/>
      <c r="H149" s="45"/>
      <c r="I149" s="45"/>
      <c r="J149" s="45"/>
      <c r="K149" s="45"/>
      <c r="L149" s="45"/>
    </row>
    <row r="150" spans="1:12" ht="14.5" x14ac:dyDescent="0.35">
      <c r="A150" s="41">
        <v>46441</v>
      </c>
      <c r="B150" s="15"/>
      <c r="C150" s="45"/>
      <c r="D150" s="45"/>
      <c r="E150" s="45"/>
      <c r="F150" s="45"/>
      <c r="G150" s="45"/>
      <c r="H150" s="45"/>
      <c r="I150" s="45"/>
      <c r="J150" s="45"/>
      <c r="K150" s="45"/>
      <c r="L150" s="45"/>
    </row>
    <row r="151" spans="1:12" ht="14.5" x14ac:dyDescent="0.35">
      <c r="A151" s="41">
        <v>46442</v>
      </c>
      <c r="B151" s="15"/>
      <c r="C151" s="45"/>
      <c r="D151" s="45"/>
      <c r="E151" s="45"/>
      <c r="F151" s="45"/>
      <c r="G151" s="45"/>
      <c r="H151" s="45"/>
      <c r="I151" s="45"/>
      <c r="J151" s="45"/>
      <c r="K151" s="45"/>
      <c r="L151" s="45"/>
    </row>
    <row r="152" spans="1:12" ht="14.5" x14ac:dyDescent="0.35">
      <c r="A152" s="41">
        <v>46443</v>
      </c>
      <c r="B152" s="15"/>
      <c r="C152" s="45"/>
      <c r="D152" s="45"/>
      <c r="E152" s="45"/>
      <c r="F152" s="45"/>
      <c r="G152" s="45"/>
      <c r="H152" s="45"/>
      <c r="I152" s="45"/>
      <c r="J152" s="45"/>
      <c r="K152" s="45"/>
      <c r="L152" s="45"/>
    </row>
    <row r="153" spans="1:12" ht="14.5" x14ac:dyDescent="0.35">
      <c r="A153" s="41">
        <v>46444</v>
      </c>
      <c r="B153" s="15"/>
      <c r="C153" s="45"/>
      <c r="D153" s="45"/>
      <c r="E153" s="45"/>
      <c r="F153" s="45"/>
      <c r="G153" s="45"/>
      <c r="H153" s="45"/>
      <c r="I153" s="45"/>
      <c r="J153" s="45"/>
      <c r="K153" s="45"/>
      <c r="L153" s="45"/>
    </row>
    <row r="154" spans="1:12" ht="14.5" x14ac:dyDescent="0.35">
      <c r="A154" s="41">
        <v>46447</v>
      </c>
      <c r="B154" s="15"/>
      <c r="C154" s="45"/>
      <c r="D154" s="45"/>
      <c r="E154" s="45"/>
      <c r="F154" s="45"/>
      <c r="G154" s="45"/>
      <c r="H154" s="45"/>
      <c r="I154" s="45"/>
      <c r="J154" s="45"/>
      <c r="K154" s="45"/>
      <c r="L154" s="45"/>
    </row>
    <row r="155" spans="1:12" ht="14.5" x14ac:dyDescent="0.35">
      <c r="A155" s="41">
        <v>46448</v>
      </c>
      <c r="B155" s="15"/>
      <c r="C155" s="45"/>
      <c r="D155" s="45"/>
      <c r="E155" s="45"/>
      <c r="F155" s="45"/>
      <c r="G155" s="45"/>
      <c r="H155" s="45"/>
      <c r="I155" s="45"/>
      <c r="J155" s="45"/>
      <c r="K155" s="45"/>
      <c r="L155" s="45"/>
    </row>
    <row r="156" spans="1:12" ht="14.5" x14ac:dyDescent="0.35">
      <c r="A156" s="41">
        <v>46449</v>
      </c>
      <c r="B156" s="15"/>
      <c r="C156" s="45"/>
      <c r="D156" s="45"/>
      <c r="E156" s="45"/>
      <c r="F156" s="45"/>
      <c r="G156" s="45"/>
      <c r="H156" s="45"/>
      <c r="I156" s="45"/>
      <c r="J156" s="45"/>
      <c r="K156" s="45"/>
      <c r="L156" s="45"/>
    </row>
    <row r="157" spans="1:12" ht="14.5" x14ac:dyDescent="0.35">
      <c r="A157" s="41">
        <v>46450</v>
      </c>
      <c r="B157" s="15"/>
      <c r="C157" s="45"/>
      <c r="D157" s="45"/>
      <c r="E157" s="45"/>
      <c r="F157" s="45"/>
      <c r="G157" s="45"/>
      <c r="H157" s="45"/>
      <c r="I157" s="45"/>
      <c r="J157" s="45"/>
      <c r="K157" s="45"/>
      <c r="L157" s="45"/>
    </row>
    <row r="158" spans="1:12" ht="14.5" x14ac:dyDescent="0.35">
      <c r="A158" s="41">
        <v>46451</v>
      </c>
      <c r="B158" s="15"/>
      <c r="C158" s="45"/>
      <c r="D158" s="45"/>
      <c r="E158" s="45"/>
      <c r="F158" s="45"/>
      <c r="G158" s="45"/>
      <c r="H158" s="45"/>
      <c r="I158" s="45"/>
      <c r="J158" s="45"/>
      <c r="K158" s="45"/>
      <c r="L158" s="45"/>
    </row>
    <row r="159" spans="1:12" ht="14.5" x14ac:dyDescent="0.35">
      <c r="A159" s="41">
        <v>46454</v>
      </c>
      <c r="B159" s="15"/>
      <c r="C159" s="45"/>
      <c r="D159" s="45"/>
      <c r="E159" s="45"/>
      <c r="F159" s="45"/>
      <c r="G159" s="45"/>
      <c r="H159" s="45"/>
      <c r="I159" s="45"/>
      <c r="J159" s="45"/>
      <c r="K159" s="45"/>
      <c r="L159" s="45"/>
    </row>
    <row r="160" spans="1:12" ht="14.5" x14ac:dyDescent="0.35">
      <c r="A160" s="41">
        <v>46455</v>
      </c>
      <c r="B160" s="15"/>
      <c r="C160" s="45"/>
      <c r="D160" s="45"/>
      <c r="E160" s="45"/>
      <c r="F160" s="45"/>
      <c r="G160" s="45"/>
      <c r="H160" s="45"/>
      <c r="I160" s="45"/>
      <c r="J160" s="45"/>
      <c r="K160" s="45"/>
      <c r="L160" s="45"/>
    </row>
    <row r="161" spans="1:235" ht="14.5" x14ac:dyDescent="0.35">
      <c r="A161" s="41">
        <v>46456</v>
      </c>
      <c r="B161" s="15"/>
      <c r="C161" s="45"/>
      <c r="D161" s="45"/>
      <c r="E161" s="45"/>
      <c r="F161" s="45"/>
      <c r="G161" s="45"/>
      <c r="H161" s="45"/>
      <c r="I161" s="45"/>
      <c r="J161" s="45"/>
      <c r="K161" s="45"/>
      <c r="L161" s="45"/>
    </row>
    <row r="162" spans="1:235" ht="14.5" x14ac:dyDescent="0.35">
      <c r="A162" s="41">
        <v>46457</v>
      </c>
      <c r="B162" s="15"/>
      <c r="C162" s="45"/>
      <c r="D162" s="45"/>
      <c r="E162" s="45"/>
      <c r="F162" s="45"/>
      <c r="G162" s="45"/>
      <c r="H162" s="45"/>
      <c r="I162" s="45"/>
      <c r="J162" s="45"/>
      <c r="K162" s="45"/>
      <c r="L162" s="45"/>
    </row>
    <row r="163" spans="1:235" ht="14.5" x14ac:dyDescent="0.35">
      <c r="A163" s="41">
        <v>46458</v>
      </c>
      <c r="B163" s="15"/>
      <c r="C163" s="45"/>
      <c r="D163" s="45"/>
      <c r="E163" s="45"/>
      <c r="F163" s="45"/>
      <c r="G163" s="45"/>
      <c r="H163" s="45"/>
      <c r="I163" s="45"/>
      <c r="J163" s="45"/>
      <c r="K163" s="45"/>
      <c r="L163" s="45"/>
    </row>
    <row r="164" spans="1:235" ht="14.5" x14ac:dyDescent="0.35">
      <c r="A164" s="41">
        <v>46461</v>
      </c>
      <c r="B164" s="15"/>
      <c r="C164" s="45"/>
      <c r="D164" s="45"/>
      <c r="E164" s="45"/>
      <c r="F164" s="45"/>
      <c r="G164" s="45"/>
      <c r="H164" s="45"/>
      <c r="I164" s="45"/>
      <c r="J164" s="45"/>
      <c r="K164" s="45"/>
      <c r="L164" s="45"/>
    </row>
    <row r="165" spans="1:235" ht="14.5" x14ac:dyDescent="0.35">
      <c r="A165" s="41">
        <v>46462</v>
      </c>
      <c r="B165" s="15"/>
      <c r="C165" s="45"/>
      <c r="D165" s="45"/>
      <c r="E165" s="45"/>
      <c r="F165" s="45"/>
      <c r="G165" s="45"/>
      <c r="H165" s="45"/>
      <c r="I165" s="45"/>
      <c r="J165" s="45"/>
      <c r="K165" s="45"/>
      <c r="L165" s="45"/>
    </row>
    <row r="166" spans="1:235" ht="14.5" x14ac:dyDescent="0.35">
      <c r="A166" s="41">
        <v>46463</v>
      </c>
      <c r="B166" s="15"/>
      <c r="C166" s="45"/>
      <c r="D166" s="45"/>
      <c r="E166" s="45"/>
      <c r="F166" s="45"/>
      <c r="G166" s="45"/>
      <c r="H166" s="45"/>
      <c r="I166" s="45"/>
      <c r="J166" s="45"/>
      <c r="K166" s="45"/>
      <c r="L166" s="45"/>
    </row>
    <row r="167" spans="1:235" ht="14.5" x14ac:dyDescent="0.35">
      <c r="A167" s="41">
        <v>46464</v>
      </c>
      <c r="B167" s="15"/>
      <c r="C167" s="45"/>
      <c r="D167" s="45"/>
      <c r="E167" s="45"/>
      <c r="F167" s="45"/>
      <c r="G167" s="45"/>
      <c r="H167" s="45"/>
      <c r="I167" s="45"/>
      <c r="J167" s="45"/>
      <c r="K167" s="45"/>
      <c r="L167" s="45"/>
    </row>
    <row r="168" spans="1:235" ht="14.5" x14ac:dyDescent="0.35">
      <c r="A168" s="41">
        <v>46465</v>
      </c>
      <c r="B168" s="15"/>
      <c r="C168" s="45"/>
      <c r="D168" s="45"/>
      <c r="E168" s="45"/>
      <c r="F168" s="45"/>
      <c r="G168" s="45"/>
      <c r="H168" s="45"/>
      <c r="I168" s="45"/>
      <c r="J168" s="45"/>
      <c r="K168" s="45"/>
      <c r="L168" s="45"/>
    </row>
    <row r="169" spans="1:235" ht="14.5" x14ac:dyDescent="0.35">
      <c r="A169" s="41">
        <v>46468</v>
      </c>
      <c r="B169" s="15"/>
      <c r="C169" s="45"/>
      <c r="D169" s="45"/>
      <c r="E169" s="45"/>
      <c r="F169" s="45"/>
      <c r="G169" s="45"/>
      <c r="H169" s="45"/>
      <c r="I169" s="45"/>
      <c r="J169" s="45"/>
      <c r="K169" s="45"/>
      <c r="L169" s="45"/>
    </row>
    <row r="170" spans="1:235" ht="14.5" x14ac:dyDescent="0.35">
      <c r="A170" s="41">
        <v>46469</v>
      </c>
      <c r="B170" s="15"/>
      <c r="C170" s="45"/>
      <c r="D170" s="45"/>
      <c r="E170" s="45"/>
      <c r="F170" s="45"/>
      <c r="G170" s="45"/>
      <c r="H170" s="45"/>
      <c r="I170" s="45"/>
      <c r="J170" s="45"/>
      <c r="K170" s="45"/>
      <c r="L170" s="45"/>
    </row>
    <row r="171" spans="1:235" ht="14.5" x14ac:dyDescent="0.35">
      <c r="A171" s="41">
        <v>46470</v>
      </c>
      <c r="B171" s="15"/>
      <c r="C171" s="45"/>
      <c r="D171" s="45"/>
      <c r="E171" s="45"/>
      <c r="F171" s="45"/>
      <c r="G171" s="45"/>
      <c r="H171" s="45"/>
      <c r="I171" s="45"/>
      <c r="J171" s="45"/>
      <c r="K171" s="45"/>
      <c r="L171" s="45"/>
    </row>
    <row r="172" spans="1:235" ht="14.5" x14ac:dyDescent="0.35">
      <c r="A172" s="41">
        <v>46471</v>
      </c>
      <c r="B172" s="15"/>
      <c r="C172" s="45"/>
      <c r="D172" s="45"/>
      <c r="E172" s="45"/>
      <c r="F172" s="45"/>
      <c r="G172" s="45"/>
      <c r="H172" s="45"/>
      <c r="I172" s="45"/>
      <c r="J172" s="45"/>
      <c r="K172" s="45"/>
      <c r="L172" s="45"/>
    </row>
    <row r="173" spans="1:235" ht="14.5" x14ac:dyDescent="0.35">
      <c r="A173" s="41">
        <v>46472</v>
      </c>
      <c r="B173" s="15"/>
      <c r="C173" s="45"/>
      <c r="D173" s="45"/>
      <c r="E173" s="45"/>
      <c r="F173" s="45"/>
      <c r="G173" s="45"/>
      <c r="H173" s="45"/>
      <c r="I173" s="45"/>
      <c r="J173" s="45"/>
      <c r="K173" s="45"/>
      <c r="L173" s="45"/>
    </row>
    <row r="174" spans="1:235" ht="14.5" x14ac:dyDescent="0.35">
      <c r="A174" s="41">
        <v>46475</v>
      </c>
      <c r="B174" s="15"/>
      <c r="C174" s="45"/>
      <c r="D174" s="45"/>
      <c r="E174" s="45"/>
      <c r="F174" s="45"/>
      <c r="G174" s="45"/>
      <c r="H174" s="45"/>
      <c r="I174" s="45"/>
      <c r="J174" s="45"/>
      <c r="K174" s="45"/>
      <c r="L174" s="45"/>
    </row>
    <row r="175" spans="1:235" ht="14.5" x14ac:dyDescent="0.35">
      <c r="A175" s="41">
        <v>46476</v>
      </c>
      <c r="B175" s="1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R175" s="10"/>
      <c r="S175" s="10"/>
      <c r="AD175" s="10"/>
      <c r="AE175" s="10"/>
      <c r="AP175" s="10"/>
      <c r="AQ175" s="10"/>
      <c r="BB175" s="10"/>
      <c r="BC175" s="10"/>
      <c r="BN175" s="10"/>
      <c r="BO175" s="10"/>
      <c r="BZ175" s="10"/>
      <c r="CA175" s="10"/>
      <c r="CL175" s="10"/>
      <c r="CM175" s="10"/>
      <c r="CX175" s="10"/>
      <c r="CY175" s="10"/>
      <c r="DJ175" s="10"/>
      <c r="DK175" s="10"/>
      <c r="DV175" s="10"/>
      <c r="DW175" s="10"/>
      <c r="EH175" s="10"/>
      <c r="EI175" s="10"/>
      <c r="ET175" s="10"/>
      <c r="EU175" s="10"/>
      <c r="FF175" s="10"/>
      <c r="FG175" s="10"/>
      <c r="FR175" s="10"/>
      <c r="FS175" s="10"/>
      <c r="GD175" s="10"/>
      <c r="GE175" s="10"/>
      <c r="GP175" s="10"/>
      <c r="GQ175" s="10"/>
      <c r="HB175" s="10"/>
      <c r="HC175" s="10"/>
      <c r="HN175" s="10"/>
      <c r="HO175" s="10"/>
      <c r="HZ175" s="10"/>
      <c r="IA175" s="10"/>
    </row>
    <row r="176" spans="1:235" ht="14.5" x14ac:dyDescent="0.35">
      <c r="A176" s="41">
        <v>46477</v>
      </c>
      <c r="B176" s="15"/>
      <c r="C176" s="45"/>
      <c r="D176" s="45"/>
      <c r="E176" s="45"/>
      <c r="F176" s="45"/>
      <c r="G176" s="45"/>
      <c r="H176" s="45"/>
      <c r="I176" s="45"/>
      <c r="J176" s="45"/>
      <c r="K176" s="45"/>
      <c r="L176" s="45"/>
    </row>
    <row r="177" spans="1:12" ht="14.5" x14ac:dyDescent="0.35">
      <c r="A177" s="41">
        <v>46478</v>
      </c>
      <c r="B177" s="15"/>
      <c r="C177" s="45"/>
      <c r="D177" s="45"/>
      <c r="E177" s="45"/>
      <c r="F177" s="45"/>
      <c r="G177" s="45"/>
      <c r="H177" s="45"/>
      <c r="I177" s="45"/>
      <c r="J177" s="45"/>
      <c r="K177" s="45"/>
      <c r="L177" s="45"/>
    </row>
    <row r="178" spans="1:12" ht="14.5" x14ac:dyDescent="0.35">
      <c r="A178" s="41">
        <v>46479</v>
      </c>
      <c r="B178" s="15"/>
      <c r="C178" s="45"/>
      <c r="D178" s="45"/>
      <c r="E178" s="45"/>
      <c r="F178" s="45"/>
      <c r="G178" s="45"/>
      <c r="H178" s="45"/>
      <c r="I178" s="45"/>
      <c r="J178" s="45"/>
      <c r="K178" s="45"/>
      <c r="L178" s="45"/>
    </row>
    <row r="179" spans="1:12" ht="14.5" x14ac:dyDescent="0.35">
      <c r="A179" s="41">
        <v>46482</v>
      </c>
      <c r="B179" s="15"/>
      <c r="C179" s="45"/>
      <c r="D179" s="45"/>
      <c r="E179" s="45"/>
      <c r="F179" s="45"/>
      <c r="G179" s="45"/>
      <c r="H179" s="45"/>
      <c r="I179" s="45"/>
      <c r="J179" s="45"/>
      <c r="K179" s="45"/>
      <c r="L179" s="45"/>
    </row>
    <row r="180" spans="1:12" ht="14.5" x14ac:dyDescent="0.35">
      <c r="A180" s="41">
        <v>46483</v>
      </c>
      <c r="B180" s="15"/>
      <c r="C180" s="45"/>
      <c r="D180" s="45"/>
      <c r="E180" s="45"/>
      <c r="F180" s="45"/>
      <c r="G180" s="45"/>
      <c r="H180" s="45"/>
      <c r="I180" s="45"/>
      <c r="J180" s="45"/>
      <c r="K180" s="45"/>
      <c r="L180" s="45"/>
    </row>
    <row r="181" spans="1:12" ht="14.5" x14ac:dyDescent="0.35">
      <c r="A181" s="41">
        <v>46484</v>
      </c>
      <c r="B181" s="15"/>
      <c r="C181" s="45"/>
      <c r="D181" s="45"/>
      <c r="E181" s="45"/>
      <c r="F181" s="45"/>
      <c r="G181" s="45"/>
      <c r="H181" s="45"/>
      <c r="I181" s="45"/>
      <c r="J181" s="45"/>
      <c r="K181" s="45"/>
      <c r="L181" s="45"/>
    </row>
    <row r="182" spans="1:12" ht="14.5" x14ac:dyDescent="0.35">
      <c r="A182" s="41">
        <v>46485</v>
      </c>
      <c r="B182" s="15"/>
      <c r="C182" s="45"/>
      <c r="D182" s="45"/>
      <c r="E182" s="45"/>
      <c r="F182" s="45"/>
      <c r="G182" s="45"/>
      <c r="H182" s="45"/>
      <c r="I182" s="45"/>
      <c r="J182" s="45"/>
      <c r="K182" s="45"/>
      <c r="L182" s="45"/>
    </row>
    <row r="183" spans="1:12" ht="14.5" x14ac:dyDescent="0.35">
      <c r="A183" s="41">
        <v>46486</v>
      </c>
      <c r="B183" s="15"/>
      <c r="C183" s="45"/>
      <c r="D183" s="45"/>
      <c r="E183" s="45"/>
      <c r="F183" s="45"/>
      <c r="G183" s="45"/>
      <c r="H183" s="45"/>
      <c r="I183" s="45"/>
      <c r="J183" s="45"/>
      <c r="K183" s="45"/>
      <c r="L183" s="45"/>
    </row>
    <row r="184" spans="1:12" ht="14.5" x14ac:dyDescent="0.35">
      <c r="A184" s="41">
        <v>46489</v>
      </c>
      <c r="B184" s="15"/>
      <c r="C184" s="45"/>
      <c r="D184" s="45"/>
      <c r="E184" s="45"/>
      <c r="F184" s="45"/>
      <c r="G184" s="45"/>
      <c r="H184" s="45"/>
      <c r="I184" s="45"/>
      <c r="J184" s="45"/>
      <c r="K184" s="45"/>
      <c r="L184" s="45"/>
    </row>
    <row r="185" spans="1:12" ht="14.5" x14ac:dyDescent="0.35">
      <c r="A185" s="41">
        <v>46490</v>
      </c>
      <c r="B185" s="15"/>
      <c r="C185" s="45"/>
      <c r="D185" s="45"/>
      <c r="E185" s="45"/>
      <c r="F185" s="45"/>
      <c r="G185" s="45"/>
      <c r="H185" s="45"/>
      <c r="I185" s="45"/>
      <c r="J185" s="45"/>
      <c r="K185" s="45"/>
      <c r="L185" s="45"/>
    </row>
    <row r="186" spans="1:12" ht="14.5" x14ac:dyDescent="0.35">
      <c r="A186" s="41">
        <v>46491</v>
      </c>
      <c r="B186" s="15"/>
      <c r="C186" s="45"/>
      <c r="D186" s="45"/>
      <c r="E186" s="45"/>
      <c r="F186" s="45"/>
      <c r="G186" s="45"/>
      <c r="H186" s="45"/>
      <c r="I186" s="45"/>
      <c r="J186" s="45"/>
      <c r="K186" s="45"/>
      <c r="L186" s="45"/>
    </row>
    <row r="187" spans="1:12" ht="14.5" x14ac:dyDescent="0.35">
      <c r="A187" s="41">
        <v>46492</v>
      </c>
      <c r="B187" s="15"/>
      <c r="C187" s="45"/>
      <c r="D187" s="45"/>
      <c r="E187" s="45"/>
      <c r="F187" s="45"/>
      <c r="G187" s="45"/>
      <c r="H187" s="45"/>
      <c r="I187" s="45"/>
      <c r="J187" s="45"/>
      <c r="K187" s="45"/>
      <c r="L187" s="45"/>
    </row>
    <row r="188" spans="1:12" ht="14.5" x14ac:dyDescent="0.35">
      <c r="A188" s="41">
        <v>46493</v>
      </c>
      <c r="B188" s="15"/>
      <c r="C188" s="45"/>
      <c r="D188" s="45"/>
      <c r="E188" s="45"/>
      <c r="F188" s="45"/>
      <c r="G188" s="45"/>
      <c r="H188" s="45"/>
      <c r="I188" s="45"/>
      <c r="J188" s="45"/>
      <c r="K188" s="45"/>
      <c r="L188" s="45"/>
    </row>
    <row r="189" spans="1:12" ht="14.5" x14ac:dyDescent="0.35">
      <c r="A189" s="41">
        <v>46496</v>
      </c>
      <c r="B189" s="15"/>
      <c r="C189" s="45"/>
      <c r="D189" s="45"/>
      <c r="E189" s="45"/>
      <c r="F189" s="45"/>
      <c r="G189" s="45"/>
      <c r="H189" s="45"/>
      <c r="I189" s="45"/>
      <c r="J189" s="45"/>
      <c r="K189" s="45"/>
      <c r="L189" s="45"/>
    </row>
    <row r="190" spans="1:12" ht="14.5" x14ac:dyDescent="0.35">
      <c r="A190" s="41">
        <v>46497</v>
      </c>
      <c r="B190" s="15"/>
      <c r="C190" s="45"/>
      <c r="D190" s="45"/>
      <c r="E190" s="45"/>
      <c r="F190" s="45"/>
      <c r="G190" s="45"/>
      <c r="H190" s="45"/>
      <c r="I190" s="45"/>
      <c r="J190" s="45"/>
      <c r="K190" s="45"/>
      <c r="L190" s="45"/>
    </row>
    <row r="191" spans="1:12" ht="14.5" x14ac:dyDescent="0.35">
      <c r="A191" s="41">
        <v>46498</v>
      </c>
      <c r="B191" s="15"/>
      <c r="C191" s="45"/>
      <c r="D191" s="45"/>
      <c r="E191" s="45"/>
      <c r="F191" s="45"/>
      <c r="G191" s="45"/>
      <c r="H191" s="45"/>
      <c r="I191" s="45"/>
      <c r="J191" s="45"/>
      <c r="K191" s="45"/>
      <c r="L191" s="45"/>
    </row>
    <row r="192" spans="1:12" ht="14.5" x14ac:dyDescent="0.35">
      <c r="A192" s="41">
        <v>46499</v>
      </c>
      <c r="B192" s="15"/>
      <c r="C192" s="45"/>
      <c r="D192" s="45"/>
      <c r="E192" s="45"/>
      <c r="F192" s="45"/>
      <c r="G192" s="45"/>
      <c r="H192" s="45"/>
      <c r="I192" s="45"/>
      <c r="J192" s="45"/>
      <c r="K192" s="45"/>
      <c r="L192" s="45"/>
    </row>
    <row r="193" spans="1:12" ht="14.5" x14ac:dyDescent="0.35">
      <c r="A193" s="41">
        <v>46500</v>
      </c>
      <c r="B193" s="15"/>
      <c r="C193" s="45"/>
      <c r="D193" s="45"/>
      <c r="E193" s="45"/>
      <c r="F193" s="45"/>
      <c r="G193" s="45"/>
      <c r="H193" s="45"/>
      <c r="I193" s="45"/>
      <c r="J193" s="45"/>
      <c r="K193" s="45"/>
      <c r="L193" s="45"/>
    </row>
    <row r="194" spans="1:12" ht="14.5" x14ac:dyDescent="0.35">
      <c r="A194" s="41">
        <v>46503</v>
      </c>
      <c r="B194" s="15"/>
      <c r="C194" s="45"/>
      <c r="D194" s="45"/>
      <c r="E194" s="45"/>
      <c r="F194" s="45"/>
      <c r="G194" s="45"/>
      <c r="H194" s="45"/>
      <c r="I194" s="45"/>
      <c r="J194" s="45"/>
      <c r="K194" s="45"/>
      <c r="L194" s="45"/>
    </row>
    <row r="195" spans="1:12" ht="14.5" x14ac:dyDescent="0.35">
      <c r="A195" s="41">
        <v>46504</v>
      </c>
      <c r="B195" s="15"/>
      <c r="C195" s="45"/>
      <c r="D195" s="45"/>
      <c r="E195" s="45"/>
      <c r="F195" s="45"/>
      <c r="G195" s="45"/>
      <c r="H195" s="45"/>
      <c r="I195" s="45"/>
      <c r="J195" s="45"/>
      <c r="K195" s="45"/>
      <c r="L195" s="45"/>
    </row>
    <row r="196" spans="1:12" ht="14.5" x14ac:dyDescent="0.35">
      <c r="A196" s="41">
        <v>46505</v>
      </c>
      <c r="B196" s="15"/>
      <c r="C196" s="45"/>
      <c r="D196" s="45"/>
      <c r="E196" s="45"/>
      <c r="F196" s="45"/>
      <c r="G196" s="45"/>
      <c r="H196" s="45"/>
      <c r="I196" s="45"/>
      <c r="J196" s="45"/>
      <c r="K196" s="45"/>
      <c r="L196" s="45"/>
    </row>
    <row r="197" spans="1:12" ht="14.5" x14ac:dyDescent="0.35">
      <c r="A197" s="41">
        <v>46506</v>
      </c>
      <c r="B197" s="15"/>
      <c r="C197" s="45"/>
      <c r="D197" s="45"/>
      <c r="E197" s="45"/>
      <c r="F197" s="45"/>
      <c r="G197" s="45"/>
      <c r="H197" s="45"/>
      <c r="I197" s="45"/>
      <c r="J197" s="45"/>
      <c r="K197" s="45"/>
      <c r="L197" s="45"/>
    </row>
    <row r="198" spans="1:12" ht="14.5" x14ac:dyDescent="0.35">
      <c r="A198" s="41">
        <v>46507</v>
      </c>
      <c r="B198" s="15"/>
      <c r="C198" s="45"/>
      <c r="D198" s="45"/>
      <c r="E198" s="45"/>
      <c r="F198" s="45"/>
      <c r="G198" s="45"/>
      <c r="H198" s="45"/>
      <c r="I198" s="45"/>
      <c r="J198" s="45"/>
      <c r="K198" s="45"/>
      <c r="L198" s="45"/>
    </row>
    <row r="199" spans="1:12" ht="14.5" x14ac:dyDescent="0.35">
      <c r="A199" s="41">
        <v>46510</v>
      </c>
      <c r="B199" s="15"/>
      <c r="C199" s="45"/>
      <c r="D199" s="45"/>
      <c r="E199" s="45"/>
      <c r="F199" s="45"/>
      <c r="G199" s="45"/>
      <c r="H199" s="45"/>
      <c r="I199" s="45"/>
      <c r="J199" s="45"/>
      <c r="K199" s="45"/>
      <c r="L199" s="45"/>
    </row>
    <row r="200" spans="1:12" ht="14.5" x14ac:dyDescent="0.35">
      <c r="A200" s="41">
        <v>46511</v>
      </c>
      <c r="B200" s="15"/>
      <c r="C200" s="45"/>
      <c r="D200" s="45"/>
      <c r="E200" s="45"/>
      <c r="F200" s="45"/>
      <c r="G200" s="45"/>
      <c r="H200" s="45"/>
      <c r="I200" s="45"/>
      <c r="J200" s="45"/>
      <c r="K200" s="45"/>
      <c r="L200" s="45"/>
    </row>
    <row r="201" spans="1:12" ht="14.5" x14ac:dyDescent="0.35">
      <c r="A201" s="41">
        <v>46512</v>
      </c>
      <c r="B201" s="15"/>
      <c r="C201" s="45"/>
      <c r="D201" s="45"/>
      <c r="E201" s="45"/>
      <c r="F201" s="45"/>
      <c r="G201" s="45"/>
      <c r="H201" s="45"/>
      <c r="I201" s="45"/>
      <c r="J201" s="45"/>
      <c r="K201" s="45"/>
      <c r="L201" s="45"/>
    </row>
    <row r="202" spans="1:12" ht="14.5" x14ac:dyDescent="0.35">
      <c r="A202" s="41">
        <v>46513</v>
      </c>
      <c r="B202" s="15"/>
      <c r="C202" s="45"/>
      <c r="D202" s="45"/>
      <c r="E202" s="45"/>
      <c r="F202" s="45"/>
      <c r="G202" s="45"/>
      <c r="H202" s="45"/>
      <c r="I202" s="45"/>
      <c r="J202" s="45"/>
      <c r="K202" s="45"/>
      <c r="L202" s="45"/>
    </row>
    <row r="203" spans="1:12" ht="14.5" x14ac:dyDescent="0.35">
      <c r="A203" s="41">
        <v>46514</v>
      </c>
      <c r="B203" s="15"/>
      <c r="C203" s="45"/>
      <c r="D203" s="45"/>
      <c r="E203" s="45"/>
      <c r="F203" s="45"/>
      <c r="G203" s="45"/>
      <c r="H203" s="45"/>
      <c r="I203" s="45"/>
      <c r="J203" s="45"/>
      <c r="K203" s="45"/>
      <c r="L203" s="45"/>
    </row>
    <row r="204" spans="1:12" ht="14.5" x14ac:dyDescent="0.35">
      <c r="A204" s="41">
        <v>46517</v>
      </c>
      <c r="B204" s="15"/>
      <c r="C204" s="45"/>
      <c r="D204" s="45"/>
      <c r="E204" s="45"/>
      <c r="F204" s="45"/>
      <c r="G204" s="45"/>
      <c r="H204" s="45"/>
      <c r="I204" s="45"/>
      <c r="J204" s="45"/>
      <c r="K204" s="45"/>
      <c r="L204" s="45"/>
    </row>
    <row r="205" spans="1:12" ht="14.5" x14ac:dyDescent="0.35">
      <c r="A205" s="41">
        <v>46518</v>
      </c>
      <c r="B205" s="15"/>
      <c r="C205" s="45"/>
      <c r="D205" s="45"/>
      <c r="E205" s="45"/>
      <c r="F205" s="45"/>
      <c r="G205" s="45"/>
      <c r="H205" s="45"/>
      <c r="I205" s="45"/>
      <c r="J205" s="45"/>
      <c r="K205" s="45"/>
      <c r="L205" s="45"/>
    </row>
    <row r="206" spans="1:12" ht="14.5" x14ac:dyDescent="0.35">
      <c r="A206" s="41">
        <v>46519</v>
      </c>
      <c r="B206" s="15"/>
      <c r="C206" s="45"/>
      <c r="D206" s="45"/>
      <c r="E206" s="45"/>
      <c r="F206" s="45"/>
      <c r="G206" s="45"/>
      <c r="H206" s="45"/>
      <c r="I206" s="45"/>
      <c r="J206" s="45"/>
      <c r="K206" s="45"/>
      <c r="L206" s="45"/>
    </row>
    <row r="207" spans="1:12" ht="14.5" x14ac:dyDescent="0.35">
      <c r="A207" s="41">
        <v>46520</v>
      </c>
      <c r="B207" s="15"/>
      <c r="C207" s="45"/>
      <c r="D207" s="45"/>
      <c r="E207" s="45"/>
      <c r="F207" s="45"/>
      <c r="G207" s="45"/>
      <c r="H207" s="45"/>
      <c r="I207" s="45"/>
      <c r="J207" s="45"/>
      <c r="K207" s="45"/>
      <c r="L207" s="45"/>
    </row>
    <row r="208" spans="1:12" ht="14.5" x14ac:dyDescent="0.35">
      <c r="A208" s="41">
        <v>46521</v>
      </c>
      <c r="B208" s="15"/>
      <c r="C208" s="45"/>
      <c r="D208" s="45"/>
      <c r="E208" s="45"/>
      <c r="F208" s="45"/>
      <c r="G208" s="45"/>
      <c r="H208" s="45"/>
      <c r="I208" s="45"/>
      <c r="J208" s="45"/>
      <c r="K208" s="45"/>
      <c r="L208" s="45"/>
    </row>
    <row r="209" spans="1:12" ht="14.5" x14ac:dyDescent="0.35">
      <c r="A209" s="41">
        <v>46524</v>
      </c>
      <c r="B209" s="15"/>
      <c r="C209" s="45"/>
      <c r="D209" s="45"/>
      <c r="E209" s="45"/>
      <c r="F209" s="45"/>
      <c r="G209" s="45"/>
      <c r="H209" s="45"/>
      <c r="I209" s="45"/>
      <c r="J209" s="45"/>
      <c r="K209" s="45"/>
      <c r="L209" s="45"/>
    </row>
    <row r="210" spans="1:12" ht="14.5" x14ac:dyDescent="0.35">
      <c r="A210" s="41">
        <v>46525</v>
      </c>
      <c r="B210" s="15"/>
      <c r="C210" s="45"/>
      <c r="D210" s="45"/>
      <c r="E210" s="45"/>
      <c r="F210" s="45"/>
      <c r="G210" s="45"/>
      <c r="H210" s="45"/>
      <c r="I210" s="45"/>
      <c r="J210" s="45"/>
      <c r="K210" s="45"/>
      <c r="L210" s="45"/>
    </row>
    <row r="211" spans="1:12" ht="14.5" x14ac:dyDescent="0.35">
      <c r="A211" s="41">
        <v>46526</v>
      </c>
      <c r="B211" s="15"/>
      <c r="C211" s="45"/>
      <c r="D211" s="45"/>
      <c r="E211" s="45"/>
      <c r="F211" s="45"/>
      <c r="G211" s="45"/>
      <c r="H211" s="45"/>
      <c r="I211" s="45"/>
      <c r="J211" s="45"/>
      <c r="K211" s="45"/>
      <c r="L211" s="45"/>
    </row>
    <row r="212" spans="1:12" ht="14.5" x14ac:dyDescent="0.35">
      <c r="A212" s="41">
        <v>46527</v>
      </c>
      <c r="B212" s="15"/>
      <c r="C212" s="45"/>
      <c r="D212" s="45"/>
      <c r="E212" s="45"/>
      <c r="F212" s="45"/>
      <c r="G212" s="45"/>
      <c r="H212" s="45"/>
      <c r="I212" s="45"/>
      <c r="J212" s="45"/>
      <c r="K212" s="45"/>
      <c r="L212" s="45"/>
    </row>
    <row r="213" spans="1:12" ht="14.5" x14ac:dyDescent="0.35">
      <c r="A213" s="41">
        <v>46528</v>
      </c>
      <c r="B213" s="15"/>
      <c r="C213" s="45"/>
      <c r="D213" s="45"/>
      <c r="E213" s="45"/>
      <c r="F213" s="45"/>
      <c r="G213" s="45"/>
      <c r="H213" s="45"/>
      <c r="I213" s="45"/>
      <c r="J213" s="45"/>
      <c r="K213" s="45"/>
      <c r="L213" s="45"/>
    </row>
    <row r="214" spans="1:12" ht="14.5" x14ac:dyDescent="0.35">
      <c r="A214" s="41">
        <v>46531</v>
      </c>
      <c r="B214" s="15"/>
      <c r="C214" s="45"/>
      <c r="D214" s="45"/>
      <c r="E214" s="45"/>
      <c r="F214" s="45"/>
      <c r="G214" s="45"/>
      <c r="H214" s="45"/>
      <c r="I214" s="45"/>
      <c r="J214" s="45"/>
      <c r="K214" s="45"/>
      <c r="L214" s="45"/>
    </row>
    <row r="215" spans="1:12" ht="14.5" x14ac:dyDescent="0.35">
      <c r="A215" s="41">
        <v>46532</v>
      </c>
      <c r="B215" s="15"/>
      <c r="C215" s="45"/>
      <c r="D215" s="45"/>
      <c r="E215" s="45"/>
      <c r="F215" s="45"/>
      <c r="G215" s="45"/>
      <c r="H215" s="45"/>
      <c r="I215" s="45"/>
      <c r="J215" s="45"/>
      <c r="K215" s="45"/>
      <c r="L215" s="45"/>
    </row>
    <row r="216" spans="1:12" ht="14.5" x14ac:dyDescent="0.35">
      <c r="A216" s="41">
        <v>46533</v>
      </c>
      <c r="B216" s="15"/>
      <c r="C216" s="45"/>
      <c r="D216" s="45"/>
      <c r="E216" s="45"/>
      <c r="F216" s="45"/>
      <c r="G216" s="45"/>
      <c r="H216" s="45"/>
      <c r="I216" s="45"/>
      <c r="J216" s="45"/>
      <c r="K216" s="45"/>
      <c r="L216" s="45"/>
    </row>
    <row r="217" spans="1:12" ht="14.5" x14ac:dyDescent="0.35">
      <c r="A217" s="41">
        <v>46534</v>
      </c>
      <c r="B217" s="15"/>
      <c r="C217" s="45"/>
      <c r="D217" s="45"/>
      <c r="E217" s="45"/>
      <c r="F217" s="45"/>
      <c r="G217" s="45"/>
      <c r="H217" s="45"/>
      <c r="I217" s="45"/>
      <c r="J217" s="45"/>
      <c r="K217" s="45"/>
      <c r="L217" s="45"/>
    </row>
    <row r="218" spans="1:12" ht="14.5" x14ac:dyDescent="0.35">
      <c r="A218" s="41">
        <v>46535</v>
      </c>
      <c r="B218" s="15"/>
      <c r="C218" s="45"/>
      <c r="D218" s="45"/>
      <c r="E218" s="45"/>
      <c r="F218" s="45"/>
      <c r="G218" s="45"/>
      <c r="H218" s="45"/>
      <c r="I218" s="45"/>
      <c r="J218" s="45"/>
      <c r="K218" s="45"/>
      <c r="L218" s="45"/>
    </row>
    <row r="219" spans="1:12" ht="14.5" x14ac:dyDescent="0.35">
      <c r="A219" s="41">
        <v>46538</v>
      </c>
      <c r="B219" s="15"/>
      <c r="C219" s="45"/>
      <c r="D219" s="45"/>
      <c r="E219" s="45"/>
      <c r="F219" s="45"/>
      <c r="G219" s="45"/>
      <c r="H219" s="45"/>
      <c r="I219" s="45"/>
      <c r="J219" s="45"/>
      <c r="K219" s="45"/>
      <c r="L219" s="45"/>
    </row>
    <row r="220" spans="1:12" ht="14.5" x14ac:dyDescent="0.35">
      <c r="A220" s="41">
        <v>46539</v>
      </c>
      <c r="B220" s="15"/>
      <c r="C220" s="45"/>
      <c r="D220" s="45"/>
      <c r="E220" s="45"/>
      <c r="F220" s="45"/>
      <c r="G220" s="45"/>
      <c r="H220" s="45"/>
      <c r="I220" s="45"/>
      <c r="J220" s="45"/>
      <c r="K220" s="45"/>
      <c r="L220" s="45"/>
    </row>
    <row r="221" spans="1:12" ht="14.5" x14ac:dyDescent="0.35">
      <c r="A221" s="41">
        <v>46540</v>
      </c>
      <c r="B221" s="15"/>
      <c r="C221" s="45"/>
      <c r="D221" s="45"/>
      <c r="E221" s="45"/>
      <c r="F221" s="45"/>
      <c r="G221" s="45"/>
      <c r="H221" s="45"/>
      <c r="I221" s="45"/>
      <c r="J221" s="45"/>
      <c r="K221" s="45"/>
      <c r="L221" s="45"/>
    </row>
    <row r="222" spans="1:12" ht="14.5" x14ac:dyDescent="0.35">
      <c r="A222" s="41">
        <v>46541</v>
      </c>
      <c r="B222" s="15"/>
      <c r="C222" s="45"/>
      <c r="D222" s="45"/>
      <c r="E222" s="45"/>
      <c r="F222" s="45"/>
      <c r="G222" s="45"/>
      <c r="H222" s="45"/>
      <c r="I222" s="45"/>
      <c r="J222" s="45"/>
      <c r="K222" s="45"/>
      <c r="L222" s="45"/>
    </row>
    <row r="223" spans="1:12" ht="14.5" x14ac:dyDescent="0.35">
      <c r="A223" s="41">
        <v>46542</v>
      </c>
      <c r="B223" s="15"/>
      <c r="C223" s="45"/>
      <c r="D223" s="45"/>
      <c r="E223" s="45"/>
      <c r="F223" s="45"/>
      <c r="G223" s="45"/>
      <c r="H223" s="45"/>
      <c r="I223" s="45"/>
      <c r="J223" s="45"/>
      <c r="K223" s="45"/>
      <c r="L223" s="45"/>
    </row>
    <row r="224" spans="1:12" ht="14.5" x14ac:dyDescent="0.35">
      <c r="A224" s="41">
        <v>46545</v>
      </c>
      <c r="B224" s="15"/>
      <c r="C224" s="45"/>
      <c r="D224" s="45"/>
      <c r="E224" s="45"/>
      <c r="F224" s="45"/>
      <c r="G224" s="45"/>
      <c r="H224" s="45"/>
      <c r="I224" s="45"/>
      <c r="J224" s="45"/>
      <c r="K224" s="45"/>
      <c r="L224" s="45"/>
    </row>
    <row r="225" spans="1:12" ht="14.5" x14ac:dyDescent="0.35">
      <c r="A225" s="41">
        <v>46546</v>
      </c>
      <c r="B225" s="15"/>
      <c r="C225" s="45"/>
      <c r="D225" s="45"/>
      <c r="E225" s="45"/>
      <c r="F225" s="45"/>
      <c r="G225" s="45"/>
      <c r="H225" s="45"/>
      <c r="I225" s="45"/>
      <c r="J225" s="45"/>
      <c r="K225" s="45"/>
      <c r="L225" s="45"/>
    </row>
    <row r="226" spans="1:12" ht="14.5" x14ac:dyDescent="0.35">
      <c r="A226" s="41">
        <v>46547</v>
      </c>
      <c r="B226" s="15"/>
      <c r="C226" s="45"/>
      <c r="D226" s="45"/>
      <c r="E226" s="45"/>
      <c r="F226" s="45"/>
      <c r="G226" s="45"/>
      <c r="H226" s="45"/>
      <c r="I226" s="45"/>
      <c r="J226" s="45"/>
      <c r="K226" s="45"/>
      <c r="L226" s="45"/>
    </row>
    <row r="227" spans="1:12" ht="14.5" x14ac:dyDescent="0.35">
      <c r="A227" s="41">
        <v>46548</v>
      </c>
      <c r="B227" s="15"/>
      <c r="C227" s="45"/>
      <c r="D227" s="45"/>
      <c r="E227" s="45"/>
      <c r="F227" s="45"/>
      <c r="G227" s="45"/>
      <c r="H227" s="45"/>
      <c r="I227" s="45"/>
      <c r="J227" s="45"/>
      <c r="K227" s="45"/>
      <c r="L227" s="45"/>
    </row>
    <row r="228" spans="1:12" ht="14.5" x14ac:dyDescent="0.35">
      <c r="A228" s="41">
        <v>46549</v>
      </c>
      <c r="B228" s="15"/>
      <c r="C228" s="45"/>
      <c r="D228" s="45"/>
      <c r="E228" s="45"/>
      <c r="F228" s="45"/>
      <c r="G228" s="45"/>
      <c r="H228" s="45"/>
      <c r="I228" s="45"/>
      <c r="J228" s="45"/>
      <c r="K228" s="45"/>
      <c r="L228" s="45"/>
    </row>
    <row r="229" spans="1:12" ht="14.5" x14ac:dyDescent="0.35">
      <c r="A229" s="41">
        <v>46552</v>
      </c>
      <c r="B229" s="15"/>
      <c r="C229" s="45"/>
      <c r="D229" s="45"/>
      <c r="E229" s="45"/>
      <c r="F229" s="45"/>
      <c r="G229" s="45"/>
      <c r="H229" s="45"/>
      <c r="I229" s="45"/>
      <c r="J229" s="45"/>
      <c r="K229" s="45"/>
      <c r="L229" s="45"/>
    </row>
    <row r="230" spans="1:12" ht="14.5" x14ac:dyDescent="0.35">
      <c r="A230" s="41">
        <v>46553</v>
      </c>
      <c r="B230" s="15"/>
      <c r="C230" s="45"/>
      <c r="D230" s="45"/>
      <c r="E230" s="45"/>
      <c r="F230" s="45"/>
      <c r="G230" s="45"/>
      <c r="H230" s="45"/>
      <c r="I230" s="45"/>
      <c r="J230" s="45"/>
      <c r="K230" s="45"/>
      <c r="L230" s="45"/>
    </row>
    <row r="231" spans="1:12" ht="14.5" x14ac:dyDescent="0.35">
      <c r="A231" s="41">
        <v>46554</v>
      </c>
      <c r="B231" s="15"/>
      <c r="C231" s="45"/>
      <c r="D231" s="45"/>
      <c r="E231" s="45"/>
      <c r="F231" s="45"/>
      <c r="G231" s="45"/>
      <c r="H231" s="45"/>
      <c r="I231" s="45"/>
      <c r="J231" s="45"/>
      <c r="K231" s="45"/>
      <c r="L231" s="45"/>
    </row>
    <row r="232" spans="1:12" ht="14.5" x14ac:dyDescent="0.35">
      <c r="A232" s="41">
        <v>46555</v>
      </c>
      <c r="B232" s="15"/>
      <c r="C232" s="45"/>
      <c r="D232" s="45"/>
      <c r="E232" s="45"/>
      <c r="F232" s="45"/>
      <c r="G232" s="45"/>
      <c r="H232" s="45"/>
      <c r="I232" s="45"/>
      <c r="J232" s="45"/>
      <c r="K232" s="45"/>
      <c r="L232" s="45"/>
    </row>
    <row r="233" spans="1:12" ht="14.5" x14ac:dyDescent="0.35">
      <c r="A233" s="41">
        <v>46556</v>
      </c>
      <c r="B233" s="15"/>
      <c r="C233" s="45"/>
      <c r="D233" s="45"/>
      <c r="E233" s="45"/>
      <c r="F233" s="45"/>
      <c r="G233" s="45"/>
      <c r="H233" s="45"/>
      <c r="I233" s="45"/>
      <c r="J233" s="45"/>
      <c r="K233" s="45"/>
      <c r="L233" s="45"/>
    </row>
    <row r="234" spans="1:12" ht="14.5" x14ac:dyDescent="0.35">
      <c r="A234" s="41">
        <v>46559</v>
      </c>
      <c r="B234" s="15"/>
      <c r="C234" s="45"/>
      <c r="D234" s="45"/>
      <c r="E234" s="45"/>
      <c r="F234" s="45"/>
      <c r="G234" s="45"/>
      <c r="H234" s="45"/>
      <c r="I234" s="45"/>
      <c r="J234" s="45"/>
      <c r="K234" s="45"/>
      <c r="L234" s="45"/>
    </row>
    <row r="235" spans="1:12" ht="14.5" x14ac:dyDescent="0.35">
      <c r="A235" s="41">
        <v>46560</v>
      </c>
      <c r="B235" s="15"/>
      <c r="C235" s="45"/>
      <c r="D235" s="45"/>
      <c r="E235" s="45"/>
      <c r="F235" s="45"/>
      <c r="G235" s="45"/>
      <c r="H235" s="45"/>
      <c r="I235" s="45"/>
      <c r="J235" s="45"/>
      <c r="K235" s="45"/>
      <c r="L235" s="45"/>
    </row>
    <row r="236" spans="1:12" ht="14.5" x14ac:dyDescent="0.35">
      <c r="A236" s="41">
        <v>46561</v>
      </c>
      <c r="B236" s="15"/>
      <c r="C236" s="45"/>
      <c r="D236" s="45"/>
      <c r="E236" s="45"/>
      <c r="F236" s="45"/>
      <c r="G236" s="45"/>
      <c r="H236" s="45"/>
      <c r="I236" s="45"/>
      <c r="J236" s="45"/>
      <c r="K236" s="45"/>
      <c r="L236" s="45"/>
    </row>
    <row r="237" spans="1:12" ht="14.5" x14ac:dyDescent="0.35">
      <c r="A237" s="41">
        <v>46562</v>
      </c>
      <c r="B237" s="15"/>
      <c r="C237" s="45"/>
      <c r="D237" s="45"/>
      <c r="E237" s="45"/>
      <c r="F237" s="45"/>
      <c r="G237" s="45"/>
      <c r="H237" s="45"/>
      <c r="I237" s="45"/>
      <c r="J237" s="45"/>
      <c r="K237" s="45"/>
      <c r="L237" s="45"/>
    </row>
    <row r="238" spans="1:12" ht="14.5" x14ac:dyDescent="0.35">
      <c r="A238" s="41">
        <v>46563</v>
      </c>
      <c r="B238" s="15"/>
      <c r="C238" s="45"/>
      <c r="D238" s="45"/>
      <c r="E238" s="45"/>
      <c r="F238" s="45"/>
      <c r="G238" s="45"/>
      <c r="H238" s="45"/>
      <c r="I238" s="45"/>
      <c r="J238" s="45"/>
      <c r="K238" s="45"/>
      <c r="L238" s="45"/>
    </row>
    <row r="239" spans="1:12" ht="14.5" x14ac:dyDescent="0.35">
      <c r="A239" s="41">
        <v>46566</v>
      </c>
      <c r="B239" s="15"/>
      <c r="C239" s="45"/>
      <c r="D239" s="45"/>
      <c r="E239" s="45"/>
      <c r="F239" s="45"/>
      <c r="G239" s="45"/>
      <c r="H239" s="45"/>
      <c r="I239" s="45"/>
      <c r="J239" s="45"/>
      <c r="K239" s="45"/>
      <c r="L239" s="45"/>
    </row>
    <row r="240" spans="1:12" ht="14.5" x14ac:dyDescent="0.35">
      <c r="A240" s="41">
        <v>46567</v>
      </c>
      <c r="B240" s="15"/>
      <c r="C240" s="45"/>
      <c r="D240" s="45"/>
      <c r="E240" s="45"/>
      <c r="F240" s="45"/>
      <c r="G240" s="45"/>
      <c r="H240" s="45"/>
      <c r="I240" s="45"/>
      <c r="J240" s="45"/>
      <c r="K240" s="45"/>
      <c r="L240" s="45"/>
    </row>
    <row r="241" spans="1:12" ht="14.5" x14ac:dyDescent="0.35">
      <c r="A241" s="41">
        <v>46568</v>
      </c>
      <c r="B241" s="15"/>
      <c r="C241" s="45"/>
      <c r="D241" s="45"/>
      <c r="E241" s="45"/>
      <c r="F241" s="45"/>
      <c r="G241" s="45"/>
      <c r="H241" s="45"/>
      <c r="I241" s="45"/>
      <c r="J241" s="45"/>
      <c r="K241" s="45"/>
      <c r="L241" s="45"/>
    </row>
    <row r="242" spans="1:12" s="8" customFormat="1" x14ac:dyDescent="0.3">
      <c r="A242" s="11"/>
      <c r="B242" s="17"/>
      <c r="C242" s="18"/>
      <c r="D242" s="17"/>
      <c r="E242" s="18"/>
      <c r="F242" s="18"/>
      <c r="G242" s="18"/>
      <c r="H242" s="18"/>
      <c r="I242" s="18"/>
      <c r="J242" s="18"/>
      <c r="K242" s="19"/>
      <c r="L242" s="18"/>
    </row>
    <row r="243" spans="1:12" x14ac:dyDescent="0.3">
      <c r="A243" s="4" t="s">
        <v>17</v>
      </c>
      <c r="B243" s="15"/>
      <c r="C243" s="25">
        <f t="shared" ref="C243:L243" si="0">COUNTA(RNG_FD_Dates)</f>
        <v>238</v>
      </c>
      <c r="D243" s="25">
        <f t="shared" si="0"/>
        <v>238</v>
      </c>
      <c r="E243" s="25">
        <f t="shared" si="0"/>
        <v>238</v>
      </c>
      <c r="F243" s="25">
        <f t="shared" si="0"/>
        <v>238</v>
      </c>
      <c r="G243" s="25">
        <f t="shared" si="0"/>
        <v>238</v>
      </c>
      <c r="H243" s="25">
        <f t="shared" si="0"/>
        <v>238</v>
      </c>
      <c r="I243" s="25">
        <f t="shared" si="0"/>
        <v>238</v>
      </c>
      <c r="J243" s="25">
        <f t="shared" si="0"/>
        <v>238</v>
      </c>
      <c r="K243" s="25">
        <f t="shared" si="0"/>
        <v>238</v>
      </c>
      <c r="L243" s="25">
        <f t="shared" si="0"/>
        <v>238</v>
      </c>
    </row>
    <row r="244" spans="1:12" x14ac:dyDescent="0.3">
      <c r="A244" s="5" t="s">
        <v>18</v>
      </c>
      <c r="B244" s="15"/>
      <c r="C244" s="25">
        <f>COUNTIF(C17:C241,"In-*")</f>
        <v>0</v>
      </c>
      <c r="D244" s="25">
        <f>COUNTIF(D17:D241,"In-*")</f>
        <v>0</v>
      </c>
      <c r="E244" s="25">
        <f>COUNTIF(E17:E241,"In-*")</f>
        <v>0</v>
      </c>
      <c r="F244" s="25">
        <f>COUNTIF(F17:F241,"In-*")</f>
        <v>0</v>
      </c>
      <c r="G244" s="25">
        <f>COUNTIF(G17:G241,"In-*")</f>
        <v>0</v>
      </c>
      <c r="H244" s="25">
        <f>COUNTIF(H17:H241,"In-*")</f>
        <v>0</v>
      </c>
      <c r="I244" s="25">
        <f>COUNTIF(I17:I241,"In-*")</f>
        <v>0</v>
      </c>
      <c r="J244" s="25">
        <f>COUNTIF(J17:J241,"In-*")</f>
        <v>0</v>
      </c>
      <c r="K244" s="25">
        <f>COUNTIF(K17:K241,"In-*")</f>
        <v>0</v>
      </c>
      <c r="L244" s="25">
        <f>COUNTIF(L17:L241,"In-*")</f>
        <v>0</v>
      </c>
    </row>
    <row r="245" spans="1:12" x14ac:dyDescent="0.3">
      <c r="A245" s="29" t="s">
        <v>19</v>
      </c>
      <c r="B245" s="34"/>
      <c r="C245" s="30">
        <f>COUNTIF(C17:C241,"Vac*")</f>
        <v>0</v>
      </c>
      <c r="D245" s="30">
        <f>COUNTIF(D17:D241,"Vac*")</f>
        <v>0</v>
      </c>
      <c r="E245" s="30">
        <f>COUNTIF(E17:E241,"Vac*")</f>
        <v>0</v>
      </c>
      <c r="F245" s="30">
        <f>COUNTIF(F17:F241,"Vac*")</f>
        <v>0</v>
      </c>
      <c r="G245" s="30">
        <f>COUNTIF(G17:G241,"Vac*")</f>
        <v>0</v>
      </c>
      <c r="H245" s="30">
        <f>COUNTIF(H17:H241,"Vac*")</f>
        <v>0</v>
      </c>
      <c r="I245" s="30">
        <f>COUNTIF(I17:I241,"Vac*")</f>
        <v>0</v>
      </c>
      <c r="J245" s="30">
        <f>COUNTIF(J17:J241,"Vac*")</f>
        <v>0</v>
      </c>
      <c r="K245" s="30">
        <f>COUNTIF(K17:K241,"Vac*")</f>
        <v>0</v>
      </c>
      <c r="L245" s="30">
        <f>COUNTIF(L17:L241,"Vac*")</f>
        <v>0</v>
      </c>
    </row>
    <row r="246" spans="1:12" x14ac:dyDescent="0.3">
      <c r="A246" s="29" t="s">
        <v>20</v>
      </c>
      <c r="B246" s="34"/>
      <c r="C246" s="30">
        <f>COUNTIF(C17:C241,"Ho*")</f>
        <v>0</v>
      </c>
      <c r="D246" s="30">
        <f>COUNTIF(D17:D241,"Ho*")</f>
        <v>0</v>
      </c>
      <c r="E246" s="30">
        <f>COUNTIF(E17:E241,"Ho*")</f>
        <v>0</v>
      </c>
      <c r="F246" s="30">
        <f>COUNTIF(F17:F241,"Ho*")</f>
        <v>0</v>
      </c>
      <c r="G246" s="30">
        <f>COUNTIF(G17:G241,"Ho*")</f>
        <v>0</v>
      </c>
      <c r="H246" s="30">
        <f>COUNTIF(H17:H241,"Ho*")</f>
        <v>0</v>
      </c>
      <c r="I246" s="30">
        <f>COUNTIF(I17:I241,"Ho*")</f>
        <v>0</v>
      </c>
      <c r="J246" s="30">
        <f>COUNTIF(J17:J241,"Ho*")</f>
        <v>0</v>
      </c>
      <c r="K246" s="30">
        <f>COUNTIF(K17:K241,"Ho*")</f>
        <v>0</v>
      </c>
      <c r="L246" s="30">
        <f>COUNTIF(L17:L241,"Ho*")</f>
        <v>0</v>
      </c>
    </row>
    <row r="247" spans="1:12" x14ac:dyDescent="0.3">
      <c r="A247" s="6" t="s">
        <v>21</v>
      </c>
      <c r="B247" s="15"/>
      <c r="C247" s="25">
        <f>COUNTIF(C17:C241,"Out*")</f>
        <v>0</v>
      </c>
      <c r="D247" s="25">
        <f>COUNTIF(D17:D241,"Out*")+COUNTIF(D17:D241,"Out*")</f>
        <v>0</v>
      </c>
      <c r="E247" s="25">
        <f>COUNTIF(E17:E241,"Out*")+COUNTIF(E17:E241,"Out*")</f>
        <v>0</v>
      </c>
      <c r="F247" s="25">
        <f>COUNTIF(F17:F241,"Out*")+COUNTIF(F17:F241,"Out*")</f>
        <v>0</v>
      </c>
      <c r="G247" s="25">
        <f>COUNTIF(G17:G241,"Out*")+COUNTIF(G17:G241,"Out*")</f>
        <v>0</v>
      </c>
      <c r="H247" s="25">
        <f>COUNTIF(H17:H241,"Out*")+COUNTIF(H17:H241,"Out*")</f>
        <v>0</v>
      </c>
      <c r="I247" s="25">
        <f>COUNTIF(I17:I241,"Out*")+COUNTIF(I17:I241,"Out*")</f>
        <v>0</v>
      </c>
      <c r="J247" s="25">
        <f>COUNTIF(J17:J241,"Out*")+COUNTIF(J17:J241,"Out*")</f>
        <v>0</v>
      </c>
      <c r="K247" s="25">
        <f>COUNTIF(K17:K241,"Out*")+COUNTIF(K17:K241,"Out*")</f>
        <v>0</v>
      </c>
      <c r="L247" s="25">
        <f>COUNTIF(L17:L241,"Out*")+COUNTIF(L17:L241,"Out*")</f>
        <v>0</v>
      </c>
    </row>
    <row r="248" spans="1:12" x14ac:dyDescent="0.3">
      <c r="A248" s="6" t="s">
        <v>43</v>
      </c>
      <c r="B248" s="15"/>
      <c r="C248" s="25">
        <f>COUNTIF(C17:C241,"Snow Day")+COUNTIF(C17:C241,"Sn")</f>
        <v>0</v>
      </c>
      <c r="D248" s="25">
        <f>COUNTIF(D17:D241,"Snow Day")+COUNTIF(D17:D241,"Sn")</f>
        <v>0</v>
      </c>
      <c r="E248" s="25">
        <f>COUNTIF(E17:E241,"Snow Day")+COUNTIF(E17:E241,"Sn")</f>
        <v>0</v>
      </c>
      <c r="F248" s="25">
        <f>COUNTIF(F17:F241,"Snow Day")+COUNTIF(F17:F241,"Sn")</f>
        <v>0</v>
      </c>
      <c r="G248" s="25">
        <f>COUNTIF(G17:G241,"Snow Day")+COUNTIF(G17:G241,"Sn")</f>
        <v>0</v>
      </c>
      <c r="H248" s="25">
        <f>COUNTIF(H17:H241,"Snow Day")+COUNTIF(H17:H241,"Sn")</f>
        <v>0</v>
      </c>
      <c r="I248" s="25">
        <f>COUNTIF(I17:I241,"Snow Day")+COUNTIF(I17:I241,"Sn")</f>
        <v>0</v>
      </c>
      <c r="J248" s="25">
        <f>COUNTIF(J17:J241,"Snow Day")+COUNTIF(J17:J241,"Sn")</f>
        <v>0</v>
      </c>
      <c r="K248" s="25">
        <f>COUNTIF(K17:K241,"Snow Day")+COUNTIF(K17:K241,"Sn")</f>
        <v>0</v>
      </c>
      <c r="L248" s="25">
        <f>COUNTIF(L17:L241,"Snow Day")+COUNTIF(L17:L241,"Sn")</f>
        <v>0</v>
      </c>
    </row>
    <row r="249" spans="1:12" x14ac:dyDescent="0.3">
      <c r="A249" s="4" t="s">
        <v>23</v>
      </c>
      <c r="B249" s="15"/>
      <c r="C249" s="26">
        <f t="shared" ref="C249:L249" si="1">C243-(SUM(C244:C248))</f>
        <v>238</v>
      </c>
      <c r="D249" s="26">
        <f t="shared" si="1"/>
        <v>238</v>
      </c>
      <c r="E249" s="26">
        <f t="shared" si="1"/>
        <v>238</v>
      </c>
      <c r="F249" s="26">
        <f t="shared" si="1"/>
        <v>238</v>
      </c>
      <c r="G249" s="26">
        <f t="shared" si="1"/>
        <v>238</v>
      </c>
      <c r="H249" s="26">
        <f t="shared" si="1"/>
        <v>238</v>
      </c>
      <c r="I249" s="26">
        <f t="shared" si="1"/>
        <v>238</v>
      </c>
      <c r="J249" s="26">
        <f t="shared" si="1"/>
        <v>238</v>
      </c>
      <c r="K249" s="26">
        <f t="shared" si="1"/>
        <v>238</v>
      </c>
      <c r="L249" s="26">
        <f t="shared" si="1"/>
        <v>238</v>
      </c>
    </row>
    <row r="250" spans="1:12" s="8" customFormat="1" x14ac:dyDescent="0.3">
      <c r="A250" s="7" t="s">
        <v>44</v>
      </c>
      <c r="B250" s="15"/>
      <c r="C250" s="25">
        <f t="shared" ref="C250:L250" si="2">COUNTIF(C4:C241,"")</f>
        <v>238</v>
      </c>
      <c r="D250" s="25">
        <f t="shared" si="2"/>
        <v>238</v>
      </c>
      <c r="E250" s="25">
        <f t="shared" si="2"/>
        <v>238</v>
      </c>
      <c r="F250" s="25">
        <f t="shared" si="2"/>
        <v>238</v>
      </c>
      <c r="G250" s="25">
        <f t="shared" si="2"/>
        <v>238</v>
      </c>
      <c r="H250" s="25">
        <f t="shared" si="2"/>
        <v>238</v>
      </c>
      <c r="I250" s="25">
        <f t="shared" si="2"/>
        <v>238</v>
      </c>
      <c r="J250" s="25">
        <f t="shared" si="2"/>
        <v>238</v>
      </c>
      <c r="K250" s="25">
        <f t="shared" si="2"/>
        <v>238</v>
      </c>
      <c r="L250" s="25">
        <f t="shared" si="2"/>
        <v>238</v>
      </c>
    </row>
    <row r="251" spans="1:12" x14ac:dyDescent="0.3">
      <c r="A251" s="6" t="s">
        <v>25</v>
      </c>
      <c r="B251" s="15"/>
      <c r="C251" s="25">
        <f>COUNTIF(C17:C241,"Late*")</f>
        <v>0</v>
      </c>
      <c r="D251" s="25">
        <f>COUNTIF(D17:D241,"Late*")</f>
        <v>0</v>
      </c>
      <c r="E251" s="25">
        <f>COUNTIF(E17:E241,"Late*")</f>
        <v>0</v>
      </c>
      <c r="F251" s="25">
        <f>COUNTIF(F17:F241,"Late*")</f>
        <v>0</v>
      </c>
      <c r="G251" s="25">
        <f>COUNTIF(G17:G241,"Late*")</f>
        <v>0</v>
      </c>
      <c r="H251" s="25">
        <f>COUNTIF(H17:H241,"Late*")</f>
        <v>0</v>
      </c>
      <c r="I251" s="25">
        <f>COUNTIF(I17:I241,"Late*")</f>
        <v>0</v>
      </c>
      <c r="J251" s="25">
        <f>COUNTIF(J17:J241,"Late*")</f>
        <v>0</v>
      </c>
      <c r="K251" s="25">
        <f>COUNTIF(K17:K241,"Late*")</f>
        <v>0</v>
      </c>
      <c r="L251" s="25">
        <f>COUNTIF(L17:L241,"Late*")</f>
        <v>0</v>
      </c>
    </row>
    <row r="252" spans="1:12" x14ac:dyDescent="0.3">
      <c r="A252" s="6" t="s">
        <v>26</v>
      </c>
      <c r="B252" s="15"/>
      <c r="C252" s="25">
        <f>COUNTIF(C17:C241,"Early*")</f>
        <v>0</v>
      </c>
      <c r="D252" s="25">
        <f>COUNTIF(D17:D241,"Early*")</f>
        <v>0</v>
      </c>
      <c r="E252" s="25">
        <f>COUNTIF(E17:E241,"Early*")</f>
        <v>0</v>
      </c>
      <c r="F252" s="25">
        <f>COUNTIF(F17:F241,"Early*")</f>
        <v>0</v>
      </c>
      <c r="G252" s="25">
        <f>COUNTIF(G17:G241,"Early*")</f>
        <v>0</v>
      </c>
      <c r="H252" s="25">
        <f>COUNTIF(H17:H241,"Early*")</f>
        <v>0</v>
      </c>
      <c r="I252" s="25">
        <f>COUNTIF(I17:I241,"Early*")</f>
        <v>0</v>
      </c>
      <c r="J252" s="25">
        <f>COUNTIF(J17:J241,"Early*")</f>
        <v>0</v>
      </c>
      <c r="K252" s="25">
        <f>COUNTIF(K17:K241,"Early*")</f>
        <v>0</v>
      </c>
      <c r="L252" s="25">
        <f>COUNTIF(L17:L241,"Early*")</f>
        <v>0</v>
      </c>
    </row>
    <row r="253" spans="1:12" x14ac:dyDescent="0.3">
      <c r="A253" s="27" t="s">
        <v>27</v>
      </c>
      <c r="B253" s="35">
        <f>COUNTA(RNG_FD_DD_COUNT)</f>
        <v>0</v>
      </c>
      <c r="C253" s="31"/>
      <c r="D253" s="32"/>
      <c r="E253" s="32"/>
      <c r="F253" s="32"/>
      <c r="G253" s="32"/>
      <c r="H253" s="32"/>
      <c r="I253" s="32"/>
      <c r="J253" s="32"/>
      <c r="K253" s="32"/>
      <c r="L253" s="32"/>
    </row>
    <row r="255" spans="1:12" x14ac:dyDescent="0.3">
      <c r="A255" s="6"/>
      <c r="B255" s="15"/>
      <c r="C255" s="16" t="s">
        <v>28</v>
      </c>
      <c r="D255" s="16" t="s">
        <v>29</v>
      </c>
      <c r="E255" s="16" t="s">
        <v>30</v>
      </c>
    </row>
    <row r="256" spans="1:12" x14ac:dyDescent="0.3">
      <c r="A256" s="44" t="str">
        <f>C3</f>
        <v>CTE</v>
      </c>
      <c r="B256" s="36"/>
      <c r="C256" s="15"/>
      <c r="D256" s="15"/>
      <c r="E256" s="16"/>
    </row>
    <row r="257" spans="1:5" x14ac:dyDescent="0.3">
      <c r="A257" s="44" t="str">
        <f>D3</f>
        <v>S1</v>
      </c>
      <c r="B257" s="36"/>
      <c r="C257" s="15"/>
      <c r="D257" s="15"/>
      <c r="E257" s="16"/>
    </row>
    <row r="258" spans="1:5" x14ac:dyDescent="0.3">
      <c r="A258" s="44" t="str">
        <f>E3</f>
        <v>S2</v>
      </c>
      <c r="B258" s="36"/>
      <c r="C258" s="15"/>
      <c r="D258" s="15"/>
      <c r="E258" s="16"/>
    </row>
    <row r="259" spans="1:5" x14ac:dyDescent="0.3">
      <c r="A259" s="37" t="str">
        <f>F3</f>
        <v>S3</v>
      </c>
      <c r="B259" s="36"/>
      <c r="C259" s="15"/>
      <c r="D259" s="15"/>
      <c r="E259" s="16"/>
    </row>
    <row r="260" spans="1:5" x14ac:dyDescent="0.3">
      <c r="A260" s="44" t="str">
        <f>G3</f>
        <v>S4</v>
      </c>
      <c r="B260" s="36"/>
      <c r="C260" s="15"/>
      <c r="D260" s="15"/>
      <c r="E260" s="16"/>
    </row>
    <row r="261" spans="1:5" x14ac:dyDescent="0.3">
      <c r="A261" s="44" t="str">
        <f>H3</f>
        <v>S5</v>
      </c>
      <c r="B261" s="36"/>
      <c r="C261" s="15"/>
      <c r="D261" s="15"/>
      <c r="E261" s="16"/>
    </row>
    <row r="262" spans="1:5" x14ac:dyDescent="0.3">
      <c r="A262" s="44" t="str">
        <f>I3</f>
        <v>S6</v>
      </c>
      <c r="B262" s="36"/>
      <c r="C262" s="15"/>
      <c r="D262" s="15"/>
      <c r="E262" s="16"/>
    </row>
    <row r="263" spans="1:5" x14ac:dyDescent="0.3">
      <c r="A263" s="44" t="str">
        <f>J3</f>
        <v>S7</v>
      </c>
      <c r="B263" s="36"/>
      <c r="C263" s="15"/>
      <c r="D263" s="15"/>
      <c r="E263" s="16"/>
    </row>
    <row r="264" spans="1:5" x14ac:dyDescent="0.3">
      <c r="A264" s="44" t="str">
        <f>K3</f>
        <v>S8</v>
      </c>
      <c r="B264" s="36"/>
      <c r="C264" s="15"/>
      <c r="D264" s="15"/>
      <c r="E264" s="16"/>
    </row>
    <row r="265" spans="1:5" x14ac:dyDescent="0.3">
      <c r="A265" s="44" t="str">
        <f>L3</f>
        <v>S9</v>
      </c>
      <c r="C265" s="15"/>
      <c r="D265" s="15"/>
      <c r="E265" s="16"/>
    </row>
    <row r="266" spans="1:5" hidden="1" x14ac:dyDescent="0.3"/>
    <row r="267" spans="1:5" hidden="1" x14ac:dyDescent="0.3"/>
    <row r="268" spans="1:5" hidden="1" x14ac:dyDescent="0.3"/>
    <row r="269" spans="1:5" hidden="1" x14ac:dyDescent="0.3">
      <c r="A269" s="2" t="s">
        <v>31</v>
      </c>
    </row>
    <row r="270" spans="1:5" hidden="1" x14ac:dyDescent="0.3">
      <c r="A270" s="2" t="s">
        <v>29</v>
      </c>
    </row>
    <row r="271" spans="1:5" hidden="1" x14ac:dyDescent="0.3">
      <c r="A271" s="2" t="s">
        <v>34</v>
      </c>
    </row>
    <row r="272" spans="1:5" hidden="1" x14ac:dyDescent="0.3">
      <c r="A272" s="2" t="s">
        <v>36</v>
      </c>
    </row>
    <row r="273" spans="1:1" hidden="1" x14ac:dyDescent="0.3">
      <c r="A273" s="2" t="s">
        <v>28</v>
      </c>
    </row>
    <row r="274" spans="1:1" hidden="1" x14ac:dyDescent="0.3">
      <c r="A274" s="2" t="s">
        <v>37</v>
      </c>
    </row>
    <row r="275" spans="1:1" hidden="1" x14ac:dyDescent="0.3">
      <c r="A275" s="2" t="s">
        <v>38</v>
      </c>
    </row>
    <row r="276" spans="1:1" hidden="1" x14ac:dyDescent="0.3">
      <c r="A276" s="2" t="s">
        <v>39</v>
      </c>
    </row>
    <row r="277" spans="1:1" hidden="1" x14ac:dyDescent="0.3">
      <c r="A277" s="2" t="s">
        <v>40</v>
      </c>
    </row>
    <row r="278" spans="1:1" hidden="1" x14ac:dyDescent="0.3">
      <c r="A278" s="2" t="s">
        <v>41</v>
      </c>
    </row>
    <row r="279" spans="1:1" hidden="1" x14ac:dyDescent="0.3"/>
    <row r="280" spans="1:1" hidden="1" x14ac:dyDescent="0.3"/>
    <row r="281" spans="1:1" hidden="1" x14ac:dyDescent="0.3"/>
    <row r="282" spans="1:1" hidden="1" x14ac:dyDescent="0.3">
      <c r="A282" s="21" t="s">
        <v>32</v>
      </c>
    </row>
    <row r="283" spans="1:1" hidden="1" x14ac:dyDescent="0.3">
      <c r="A283" s="21" t="s">
        <v>33</v>
      </c>
    </row>
    <row r="284" spans="1:1" hidden="1" x14ac:dyDescent="0.3">
      <c r="A284" s="21" t="s">
        <v>35</v>
      </c>
    </row>
    <row r="285" spans="1:1" hidden="1" x14ac:dyDescent="0.3">
      <c r="A285" s="21" t="s">
        <v>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C1:L1"/>
    <mergeCell ref="C2:L2"/>
    <mergeCell ref="A1:B2"/>
  </mergeCells>
  <phoneticPr fontId="3" type="noConversion"/>
  <conditionalFormatting sqref="A4:A6">
    <cfRule type="timePeriod" dxfId="0" priority="1" timePeriod="lastMonth">
      <formula>AND(MONTH(A4)=MONTH(EDATE(TODAY(),0-1)),YEAR(A4)=YEAR(EDATE(TODAY(),0-1)))</formula>
    </cfRule>
  </conditionalFormatting>
  <dataValidations xWindow="445" yWindow="455" count="1">
    <dataValidation type="list" allowBlank="1" showInputMessage="1" showErrorMessage="1" sqref="C4:L241" xr:uid="{FB7B2D9B-E194-4710-A409-57B795FE396A}">
      <formula1>"Out, Vacation, In-service, Holiday, Early dismissal, Late arrival, Snow Day"</formula1>
    </dataValidation>
  </dataValidations>
  <pageMargins left="0.7" right="0.7" top="0.75" bottom="0.5" header="0.3" footer="0.3"/>
  <pageSetup pageOrder="overThenDown" orientation="landscape" r:id="rId1"/>
  <headerFooter>
    <oddFooter>&amp;CPage &amp;P of &amp;N&amp;RReviewed ______________</oddFooter>
  </headerFooter>
  <rowBreaks count="1" manualBreakCount="1">
    <brk id="138" max="6" man="1"/>
  </rowBreaks>
  <drawing r:id="rId2"/>
  <legacyDrawing r:id="rId3"/>
  <tableParts count="2"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4d829d-fbfb-4b2f-b3ff-512c8664d3e8" xsi:nil="true"/>
    <lcf76f155ced4ddcb4097134ff3c332f xmlns="d88a5585-8329-475e-b2d5-3ecaed923975">
      <Terms xmlns="http://schemas.microsoft.com/office/infopath/2007/PartnerControls"/>
    </lcf76f155ced4ddcb4097134ff3c332f>
    <Notes xmlns="d88a5585-8329-475e-b2d5-3ecaed923975" xsi:nil="true"/>
    <ie8f5300a76e4615ac8677561665fe8e xmlns="d88a5585-8329-475e-b2d5-3ecaed923975">
      <Terms xmlns="http://schemas.microsoft.com/office/infopath/2007/PartnerControls"/>
    </ie8f5300a76e4615ac8677561665fe8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9A4039A44494392F3C6644174EFD4" ma:contentTypeVersion="17" ma:contentTypeDescription="Create a new document." ma:contentTypeScope="" ma:versionID="2bf73b4ac84de7c90cc22e116d56fb9d">
  <xsd:schema xmlns:xsd="http://www.w3.org/2001/XMLSchema" xmlns:xs="http://www.w3.org/2001/XMLSchema" xmlns:p="http://schemas.microsoft.com/office/2006/metadata/properties" xmlns:ns2="d88a5585-8329-475e-b2d5-3ecaed923975" xmlns:ns3="8e4d829d-fbfb-4b2f-b3ff-512c8664d3e8" targetNamespace="http://schemas.microsoft.com/office/2006/metadata/properties" ma:root="true" ma:fieldsID="4f80d8fa05db4362c37c97716e1578e8" ns2:_="" ns3:_="">
    <xsd:import namespace="d88a5585-8329-475e-b2d5-3ecaed923975"/>
    <xsd:import namespace="8e4d829d-fbfb-4b2f-b3ff-512c8664d3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Not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ie8f5300a76e4615ac8677561665fe8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a5585-8329-475e-b2d5-3ecaed9239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14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e407dca-7e10-41d8-9780-494ed3966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ie8f5300a76e4615ac8677561665fe8e" ma:index="24" nillable="true" ma:taxonomy="true" ma:internalName="ie8f5300a76e4615ac8677561665fe8e" ma:taxonomyFieldName="Metadata" ma:displayName="Metadata" ma:default="" ma:fieldId="{2e8f5300-a76e-4615-ac86-77561665fe8e}" ma:sspId="8e407dca-7e10-41d8-9780-494ed3966f68" ma:termSetId="548a93fa-6488-4950-9383-a5b0d998091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4d829d-fbfb-4b2f-b3ff-512c8664d3e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01382a6-fd2a-4255-8c6f-25838e23e578}" ma:internalName="TaxCatchAll" ma:showField="CatchAllData" ma:web="8e4d829d-fbfb-4b2f-b3ff-512c8664d3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9767EE-8ADE-4E1C-96F0-4CF2A247C4D4}">
  <ds:schemaRefs>
    <ds:schemaRef ds:uri="http://purl.org/dc/elements/1.1/"/>
    <ds:schemaRef ds:uri="http://schemas.openxmlformats.org/package/2006/metadata/core-properties"/>
    <ds:schemaRef ds:uri="8a4b0912-51d9-4210-976c-07c197c2ac17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b222ff79-2ce4-47d7-b6d1-f008104290d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815F8F7-557D-497D-A010-6E5FA6AA2DD4}"/>
</file>

<file path=customXml/itemProps3.xml><?xml version="1.0" encoding="utf-8"?>
<ds:datastoreItem xmlns:ds="http://schemas.openxmlformats.org/officeDocument/2006/customXml" ds:itemID="{5C8442A0-7710-4542-923C-674B03705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half day</vt:lpstr>
      <vt:lpstr>full day</vt:lpstr>
      <vt:lpstr>Out</vt:lpstr>
      <vt:lpstr>'full day'!Print_Area</vt:lpstr>
      <vt:lpstr>'half day'!Print_Area</vt:lpstr>
      <vt:lpstr>'full day'!Print_Titles</vt:lpstr>
      <vt:lpstr>'half day'!Print_Titles</vt:lpstr>
      <vt:lpstr>RNG_FD_Dates</vt:lpstr>
      <vt:lpstr>RNG_FD_DD_COUNT</vt:lpstr>
      <vt:lpstr>RNG_FD_SY_Selector</vt:lpstr>
      <vt:lpstr>RNG_HD_Dates</vt:lpstr>
      <vt:lpstr>RNG_HD_DD_COUNT</vt:lpstr>
      <vt:lpstr>RNG_HD_SY_Selector</vt:lpstr>
    </vt:vector>
  </TitlesOfParts>
  <Manager/>
  <Company>State of Maine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Elaine Briggs</dc:creator>
  <cp:keywords/>
  <dc:description/>
  <cp:lastModifiedBy>Doughty, Emily</cp:lastModifiedBy>
  <cp:revision/>
  <dcterms:created xsi:type="dcterms:W3CDTF">2012-12-18T19:59:37Z</dcterms:created>
  <dcterms:modified xsi:type="dcterms:W3CDTF">2025-11-25T15:32:30Z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p_UnifiedCompliancePolicyUIAction">
    <vt:lpwstr/>
  </property>
  <property fmtid="{D5CDD505-2E9C-101B-9397-08002B2CF9AE}" pid="3" name="_ip_UnifiedCompliancePolicyProperties">
    <vt:lpwstr/>
  </property>
  <property fmtid="{D5CDD505-2E9C-101B-9397-08002B2CF9AE}" pid="4" name="ContentTypeId">
    <vt:lpwstr>0x010100E199A4039A44494392F3C6644174EFD4</vt:lpwstr>
  </property>
  <property fmtid="{D5CDD505-2E9C-101B-9397-08002B2CF9AE}" pid="5" name="TaxCatchAll">
    <vt:lpwstr/>
  </property>
  <property fmtid="{D5CDD505-2E9C-101B-9397-08002B2CF9AE}" pid="6" name="lcf76f155ced4ddcb4097134ff3c332f">
    <vt:lpwstr/>
  </property>
  <property fmtid="{D5CDD505-2E9C-101B-9397-08002B2CF9AE}" pid="7" name="MediaServiceImageTags">
    <vt:lpwstr/>
  </property>
</Properties>
</file>