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9795" windowHeight="4650" activeTab="0"/>
  </bookViews>
  <sheets>
    <sheet name="half day" sheetId="1" r:id="rId1"/>
    <sheet name="full day" sheetId="2" r:id="rId2"/>
  </sheets>
  <definedNames>
    <definedName name="Out">'half day'!$C$6</definedName>
    <definedName name="_xlnm.Print_Area" localSheetId="1">'full day'!$A$1:$I$256</definedName>
    <definedName name="_xlnm.Print_Area" localSheetId="0">'half day'!$A$1:$L$259</definedName>
    <definedName name="_xlnm.Print_Titles" localSheetId="1">'full day'!$A:$A,'full day'!$4:$5</definedName>
    <definedName name="_xlnm.Print_Titles" localSheetId="0">'half day'!$A:$A,'half day'!$4:$5</definedName>
  </definedNames>
  <calcPr fullCalcOnLoad="1"/>
</workbook>
</file>

<file path=xl/sharedStrings.xml><?xml version="1.0" encoding="utf-8"?>
<sst xmlns="http://schemas.openxmlformats.org/spreadsheetml/2006/main" count="1423" uniqueCount="53">
  <si>
    <t>Maine Department of Education</t>
  </si>
  <si>
    <r>
      <t xml:space="preserve">Regional School Calendar Template </t>
    </r>
    <r>
      <rPr>
        <sz val="12"/>
        <color indexed="8"/>
        <rFont val="Times New Roman"/>
        <family val="1"/>
      </rPr>
      <t>(half day)</t>
    </r>
  </si>
  <si>
    <t xml:space="preserve">CTE Catchment Area (Chap 313):  </t>
  </si>
  <si>
    <t xml:space="preserve">School Year: </t>
  </si>
  <si>
    <t>S6</t>
  </si>
  <si>
    <t>Date</t>
  </si>
  <si>
    <t>AM session</t>
  </si>
  <si>
    <t>PM session</t>
  </si>
  <si>
    <t>Holiday</t>
  </si>
  <si>
    <t>Vacation</t>
  </si>
  <si>
    <t>Total count of days</t>
  </si>
  <si>
    <t>count In-Service Days</t>
  </si>
  <si>
    <t>count Vacation Days</t>
  </si>
  <si>
    <t>count Holidays</t>
  </si>
  <si>
    <t>count Out of Session Days</t>
  </si>
  <si>
    <t>count Storm Days</t>
  </si>
  <si>
    <t>Net Days</t>
  </si>
  <si>
    <t>Dissimilar Days</t>
  </si>
  <si>
    <r>
      <t xml:space="preserve">Regional School Calendar Template </t>
    </r>
    <r>
      <rPr>
        <sz val="12"/>
        <color indexed="8"/>
        <rFont val="Times New Roman"/>
        <family val="1"/>
      </rPr>
      <t>(full day)</t>
    </r>
  </si>
  <si>
    <t>S7</t>
  </si>
  <si>
    <t>S8</t>
  </si>
  <si>
    <t>S9</t>
  </si>
  <si>
    <t>S10</t>
  </si>
  <si>
    <t>count Late Start</t>
  </si>
  <si>
    <t>count Early Release</t>
  </si>
  <si>
    <t>count Instructional Days</t>
  </si>
  <si>
    <t>Count "No 10-12"</t>
  </si>
  <si>
    <t>count No 10-12</t>
  </si>
  <si>
    <t>count Student Day AM/PM</t>
  </si>
  <si>
    <t>DD</t>
  </si>
  <si>
    <t>Out</t>
  </si>
  <si>
    <t>Late</t>
  </si>
  <si>
    <t>Early</t>
  </si>
  <si>
    <t>Sch Day</t>
  </si>
  <si>
    <t>Storm</t>
  </si>
  <si>
    <t>No 10-12</t>
  </si>
  <si>
    <t>In-Service</t>
  </si>
  <si>
    <t>Harvest</t>
  </si>
  <si>
    <t>Drop Down List</t>
  </si>
  <si>
    <t>Pineland</t>
  </si>
  <si>
    <t>out</t>
  </si>
  <si>
    <t>Maplewood HS</t>
  </si>
  <si>
    <t>Pineland CTE</t>
  </si>
  <si>
    <t>Poplar Grove HS</t>
  </si>
  <si>
    <t>Oak Forest HS</t>
  </si>
  <si>
    <t>Cherry Valley HS</t>
  </si>
  <si>
    <t>8:00-2:15</t>
  </si>
  <si>
    <t>8:30-2:50</t>
  </si>
  <si>
    <t>8:00-2:20</t>
  </si>
  <si>
    <t>not given</t>
  </si>
  <si>
    <t>Ash Mountain HS</t>
  </si>
  <si>
    <t>7:55-2:15</t>
  </si>
  <si>
    <t>2022/2023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</si>
</sst>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"/>
    <numFmt numFmtId="165" formatCode="[$-F800]dddd\,\ mmmm\ dd\,\ yyyy"/>
    <numFmt numFmtId="166" formatCode="dddd\,\ mm/dd/yyyy"/>
    <numFmt numFmtId="167" formatCode="[$-409]dddd\,\ mmmm\ dd\,\ yyyy"/>
    <numFmt numFmtId="168" formatCode="[$-409]h:mm:ss\ AM/PM"/>
    <numFmt numFmtId="169" formatCode="0.0"/>
    <numFmt numFmtId="170" formatCode="0.000"/>
    <numFmt numFmtId="171" formatCode="0.0000"/>
  </numFmts>
  <fonts count="62">
    <font>
      <sz val="11"/>
      <color theme="1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17"/>
      <name val="Arial"/>
      <family val="2"/>
    </font>
    <font>
      <sz val="26"/>
      <color indexed="8"/>
      <name val="Times New Roman"/>
      <family val="1"/>
    </font>
    <font>
      <sz val="10"/>
      <color indexed="17"/>
      <name val="Arial"/>
      <family val="2"/>
    </font>
    <font>
      <sz val="20"/>
      <color indexed="8"/>
      <name val="Times New Roman"/>
      <family val="1"/>
    </font>
    <font>
      <sz val="8"/>
      <name val="Segoe U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006100"/>
      <name val="Arial"/>
      <family val="2"/>
    </font>
    <font>
      <sz val="11"/>
      <color rgb="FF006100"/>
      <name val="Arial"/>
      <family val="2"/>
    </font>
    <font>
      <sz val="20"/>
      <color theme="1"/>
      <name val="Times New Roman"/>
      <family val="1"/>
    </font>
    <font>
      <sz val="26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165" fontId="52" fillId="0" borderId="0" xfId="0" applyNumberFormat="1" applyFont="1" applyAlignment="1">
      <alignment/>
    </xf>
    <xf numFmtId="0" fontId="53" fillId="0" borderId="0" xfId="0" applyFont="1" applyFill="1" applyBorder="1" applyAlignment="1">
      <alignment horizontal="center"/>
    </xf>
    <xf numFmtId="165" fontId="52" fillId="0" borderId="10" xfId="0" applyNumberFormat="1" applyFont="1" applyBorder="1" applyAlignment="1">
      <alignment horizontal="right"/>
    </xf>
    <xf numFmtId="164" fontId="52" fillId="0" borderId="10" xfId="0" applyNumberFormat="1" applyFont="1" applyBorder="1" applyAlignment="1">
      <alignment horizontal="left"/>
    </xf>
    <xf numFmtId="165" fontId="52" fillId="0" borderId="10" xfId="0" applyNumberFormat="1" applyFont="1" applyBorder="1" applyAlignment="1">
      <alignment/>
    </xf>
    <xf numFmtId="165" fontId="52" fillId="33" borderId="10" xfId="0" applyNumberFormat="1" applyFont="1" applyFill="1" applyBorder="1" applyAlignment="1">
      <alignment/>
    </xf>
    <xf numFmtId="0" fontId="51" fillId="33" borderId="0" xfId="0" applyFont="1" applyFill="1" applyAlignment="1">
      <alignment/>
    </xf>
    <xf numFmtId="0" fontId="53" fillId="33" borderId="0" xfId="0" applyFont="1" applyFill="1" applyBorder="1" applyAlignment="1">
      <alignment horizontal="center"/>
    </xf>
    <xf numFmtId="165" fontId="4" fillId="33" borderId="11" xfId="0" applyNumberFormat="1" applyFont="1" applyFill="1" applyBorder="1" applyAlignment="1">
      <alignment horizontal="center"/>
    </xf>
    <xf numFmtId="0" fontId="52" fillId="0" borderId="0" xfId="0" applyFont="1" applyBorder="1" applyAlignment="1">
      <alignment/>
    </xf>
    <xf numFmtId="0" fontId="51" fillId="33" borderId="0" xfId="0" applyFont="1" applyFill="1" applyBorder="1" applyAlignment="1">
      <alignment/>
    </xf>
    <xf numFmtId="165" fontId="52" fillId="34" borderId="0" xfId="0" applyNumberFormat="1" applyFont="1" applyFill="1" applyAlignment="1">
      <alignment/>
    </xf>
    <xf numFmtId="164" fontId="52" fillId="0" borderId="0" xfId="0" applyNumberFormat="1" applyFont="1" applyAlignment="1">
      <alignment horizontal="center" vertical="center"/>
    </xf>
    <xf numFmtId="166" fontId="52" fillId="0" borderId="10" xfId="0" applyNumberFormat="1" applyFont="1" applyFill="1" applyBorder="1" applyAlignment="1">
      <alignment/>
    </xf>
    <xf numFmtId="164" fontId="52" fillId="0" borderId="0" xfId="0" applyNumberFormat="1" applyFont="1" applyBorder="1" applyAlignment="1">
      <alignment horizontal="center" vertical="center"/>
    </xf>
    <xf numFmtId="165" fontId="52" fillId="0" borderId="0" xfId="0" applyNumberFormat="1" applyFont="1" applyBorder="1" applyAlignment="1">
      <alignment/>
    </xf>
    <xf numFmtId="164" fontId="52" fillId="0" borderId="0" xfId="0" applyNumberFormat="1" applyFont="1" applyBorder="1" applyAlignment="1">
      <alignment horizontal="left"/>
    </xf>
    <xf numFmtId="165" fontId="52" fillId="35" borderId="10" xfId="0" applyNumberFormat="1" applyFont="1" applyFill="1" applyBorder="1" applyAlignment="1">
      <alignment/>
    </xf>
    <xf numFmtId="165" fontId="54" fillId="0" borderId="10" xfId="0" applyNumberFormat="1" applyFont="1" applyBorder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2" fillId="34" borderId="10" xfId="0" applyFont="1" applyFill="1" applyBorder="1" applyAlignment="1">
      <alignment horizontal="center"/>
    </xf>
    <xf numFmtId="0" fontId="51" fillId="34" borderId="10" xfId="0" applyFont="1" applyFill="1" applyBorder="1" applyAlignment="1">
      <alignment horizontal="center"/>
    </xf>
    <xf numFmtId="0" fontId="51" fillId="34" borderId="13" xfId="0" applyFont="1" applyFill="1" applyBorder="1" applyAlignment="1">
      <alignment horizontal="center"/>
    </xf>
    <xf numFmtId="0" fontId="52" fillId="36" borderId="10" xfId="0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52" fillId="35" borderId="10" xfId="0" applyFont="1" applyFill="1" applyBorder="1" applyAlignment="1">
      <alignment horizontal="center"/>
    </xf>
    <xf numFmtId="0" fontId="51" fillId="35" borderId="10" xfId="0" applyFont="1" applyFill="1" applyBorder="1" applyAlignment="1">
      <alignment horizontal="center"/>
    </xf>
    <xf numFmtId="0" fontId="52" fillId="0" borderId="0" xfId="0" applyFont="1" applyBorder="1" applyAlignment="1">
      <alignment horizontal="center"/>
    </xf>
    <xf numFmtId="165" fontId="55" fillId="34" borderId="10" xfId="0" applyNumberFormat="1" applyFont="1" applyFill="1" applyBorder="1" applyAlignment="1">
      <alignment horizontal="center"/>
    </xf>
    <xf numFmtId="0" fontId="55" fillId="34" borderId="10" xfId="0" applyFont="1" applyFill="1" applyBorder="1" applyAlignment="1">
      <alignment horizontal="center"/>
    </xf>
    <xf numFmtId="166" fontId="52" fillId="0" borderId="14" xfId="0" applyNumberFormat="1" applyFont="1" applyFill="1" applyBorder="1" applyAlignment="1">
      <alignment/>
    </xf>
    <xf numFmtId="0" fontId="52" fillId="0" borderId="10" xfId="0" applyFont="1" applyBorder="1" applyAlignment="1" applyProtection="1">
      <alignment horizontal="center"/>
      <protection hidden="1"/>
    </xf>
    <xf numFmtId="0" fontId="52" fillId="36" borderId="10" xfId="0" applyFont="1" applyFill="1" applyBorder="1" applyAlignment="1" applyProtection="1">
      <alignment horizontal="center"/>
      <protection hidden="1"/>
    </xf>
    <xf numFmtId="164" fontId="52" fillId="0" borderId="0" xfId="0" applyNumberFormat="1" applyFont="1" applyAlignment="1" applyProtection="1">
      <alignment horizontal="center" vertical="center"/>
      <protection locked="0"/>
    </xf>
    <xf numFmtId="164" fontId="52" fillId="0" borderId="0" xfId="0" applyNumberFormat="1" applyFont="1" applyBorder="1" applyAlignment="1" applyProtection="1">
      <alignment horizontal="center" vertical="center"/>
      <protection locked="0"/>
    </xf>
    <xf numFmtId="165" fontId="56" fillId="0" borderId="10" xfId="0" applyNumberFormat="1" applyFont="1" applyBorder="1" applyAlignment="1">
      <alignment/>
    </xf>
    <xf numFmtId="1" fontId="56" fillId="0" borderId="10" xfId="0" applyNumberFormat="1" applyFont="1" applyBorder="1" applyAlignment="1">
      <alignment horizontal="center"/>
    </xf>
    <xf numFmtId="165" fontId="56" fillId="0" borderId="15" xfId="0" applyNumberFormat="1" applyFont="1" applyBorder="1" applyAlignment="1">
      <alignment/>
    </xf>
    <xf numFmtId="1" fontId="56" fillId="0" borderId="15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/>
    </xf>
    <xf numFmtId="0" fontId="3" fillId="0" borderId="10" xfId="0" applyFont="1" applyBorder="1" applyAlignment="1" applyProtection="1">
      <alignment horizontal="center"/>
      <protection hidden="1"/>
    </xf>
    <xf numFmtId="0" fontId="52" fillId="0" borderId="16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1" fontId="52" fillId="0" borderId="10" xfId="0" applyNumberFormat="1" applyFont="1" applyFill="1" applyBorder="1" applyAlignment="1">
      <alignment horizontal="center"/>
    </xf>
    <xf numFmtId="1" fontId="52" fillId="0" borderId="0" xfId="0" applyNumberFormat="1" applyFont="1" applyBorder="1" applyAlignment="1">
      <alignment horizontal="center"/>
    </xf>
    <xf numFmtId="1" fontId="55" fillId="34" borderId="10" xfId="0" applyNumberFormat="1" applyFont="1" applyFill="1" applyBorder="1" applyAlignment="1">
      <alignment horizontal="center"/>
    </xf>
    <xf numFmtId="1" fontId="52" fillId="35" borderId="10" xfId="0" applyNumberFormat="1" applyFont="1" applyFill="1" applyBorder="1" applyAlignment="1">
      <alignment horizontal="center"/>
    </xf>
    <xf numFmtId="1" fontId="52" fillId="0" borderId="10" xfId="0" applyNumberFormat="1" applyFont="1" applyBorder="1" applyAlignment="1">
      <alignment horizontal="center"/>
    </xf>
    <xf numFmtId="1" fontId="54" fillId="0" borderId="10" xfId="0" applyNumberFormat="1" applyFont="1" applyBorder="1" applyAlignment="1">
      <alignment horizontal="center"/>
    </xf>
    <xf numFmtId="1" fontId="52" fillId="33" borderId="10" xfId="0" applyNumberFormat="1" applyFont="1" applyFill="1" applyBorder="1" applyAlignment="1">
      <alignment horizontal="center"/>
    </xf>
    <xf numFmtId="1" fontId="57" fillId="0" borderId="10" xfId="0" applyNumberFormat="1" applyFont="1" applyBorder="1" applyAlignment="1">
      <alignment horizontal="center"/>
    </xf>
    <xf numFmtId="18" fontId="52" fillId="0" borderId="10" xfId="0" applyNumberFormat="1" applyFont="1" applyBorder="1" applyAlignment="1">
      <alignment horizontal="center"/>
    </xf>
    <xf numFmtId="20" fontId="52" fillId="0" borderId="10" xfId="0" applyNumberFormat="1" applyFont="1" applyBorder="1" applyAlignment="1">
      <alignment horizontal="center"/>
    </xf>
    <xf numFmtId="165" fontId="56" fillId="33" borderId="15" xfId="0" applyNumberFormat="1" applyFont="1" applyFill="1" applyBorder="1" applyAlignment="1">
      <alignment/>
    </xf>
    <xf numFmtId="1" fontId="56" fillId="33" borderId="15" xfId="0" applyNumberFormat="1" applyFont="1" applyFill="1" applyBorder="1" applyAlignment="1">
      <alignment horizontal="center"/>
    </xf>
    <xf numFmtId="1" fontId="52" fillId="0" borderId="0" xfId="0" applyNumberFormat="1" applyFont="1" applyAlignment="1">
      <alignment horizontal="center"/>
    </xf>
    <xf numFmtId="1" fontId="4" fillId="33" borderId="18" xfId="0" applyNumberFormat="1" applyFont="1" applyFill="1" applyBorder="1" applyAlignment="1">
      <alignment horizontal="center"/>
    </xf>
    <xf numFmtId="1" fontId="52" fillId="0" borderId="14" xfId="0" applyNumberFormat="1" applyFont="1" applyFill="1" applyBorder="1" applyAlignment="1">
      <alignment horizontal="center"/>
    </xf>
    <xf numFmtId="1" fontId="52" fillId="34" borderId="0" xfId="0" applyNumberFormat="1" applyFont="1" applyFill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52" fillId="0" borderId="13" xfId="0" applyNumberFormat="1" applyFont="1" applyBorder="1" applyAlignment="1">
      <alignment horizontal="center"/>
    </xf>
    <xf numFmtId="164" fontId="52" fillId="0" borderId="0" xfId="0" applyNumberFormat="1" applyFont="1" applyBorder="1" applyAlignment="1">
      <alignment horizontal="center"/>
    </xf>
    <xf numFmtId="164" fontId="52" fillId="0" borderId="0" xfId="0" applyNumberFormat="1" applyFont="1" applyBorder="1" applyAlignment="1">
      <alignment horizontal="center" vertical="center"/>
    </xf>
    <xf numFmtId="0" fontId="58" fillId="29" borderId="10" xfId="47" applyFont="1" applyBorder="1" applyAlignment="1">
      <alignment horizontal="center"/>
    </xf>
    <xf numFmtId="0" fontId="59" fillId="29" borderId="10" xfId="47" applyFont="1" applyBorder="1" applyAlignment="1">
      <alignment horizontal="center"/>
    </xf>
    <xf numFmtId="0" fontId="6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/>
    </xf>
    <xf numFmtId="0" fontId="58" fillId="29" borderId="15" xfId="47" applyFont="1" applyBorder="1" applyAlignment="1">
      <alignment horizontal="center"/>
    </xf>
    <xf numFmtId="0" fontId="58" fillId="29" borderId="14" xfId="47" applyFont="1" applyBorder="1" applyAlignment="1">
      <alignment horizontal="center"/>
    </xf>
    <xf numFmtId="0" fontId="58" fillId="29" borderId="15" xfId="47" applyFont="1" applyBorder="1" applyAlignment="1">
      <alignment horizontal="center" wrapText="1"/>
    </xf>
    <xf numFmtId="0" fontId="58" fillId="29" borderId="14" xfId="47" applyFont="1" applyBorder="1" applyAlignment="1">
      <alignment horizontal="center" wrapText="1"/>
    </xf>
    <xf numFmtId="164" fontId="52" fillId="0" borderId="0" xfId="0" applyNumberFormat="1" applyFont="1" applyAlignment="1">
      <alignment horizontal="center"/>
    </xf>
    <xf numFmtId="164" fontId="52" fillId="0" borderId="0" xfId="0" applyNumberFormat="1" applyFont="1" applyAlignment="1">
      <alignment horizontal="center" vertical="center"/>
    </xf>
    <xf numFmtId="0" fontId="58" fillId="29" borderId="16" xfId="47" applyFont="1" applyBorder="1" applyAlignment="1">
      <alignment horizontal="center"/>
    </xf>
    <xf numFmtId="0" fontId="58" fillId="29" borderId="19" xfId="47" applyFont="1" applyBorder="1" applyAlignment="1">
      <alignment horizontal="center"/>
    </xf>
    <xf numFmtId="0" fontId="51" fillId="0" borderId="12" xfId="0" applyFont="1" applyBorder="1" applyAlignment="1">
      <alignment horizontal="center" vertical="center"/>
    </xf>
    <xf numFmtId="0" fontId="61" fillId="0" borderId="0" xfId="0" applyFont="1" applyAlignment="1">
      <alignment horizontal="center"/>
    </xf>
    <xf numFmtId="0" fontId="60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38100</xdr:rowOff>
    </xdr:from>
    <xdr:to>
      <xdr:col>0</xdr:col>
      <xdr:colOff>1228725</xdr:colOff>
      <xdr:row>1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38100"/>
          <a:ext cx="647700" cy="685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2</xdr:col>
      <xdr:colOff>114300</xdr:colOff>
      <xdr:row>247</xdr:row>
      <xdr:rowOff>38100</xdr:rowOff>
    </xdr:from>
    <xdr:ext cx="4762500" cy="247650"/>
    <xdr:sp>
      <xdr:nvSpPr>
        <xdr:cNvPr id="2" name="TextBox 2"/>
        <xdr:cNvSpPr txBox="1">
          <a:spLocks noChangeArrowheads="1"/>
        </xdr:cNvSpPr>
      </xdr:nvSpPr>
      <xdr:spPr>
        <a:xfrm>
          <a:off x="1933575" y="44824650"/>
          <a:ext cx="4762500" cy="247650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Over 5 DD - schools need to work together to get below five OR submit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waiver</a:t>
          </a:r>
        </a:p>
      </xdr:txBody>
    </xdr:sp>
    <xdr:clientData/>
  </xdr:oneCellAnchor>
  <xdr:twoCellAnchor>
    <xdr:from>
      <xdr:col>7</xdr:col>
      <xdr:colOff>561975</xdr:colOff>
      <xdr:row>244</xdr:row>
      <xdr:rowOff>19050</xdr:rowOff>
    </xdr:from>
    <xdr:to>
      <xdr:col>9</xdr:col>
      <xdr:colOff>447675</xdr:colOff>
      <xdr:row>245</xdr:row>
      <xdr:rowOff>123825</xdr:rowOff>
    </xdr:to>
    <xdr:sp>
      <xdr:nvSpPr>
        <xdr:cNvPr id="3" name="Arrow: Right 3"/>
        <xdr:cNvSpPr>
          <a:spLocks/>
        </xdr:cNvSpPr>
      </xdr:nvSpPr>
      <xdr:spPr>
        <a:xfrm rot="12331205" flipV="1">
          <a:off x="6172200" y="44262675"/>
          <a:ext cx="1333500" cy="285750"/>
        </a:xfrm>
        <a:prstGeom prst="rightArrow">
          <a:avLst>
            <a:gd name="adj1" fmla="val 41851"/>
            <a:gd name="adj2" fmla="val -2207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8</xdr:col>
      <xdr:colOff>457200</xdr:colOff>
      <xdr:row>247</xdr:row>
      <xdr:rowOff>47625</xdr:rowOff>
    </xdr:from>
    <xdr:ext cx="1943100" cy="238125"/>
    <xdr:sp>
      <xdr:nvSpPr>
        <xdr:cNvPr id="4" name="TextBox 4"/>
        <xdr:cNvSpPr txBox="1">
          <a:spLocks noChangeArrowheads="1"/>
        </xdr:cNvSpPr>
      </xdr:nvSpPr>
      <xdr:spPr>
        <a:xfrm>
          <a:off x="6800850" y="44834175"/>
          <a:ext cx="1943100" cy="238125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Too few instructional days</a:t>
          </a:r>
        </a:p>
      </xdr:txBody>
    </xdr:sp>
    <xdr:clientData/>
  </xdr:oneCellAnchor>
  <xdr:twoCellAnchor>
    <xdr:from>
      <xdr:col>5</xdr:col>
      <xdr:colOff>28575</xdr:colOff>
      <xdr:row>24</xdr:row>
      <xdr:rowOff>76200</xdr:rowOff>
    </xdr:from>
    <xdr:to>
      <xdr:col>5</xdr:col>
      <xdr:colOff>219075</xdr:colOff>
      <xdr:row>29</xdr:row>
      <xdr:rowOff>19050</xdr:rowOff>
    </xdr:to>
    <xdr:sp>
      <xdr:nvSpPr>
        <xdr:cNvPr id="5" name="Arrow: Left 5"/>
        <xdr:cNvSpPr>
          <a:spLocks/>
        </xdr:cNvSpPr>
      </xdr:nvSpPr>
      <xdr:spPr>
        <a:xfrm rot="4560494">
          <a:off x="4143375" y="4505325"/>
          <a:ext cx="190500" cy="847725"/>
        </a:xfrm>
        <a:prstGeom prst="leftArrow">
          <a:avLst>
            <a:gd name="adj1" fmla="val -38402"/>
            <a:gd name="adj2" fmla="val -1925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</xdr:colOff>
      <xdr:row>25</xdr:row>
      <xdr:rowOff>66675</xdr:rowOff>
    </xdr:from>
    <xdr:to>
      <xdr:col>10</xdr:col>
      <xdr:colOff>161925</xdr:colOff>
      <xdr:row>26</xdr:row>
      <xdr:rowOff>133350</xdr:rowOff>
    </xdr:to>
    <xdr:sp>
      <xdr:nvSpPr>
        <xdr:cNvPr id="6" name="Arrow: Left 7"/>
        <xdr:cNvSpPr>
          <a:spLocks/>
        </xdr:cNvSpPr>
      </xdr:nvSpPr>
      <xdr:spPr>
        <a:xfrm rot="8633316" flipV="1">
          <a:off x="7086600" y="4676775"/>
          <a:ext cx="876300" cy="247650"/>
        </a:xfrm>
        <a:prstGeom prst="leftArrow">
          <a:avLst>
            <a:gd name="adj1" fmla="val -37356"/>
            <a:gd name="adj2" fmla="val -1431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4</xdr:col>
      <xdr:colOff>714375</xdr:colOff>
      <xdr:row>29</xdr:row>
      <xdr:rowOff>66675</xdr:rowOff>
    </xdr:from>
    <xdr:ext cx="3952875" cy="704850"/>
    <xdr:sp>
      <xdr:nvSpPr>
        <xdr:cNvPr id="7" name="TextBox 6"/>
        <xdr:cNvSpPr txBox="1">
          <a:spLocks noChangeArrowheads="1"/>
        </xdr:cNvSpPr>
      </xdr:nvSpPr>
      <xdr:spPr>
        <a:xfrm>
          <a:off x="4076700" y="5400675"/>
          <a:ext cx="3952875" cy="704850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8/25 is DD because Maplewood has no students grades 10-12 in attendance AND Cherry Valley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is out of session.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8/26 is DD because Cherry Valley is out of session</a:t>
          </a:r>
        </a:p>
      </xdr:txBody>
    </xdr:sp>
    <xdr:clientData/>
  </xdr:oneCellAnchor>
  <xdr:oneCellAnchor>
    <xdr:from>
      <xdr:col>6</xdr:col>
      <xdr:colOff>171450</xdr:colOff>
      <xdr:row>57</xdr:row>
      <xdr:rowOff>95250</xdr:rowOff>
    </xdr:from>
    <xdr:ext cx="4781550" cy="352425"/>
    <xdr:sp>
      <xdr:nvSpPr>
        <xdr:cNvPr id="8" name="TextBox 8"/>
        <xdr:cNvSpPr txBox="1">
          <a:spLocks noChangeArrowheads="1"/>
        </xdr:cNvSpPr>
      </xdr:nvSpPr>
      <xdr:spPr>
        <a:xfrm>
          <a:off x="5029200" y="10496550"/>
          <a:ext cx="4781550" cy="352425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10/11 is DD because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3 schools have in-service when CTE school is in session.</a:t>
          </a:r>
        </a:p>
      </xdr:txBody>
    </xdr:sp>
    <xdr:clientData/>
  </xdr:oneCellAnchor>
  <xdr:oneCellAnchor>
    <xdr:from>
      <xdr:col>2</xdr:col>
      <xdr:colOff>28575</xdr:colOff>
      <xdr:row>90</xdr:row>
      <xdr:rowOff>28575</xdr:rowOff>
    </xdr:from>
    <xdr:ext cx="5362575" cy="304800"/>
    <xdr:sp>
      <xdr:nvSpPr>
        <xdr:cNvPr id="9" name="TextBox 10"/>
        <xdr:cNvSpPr txBox="1">
          <a:spLocks noChangeArrowheads="1"/>
        </xdr:cNvSpPr>
      </xdr:nvSpPr>
      <xdr:spPr>
        <a:xfrm>
          <a:off x="1847850" y="16402050"/>
          <a:ext cx="5362575" cy="304800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11/22 and 11/23 are DD because Poplar Grove has vacation when CTE school is in session.</a:t>
          </a:r>
        </a:p>
      </xdr:txBody>
    </xdr:sp>
    <xdr:clientData/>
  </xdr:oneCellAnchor>
  <xdr:twoCellAnchor>
    <xdr:from>
      <xdr:col>1</xdr:col>
      <xdr:colOff>66675</xdr:colOff>
      <xdr:row>227</xdr:row>
      <xdr:rowOff>85725</xdr:rowOff>
    </xdr:from>
    <xdr:to>
      <xdr:col>3</xdr:col>
      <xdr:colOff>257175</xdr:colOff>
      <xdr:row>228</xdr:row>
      <xdr:rowOff>28575</xdr:rowOff>
    </xdr:to>
    <xdr:sp>
      <xdr:nvSpPr>
        <xdr:cNvPr id="10" name="Arrow: Left 14"/>
        <xdr:cNvSpPr>
          <a:spLocks/>
        </xdr:cNvSpPr>
      </xdr:nvSpPr>
      <xdr:spPr>
        <a:xfrm rot="20821054">
          <a:off x="1619250" y="41252775"/>
          <a:ext cx="1209675" cy="123825"/>
        </a:xfrm>
        <a:prstGeom prst="leftArrow">
          <a:avLst>
            <a:gd name="adj" fmla="val -4479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276225</xdr:colOff>
      <xdr:row>117</xdr:row>
      <xdr:rowOff>142875</xdr:rowOff>
    </xdr:from>
    <xdr:ext cx="4838700" cy="257175"/>
    <xdr:sp>
      <xdr:nvSpPr>
        <xdr:cNvPr id="11" name="TextBox 12"/>
        <xdr:cNvSpPr txBox="1">
          <a:spLocks noChangeArrowheads="1"/>
        </xdr:cNvSpPr>
      </xdr:nvSpPr>
      <xdr:spPr>
        <a:xfrm>
          <a:off x="2847975" y="21402675"/>
          <a:ext cx="4838700" cy="257175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1/2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is a DD because Oak Forest is on vacation when CTE school is in session.</a:t>
          </a:r>
        </a:p>
      </xdr:txBody>
    </xdr:sp>
    <xdr:clientData/>
  </xdr:oneCellAnchor>
  <xdr:oneCellAnchor>
    <xdr:from>
      <xdr:col>3</xdr:col>
      <xdr:colOff>504825</xdr:colOff>
      <xdr:row>226</xdr:row>
      <xdr:rowOff>57150</xdr:rowOff>
    </xdr:from>
    <xdr:ext cx="3438525" cy="276225"/>
    <xdr:sp>
      <xdr:nvSpPr>
        <xdr:cNvPr id="12" name="TextBox 15"/>
        <xdr:cNvSpPr txBox="1">
          <a:spLocks noChangeArrowheads="1"/>
        </xdr:cNvSpPr>
      </xdr:nvSpPr>
      <xdr:spPr>
        <a:xfrm>
          <a:off x="3076575" y="41043225"/>
          <a:ext cx="3438525" cy="276225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6/09 is not a DD because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CTE school is out of session.</a:t>
          </a:r>
        </a:p>
      </xdr:txBody>
    </xdr:sp>
    <xdr:clientData/>
  </xdr:oneCellAnchor>
  <xdr:twoCellAnchor>
    <xdr:from>
      <xdr:col>1</xdr:col>
      <xdr:colOff>57150</xdr:colOff>
      <xdr:row>88</xdr:row>
      <xdr:rowOff>28575</xdr:rowOff>
    </xdr:from>
    <xdr:to>
      <xdr:col>1</xdr:col>
      <xdr:colOff>209550</xdr:colOff>
      <xdr:row>91</xdr:row>
      <xdr:rowOff>95250</xdr:rowOff>
    </xdr:to>
    <xdr:sp>
      <xdr:nvSpPr>
        <xdr:cNvPr id="13" name="Arrow: Up 16"/>
        <xdr:cNvSpPr>
          <a:spLocks/>
        </xdr:cNvSpPr>
      </xdr:nvSpPr>
      <xdr:spPr>
        <a:xfrm>
          <a:off x="1609725" y="16040100"/>
          <a:ext cx="152400" cy="609600"/>
        </a:xfrm>
        <a:prstGeom prst="upArrow">
          <a:avLst>
            <a:gd name="adj" fmla="val -3766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38100</xdr:rowOff>
    </xdr:from>
    <xdr:to>
      <xdr:col>0</xdr:col>
      <xdr:colOff>1228725</xdr:colOff>
      <xdr:row>1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38100"/>
          <a:ext cx="647700" cy="685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2</xdr:col>
      <xdr:colOff>371475</xdr:colOff>
      <xdr:row>28</xdr:row>
      <xdr:rowOff>161925</xdr:rowOff>
    </xdr:from>
    <xdr:ext cx="4124325" cy="638175"/>
    <xdr:sp>
      <xdr:nvSpPr>
        <xdr:cNvPr id="2" name="TextBox 2"/>
        <xdr:cNvSpPr txBox="1">
          <a:spLocks noChangeArrowheads="1"/>
        </xdr:cNvSpPr>
      </xdr:nvSpPr>
      <xdr:spPr>
        <a:xfrm>
          <a:off x="2219325" y="5324475"/>
          <a:ext cx="4124325" cy="638175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8/25 is DD because Maplewood has no students grades 10-12 in attendance AND Cherry Valley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is out of session.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8/26 is DD because Cherry Valley is out of session</a:t>
          </a:r>
        </a:p>
      </xdr:txBody>
    </xdr:sp>
    <xdr:clientData/>
  </xdr:oneCellAnchor>
  <xdr:twoCellAnchor>
    <xdr:from>
      <xdr:col>3</xdr:col>
      <xdr:colOff>704850</xdr:colOff>
      <xdr:row>24</xdr:row>
      <xdr:rowOff>9525</xdr:rowOff>
    </xdr:from>
    <xdr:to>
      <xdr:col>4</xdr:col>
      <xdr:colOff>47625</xdr:colOff>
      <xdr:row>28</xdr:row>
      <xdr:rowOff>133350</xdr:rowOff>
    </xdr:to>
    <xdr:sp>
      <xdr:nvSpPr>
        <xdr:cNvPr id="3" name="Arrow: Left 3"/>
        <xdr:cNvSpPr>
          <a:spLocks/>
        </xdr:cNvSpPr>
      </xdr:nvSpPr>
      <xdr:spPr>
        <a:xfrm rot="4560494">
          <a:off x="3400425" y="4448175"/>
          <a:ext cx="190500" cy="847725"/>
        </a:xfrm>
        <a:prstGeom prst="leftArrow">
          <a:avLst>
            <a:gd name="adj1" fmla="val -38402"/>
            <a:gd name="adj2" fmla="val -1925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704850</xdr:colOff>
      <xdr:row>24</xdr:row>
      <xdr:rowOff>9525</xdr:rowOff>
    </xdr:from>
    <xdr:to>
      <xdr:col>6</xdr:col>
      <xdr:colOff>123825</xdr:colOff>
      <xdr:row>28</xdr:row>
      <xdr:rowOff>133350</xdr:rowOff>
    </xdr:to>
    <xdr:sp>
      <xdr:nvSpPr>
        <xdr:cNvPr id="4" name="Arrow: Left 4"/>
        <xdr:cNvSpPr>
          <a:spLocks/>
        </xdr:cNvSpPr>
      </xdr:nvSpPr>
      <xdr:spPr>
        <a:xfrm rot="6492106">
          <a:off x="5095875" y="4448175"/>
          <a:ext cx="266700" cy="847725"/>
        </a:xfrm>
        <a:prstGeom prst="leftArrow">
          <a:avLst>
            <a:gd name="adj1" fmla="val -37055"/>
            <a:gd name="adj2" fmla="val -1925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4</xdr:col>
      <xdr:colOff>152400</xdr:colOff>
      <xdr:row>57</xdr:row>
      <xdr:rowOff>95250</xdr:rowOff>
    </xdr:from>
    <xdr:ext cx="2476500" cy="447675"/>
    <xdr:sp>
      <xdr:nvSpPr>
        <xdr:cNvPr id="5" name="TextBox 5"/>
        <xdr:cNvSpPr txBox="1">
          <a:spLocks noChangeArrowheads="1"/>
        </xdr:cNvSpPr>
      </xdr:nvSpPr>
      <xdr:spPr>
        <a:xfrm>
          <a:off x="3695700" y="10506075"/>
          <a:ext cx="2476500" cy="447675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10/11 is DD because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3 schools have in-service when CTE school is in session.</a:t>
          </a:r>
        </a:p>
      </xdr:txBody>
    </xdr:sp>
    <xdr:clientData/>
  </xdr:oneCellAnchor>
  <xdr:oneCellAnchor>
    <xdr:from>
      <xdr:col>2</xdr:col>
      <xdr:colOff>38100</xdr:colOff>
      <xdr:row>83</xdr:row>
      <xdr:rowOff>38100</xdr:rowOff>
    </xdr:from>
    <xdr:ext cx="5410200" cy="314325"/>
    <xdr:sp>
      <xdr:nvSpPr>
        <xdr:cNvPr id="6" name="TextBox 6"/>
        <xdr:cNvSpPr txBox="1">
          <a:spLocks noChangeArrowheads="1"/>
        </xdr:cNvSpPr>
      </xdr:nvSpPr>
      <xdr:spPr>
        <a:xfrm>
          <a:off x="1885950" y="15154275"/>
          <a:ext cx="5410200" cy="314325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11/22 and 11/23 are DD because Oak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Forest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has vacation when CTE school is in session.</a:t>
          </a:r>
        </a:p>
      </xdr:txBody>
    </xdr:sp>
    <xdr:clientData/>
  </xdr:oneCellAnchor>
  <xdr:oneCellAnchor>
    <xdr:from>
      <xdr:col>2</xdr:col>
      <xdr:colOff>342900</xdr:colOff>
      <xdr:row>115</xdr:row>
      <xdr:rowOff>38100</xdr:rowOff>
    </xdr:from>
    <xdr:ext cx="4772025" cy="295275"/>
    <xdr:sp>
      <xdr:nvSpPr>
        <xdr:cNvPr id="7" name="TextBox 8"/>
        <xdr:cNvSpPr txBox="1">
          <a:spLocks noChangeArrowheads="1"/>
        </xdr:cNvSpPr>
      </xdr:nvSpPr>
      <xdr:spPr>
        <a:xfrm>
          <a:off x="2190750" y="20945475"/>
          <a:ext cx="4772025" cy="295275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12/30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is a DD because Oak Forest is on vacation when CTE school is in session.</a:t>
          </a:r>
        </a:p>
      </xdr:txBody>
    </xdr:sp>
    <xdr:clientData/>
  </xdr:oneCellAnchor>
  <xdr:oneCellAnchor>
    <xdr:from>
      <xdr:col>2</xdr:col>
      <xdr:colOff>57150</xdr:colOff>
      <xdr:row>226</xdr:row>
      <xdr:rowOff>57150</xdr:rowOff>
    </xdr:from>
    <xdr:ext cx="3848100" cy="266700"/>
    <xdr:sp>
      <xdr:nvSpPr>
        <xdr:cNvPr id="8" name="TextBox 9"/>
        <xdr:cNvSpPr txBox="1">
          <a:spLocks noChangeArrowheads="1"/>
        </xdr:cNvSpPr>
      </xdr:nvSpPr>
      <xdr:spPr>
        <a:xfrm>
          <a:off x="1905000" y="41052750"/>
          <a:ext cx="3848100" cy="266700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6/08 is not a DD because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CTE school is out of session.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1" name="Table1" displayName="Table1" ref="A262:A271" comment="" totalsRowShown="0">
  <autoFilter ref="A262:A271"/>
  <tableColumns count="1">
    <tableColumn id="1" name="Drop Down Lis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able15" displayName="Table15" ref="A264:A273" comment="" totalsRowShown="0">
  <autoFilter ref="A264:A273"/>
  <tableColumns count="1">
    <tableColumn id="1" name="Drop Down Lis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table" Target="../tables/table2.x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71"/>
  <sheetViews>
    <sheetView tabSelected="1" zoomScale="120" zoomScaleNormal="120" zoomScaleSheetLayoutView="3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3" sqref="H3"/>
    </sheetView>
  </sheetViews>
  <sheetFormatPr defaultColWidth="9.140625" defaultRowHeight="15"/>
  <cols>
    <col min="1" max="1" width="23.28125" style="18" customWidth="1"/>
    <col min="2" max="2" width="4.00390625" style="53" customWidth="1"/>
    <col min="3" max="3" width="11.28125" style="36" customWidth="1"/>
    <col min="4" max="4" width="11.8515625" style="36" customWidth="1"/>
    <col min="5" max="5" width="11.28125" style="23" customWidth="1"/>
    <col min="6" max="6" width="11.140625" style="23" customWidth="1"/>
    <col min="7" max="7" width="11.28125" style="23" customWidth="1"/>
    <col min="8" max="8" width="11.00390625" style="23" customWidth="1"/>
    <col min="9" max="9" width="10.7109375" style="23" customWidth="1"/>
    <col min="10" max="10" width="11.140625" style="23" customWidth="1"/>
    <col min="11" max="12" width="11.28125" style="23" customWidth="1"/>
    <col min="13" max="20" width="12.7109375" style="23" hidden="1" customWidth="1"/>
    <col min="21" max="16384" width="9.140625" style="2" customWidth="1"/>
  </cols>
  <sheetData>
    <row r="1" spans="1:10" ht="26.25">
      <c r="A1" s="70"/>
      <c r="C1" s="74" t="s">
        <v>0</v>
      </c>
      <c r="D1" s="74"/>
      <c r="E1" s="74"/>
      <c r="F1" s="74"/>
      <c r="G1" s="74"/>
      <c r="H1" s="74"/>
      <c r="I1" s="74"/>
      <c r="J1" s="74"/>
    </row>
    <row r="2" spans="1:10" ht="33">
      <c r="A2" s="70"/>
      <c r="C2" s="76" t="s">
        <v>1</v>
      </c>
      <c r="D2" s="76"/>
      <c r="E2" s="76"/>
      <c r="F2" s="76"/>
      <c r="G2" s="76"/>
      <c r="H2" s="76"/>
      <c r="I2" s="76"/>
      <c r="J2" s="76"/>
    </row>
    <row r="3" spans="1:8" ht="14.25">
      <c r="A3" s="71" t="s">
        <v>2</v>
      </c>
      <c r="B3" s="71"/>
      <c r="C3" s="71"/>
      <c r="D3" s="75" t="s">
        <v>39</v>
      </c>
      <c r="E3" s="75"/>
      <c r="F3" s="75"/>
      <c r="G3" s="17" t="s">
        <v>3</v>
      </c>
      <c r="H3" s="43" t="s">
        <v>52</v>
      </c>
    </row>
    <row r="4" spans="1:20" ht="14.25">
      <c r="A4" s="7"/>
      <c r="B4" s="45" t="s">
        <v>29</v>
      </c>
      <c r="C4" s="72" t="s">
        <v>42</v>
      </c>
      <c r="D4" s="72"/>
      <c r="E4" s="73" t="s">
        <v>41</v>
      </c>
      <c r="F4" s="73"/>
      <c r="G4" s="73" t="s">
        <v>43</v>
      </c>
      <c r="H4" s="73"/>
      <c r="I4" s="73" t="s">
        <v>44</v>
      </c>
      <c r="J4" s="73"/>
      <c r="K4" s="73" t="s">
        <v>45</v>
      </c>
      <c r="L4" s="73"/>
      <c r="M4" s="73" t="s">
        <v>4</v>
      </c>
      <c r="N4" s="73"/>
      <c r="O4" s="73" t="s">
        <v>19</v>
      </c>
      <c r="P4" s="73"/>
      <c r="Q4" s="73" t="s">
        <v>20</v>
      </c>
      <c r="R4" s="73"/>
      <c r="S4" s="73" t="s">
        <v>21</v>
      </c>
      <c r="T4" s="73"/>
    </row>
    <row r="5" spans="1:20" s="10" customFormat="1" ht="12.75">
      <c r="A5" s="37" t="s">
        <v>5</v>
      </c>
      <c r="B5" s="54"/>
      <c r="C5" s="38" t="s">
        <v>6</v>
      </c>
      <c r="D5" s="38" t="s">
        <v>7</v>
      </c>
      <c r="E5" s="38" t="s">
        <v>6</v>
      </c>
      <c r="F5" s="38" t="s">
        <v>7</v>
      </c>
      <c r="G5" s="38" t="s">
        <v>6</v>
      </c>
      <c r="H5" s="38" t="s">
        <v>7</v>
      </c>
      <c r="I5" s="38" t="s">
        <v>6</v>
      </c>
      <c r="J5" s="38" t="s">
        <v>7</v>
      </c>
      <c r="K5" s="38" t="s">
        <v>6</v>
      </c>
      <c r="L5" s="38" t="s">
        <v>7</v>
      </c>
      <c r="M5" s="38" t="s">
        <v>6</v>
      </c>
      <c r="N5" s="38" t="s">
        <v>7</v>
      </c>
      <c r="O5" s="38" t="s">
        <v>6</v>
      </c>
      <c r="P5" s="38" t="s">
        <v>7</v>
      </c>
      <c r="Q5" s="38" t="s">
        <v>6</v>
      </c>
      <c r="R5" s="38" t="s">
        <v>7</v>
      </c>
      <c r="S5" s="38" t="s">
        <v>6</v>
      </c>
      <c r="T5" s="38" t="s">
        <v>7</v>
      </c>
    </row>
    <row r="6" spans="1:20" s="4" customFormat="1" ht="12.75">
      <c r="A6" s="16">
        <v>44774</v>
      </c>
      <c r="B6" s="52"/>
      <c r="C6" s="25" t="s">
        <v>40</v>
      </c>
      <c r="D6" s="25" t="s">
        <v>40</v>
      </c>
      <c r="E6" s="25" t="s">
        <v>40</v>
      </c>
      <c r="F6" s="25" t="s">
        <v>40</v>
      </c>
      <c r="G6" s="25" t="s">
        <v>40</v>
      </c>
      <c r="H6" s="25" t="s">
        <v>40</v>
      </c>
      <c r="I6" s="25" t="s">
        <v>40</v>
      </c>
      <c r="J6" s="25" t="s">
        <v>40</v>
      </c>
      <c r="K6" s="25" t="s">
        <v>40</v>
      </c>
      <c r="L6" s="25" t="s">
        <v>40</v>
      </c>
      <c r="M6" s="25"/>
      <c r="N6" s="25"/>
      <c r="O6" s="25"/>
      <c r="P6" s="25"/>
      <c r="Q6" s="25"/>
      <c r="R6" s="25"/>
      <c r="S6" s="25"/>
      <c r="T6" s="25"/>
    </row>
    <row r="7" spans="1:20" s="4" customFormat="1" ht="12.75">
      <c r="A7" s="16">
        <f>SUM(A6+1)</f>
        <v>44775</v>
      </c>
      <c r="B7" s="52"/>
      <c r="C7" s="25" t="s">
        <v>40</v>
      </c>
      <c r="D7" s="25" t="s">
        <v>40</v>
      </c>
      <c r="E7" s="25" t="s">
        <v>40</v>
      </c>
      <c r="F7" s="25" t="s">
        <v>40</v>
      </c>
      <c r="G7" s="25" t="s">
        <v>40</v>
      </c>
      <c r="H7" s="25" t="s">
        <v>40</v>
      </c>
      <c r="I7" s="25" t="s">
        <v>40</v>
      </c>
      <c r="J7" s="25" t="s">
        <v>40</v>
      </c>
      <c r="K7" s="25" t="s">
        <v>40</v>
      </c>
      <c r="L7" s="25" t="s">
        <v>40</v>
      </c>
      <c r="M7" s="25"/>
      <c r="N7" s="25"/>
      <c r="O7" s="25"/>
      <c r="P7" s="25"/>
      <c r="Q7" s="25"/>
      <c r="R7" s="25"/>
      <c r="S7" s="25"/>
      <c r="T7" s="25"/>
    </row>
    <row r="8" spans="1:20" s="4" customFormat="1" ht="12.75">
      <c r="A8" s="16">
        <f>SUM(A7+1)</f>
        <v>44776</v>
      </c>
      <c r="B8" s="52"/>
      <c r="C8" s="25" t="s">
        <v>40</v>
      </c>
      <c r="D8" s="25" t="s">
        <v>40</v>
      </c>
      <c r="E8" s="25" t="s">
        <v>40</v>
      </c>
      <c r="F8" s="25" t="s">
        <v>40</v>
      </c>
      <c r="G8" s="25" t="s">
        <v>40</v>
      </c>
      <c r="H8" s="25" t="s">
        <v>40</v>
      </c>
      <c r="I8" s="25" t="s">
        <v>40</v>
      </c>
      <c r="J8" s="25" t="s">
        <v>40</v>
      </c>
      <c r="K8" s="25" t="s">
        <v>40</v>
      </c>
      <c r="L8" s="25" t="s">
        <v>40</v>
      </c>
      <c r="M8" s="25"/>
      <c r="N8" s="25"/>
      <c r="O8" s="25"/>
      <c r="P8" s="25"/>
      <c r="Q8" s="25"/>
      <c r="R8" s="25"/>
      <c r="S8" s="25"/>
      <c r="T8" s="25"/>
    </row>
    <row r="9" spans="1:20" s="4" customFormat="1" ht="12.75">
      <c r="A9" s="16">
        <f>SUM(A8+1)</f>
        <v>44777</v>
      </c>
      <c r="B9" s="52"/>
      <c r="C9" s="25" t="s">
        <v>40</v>
      </c>
      <c r="D9" s="25" t="s">
        <v>40</v>
      </c>
      <c r="E9" s="25" t="s">
        <v>40</v>
      </c>
      <c r="F9" s="25" t="s">
        <v>40</v>
      </c>
      <c r="G9" s="25" t="s">
        <v>40</v>
      </c>
      <c r="H9" s="25" t="s">
        <v>40</v>
      </c>
      <c r="I9" s="25" t="s">
        <v>40</v>
      </c>
      <c r="J9" s="25" t="s">
        <v>40</v>
      </c>
      <c r="K9" s="25" t="s">
        <v>40</v>
      </c>
      <c r="L9" s="25" t="s">
        <v>40</v>
      </c>
      <c r="M9" s="25"/>
      <c r="N9" s="25"/>
      <c r="O9" s="25"/>
      <c r="P9" s="25"/>
      <c r="Q9" s="25"/>
      <c r="R9" s="25"/>
      <c r="S9" s="25"/>
      <c r="T9" s="25"/>
    </row>
    <row r="10" spans="1:20" s="4" customFormat="1" ht="12.75">
      <c r="A10" s="16">
        <f>SUM(A9+1)</f>
        <v>44778</v>
      </c>
      <c r="B10" s="52"/>
      <c r="C10" s="25" t="s">
        <v>40</v>
      </c>
      <c r="D10" s="25" t="s">
        <v>40</v>
      </c>
      <c r="E10" s="25" t="s">
        <v>40</v>
      </c>
      <c r="F10" s="25" t="s">
        <v>40</v>
      </c>
      <c r="G10" s="25" t="s">
        <v>40</v>
      </c>
      <c r="H10" s="25" t="s">
        <v>40</v>
      </c>
      <c r="I10" s="25" t="s">
        <v>40</v>
      </c>
      <c r="J10" s="25" t="s">
        <v>40</v>
      </c>
      <c r="K10" s="25" t="s">
        <v>40</v>
      </c>
      <c r="L10" s="25" t="s">
        <v>40</v>
      </c>
      <c r="M10" s="25"/>
      <c r="N10" s="25"/>
      <c r="O10" s="25"/>
      <c r="P10" s="25"/>
      <c r="Q10" s="25"/>
      <c r="R10" s="25"/>
      <c r="S10" s="25"/>
      <c r="T10" s="25"/>
    </row>
    <row r="11" spans="1:20" s="4" customFormat="1" ht="12.75">
      <c r="A11" s="16">
        <f>A10+3</f>
        <v>44781</v>
      </c>
      <c r="B11" s="52"/>
      <c r="C11" s="25" t="s">
        <v>40</v>
      </c>
      <c r="D11" s="25" t="s">
        <v>40</v>
      </c>
      <c r="E11" s="25" t="s">
        <v>40</v>
      </c>
      <c r="F11" s="25" t="s">
        <v>40</v>
      </c>
      <c r="G11" s="25" t="s">
        <v>40</v>
      </c>
      <c r="H11" s="25" t="s">
        <v>40</v>
      </c>
      <c r="I11" s="25" t="s">
        <v>40</v>
      </c>
      <c r="J11" s="25" t="s">
        <v>40</v>
      </c>
      <c r="K11" s="25" t="s">
        <v>40</v>
      </c>
      <c r="L11" s="25" t="s">
        <v>40</v>
      </c>
      <c r="M11" s="25"/>
      <c r="N11" s="25"/>
      <c r="O11" s="25"/>
      <c r="P11" s="25"/>
      <c r="Q11" s="25"/>
      <c r="R11" s="25"/>
      <c r="S11" s="25"/>
      <c r="T11" s="25"/>
    </row>
    <row r="12" spans="1:20" s="4" customFormat="1" ht="12.75">
      <c r="A12" s="16">
        <f>A11+1</f>
        <v>44782</v>
      </c>
      <c r="B12" s="52"/>
      <c r="C12" s="25" t="s">
        <v>40</v>
      </c>
      <c r="D12" s="25" t="s">
        <v>40</v>
      </c>
      <c r="E12" s="25" t="s">
        <v>40</v>
      </c>
      <c r="F12" s="25" t="s">
        <v>40</v>
      </c>
      <c r="G12" s="25" t="s">
        <v>40</v>
      </c>
      <c r="H12" s="25" t="s">
        <v>40</v>
      </c>
      <c r="I12" s="25" t="s">
        <v>40</v>
      </c>
      <c r="J12" s="25" t="s">
        <v>40</v>
      </c>
      <c r="K12" s="25" t="s">
        <v>40</v>
      </c>
      <c r="L12" s="25" t="s">
        <v>40</v>
      </c>
      <c r="M12" s="25"/>
      <c r="N12" s="25"/>
      <c r="O12" s="25"/>
      <c r="P12" s="25"/>
      <c r="Q12" s="25"/>
      <c r="R12" s="25"/>
      <c r="S12" s="25"/>
      <c r="T12" s="25"/>
    </row>
    <row r="13" spans="1:20" s="4" customFormat="1" ht="12.75">
      <c r="A13" s="16">
        <f>A12+1</f>
        <v>44783</v>
      </c>
      <c r="B13" s="52"/>
      <c r="C13" s="25" t="s">
        <v>40</v>
      </c>
      <c r="D13" s="25" t="s">
        <v>40</v>
      </c>
      <c r="E13" s="25" t="s">
        <v>40</v>
      </c>
      <c r="F13" s="25" t="s">
        <v>40</v>
      </c>
      <c r="G13" s="25" t="s">
        <v>40</v>
      </c>
      <c r="H13" s="25" t="s">
        <v>40</v>
      </c>
      <c r="I13" s="25" t="s">
        <v>40</v>
      </c>
      <c r="J13" s="25" t="s">
        <v>40</v>
      </c>
      <c r="K13" s="25" t="s">
        <v>40</v>
      </c>
      <c r="L13" s="25" t="s">
        <v>40</v>
      </c>
      <c r="M13" s="25"/>
      <c r="N13" s="25"/>
      <c r="O13" s="25"/>
      <c r="P13" s="25"/>
      <c r="Q13" s="25"/>
      <c r="R13" s="25"/>
      <c r="S13" s="25"/>
      <c r="T13" s="25"/>
    </row>
    <row r="14" spans="1:20" s="4" customFormat="1" ht="12.75">
      <c r="A14" s="16">
        <f>A13+1</f>
        <v>44784</v>
      </c>
      <c r="B14" s="52"/>
      <c r="C14" s="25" t="s">
        <v>40</v>
      </c>
      <c r="D14" s="25" t="s">
        <v>40</v>
      </c>
      <c r="E14" s="25" t="s">
        <v>40</v>
      </c>
      <c r="F14" s="25" t="s">
        <v>40</v>
      </c>
      <c r="G14" s="25" t="s">
        <v>40</v>
      </c>
      <c r="H14" s="25" t="s">
        <v>40</v>
      </c>
      <c r="I14" s="25" t="s">
        <v>40</v>
      </c>
      <c r="J14" s="25" t="s">
        <v>40</v>
      </c>
      <c r="K14" s="25" t="s">
        <v>40</v>
      </c>
      <c r="L14" s="25" t="s">
        <v>40</v>
      </c>
      <c r="M14" s="25"/>
      <c r="N14" s="25"/>
      <c r="O14" s="25"/>
      <c r="P14" s="25"/>
      <c r="Q14" s="25"/>
      <c r="R14" s="25"/>
      <c r="S14" s="25"/>
      <c r="T14" s="25"/>
    </row>
    <row r="15" spans="1:20" s="4" customFormat="1" ht="12.75">
      <c r="A15" s="16">
        <f>A14+1</f>
        <v>44785</v>
      </c>
      <c r="B15" s="52"/>
      <c r="C15" s="25" t="s">
        <v>40</v>
      </c>
      <c r="D15" s="25" t="s">
        <v>40</v>
      </c>
      <c r="E15" s="25" t="s">
        <v>40</v>
      </c>
      <c r="F15" s="25" t="s">
        <v>40</v>
      </c>
      <c r="G15" s="25" t="s">
        <v>40</v>
      </c>
      <c r="H15" s="25" t="s">
        <v>40</v>
      </c>
      <c r="I15" s="25" t="s">
        <v>40</v>
      </c>
      <c r="J15" s="25" t="s">
        <v>40</v>
      </c>
      <c r="K15" s="25" t="s">
        <v>40</v>
      </c>
      <c r="L15" s="25" t="s">
        <v>40</v>
      </c>
      <c r="M15" s="25"/>
      <c r="N15" s="25"/>
      <c r="O15" s="25"/>
      <c r="P15" s="25"/>
      <c r="Q15" s="25"/>
      <c r="R15" s="25"/>
      <c r="S15" s="25"/>
      <c r="T15" s="25"/>
    </row>
    <row r="16" spans="1:20" s="4" customFormat="1" ht="12.75">
      <c r="A16" s="16">
        <f>A15+3</f>
        <v>44788</v>
      </c>
      <c r="B16" s="52"/>
      <c r="C16" s="25" t="s">
        <v>40</v>
      </c>
      <c r="D16" s="25" t="s">
        <v>40</v>
      </c>
      <c r="E16" s="25" t="s">
        <v>40</v>
      </c>
      <c r="F16" s="25" t="s">
        <v>40</v>
      </c>
      <c r="G16" s="25" t="s">
        <v>40</v>
      </c>
      <c r="H16" s="25" t="s">
        <v>40</v>
      </c>
      <c r="I16" s="25" t="s">
        <v>40</v>
      </c>
      <c r="J16" s="25" t="s">
        <v>40</v>
      </c>
      <c r="K16" s="25" t="s">
        <v>40</v>
      </c>
      <c r="L16" s="25" t="s">
        <v>40</v>
      </c>
      <c r="M16" s="25"/>
      <c r="N16" s="25"/>
      <c r="O16" s="25"/>
      <c r="P16" s="25"/>
      <c r="Q16" s="25"/>
      <c r="R16" s="25"/>
      <c r="S16" s="25"/>
      <c r="T16" s="25"/>
    </row>
    <row r="17" spans="1:20" s="4" customFormat="1" ht="12.75">
      <c r="A17" s="16">
        <f>A16+1</f>
        <v>44789</v>
      </c>
      <c r="B17" s="52"/>
      <c r="C17" s="25" t="s">
        <v>40</v>
      </c>
      <c r="D17" s="25" t="s">
        <v>40</v>
      </c>
      <c r="E17" s="25" t="s">
        <v>40</v>
      </c>
      <c r="F17" s="25" t="s">
        <v>40</v>
      </c>
      <c r="G17" s="25" t="s">
        <v>40</v>
      </c>
      <c r="H17" s="25" t="s">
        <v>40</v>
      </c>
      <c r="I17" s="25" t="s">
        <v>40</v>
      </c>
      <c r="J17" s="25" t="s">
        <v>40</v>
      </c>
      <c r="K17" s="25" t="s">
        <v>40</v>
      </c>
      <c r="L17" s="25" t="s">
        <v>40</v>
      </c>
      <c r="M17" s="25"/>
      <c r="N17" s="25"/>
      <c r="O17" s="25"/>
      <c r="P17" s="25"/>
      <c r="Q17" s="25"/>
      <c r="R17" s="25"/>
      <c r="S17" s="25"/>
      <c r="T17" s="25"/>
    </row>
    <row r="18" spans="1:20" s="4" customFormat="1" ht="12.75">
      <c r="A18" s="16">
        <f>A17+1</f>
        <v>44790</v>
      </c>
      <c r="B18" s="52"/>
      <c r="C18" s="25" t="s">
        <v>40</v>
      </c>
      <c r="D18" s="25" t="s">
        <v>40</v>
      </c>
      <c r="E18" s="25" t="s">
        <v>40</v>
      </c>
      <c r="F18" s="25" t="s">
        <v>40</v>
      </c>
      <c r="G18" s="25" t="s">
        <v>40</v>
      </c>
      <c r="H18" s="25" t="s">
        <v>40</v>
      </c>
      <c r="I18" s="25" t="s">
        <v>40</v>
      </c>
      <c r="J18" s="25" t="s">
        <v>40</v>
      </c>
      <c r="K18" s="25" t="s">
        <v>40</v>
      </c>
      <c r="L18" s="25" t="s">
        <v>40</v>
      </c>
      <c r="M18" s="25"/>
      <c r="N18" s="25"/>
      <c r="O18" s="25"/>
      <c r="P18" s="25"/>
      <c r="Q18" s="25"/>
      <c r="R18" s="25"/>
      <c r="S18" s="25"/>
      <c r="T18" s="25"/>
    </row>
    <row r="19" spans="1:20" s="4" customFormat="1" ht="12.75">
      <c r="A19" s="16">
        <f>A18+1</f>
        <v>44791</v>
      </c>
      <c r="B19" s="52"/>
      <c r="C19" s="25" t="s">
        <v>40</v>
      </c>
      <c r="D19" s="25" t="s">
        <v>40</v>
      </c>
      <c r="E19" s="25" t="s">
        <v>40</v>
      </c>
      <c r="F19" s="25" t="s">
        <v>40</v>
      </c>
      <c r="G19" s="25" t="s">
        <v>40</v>
      </c>
      <c r="H19" s="25" t="s">
        <v>40</v>
      </c>
      <c r="I19" s="25" t="s">
        <v>40</v>
      </c>
      <c r="J19" s="25" t="s">
        <v>40</v>
      </c>
      <c r="K19" s="25" t="s">
        <v>40</v>
      </c>
      <c r="L19" s="25" t="s">
        <v>40</v>
      </c>
      <c r="M19" s="25"/>
      <c r="N19" s="25"/>
      <c r="O19" s="25"/>
      <c r="P19" s="25"/>
      <c r="Q19" s="25"/>
      <c r="R19" s="25"/>
      <c r="S19" s="25"/>
      <c r="T19" s="25"/>
    </row>
    <row r="20" spans="1:20" s="4" customFormat="1" ht="12.75">
      <c r="A20" s="16">
        <f>A19+1</f>
        <v>44792</v>
      </c>
      <c r="B20" s="52"/>
      <c r="C20" s="25" t="s">
        <v>40</v>
      </c>
      <c r="D20" s="25" t="s">
        <v>40</v>
      </c>
      <c r="E20" s="25" t="s">
        <v>40</v>
      </c>
      <c r="F20" s="25" t="s">
        <v>40</v>
      </c>
      <c r="G20" s="25" t="s">
        <v>40</v>
      </c>
      <c r="H20" s="25" t="s">
        <v>40</v>
      </c>
      <c r="I20" s="25" t="s">
        <v>40</v>
      </c>
      <c r="J20" s="25" t="s">
        <v>40</v>
      </c>
      <c r="K20" s="25" t="s">
        <v>40</v>
      </c>
      <c r="L20" s="25" t="s">
        <v>40</v>
      </c>
      <c r="M20" s="25"/>
      <c r="N20" s="25"/>
      <c r="O20" s="25"/>
      <c r="P20" s="25"/>
      <c r="Q20" s="25"/>
      <c r="R20" s="25"/>
      <c r="S20" s="25"/>
      <c r="T20" s="25"/>
    </row>
    <row r="21" spans="1:20" ht="14.25">
      <c r="A21" s="16">
        <f>A20+3</f>
        <v>44795</v>
      </c>
      <c r="B21" s="52"/>
      <c r="C21" s="25" t="s">
        <v>36</v>
      </c>
      <c r="D21" s="25" t="s">
        <v>36</v>
      </c>
      <c r="E21" s="25" t="s">
        <v>36</v>
      </c>
      <c r="F21" s="25" t="s">
        <v>36</v>
      </c>
      <c r="G21" s="25" t="s">
        <v>36</v>
      </c>
      <c r="H21" s="25" t="s">
        <v>36</v>
      </c>
      <c r="I21" s="25" t="s">
        <v>36</v>
      </c>
      <c r="J21" s="25" t="s">
        <v>36</v>
      </c>
      <c r="K21" s="25" t="s">
        <v>36</v>
      </c>
      <c r="L21" s="25" t="s">
        <v>36</v>
      </c>
      <c r="M21" s="25"/>
      <c r="N21" s="25"/>
      <c r="O21" s="25"/>
      <c r="P21" s="25"/>
      <c r="Q21" s="25"/>
      <c r="R21" s="25"/>
      <c r="S21" s="25"/>
      <c r="T21" s="25"/>
    </row>
    <row r="22" spans="1:20" ht="14.25">
      <c r="A22" s="16">
        <f>A21+1</f>
        <v>44796</v>
      </c>
      <c r="B22" s="52"/>
      <c r="C22" s="25" t="s">
        <v>36</v>
      </c>
      <c r="D22" s="25" t="s">
        <v>36</v>
      </c>
      <c r="E22" s="25" t="s">
        <v>36</v>
      </c>
      <c r="F22" s="25" t="s">
        <v>36</v>
      </c>
      <c r="G22" s="25" t="s">
        <v>36</v>
      </c>
      <c r="H22" s="25" t="s">
        <v>36</v>
      </c>
      <c r="I22" s="25" t="s">
        <v>36</v>
      </c>
      <c r="J22" s="25" t="s">
        <v>36</v>
      </c>
      <c r="K22" s="25" t="s">
        <v>36</v>
      </c>
      <c r="L22" s="25" t="s">
        <v>36</v>
      </c>
      <c r="M22" s="25"/>
      <c r="N22" s="25"/>
      <c r="O22" s="25"/>
      <c r="P22" s="25"/>
      <c r="Q22" s="25"/>
      <c r="R22" s="25"/>
      <c r="S22" s="25"/>
      <c r="T22" s="25"/>
    </row>
    <row r="23" spans="1:20" ht="14.25">
      <c r="A23" s="16">
        <f>A22+1</f>
        <v>44797</v>
      </c>
      <c r="B23" s="52"/>
      <c r="C23" s="25" t="s">
        <v>40</v>
      </c>
      <c r="D23" s="25" t="s">
        <v>40</v>
      </c>
      <c r="E23" s="25" t="s">
        <v>40</v>
      </c>
      <c r="F23" s="25" t="s">
        <v>40</v>
      </c>
      <c r="G23" s="25" t="s">
        <v>40</v>
      </c>
      <c r="H23" s="25" t="s">
        <v>40</v>
      </c>
      <c r="I23" s="25" t="s">
        <v>40</v>
      </c>
      <c r="J23" s="25" t="s">
        <v>40</v>
      </c>
      <c r="K23" s="25" t="s">
        <v>40</v>
      </c>
      <c r="L23" s="25" t="s">
        <v>40</v>
      </c>
      <c r="M23" s="25"/>
      <c r="N23" s="25"/>
      <c r="O23" s="25"/>
      <c r="P23" s="25"/>
      <c r="Q23" s="25"/>
      <c r="R23" s="25"/>
      <c r="S23" s="25"/>
      <c r="T23" s="25"/>
    </row>
    <row r="24" spans="1:20" ht="14.25">
      <c r="A24" s="16">
        <f>A23+1</f>
        <v>44798</v>
      </c>
      <c r="B24" s="52">
        <v>1</v>
      </c>
      <c r="C24" s="25"/>
      <c r="D24" s="25"/>
      <c r="E24" s="25" t="s">
        <v>35</v>
      </c>
      <c r="F24" s="25" t="s">
        <v>35</v>
      </c>
      <c r="G24" s="25"/>
      <c r="H24" s="25"/>
      <c r="I24" s="25"/>
      <c r="J24" s="25"/>
      <c r="K24" s="25" t="s">
        <v>40</v>
      </c>
      <c r="L24" s="25" t="s">
        <v>40</v>
      </c>
      <c r="M24" s="25"/>
      <c r="N24" s="25"/>
      <c r="O24" s="25"/>
      <c r="P24" s="25"/>
      <c r="Q24" s="25"/>
      <c r="R24" s="25"/>
      <c r="S24" s="25"/>
      <c r="T24" s="25"/>
    </row>
    <row r="25" spans="1:20" ht="14.25">
      <c r="A25" s="16">
        <f>A24+1</f>
        <v>44799</v>
      </c>
      <c r="B25" s="52">
        <v>1</v>
      </c>
      <c r="C25" s="25"/>
      <c r="D25" s="25"/>
      <c r="E25" s="25"/>
      <c r="F25" s="25"/>
      <c r="G25" s="25"/>
      <c r="H25" s="25"/>
      <c r="I25" s="25"/>
      <c r="J25" s="25"/>
      <c r="K25" s="25" t="s">
        <v>40</v>
      </c>
      <c r="L25" s="25" t="s">
        <v>40</v>
      </c>
      <c r="M25" s="25"/>
      <c r="N25" s="25"/>
      <c r="O25" s="25"/>
      <c r="P25" s="25"/>
      <c r="Q25" s="25"/>
      <c r="R25" s="25"/>
      <c r="S25" s="25"/>
      <c r="T25" s="25"/>
    </row>
    <row r="26" spans="1:20" ht="14.25">
      <c r="A26" s="16">
        <f>A25+3</f>
        <v>44802</v>
      </c>
      <c r="B26" s="52"/>
      <c r="C26" s="25" t="s">
        <v>8</v>
      </c>
      <c r="D26" s="25" t="s">
        <v>8</v>
      </c>
      <c r="E26" s="25" t="s">
        <v>8</v>
      </c>
      <c r="F26" s="25" t="s">
        <v>8</v>
      </c>
      <c r="G26" s="25" t="s">
        <v>8</v>
      </c>
      <c r="H26" s="25" t="s">
        <v>8</v>
      </c>
      <c r="I26" s="25" t="s">
        <v>8</v>
      </c>
      <c r="J26" s="25" t="s">
        <v>8</v>
      </c>
      <c r="K26" s="25" t="s">
        <v>8</v>
      </c>
      <c r="L26" s="25" t="s">
        <v>8</v>
      </c>
      <c r="M26" s="25" t="s">
        <v>8</v>
      </c>
      <c r="N26" s="25" t="s">
        <v>8</v>
      </c>
      <c r="O26" s="25" t="s">
        <v>8</v>
      </c>
      <c r="P26" s="25" t="s">
        <v>8</v>
      </c>
      <c r="Q26" s="25" t="s">
        <v>8</v>
      </c>
      <c r="R26" s="25" t="s">
        <v>8</v>
      </c>
      <c r="S26" s="25" t="s">
        <v>8</v>
      </c>
      <c r="T26" s="25" t="s">
        <v>8</v>
      </c>
    </row>
    <row r="27" spans="1:20" ht="14.25">
      <c r="A27" s="16">
        <f>A26+1</f>
        <v>44803</v>
      </c>
      <c r="B27" s="52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ht="14.25">
      <c r="A28" s="16">
        <f>A27+1</f>
        <v>44804</v>
      </c>
      <c r="B28" s="52"/>
      <c r="C28" s="25"/>
      <c r="D28" s="25"/>
      <c r="E28" s="25"/>
      <c r="F28" s="25"/>
      <c r="G28" s="25"/>
      <c r="H28" s="25"/>
      <c r="I28" s="25" t="s">
        <v>31</v>
      </c>
      <c r="J28" s="25"/>
      <c r="K28" s="25"/>
      <c r="L28" s="25" t="s">
        <v>32</v>
      </c>
      <c r="M28" s="25"/>
      <c r="N28" s="25"/>
      <c r="O28" s="25"/>
      <c r="P28" s="25"/>
      <c r="Q28" s="25"/>
      <c r="R28" s="25"/>
      <c r="S28" s="25"/>
      <c r="T28" s="25"/>
    </row>
    <row r="29" spans="1:20" ht="14.25">
      <c r="A29" s="16">
        <f>A28+1</f>
        <v>44805</v>
      </c>
      <c r="B29" s="52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1:20" ht="14.25">
      <c r="A30" s="16">
        <f>A29+1</f>
        <v>44806</v>
      </c>
      <c r="B30" s="52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ht="14.25">
      <c r="A31" s="16">
        <f>A30+3</f>
        <v>44809</v>
      </c>
      <c r="B31" s="52"/>
      <c r="C31" s="25" t="s">
        <v>8</v>
      </c>
      <c r="D31" s="25" t="s">
        <v>8</v>
      </c>
      <c r="E31" s="25" t="s">
        <v>8</v>
      </c>
      <c r="F31" s="25" t="s">
        <v>8</v>
      </c>
      <c r="G31" s="25" t="s">
        <v>8</v>
      </c>
      <c r="H31" s="25" t="s">
        <v>8</v>
      </c>
      <c r="I31" s="25" t="s">
        <v>8</v>
      </c>
      <c r="J31" s="25" t="s">
        <v>8</v>
      </c>
      <c r="K31" s="25" t="s">
        <v>8</v>
      </c>
      <c r="L31" s="25" t="s">
        <v>8</v>
      </c>
      <c r="M31" s="25"/>
      <c r="N31" s="25"/>
      <c r="O31" s="25"/>
      <c r="P31" s="25"/>
      <c r="Q31" s="25"/>
      <c r="R31" s="25"/>
      <c r="S31" s="25"/>
      <c r="T31" s="25"/>
    </row>
    <row r="32" spans="1:20" ht="14.25">
      <c r="A32" s="16">
        <f>A31+1</f>
        <v>44810</v>
      </c>
      <c r="B32" s="52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</row>
    <row r="33" spans="1:20" ht="14.25">
      <c r="A33" s="16">
        <f>A32+1</f>
        <v>44811</v>
      </c>
      <c r="B33" s="52"/>
      <c r="C33" s="25"/>
      <c r="D33" s="25"/>
      <c r="E33" s="25"/>
      <c r="F33" s="25"/>
      <c r="G33" s="25"/>
      <c r="H33" s="25"/>
      <c r="I33" s="25" t="s">
        <v>31</v>
      </c>
      <c r="J33" s="25"/>
      <c r="K33" s="25"/>
      <c r="L33" s="25" t="s">
        <v>32</v>
      </c>
      <c r="M33" s="25"/>
      <c r="N33" s="25"/>
      <c r="O33" s="25"/>
      <c r="P33" s="25"/>
      <c r="Q33" s="25"/>
      <c r="R33" s="25"/>
      <c r="S33" s="25"/>
      <c r="T33" s="25"/>
    </row>
    <row r="34" spans="1:20" ht="14.25">
      <c r="A34" s="16">
        <f>A33+1</f>
        <v>44812</v>
      </c>
      <c r="B34" s="52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ht="14.25">
      <c r="A35" s="16">
        <f>A34+1</f>
        <v>44813</v>
      </c>
      <c r="B35" s="52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</row>
    <row r="36" spans="1:20" ht="14.25">
      <c r="A36" s="16">
        <f>A35+3</f>
        <v>44816</v>
      </c>
      <c r="B36" s="52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</row>
    <row r="37" spans="1:20" ht="14.25">
      <c r="A37" s="16">
        <f>A36+1</f>
        <v>44817</v>
      </c>
      <c r="B37" s="52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</row>
    <row r="38" spans="1:20" ht="14.25">
      <c r="A38" s="16">
        <f>A37+1</f>
        <v>44818</v>
      </c>
      <c r="B38" s="52"/>
      <c r="C38" s="25"/>
      <c r="D38" s="25"/>
      <c r="E38" s="25"/>
      <c r="F38" s="25"/>
      <c r="G38" s="25"/>
      <c r="H38" s="25"/>
      <c r="I38" s="25" t="s">
        <v>31</v>
      </c>
      <c r="J38" s="25"/>
      <c r="K38" s="25"/>
      <c r="L38" s="25" t="s">
        <v>32</v>
      </c>
      <c r="M38" s="25"/>
      <c r="N38" s="25"/>
      <c r="O38" s="25"/>
      <c r="P38" s="25"/>
      <c r="Q38" s="25"/>
      <c r="R38" s="25"/>
      <c r="S38" s="25"/>
      <c r="T38" s="25"/>
    </row>
    <row r="39" spans="1:20" ht="14.25">
      <c r="A39" s="16">
        <f>A38+1</f>
        <v>44819</v>
      </c>
      <c r="B39" s="52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</row>
    <row r="40" spans="1:20" ht="14.25">
      <c r="A40" s="16">
        <f>A39+1</f>
        <v>44820</v>
      </c>
      <c r="B40" s="52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</row>
    <row r="41" spans="1:20" ht="14.25">
      <c r="A41" s="16">
        <f>A40+3</f>
        <v>44823</v>
      </c>
      <c r="B41" s="5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</row>
    <row r="42" spans="1:20" ht="14.25">
      <c r="A42" s="16">
        <f>A41+1</f>
        <v>44824</v>
      </c>
      <c r="B42" s="5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ht="14.25">
      <c r="A43" s="16">
        <f>A42+1</f>
        <v>44825</v>
      </c>
      <c r="B43" s="52"/>
      <c r="C43" s="25"/>
      <c r="D43" s="25"/>
      <c r="E43" s="25"/>
      <c r="F43" s="25"/>
      <c r="G43" s="25"/>
      <c r="H43" s="25"/>
      <c r="I43" s="25" t="s">
        <v>31</v>
      </c>
      <c r="J43" s="25"/>
      <c r="K43" s="25"/>
      <c r="L43" s="25" t="s">
        <v>32</v>
      </c>
      <c r="M43" s="25"/>
      <c r="N43" s="25"/>
      <c r="O43" s="25"/>
      <c r="P43" s="25"/>
      <c r="Q43" s="25"/>
      <c r="R43" s="25"/>
      <c r="S43" s="25"/>
      <c r="T43" s="25"/>
    </row>
    <row r="44" spans="1:20" ht="14.25">
      <c r="A44" s="16">
        <f>A43+1</f>
        <v>44826</v>
      </c>
      <c r="B44" s="5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spans="1:20" ht="14.25">
      <c r="A45" s="16">
        <f>A44+1</f>
        <v>44827</v>
      </c>
      <c r="B45" s="5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</row>
    <row r="46" spans="1:20" ht="14.25">
      <c r="A46" s="16">
        <f>A45+3</f>
        <v>44830</v>
      </c>
      <c r="B46" s="5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</row>
    <row r="47" spans="1:20" ht="14.25">
      <c r="A47" s="16">
        <f>A46+1</f>
        <v>44831</v>
      </c>
      <c r="B47" s="5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</row>
    <row r="48" spans="1:20" ht="14.25">
      <c r="A48" s="16">
        <f>A47+1</f>
        <v>44832</v>
      </c>
      <c r="B48" s="52"/>
      <c r="C48" s="25"/>
      <c r="D48" s="25"/>
      <c r="E48" s="25"/>
      <c r="F48" s="25"/>
      <c r="G48" s="25"/>
      <c r="H48" s="25"/>
      <c r="I48" s="25" t="s">
        <v>31</v>
      </c>
      <c r="J48" s="25"/>
      <c r="K48" s="25"/>
      <c r="L48" s="25" t="s">
        <v>32</v>
      </c>
      <c r="M48" s="25"/>
      <c r="N48" s="25"/>
      <c r="O48" s="25"/>
      <c r="P48" s="25"/>
      <c r="Q48" s="25"/>
      <c r="R48" s="25"/>
      <c r="S48" s="25"/>
      <c r="T48" s="25"/>
    </row>
    <row r="49" spans="1:20" ht="14.25">
      <c r="A49" s="16">
        <f>A48+1</f>
        <v>44833</v>
      </c>
      <c r="B49" s="52"/>
      <c r="C49" s="25"/>
      <c r="D49" s="25"/>
      <c r="E49" s="25"/>
      <c r="F49" s="25" t="s">
        <v>32</v>
      </c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</row>
    <row r="50" spans="1:20" ht="14.25">
      <c r="A50" s="16">
        <f>A49+1</f>
        <v>44834</v>
      </c>
      <c r="B50" s="52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</row>
    <row r="51" spans="1:20" ht="14.25">
      <c r="A51" s="16">
        <f>A50+3</f>
        <v>44837</v>
      </c>
      <c r="B51" s="52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</row>
    <row r="52" spans="1:20" ht="14.25">
      <c r="A52" s="16">
        <f>A51+1</f>
        <v>44838</v>
      </c>
      <c r="B52" s="52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</row>
    <row r="53" spans="1:20" ht="14.25">
      <c r="A53" s="16">
        <f>A52+1</f>
        <v>44839</v>
      </c>
      <c r="B53" s="52"/>
      <c r="C53" s="25"/>
      <c r="D53" s="25"/>
      <c r="E53" s="25"/>
      <c r="F53" s="25"/>
      <c r="G53" s="25"/>
      <c r="H53" s="25"/>
      <c r="I53" s="25" t="s">
        <v>31</v>
      </c>
      <c r="J53" s="25"/>
      <c r="K53" s="25"/>
      <c r="L53" s="25" t="s">
        <v>32</v>
      </c>
      <c r="M53" s="25"/>
      <c r="N53" s="25"/>
      <c r="O53" s="25"/>
      <c r="P53" s="25"/>
      <c r="Q53" s="25"/>
      <c r="R53" s="25"/>
      <c r="S53" s="25"/>
      <c r="T53" s="25"/>
    </row>
    <row r="54" spans="1:20" ht="14.25">
      <c r="A54" s="16">
        <f>A53+1</f>
        <v>44840</v>
      </c>
      <c r="B54" s="52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</row>
    <row r="55" spans="1:20" ht="14.25">
      <c r="A55" s="16">
        <f>A54+1</f>
        <v>44841</v>
      </c>
      <c r="B55" s="52"/>
      <c r="C55" s="25" t="s">
        <v>36</v>
      </c>
      <c r="D55" s="25" t="s">
        <v>36</v>
      </c>
      <c r="E55" s="25" t="s">
        <v>36</v>
      </c>
      <c r="F55" s="25" t="s">
        <v>36</v>
      </c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</row>
    <row r="56" spans="1:20" ht="14.25">
      <c r="A56" s="16">
        <f>A55+3</f>
        <v>44844</v>
      </c>
      <c r="B56" s="52"/>
      <c r="C56" s="25" t="s">
        <v>8</v>
      </c>
      <c r="D56" s="25" t="s">
        <v>8</v>
      </c>
      <c r="E56" s="25" t="s">
        <v>8</v>
      </c>
      <c r="F56" s="25" t="s">
        <v>8</v>
      </c>
      <c r="G56" s="25" t="s">
        <v>8</v>
      </c>
      <c r="H56" s="25" t="s">
        <v>8</v>
      </c>
      <c r="I56" s="25" t="s">
        <v>8</v>
      </c>
      <c r="J56" s="25" t="s">
        <v>8</v>
      </c>
      <c r="K56" s="25" t="s">
        <v>8</v>
      </c>
      <c r="L56" s="25" t="s">
        <v>8</v>
      </c>
      <c r="M56" s="25" t="s">
        <v>8</v>
      </c>
      <c r="N56" s="25" t="s">
        <v>8</v>
      </c>
      <c r="O56" s="25" t="s">
        <v>8</v>
      </c>
      <c r="P56" s="25" t="s">
        <v>8</v>
      </c>
      <c r="Q56" s="25" t="s">
        <v>8</v>
      </c>
      <c r="R56" s="25" t="s">
        <v>8</v>
      </c>
      <c r="S56" s="25" t="s">
        <v>8</v>
      </c>
      <c r="T56" s="25" t="s">
        <v>8</v>
      </c>
    </row>
    <row r="57" spans="1:20" ht="14.25">
      <c r="A57" s="16">
        <f>A56+1</f>
        <v>44845</v>
      </c>
      <c r="B57" s="52">
        <v>1</v>
      </c>
      <c r="C57" s="25"/>
      <c r="D57" s="25"/>
      <c r="E57" s="25"/>
      <c r="F57" s="25"/>
      <c r="G57" s="25" t="s">
        <v>36</v>
      </c>
      <c r="H57" s="25" t="s">
        <v>36</v>
      </c>
      <c r="I57" s="25" t="s">
        <v>36</v>
      </c>
      <c r="J57" s="25" t="s">
        <v>36</v>
      </c>
      <c r="K57" s="25" t="s">
        <v>36</v>
      </c>
      <c r="L57" s="25" t="s">
        <v>36</v>
      </c>
      <c r="M57" s="25"/>
      <c r="N57" s="25"/>
      <c r="O57" s="25"/>
      <c r="P57" s="25"/>
      <c r="Q57" s="25"/>
      <c r="R57" s="25"/>
      <c r="S57" s="25"/>
      <c r="T57" s="25"/>
    </row>
    <row r="58" spans="1:20" ht="14.25">
      <c r="A58" s="16">
        <f>A57+1</f>
        <v>44846</v>
      </c>
      <c r="B58" s="52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</row>
    <row r="59" spans="1:20" ht="14.25">
      <c r="A59" s="16">
        <f>A58+1</f>
        <v>44847</v>
      </c>
      <c r="B59" s="52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</row>
    <row r="60" spans="1:20" ht="14.25">
      <c r="A60" s="16">
        <f>A59+1</f>
        <v>44848</v>
      </c>
      <c r="B60" s="5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</row>
    <row r="61" spans="1:20" ht="14.25">
      <c r="A61" s="16">
        <f>A60+3</f>
        <v>44851</v>
      </c>
      <c r="B61" s="52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</row>
    <row r="62" spans="1:20" ht="14.25">
      <c r="A62" s="16">
        <f>A61+1</f>
        <v>44852</v>
      </c>
      <c r="B62" s="52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</row>
    <row r="63" spans="1:20" ht="14.25">
      <c r="A63" s="16">
        <f>A62+1</f>
        <v>44853</v>
      </c>
      <c r="B63" s="52"/>
      <c r="C63" s="25"/>
      <c r="D63" s="25"/>
      <c r="E63" s="25"/>
      <c r="F63" s="25"/>
      <c r="G63" s="25"/>
      <c r="H63" s="25"/>
      <c r="I63" s="25" t="s">
        <v>31</v>
      </c>
      <c r="J63" s="25"/>
      <c r="K63" s="25"/>
      <c r="L63" s="25" t="s">
        <v>32</v>
      </c>
      <c r="M63" s="25"/>
      <c r="N63" s="25"/>
      <c r="O63" s="25"/>
      <c r="P63" s="25"/>
      <c r="Q63" s="25"/>
      <c r="R63" s="25"/>
      <c r="S63" s="25"/>
      <c r="T63" s="25"/>
    </row>
    <row r="64" spans="1:20" ht="14.25">
      <c r="A64" s="16">
        <f>A63+1</f>
        <v>44854</v>
      </c>
      <c r="B64" s="52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</row>
    <row r="65" spans="1:20" ht="14.25">
      <c r="A65" s="16">
        <f>A64+1</f>
        <v>44855</v>
      </c>
      <c r="B65" s="52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</row>
    <row r="66" spans="1:20" ht="14.25">
      <c r="A66" s="16">
        <f>A65+3</f>
        <v>44858</v>
      </c>
      <c r="B66" s="52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</row>
    <row r="67" spans="1:20" ht="14.25">
      <c r="A67" s="16">
        <f>A66+1</f>
        <v>44859</v>
      </c>
      <c r="B67" s="52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</row>
    <row r="68" spans="1:20" ht="14.25">
      <c r="A68" s="16">
        <f>A67+1</f>
        <v>44860</v>
      </c>
      <c r="B68" s="52"/>
      <c r="C68" s="25"/>
      <c r="D68" s="25"/>
      <c r="E68" s="25"/>
      <c r="F68" s="25"/>
      <c r="G68" s="25"/>
      <c r="H68" s="25"/>
      <c r="I68" s="25" t="s">
        <v>31</v>
      </c>
      <c r="J68" s="25"/>
      <c r="K68" s="25"/>
      <c r="L68" s="25" t="s">
        <v>32</v>
      </c>
      <c r="M68" s="25"/>
      <c r="N68" s="25"/>
      <c r="O68" s="25"/>
      <c r="P68" s="25"/>
      <c r="Q68" s="25"/>
      <c r="R68" s="25"/>
      <c r="S68" s="25"/>
      <c r="T68" s="25"/>
    </row>
    <row r="69" spans="1:20" ht="14.25">
      <c r="A69" s="16">
        <f>A68+1</f>
        <v>44861</v>
      </c>
      <c r="B69" s="52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</row>
    <row r="70" spans="1:20" ht="14.25">
      <c r="A70" s="16">
        <f>A69+1</f>
        <v>44862</v>
      </c>
      <c r="B70" s="52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</row>
    <row r="71" spans="1:255" ht="14.25">
      <c r="A71" s="16">
        <f>A70+3</f>
        <v>44865</v>
      </c>
      <c r="B71" s="52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Z71" s="12"/>
      <c r="AA71" s="12"/>
      <c r="AL71" s="12"/>
      <c r="AM71" s="12"/>
      <c r="AX71" s="12"/>
      <c r="AY71" s="12"/>
      <c r="BJ71" s="12"/>
      <c r="BK71" s="12"/>
      <c r="BV71" s="12"/>
      <c r="BW71" s="12"/>
      <c r="CH71" s="12"/>
      <c r="CI71" s="12"/>
      <c r="CT71" s="12"/>
      <c r="CU71" s="12"/>
      <c r="DF71" s="12"/>
      <c r="DG71" s="12"/>
      <c r="DR71" s="12"/>
      <c r="DS71" s="12"/>
      <c r="ED71" s="12"/>
      <c r="EE71" s="12"/>
      <c r="EP71" s="12"/>
      <c r="EQ71" s="12"/>
      <c r="FB71" s="12"/>
      <c r="FC71" s="12"/>
      <c r="FN71" s="12"/>
      <c r="FO71" s="12"/>
      <c r="FZ71" s="12"/>
      <c r="GA71" s="12"/>
      <c r="GL71" s="12"/>
      <c r="GM71" s="12"/>
      <c r="GX71" s="12"/>
      <c r="GY71" s="12"/>
      <c r="HJ71" s="12"/>
      <c r="HK71" s="12"/>
      <c r="HV71" s="12"/>
      <c r="HW71" s="12"/>
      <c r="IH71" s="12"/>
      <c r="II71" s="12"/>
      <c r="IT71" s="12"/>
      <c r="IU71" s="12"/>
    </row>
    <row r="72" spans="1:20" ht="14.25">
      <c r="A72" s="16">
        <f>A71+1</f>
        <v>44866</v>
      </c>
      <c r="B72" s="52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</row>
    <row r="73" spans="1:20" ht="14.25">
      <c r="A73" s="16">
        <f>A72+1</f>
        <v>44867</v>
      </c>
      <c r="B73" s="52"/>
      <c r="C73" s="25"/>
      <c r="D73" s="25"/>
      <c r="E73" s="25"/>
      <c r="F73" s="25"/>
      <c r="G73" s="25"/>
      <c r="H73" s="25"/>
      <c r="I73" s="25" t="s">
        <v>31</v>
      </c>
      <c r="J73" s="25"/>
      <c r="K73" s="25"/>
      <c r="L73" s="25" t="s">
        <v>32</v>
      </c>
      <c r="M73" s="25"/>
      <c r="N73" s="25"/>
      <c r="O73" s="25"/>
      <c r="P73" s="25"/>
      <c r="Q73" s="25"/>
      <c r="R73" s="25"/>
      <c r="S73" s="25"/>
      <c r="T73" s="25"/>
    </row>
    <row r="74" spans="1:20" ht="14.25">
      <c r="A74" s="16">
        <f>A73+1</f>
        <v>44868</v>
      </c>
      <c r="B74" s="52"/>
      <c r="C74" s="25"/>
      <c r="D74" s="25"/>
      <c r="E74" s="25"/>
      <c r="F74" s="25" t="s">
        <v>32</v>
      </c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</row>
    <row r="75" spans="1:20" ht="14.25">
      <c r="A75" s="16">
        <f>A74+1</f>
        <v>44869</v>
      </c>
      <c r="B75" s="52"/>
      <c r="C75" s="25"/>
      <c r="D75" s="25"/>
      <c r="E75" s="25"/>
      <c r="F75" s="25"/>
      <c r="G75" s="25"/>
      <c r="H75" s="25"/>
      <c r="I75" s="25"/>
      <c r="J75" s="25"/>
      <c r="K75" s="25"/>
      <c r="L75" s="25" t="s">
        <v>32</v>
      </c>
      <c r="M75" s="25"/>
      <c r="N75" s="25"/>
      <c r="O75" s="25"/>
      <c r="P75" s="25"/>
      <c r="Q75" s="25"/>
      <c r="R75" s="25"/>
      <c r="S75" s="25"/>
      <c r="T75" s="25"/>
    </row>
    <row r="76" spans="1:20" ht="14.25">
      <c r="A76" s="16">
        <f>A75+3</f>
        <v>44872</v>
      </c>
      <c r="B76" s="52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 t="s">
        <v>8</v>
      </c>
      <c r="N76" s="25" t="s">
        <v>8</v>
      </c>
      <c r="O76" s="25" t="s">
        <v>8</v>
      </c>
      <c r="P76" s="25" t="s">
        <v>8</v>
      </c>
      <c r="Q76" s="25" t="s">
        <v>8</v>
      </c>
      <c r="R76" s="25" t="s">
        <v>8</v>
      </c>
      <c r="S76" s="25" t="s">
        <v>8</v>
      </c>
      <c r="T76" s="25" t="s">
        <v>8</v>
      </c>
    </row>
    <row r="77" spans="1:20" ht="14.25">
      <c r="A77" s="16">
        <f>A76+1</f>
        <v>44873</v>
      </c>
      <c r="B77" s="52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</row>
    <row r="78" spans="1:20" ht="14.25">
      <c r="A78" s="16">
        <f>A77+1</f>
        <v>44874</v>
      </c>
      <c r="B78" s="52"/>
      <c r="C78" s="25"/>
      <c r="D78" s="25"/>
      <c r="E78" s="25"/>
      <c r="F78" s="25"/>
      <c r="G78" s="25"/>
      <c r="H78" s="25"/>
      <c r="I78" s="25" t="s">
        <v>31</v>
      </c>
      <c r="J78" s="25"/>
      <c r="K78" s="25"/>
      <c r="L78" s="25" t="s">
        <v>32</v>
      </c>
      <c r="M78" s="25"/>
      <c r="N78" s="25"/>
      <c r="O78" s="25"/>
      <c r="P78" s="25"/>
      <c r="Q78" s="25"/>
      <c r="R78" s="25"/>
      <c r="S78" s="25"/>
      <c r="T78" s="25"/>
    </row>
    <row r="79" spans="1:20" ht="14.25">
      <c r="A79" s="16">
        <f>A78+1</f>
        <v>44875</v>
      </c>
      <c r="B79" s="52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</row>
    <row r="80" spans="1:20" ht="14.25">
      <c r="A80" s="16">
        <f>A79+1</f>
        <v>44876</v>
      </c>
      <c r="B80" s="52"/>
      <c r="C80" s="25" t="s">
        <v>8</v>
      </c>
      <c r="D80" s="25" t="s">
        <v>8</v>
      </c>
      <c r="E80" s="25" t="s">
        <v>8</v>
      </c>
      <c r="F80" s="25" t="s">
        <v>8</v>
      </c>
      <c r="G80" s="25" t="s">
        <v>8</v>
      </c>
      <c r="H80" s="25" t="s">
        <v>8</v>
      </c>
      <c r="I80" s="25" t="s">
        <v>8</v>
      </c>
      <c r="J80" s="25" t="s">
        <v>8</v>
      </c>
      <c r="K80" s="25" t="s">
        <v>8</v>
      </c>
      <c r="L80" s="25" t="s">
        <v>8</v>
      </c>
      <c r="M80" s="25"/>
      <c r="N80" s="25"/>
      <c r="O80" s="25"/>
      <c r="P80" s="25"/>
      <c r="Q80" s="25"/>
      <c r="R80" s="25"/>
      <c r="S80" s="25"/>
      <c r="T80" s="25"/>
    </row>
    <row r="81" spans="1:20" ht="14.25">
      <c r="A81" s="16">
        <f>A80+3</f>
        <v>44879</v>
      </c>
      <c r="B81" s="52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</row>
    <row r="82" spans="1:20" ht="14.25">
      <c r="A82" s="16">
        <f>A81+1</f>
        <v>44880</v>
      </c>
      <c r="B82" s="52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</row>
    <row r="83" spans="1:20" ht="14.25">
      <c r="A83" s="16">
        <f>A82+1</f>
        <v>44881</v>
      </c>
      <c r="B83" s="52"/>
      <c r="C83" s="25"/>
      <c r="D83" s="25"/>
      <c r="E83" s="25"/>
      <c r="F83" s="25"/>
      <c r="G83" s="25"/>
      <c r="H83" s="25"/>
      <c r="I83" s="25" t="s">
        <v>31</v>
      </c>
      <c r="J83" s="25"/>
      <c r="K83" s="25"/>
      <c r="L83" s="25" t="s">
        <v>32</v>
      </c>
      <c r="M83" s="25"/>
      <c r="N83" s="25"/>
      <c r="O83" s="25"/>
      <c r="P83" s="25"/>
      <c r="Q83" s="25"/>
      <c r="R83" s="25"/>
      <c r="S83" s="25"/>
      <c r="T83" s="25"/>
    </row>
    <row r="84" spans="1:20" ht="14.25">
      <c r="A84" s="16">
        <f>A83+1</f>
        <v>44882</v>
      </c>
      <c r="B84" s="52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</row>
    <row r="85" spans="1:20" ht="14.25">
      <c r="A85" s="16">
        <f>A84+1</f>
        <v>44883</v>
      </c>
      <c r="B85" s="52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</row>
    <row r="86" spans="1:20" ht="14.25">
      <c r="A86" s="16">
        <f>A85+3</f>
        <v>44886</v>
      </c>
      <c r="B86" s="52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</row>
    <row r="87" spans="1:20" ht="14.25">
      <c r="A87" s="16">
        <f>A86+1</f>
        <v>44887</v>
      </c>
      <c r="B87" s="52">
        <v>1</v>
      </c>
      <c r="C87" s="25"/>
      <c r="D87" s="25"/>
      <c r="E87" s="25"/>
      <c r="F87" s="25"/>
      <c r="G87" s="25" t="s">
        <v>9</v>
      </c>
      <c r="H87" s="25" t="s">
        <v>9</v>
      </c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</row>
    <row r="88" spans="1:20" ht="14.25">
      <c r="A88" s="16">
        <f>A87+1</f>
        <v>44888</v>
      </c>
      <c r="B88" s="52">
        <v>1</v>
      </c>
      <c r="C88" s="25" t="s">
        <v>36</v>
      </c>
      <c r="D88" s="25" t="s">
        <v>36</v>
      </c>
      <c r="E88" s="25"/>
      <c r="F88" s="25"/>
      <c r="G88" s="25" t="s">
        <v>9</v>
      </c>
      <c r="H88" s="25" t="s">
        <v>9</v>
      </c>
      <c r="I88" s="25"/>
      <c r="J88" s="25"/>
      <c r="K88" s="25"/>
      <c r="L88" s="25" t="s">
        <v>32</v>
      </c>
      <c r="M88" s="25"/>
      <c r="N88" s="25"/>
      <c r="O88" s="25"/>
      <c r="P88" s="25"/>
      <c r="Q88" s="25"/>
      <c r="R88" s="25"/>
      <c r="S88" s="25"/>
      <c r="T88" s="25"/>
    </row>
    <row r="89" spans="1:20" ht="14.25">
      <c r="A89" s="16">
        <f>A88+1</f>
        <v>44889</v>
      </c>
      <c r="B89" s="52"/>
      <c r="C89" s="25" t="s">
        <v>8</v>
      </c>
      <c r="D89" s="25" t="s">
        <v>8</v>
      </c>
      <c r="E89" s="25" t="s">
        <v>8</v>
      </c>
      <c r="F89" s="25" t="s">
        <v>8</v>
      </c>
      <c r="G89" s="25" t="s">
        <v>8</v>
      </c>
      <c r="H89" s="25" t="s">
        <v>8</v>
      </c>
      <c r="I89" s="25" t="s">
        <v>8</v>
      </c>
      <c r="J89" s="25" t="s">
        <v>8</v>
      </c>
      <c r="K89" s="25" t="s">
        <v>8</v>
      </c>
      <c r="L89" s="25" t="s">
        <v>8</v>
      </c>
      <c r="M89" s="25" t="s">
        <v>8</v>
      </c>
      <c r="N89" s="25" t="s">
        <v>8</v>
      </c>
      <c r="O89" s="25" t="s">
        <v>8</v>
      </c>
      <c r="P89" s="25" t="s">
        <v>8</v>
      </c>
      <c r="Q89" s="25" t="s">
        <v>8</v>
      </c>
      <c r="R89" s="25" t="s">
        <v>8</v>
      </c>
      <c r="S89" s="25" t="s">
        <v>8</v>
      </c>
      <c r="T89" s="25" t="s">
        <v>8</v>
      </c>
    </row>
    <row r="90" spans="1:20" ht="14.25">
      <c r="A90" s="16">
        <f>A89+1</f>
        <v>44890</v>
      </c>
      <c r="B90" s="52"/>
      <c r="C90" s="25" t="s">
        <v>9</v>
      </c>
      <c r="D90" s="25" t="s">
        <v>9</v>
      </c>
      <c r="E90" s="25" t="s">
        <v>9</v>
      </c>
      <c r="F90" s="25" t="s">
        <v>9</v>
      </c>
      <c r="G90" s="25" t="s">
        <v>9</v>
      </c>
      <c r="H90" s="25" t="s">
        <v>9</v>
      </c>
      <c r="I90" s="25" t="s">
        <v>9</v>
      </c>
      <c r="J90" s="25" t="s">
        <v>9</v>
      </c>
      <c r="K90" s="25" t="s">
        <v>9</v>
      </c>
      <c r="L90" s="25" t="s">
        <v>9</v>
      </c>
      <c r="M90" s="25" t="s">
        <v>9</v>
      </c>
      <c r="N90" s="25" t="s">
        <v>9</v>
      </c>
      <c r="O90" s="25" t="s">
        <v>9</v>
      </c>
      <c r="P90" s="25" t="s">
        <v>9</v>
      </c>
      <c r="Q90" s="25" t="s">
        <v>9</v>
      </c>
      <c r="R90" s="25" t="s">
        <v>9</v>
      </c>
      <c r="S90" s="25" t="s">
        <v>9</v>
      </c>
      <c r="T90" s="25" t="s">
        <v>9</v>
      </c>
    </row>
    <row r="91" spans="1:20" ht="14.25">
      <c r="A91" s="16">
        <f>A90+3</f>
        <v>44893</v>
      </c>
      <c r="B91" s="52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</row>
    <row r="92" spans="1:20" ht="14.25">
      <c r="A92" s="16">
        <f>A91+1</f>
        <v>44894</v>
      </c>
      <c r="B92" s="52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</row>
    <row r="93" spans="1:20" ht="14.25">
      <c r="A93" s="16">
        <f>A92+1</f>
        <v>44895</v>
      </c>
      <c r="B93" s="52"/>
      <c r="C93" s="25"/>
      <c r="D93" s="25"/>
      <c r="E93" s="25"/>
      <c r="F93" s="25"/>
      <c r="G93" s="25"/>
      <c r="H93" s="25"/>
      <c r="I93" s="25" t="s">
        <v>31</v>
      </c>
      <c r="J93" s="25"/>
      <c r="K93" s="25"/>
      <c r="L93" s="25" t="s">
        <v>32</v>
      </c>
      <c r="M93" s="25"/>
      <c r="N93" s="25"/>
      <c r="O93" s="25"/>
      <c r="P93" s="25"/>
      <c r="Q93" s="25"/>
      <c r="R93" s="25"/>
      <c r="S93" s="25"/>
      <c r="T93" s="25"/>
    </row>
    <row r="94" spans="1:20" ht="14.25">
      <c r="A94" s="16">
        <f>A93+1</f>
        <v>44896</v>
      </c>
      <c r="B94" s="52"/>
      <c r="C94" s="25"/>
      <c r="D94" s="25"/>
      <c r="E94" s="25"/>
      <c r="F94" s="25" t="s">
        <v>32</v>
      </c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</row>
    <row r="95" spans="1:20" ht="14.25">
      <c r="A95" s="16">
        <f>A94+1</f>
        <v>44897</v>
      </c>
      <c r="B95" s="52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</row>
    <row r="96" spans="1:20" ht="14.25">
      <c r="A96" s="16">
        <f>A95+3</f>
        <v>44900</v>
      </c>
      <c r="B96" s="52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</row>
    <row r="97" spans="1:20" ht="14.25">
      <c r="A97" s="16">
        <f>A96+1</f>
        <v>44901</v>
      </c>
      <c r="B97" s="52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</row>
    <row r="98" spans="1:20" ht="14.25">
      <c r="A98" s="16">
        <f>A97+1</f>
        <v>44902</v>
      </c>
      <c r="B98" s="52"/>
      <c r="C98" s="25"/>
      <c r="D98" s="25"/>
      <c r="E98" s="25"/>
      <c r="F98" s="25"/>
      <c r="G98" s="25"/>
      <c r="H98" s="25"/>
      <c r="I98" s="25" t="s">
        <v>31</v>
      </c>
      <c r="J98" s="25"/>
      <c r="K98" s="25"/>
      <c r="L98" s="25" t="s">
        <v>32</v>
      </c>
      <c r="M98" s="25"/>
      <c r="N98" s="25"/>
      <c r="O98" s="25"/>
      <c r="P98" s="25"/>
      <c r="Q98" s="25"/>
      <c r="R98" s="25"/>
      <c r="S98" s="25"/>
      <c r="T98" s="25"/>
    </row>
    <row r="99" spans="1:20" ht="14.25">
      <c r="A99" s="16">
        <f>A98+1</f>
        <v>44903</v>
      </c>
      <c r="B99" s="52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</row>
    <row r="100" spans="1:20" ht="14.25">
      <c r="A100" s="16">
        <f>A99+1</f>
        <v>44904</v>
      </c>
      <c r="B100" s="52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</row>
    <row r="101" spans="1:20" ht="14.25">
      <c r="A101" s="16">
        <f>A100+3</f>
        <v>44907</v>
      </c>
      <c r="B101" s="52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</row>
    <row r="102" spans="1:20" ht="14.25">
      <c r="A102" s="16">
        <f>A101+1</f>
        <v>44908</v>
      </c>
      <c r="B102" s="52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</row>
    <row r="103" spans="1:20" ht="14.25">
      <c r="A103" s="16">
        <f>A102+1</f>
        <v>44909</v>
      </c>
      <c r="B103" s="52"/>
      <c r="C103" s="25"/>
      <c r="D103" s="25"/>
      <c r="E103" s="25"/>
      <c r="F103" s="25"/>
      <c r="G103" s="25"/>
      <c r="H103" s="25"/>
      <c r="I103" s="25" t="s">
        <v>31</v>
      </c>
      <c r="J103" s="25"/>
      <c r="K103" s="25"/>
      <c r="L103" s="25" t="s">
        <v>32</v>
      </c>
      <c r="M103" s="25"/>
      <c r="N103" s="25"/>
      <c r="O103" s="25"/>
      <c r="P103" s="25"/>
      <c r="Q103" s="25"/>
      <c r="R103" s="25"/>
      <c r="S103" s="25"/>
      <c r="T103" s="25"/>
    </row>
    <row r="104" spans="1:20" ht="14.25">
      <c r="A104" s="16">
        <f>A103+1</f>
        <v>44910</v>
      </c>
      <c r="B104" s="52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</row>
    <row r="105" spans="1:20" ht="14.25">
      <c r="A105" s="16">
        <f>A104+1</f>
        <v>44911</v>
      </c>
      <c r="B105" s="52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</row>
    <row r="106" spans="1:20" ht="14.25">
      <c r="A106" s="16">
        <f>A105+3</f>
        <v>44914</v>
      </c>
      <c r="B106" s="52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 t="s">
        <v>9</v>
      </c>
      <c r="N106" s="25" t="s">
        <v>9</v>
      </c>
      <c r="O106" s="25" t="s">
        <v>9</v>
      </c>
      <c r="P106" s="25" t="s">
        <v>9</v>
      </c>
      <c r="Q106" s="25" t="s">
        <v>9</v>
      </c>
      <c r="R106" s="25" t="s">
        <v>9</v>
      </c>
      <c r="S106" s="25" t="s">
        <v>9</v>
      </c>
      <c r="T106" s="25" t="s">
        <v>9</v>
      </c>
    </row>
    <row r="107" spans="1:20" ht="14.25">
      <c r="A107" s="16">
        <f>A106+1</f>
        <v>44915</v>
      </c>
      <c r="B107" s="52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 t="s">
        <v>8</v>
      </c>
      <c r="N107" s="25" t="s">
        <v>8</v>
      </c>
      <c r="O107" s="25" t="s">
        <v>8</v>
      </c>
      <c r="P107" s="25" t="s">
        <v>8</v>
      </c>
      <c r="Q107" s="25" t="s">
        <v>8</v>
      </c>
      <c r="R107" s="25" t="s">
        <v>8</v>
      </c>
      <c r="S107" s="25" t="s">
        <v>8</v>
      </c>
      <c r="T107" s="25" t="s">
        <v>8</v>
      </c>
    </row>
    <row r="108" spans="1:20" ht="14.25">
      <c r="A108" s="16">
        <f>A107+1</f>
        <v>44916</v>
      </c>
      <c r="B108" s="52"/>
      <c r="C108" s="25" t="s">
        <v>9</v>
      </c>
      <c r="D108" s="25" t="s">
        <v>9</v>
      </c>
      <c r="E108" s="25" t="s">
        <v>9</v>
      </c>
      <c r="F108" s="25" t="s">
        <v>9</v>
      </c>
      <c r="G108" s="25" t="s">
        <v>9</v>
      </c>
      <c r="H108" s="25" t="s">
        <v>9</v>
      </c>
      <c r="I108" s="25" t="s">
        <v>9</v>
      </c>
      <c r="J108" s="25" t="s">
        <v>9</v>
      </c>
      <c r="K108" s="25" t="s">
        <v>9</v>
      </c>
      <c r="L108" s="25" t="s">
        <v>9</v>
      </c>
      <c r="M108" s="25" t="s">
        <v>9</v>
      </c>
      <c r="N108" s="25" t="s">
        <v>9</v>
      </c>
      <c r="O108" s="25" t="s">
        <v>9</v>
      </c>
      <c r="P108" s="25" t="s">
        <v>9</v>
      </c>
      <c r="Q108" s="25" t="s">
        <v>9</v>
      </c>
      <c r="R108" s="25" t="s">
        <v>9</v>
      </c>
      <c r="S108" s="25" t="s">
        <v>9</v>
      </c>
      <c r="T108" s="25" t="s">
        <v>9</v>
      </c>
    </row>
    <row r="109" spans="1:20" ht="14.25">
      <c r="A109" s="16">
        <f>A108+1</f>
        <v>44917</v>
      </c>
      <c r="B109" s="52"/>
      <c r="C109" s="25" t="s">
        <v>9</v>
      </c>
      <c r="D109" s="25" t="s">
        <v>9</v>
      </c>
      <c r="E109" s="25" t="s">
        <v>9</v>
      </c>
      <c r="F109" s="25" t="s">
        <v>9</v>
      </c>
      <c r="G109" s="25" t="s">
        <v>9</v>
      </c>
      <c r="H109" s="25" t="s">
        <v>9</v>
      </c>
      <c r="I109" s="25" t="s">
        <v>9</v>
      </c>
      <c r="J109" s="25" t="s">
        <v>9</v>
      </c>
      <c r="K109" s="25" t="s">
        <v>9</v>
      </c>
      <c r="L109" s="25" t="s">
        <v>9</v>
      </c>
      <c r="M109" s="25" t="s">
        <v>9</v>
      </c>
      <c r="N109" s="25" t="s">
        <v>9</v>
      </c>
      <c r="O109" s="25" t="s">
        <v>9</v>
      </c>
      <c r="P109" s="25" t="s">
        <v>9</v>
      </c>
      <c r="Q109" s="25" t="s">
        <v>9</v>
      </c>
      <c r="R109" s="25" t="s">
        <v>9</v>
      </c>
      <c r="S109" s="25" t="s">
        <v>9</v>
      </c>
      <c r="T109" s="25" t="s">
        <v>9</v>
      </c>
    </row>
    <row r="110" spans="1:20" ht="14.25">
      <c r="A110" s="16">
        <f>A109+1</f>
        <v>44918</v>
      </c>
      <c r="B110" s="52"/>
      <c r="C110" s="25" t="s">
        <v>8</v>
      </c>
      <c r="D110" s="25" t="s">
        <v>8</v>
      </c>
      <c r="E110" s="25" t="s">
        <v>8</v>
      </c>
      <c r="F110" s="25" t="s">
        <v>8</v>
      </c>
      <c r="G110" s="25" t="s">
        <v>8</v>
      </c>
      <c r="H110" s="25" t="s">
        <v>8</v>
      </c>
      <c r="I110" s="25" t="s">
        <v>8</v>
      </c>
      <c r="J110" s="25" t="s">
        <v>8</v>
      </c>
      <c r="K110" s="25" t="s">
        <v>8</v>
      </c>
      <c r="L110" s="25" t="s">
        <v>8</v>
      </c>
      <c r="M110" s="25" t="s">
        <v>9</v>
      </c>
      <c r="N110" s="25" t="s">
        <v>9</v>
      </c>
      <c r="O110" s="25" t="s">
        <v>9</v>
      </c>
      <c r="P110" s="25" t="s">
        <v>9</v>
      </c>
      <c r="Q110" s="25" t="s">
        <v>9</v>
      </c>
      <c r="R110" s="25" t="s">
        <v>9</v>
      </c>
      <c r="S110" s="25" t="s">
        <v>9</v>
      </c>
      <c r="T110" s="25" t="s">
        <v>9</v>
      </c>
    </row>
    <row r="111" spans="1:20" ht="14.25">
      <c r="A111" s="16">
        <f>A110+3</f>
        <v>44921</v>
      </c>
      <c r="B111" s="52"/>
      <c r="C111" s="25" t="s">
        <v>9</v>
      </c>
      <c r="D111" s="25" t="s">
        <v>9</v>
      </c>
      <c r="E111" s="25" t="s">
        <v>9</v>
      </c>
      <c r="F111" s="25" t="s">
        <v>9</v>
      </c>
      <c r="G111" s="25" t="s">
        <v>9</v>
      </c>
      <c r="H111" s="25" t="s">
        <v>9</v>
      </c>
      <c r="I111" s="25" t="s">
        <v>9</v>
      </c>
      <c r="J111" s="25" t="s">
        <v>9</v>
      </c>
      <c r="K111" s="25" t="s">
        <v>9</v>
      </c>
      <c r="L111" s="25" t="s">
        <v>9</v>
      </c>
      <c r="M111" s="25" t="s">
        <v>9</v>
      </c>
      <c r="N111" s="25" t="s">
        <v>9</v>
      </c>
      <c r="O111" s="25" t="s">
        <v>9</v>
      </c>
      <c r="P111" s="25" t="s">
        <v>9</v>
      </c>
      <c r="Q111" s="25" t="s">
        <v>9</v>
      </c>
      <c r="R111" s="25" t="s">
        <v>9</v>
      </c>
      <c r="S111" s="25" t="s">
        <v>9</v>
      </c>
      <c r="T111" s="25" t="s">
        <v>9</v>
      </c>
    </row>
    <row r="112" spans="1:20" ht="14.25">
      <c r="A112" s="16">
        <f>A111+1</f>
        <v>44922</v>
      </c>
      <c r="B112" s="52"/>
      <c r="C112" s="25" t="s">
        <v>9</v>
      </c>
      <c r="D112" s="25" t="s">
        <v>9</v>
      </c>
      <c r="E112" s="25" t="s">
        <v>9</v>
      </c>
      <c r="F112" s="25" t="s">
        <v>9</v>
      </c>
      <c r="G112" s="25" t="s">
        <v>9</v>
      </c>
      <c r="H112" s="25" t="s">
        <v>9</v>
      </c>
      <c r="I112" s="25" t="s">
        <v>9</v>
      </c>
      <c r="J112" s="25" t="s">
        <v>9</v>
      </c>
      <c r="K112" s="25" t="s">
        <v>9</v>
      </c>
      <c r="L112" s="25" t="s">
        <v>9</v>
      </c>
      <c r="M112" s="25" t="s">
        <v>9</v>
      </c>
      <c r="N112" s="25" t="s">
        <v>9</v>
      </c>
      <c r="O112" s="25" t="s">
        <v>9</v>
      </c>
      <c r="P112" s="25" t="s">
        <v>9</v>
      </c>
      <c r="Q112" s="25" t="s">
        <v>9</v>
      </c>
      <c r="R112" s="25" t="s">
        <v>9</v>
      </c>
      <c r="S112" s="25" t="s">
        <v>9</v>
      </c>
      <c r="T112" s="25" t="s">
        <v>9</v>
      </c>
    </row>
    <row r="113" spans="1:20" ht="14.25">
      <c r="A113" s="16">
        <f>A112+1</f>
        <v>44923</v>
      </c>
      <c r="B113" s="52"/>
      <c r="C113" s="25" t="s">
        <v>9</v>
      </c>
      <c r="D113" s="25" t="s">
        <v>9</v>
      </c>
      <c r="E113" s="25" t="s">
        <v>9</v>
      </c>
      <c r="F113" s="25" t="s">
        <v>9</v>
      </c>
      <c r="G113" s="25" t="s">
        <v>9</v>
      </c>
      <c r="H113" s="25" t="s">
        <v>9</v>
      </c>
      <c r="I113" s="25" t="s">
        <v>9</v>
      </c>
      <c r="J113" s="25" t="s">
        <v>9</v>
      </c>
      <c r="K113" s="25" t="s">
        <v>9</v>
      </c>
      <c r="L113" s="25" t="s">
        <v>9</v>
      </c>
      <c r="M113" s="25" t="s">
        <v>8</v>
      </c>
      <c r="N113" s="25" t="s">
        <v>8</v>
      </c>
      <c r="O113" s="25" t="s">
        <v>8</v>
      </c>
      <c r="P113" s="25" t="s">
        <v>8</v>
      </c>
      <c r="Q113" s="25" t="s">
        <v>8</v>
      </c>
      <c r="R113" s="25" t="s">
        <v>8</v>
      </c>
      <c r="S113" s="25" t="s">
        <v>8</v>
      </c>
      <c r="T113" s="25" t="s">
        <v>8</v>
      </c>
    </row>
    <row r="114" spans="1:20" ht="14.25">
      <c r="A114" s="16">
        <f>A113+1</f>
        <v>44924</v>
      </c>
      <c r="B114" s="52"/>
      <c r="C114" s="25" t="s">
        <v>9</v>
      </c>
      <c r="D114" s="25" t="s">
        <v>9</v>
      </c>
      <c r="E114" s="25" t="s">
        <v>9</v>
      </c>
      <c r="F114" s="25" t="s">
        <v>9</v>
      </c>
      <c r="G114" s="25" t="s">
        <v>9</v>
      </c>
      <c r="H114" s="25" t="s">
        <v>9</v>
      </c>
      <c r="I114" s="25" t="s">
        <v>9</v>
      </c>
      <c r="J114" s="25" t="s">
        <v>9</v>
      </c>
      <c r="K114" s="25" t="s">
        <v>9</v>
      </c>
      <c r="L114" s="25" t="s">
        <v>9</v>
      </c>
      <c r="M114" s="25"/>
      <c r="N114" s="25"/>
      <c r="O114" s="25"/>
      <c r="P114" s="25"/>
      <c r="Q114" s="25"/>
      <c r="R114" s="25"/>
      <c r="S114" s="25"/>
      <c r="T114" s="25"/>
    </row>
    <row r="115" spans="1:20" ht="14.25">
      <c r="A115" s="16">
        <f>A114+1</f>
        <v>44925</v>
      </c>
      <c r="B115" s="52"/>
      <c r="C115" s="25" t="s">
        <v>8</v>
      </c>
      <c r="D115" s="25" t="s">
        <v>8</v>
      </c>
      <c r="E115" s="25" t="s">
        <v>8</v>
      </c>
      <c r="F115" s="25" t="s">
        <v>8</v>
      </c>
      <c r="G115" s="25" t="s">
        <v>8</v>
      </c>
      <c r="H115" s="25" t="s">
        <v>8</v>
      </c>
      <c r="I115" s="25" t="s">
        <v>8</v>
      </c>
      <c r="J115" s="25" t="s">
        <v>8</v>
      </c>
      <c r="K115" s="25" t="s">
        <v>8</v>
      </c>
      <c r="L115" s="25" t="s">
        <v>8</v>
      </c>
      <c r="M115" s="25"/>
      <c r="N115" s="25"/>
      <c r="O115" s="25"/>
      <c r="P115" s="25"/>
      <c r="Q115" s="25"/>
      <c r="R115" s="25"/>
      <c r="S115" s="25"/>
      <c r="T115" s="25"/>
    </row>
    <row r="116" spans="1:20" ht="14.25">
      <c r="A116" s="16">
        <f>A115+3</f>
        <v>44928</v>
      </c>
      <c r="B116" s="52">
        <v>1</v>
      </c>
      <c r="C116" s="25"/>
      <c r="D116" s="25"/>
      <c r="E116" s="25"/>
      <c r="F116" s="25"/>
      <c r="G116" s="25"/>
      <c r="H116" s="25"/>
      <c r="I116" s="25" t="s">
        <v>9</v>
      </c>
      <c r="J116" s="25" t="s">
        <v>9</v>
      </c>
      <c r="K116" s="25"/>
      <c r="L116" s="25"/>
      <c r="M116" s="25"/>
      <c r="N116" s="25"/>
      <c r="O116" s="25"/>
      <c r="P116" s="25"/>
      <c r="Q116" s="25"/>
      <c r="R116" s="25"/>
      <c r="S116" s="25"/>
      <c r="T116" s="25"/>
    </row>
    <row r="117" spans="1:20" ht="14.25">
      <c r="A117" s="16">
        <f>A116+1</f>
        <v>44929</v>
      </c>
      <c r="B117" s="52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</row>
    <row r="118" spans="1:20" ht="14.25">
      <c r="A118" s="16">
        <f>A117+1</f>
        <v>44930</v>
      </c>
      <c r="B118" s="52"/>
      <c r="C118" s="25"/>
      <c r="D118" s="25"/>
      <c r="E118" s="25"/>
      <c r="F118" s="25"/>
      <c r="G118" s="25"/>
      <c r="H118" s="25"/>
      <c r="I118" s="25" t="s">
        <v>31</v>
      </c>
      <c r="J118" s="25"/>
      <c r="K118" s="25"/>
      <c r="L118" s="25" t="s">
        <v>32</v>
      </c>
      <c r="M118" s="25"/>
      <c r="N118" s="25"/>
      <c r="O118" s="25"/>
      <c r="P118" s="25"/>
      <c r="Q118" s="25"/>
      <c r="R118" s="25"/>
      <c r="S118" s="25"/>
      <c r="T118" s="25"/>
    </row>
    <row r="119" spans="1:20" ht="14.25">
      <c r="A119" s="16">
        <f>A118+1</f>
        <v>44931</v>
      </c>
      <c r="B119" s="52"/>
      <c r="C119" s="25"/>
      <c r="D119" s="25"/>
      <c r="E119" s="25"/>
      <c r="F119" s="25" t="s">
        <v>32</v>
      </c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</row>
    <row r="120" spans="1:20" ht="14.25">
      <c r="A120" s="16">
        <f>A119+1</f>
        <v>44932</v>
      </c>
      <c r="B120" s="52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</row>
    <row r="121" spans="1:20" ht="14.25">
      <c r="A121" s="16">
        <f>A120+3</f>
        <v>44935</v>
      </c>
      <c r="B121" s="52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</row>
    <row r="122" spans="1:20" ht="14.25">
      <c r="A122" s="16">
        <f>A121+1</f>
        <v>44936</v>
      </c>
      <c r="B122" s="52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</row>
    <row r="123" spans="1:20" ht="14.25">
      <c r="A123" s="16">
        <f>A122+1</f>
        <v>44937</v>
      </c>
      <c r="B123" s="52"/>
      <c r="C123" s="25"/>
      <c r="D123" s="25"/>
      <c r="E123" s="25"/>
      <c r="F123" s="25"/>
      <c r="G123" s="25"/>
      <c r="H123" s="25"/>
      <c r="I123" s="25" t="s">
        <v>31</v>
      </c>
      <c r="J123" s="25"/>
      <c r="K123" s="25"/>
      <c r="L123" s="25" t="s">
        <v>32</v>
      </c>
      <c r="M123" s="25"/>
      <c r="N123" s="25"/>
      <c r="O123" s="25"/>
      <c r="P123" s="25"/>
      <c r="Q123" s="25"/>
      <c r="R123" s="25"/>
      <c r="S123" s="25"/>
      <c r="T123" s="25"/>
    </row>
    <row r="124" spans="1:20" ht="14.25">
      <c r="A124" s="16">
        <f>A123+1</f>
        <v>44938</v>
      </c>
      <c r="B124" s="52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</row>
    <row r="125" spans="1:20" ht="14.25">
      <c r="A125" s="16">
        <f>A124+1</f>
        <v>44939</v>
      </c>
      <c r="B125" s="52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</row>
    <row r="126" spans="1:20" ht="14.25">
      <c r="A126" s="16">
        <f>A125+3</f>
        <v>44942</v>
      </c>
      <c r="B126" s="52"/>
      <c r="C126" s="25" t="s">
        <v>8</v>
      </c>
      <c r="D126" s="25" t="s">
        <v>8</v>
      </c>
      <c r="E126" s="25" t="s">
        <v>8</v>
      </c>
      <c r="F126" s="25" t="s">
        <v>8</v>
      </c>
      <c r="G126" s="25" t="s">
        <v>8</v>
      </c>
      <c r="H126" s="25" t="s">
        <v>8</v>
      </c>
      <c r="I126" s="25" t="s">
        <v>8</v>
      </c>
      <c r="J126" s="25" t="s">
        <v>8</v>
      </c>
      <c r="K126" s="25" t="s">
        <v>8</v>
      </c>
      <c r="L126" s="25" t="s">
        <v>8</v>
      </c>
      <c r="M126" s="25" t="s">
        <v>8</v>
      </c>
      <c r="N126" s="25" t="s">
        <v>8</v>
      </c>
      <c r="O126" s="25" t="s">
        <v>8</v>
      </c>
      <c r="P126" s="25" t="s">
        <v>8</v>
      </c>
      <c r="Q126" s="25" t="s">
        <v>8</v>
      </c>
      <c r="R126" s="25" t="s">
        <v>8</v>
      </c>
      <c r="S126" s="25" t="s">
        <v>8</v>
      </c>
      <c r="T126" s="25" t="s">
        <v>8</v>
      </c>
    </row>
    <row r="127" spans="1:20" ht="14.25">
      <c r="A127" s="16">
        <f>A126+1</f>
        <v>44943</v>
      </c>
      <c r="B127" s="52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</row>
    <row r="128" spans="1:20" ht="14.25">
      <c r="A128" s="16">
        <f>A127+1</f>
        <v>44944</v>
      </c>
      <c r="B128" s="52"/>
      <c r="C128" s="25"/>
      <c r="D128" s="25"/>
      <c r="E128" s="25"/>
      <c r="F128" s="25"/>
      <c r="G128" s="25"/>
      <c r="H128" s="25"/>
      <c r="I128" s="25" t="s">
        <v>31</v>
      </c>
      <c r="J128" s="25"/>
      <c r="K128" s="25"/>
      <c r="L128" s="25" t="s">
        <v>32</v>
      </c>
      <c r="M128" s="25"/>
      <c r="N128" s="25"/>
      <c r="O128" s="25"/>
      <c r="P128" s="25"/>
      <c r="Q128" s="25"/>
      <c r="R128" s="25"/>
      <c r="S128" s="25"/>
      <c r="T128" s="25"/>
    </row>
    <row r="129" spans="1:20" ht="14.25">
      <c r="A129" s="16">
        <f>A128+1</f>
        <v>44945</v>
      </c>
      <c r="B129" s="52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</row>
    <row r="130" spans="1:20" ht="14.25">
      <c r="A130" s="16">
        <f>A129+1</f>
        <v>44946</v>
      </c>
      <c r="B130" s="52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</row>
    <row r="131" spans="1:20" ht="14.25">
      <c r="A131" s="16">
        <f>A130+3</f>
        <v>44949</v>
      </c>
      <c r="B131" s="52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</row>
    <row r="132" spans="1:20" ht="14.25">
      <c r="A132" s="16">
        <f>A131+1</f>
        <v>44950</v>
      </c>
      <c r="B132" s="52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</row>
    <row r="133" spans="1:20" ht="14.25">
      <c r="A133" s="16">
        <f>A132+1</f>
        <v>44951</v>
      </c>
      <c r="B133" s="52"/>
      <c r="C133" s="25"/>
      <c r="D133" s="25"/>
      <c r="E133" s="25"/>
      <c r="F133" s="25"/>
      <c r="G133" s="25"/>
      <c r="H133" s="25"/>
      <c r="I133" s="25" t="s">
        <v>31</v>
      </c>
      <c r="J133" s="25"/>
      <c r="K133" s="25"/>
      <c r="L133" s="25" t="s">
        <v>32</v>
      </c>
      <c r="M133" s="25"/>
      <c r="N133" s="25"/>
      <c r="O133" s="25"/>
      <c r="P133" s="25"/>
      <c r="Q133" s="25"/>
      <c r="R133" s="25"/>
      <c r="S133" s="25"/>
      <c r="T133" s="25"/>
    </row>
    <row r="134" spans="1:20" ht="14.25">
      <c r="A134" s="16">
        <f>A133+1</f>
        <v>44952</v>
      </c>
      <c r="B134" s="52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</row>
    <row r="135" spans="1:20" ht="14.25">
      <c r="A135" s="16">
        <f>A134+1</f>
        <v>44953</v>
      </c>
      <c r="B135" s="52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</row>
    <row r="136" spans="1:20" ht="14.25">
      <c r="A136" s="16">
        <f>A135+3</f>
        <v>44956</v>
      </c>
      <c r="B136" s="52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</row>
    <row r="137" spans="1:20" ht="14.25">
      <c r="A137" s="16">
        <f>A136+1</f>
        <v>44957</v>
      </c>
      <c r="B137" s="52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</row>
    <row r="138" spans="1:20" ht="14.25">
      <c r="A138" s="16">
        <f>A137+1</f>
        <v>44958</v>
      </c>
      <c r="B138" s="52"/>
      <c r="C138" s="25"/>
      <c r="D138" s="25"/>
      <c r="E138" s="25"/>
      <c r="F138" s="25"/>
      <c r="G138" s="25"/>
      <c r="H138" s="25"/>
      <c r="I138" s="25" t="s">
        <v>31</v>
      </c>
      <c r="J138" s="25"/>
      <c r="K138" s="25"/>
      <c r="L138" s="25" t="s">
        <v>32</v>
      </c>
      <c r="M138" s="25"/>
      <c r="N138" s="25"/>
      <c r="O138" s="25"/>
      <c r="P138" s="25"/>
      <c r="Q138" s="25"/>
      <c r="R138" s="25"/>
      <c r="S138" s="25"/>
      <c r="T138" s="25"/>
    </row>
    <row r="139" spans="1:20" ht="14.25">
      <c r="A139" s="16">
        <f>A138+1</f>
        <v>44959</v>
      </c>
      <c r="B139" s="52"/>
      <c r="C139" s="25"/>
      <c r="D139" s="25"/>
      <c r="E139" s="25"/>
      <c r="F139" s="25" t="s">
        <v>32</v>
      </c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</row>
    <row r="140" spans="1:20" ht="14.25">
      <c r="A140" s="16">
        <f>A139+1</f>
        <v>44960</v>
      </c>
      <c r="B140" s="52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</row>
    <row r="141" spans="1:20" ht="14.25">
      <c r="A141" s="16">
        <f>A140+3</f>
        <v>44963</v>
      </c>
      <c r="B141" s="52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</row>
    <row r="142" spans="1:20" ht="14.25">
      <c r="A142" s="16">
        <f>A141+1</f>
        <v>44964</v>
      </c>
      <c r="B142" s="52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</row>
    <row r="143" spans="1:20" ht="14.25">
      <c r="A143" s="16">
        <f>A142+1</f>
        <v>44965</v>
      </c>
      <c r="B143" s="52"/>
      <c r="C143" s="25"/>
      <c r="D143" s="25"/>
      <c r="E143" s="25"/>
      <c r="F143" s="25"/>
      <c r="G143" s="25"/>
      <c r="H143" s="25"/>
      <c r="I143" s="25" t="s">
        <v>31</v>
      </c>
      <c r="J143" s="25"/>
      <c r="K143" s="25"/>
      <c r="L143" s="25" t="s">
        <v>32</v>
      </c>
      <c r="M143" s="25"/>
      <c r="N143" s="25"/>
      <c r="O143" s="25"/>
      <c r="P143" s="25"/>
      <c r="Q143" s="25"/>
      <c r="R143" s="25"/>
      <c r="S143" s="25"/>
      <c r="T143" s="25"/>
    </row>
    <row r="144" spans="1:20" ht="14.25">
      <c r="A144" s="16">
        <f>A143+1</f>
        <v>44966</v>
      </c>
      <c r="B144" s="52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</row>
    <row r="145" spans="1:20" ht="14.25">
      <c r="A145" s="16">
        <f>A144+1</f>
        <v>44967</v>
      </c>
      <c r="B145" s="52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</row>
    <row r="146" spans="1:20" ht="14.25">
      <c r="A146" s="16">
        <f>A145+3</f>
        <v>44970</v>
      </c>
      <c r="B146" s="52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 t="s">
        <v>8</v>
      </c>
      <c r="N146" s="25" t="s">
        <v>8</v>
      </c>
      <c r="O146" s="25" t="s">
        <v>8</v>
      </c>
      <c r="P146" s="25" t="s">
        <v>8</v>
      </c>
      <c r="Q146" s="25" t="s">
        <v>8</v>
      </c>
      <c r="R146" s="25" t="s">
        <v>8</v>
      </c>
      <c r="S146" s="25" t="s">
        <v>8</v>
      </c>
      <c r="T146" s="25" t="s">
        <v>8</v>
      </c>
    </row>
    <row r="147" spans="1:20" ht="14.25">
      <c r="A147" s="16">
        <f>A146+1</f>
        <v>44971</v>
      </c>
      <c r="B147" s="52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 t="s">
        <v>9</v>
      </c>
      <c r="N147" s="25" t="s">
        <v>9</v>
      </c>
      <c r="O147" s="25" t="s">
        <v>9</v>
      </c>
      <c r="P147" s="25" t="s">
        <v>9</v>
      </c>
      <c r="Q147" s="25" t="s">
        <v>9</v>
      </c>
      <c r="R147" s="25" t="s">
        <v>9</v>
      </c>
      <c r="S147" s="25" t="s">
        <v>9</v>
      </c>
      <c r="T147" s="25" t="s">
        <v>9</v>
      </c>
    </row>
    <row r="148" spans="1:20" ht="14.25">
      <c r="A148" s="16">
        <f>A147+1</f>
        <v>44972</v>
      </c>
      <c r="B148" s="52"/>
      <c r="C148" s="25"/>
      <c r="D148" s="25"/>
      <c r="E148" s="25"/>
      <c r="F148" s="25"/>
      <c r="G148" s="25"/>
      <c r="H148" s="25"/>
      <c r="I148" s="25" t="s">
        <v>31</v>
      </c>
      <c r="J148" s="25"/>
      <c r="K148" s="25"/>
      <c r="L148" s="25" t="s">
        <v>32</v>
      </c>
      <c r="M148" s="25" t="s">
        <v>9</v>
      </c>
      <c r="N148" s="25" t="s">
        <v>9</v>
      </c>
      <c r="O148" s="25" t="s">
        <v>9</v>
      </c>
      <c r="P148" s="25" t="s">
        <v>9</v>
      </c>
      <c r="Q148" s="25" t="s">
        <v>9</v>
      </c>
      <c r="R148" s="25" t="s">
        <v>9</v>
      </c>
      <c r="S148" s="25" t="s">
        <v>9</v>
      </c>
      <c r="T148" s="25" t="s">
        <v>9</v>
      </c>
    </row>
    <row r="149" spans="1:20" ht="14.25">
      <c r="A149" s="16">
        <f>A148+1</f>
        <v>44973</v>
      </c>
      <c r="B149" s="52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 t="s">
        <v>9</v>
      </c>
      <c r="N149" s="25" t="s">
        <v>9</v>
      </c>
      <c r="O149" s="25" t="s">
        <v>9</v>
      </c>
      <c r="P149" s="25" t="s">
        <v>9</v>
      </c>
      <c r="Q149" s="25" t="s">
        <v>9</v>
      </c>
      <c r="R149" s="25" t="s">
        <v>9</v>
      </c>
      <c r="S149" s="25" t="s">
        <v>9</v>
      </c>
      <c r="T149" s="25" t="s">
        <v>9</v>
      </c>
    </row>
    <row r="150" spans="1:20" ht="14.25">
      <c r="A150" s="16">
        <f>A149+1</f>
        <v>44974</v>
      </c>
      <c r="B150" s="52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 t="s">
        <v>9</v>
      </c>
      <c r="N150" s="25" t="s">
        <v>9</v>
      </c>
      <c r="O150" s="25" t="s">
        <v>9</v>
      </c>
      <c r="P150" s="25" t="s">
        <v>9</v>
      </c>
      <c r="Q150" s="25" t="s">
        <v>9</v>
      </c>
      <c r="R150" s="25" t="s">
        <v>9</v>
      </c>
      <c r="S150" s="25" t="s">
        <v>9</v>
      </c>
      <c r="T150" s="25" t="s">
        <v>9</v>
      </c>
    </row>
    <row r="151" spans="1:20" ht="14.25">
      <c r="A151" s="16">
        <f>A150+3</f>
        <v>44977</v>
      </c>
      <c r="B151" s="52"/>
      <c r="C151" s="25" t="s">
        <v>8</v>
      </c>
      <c r="D151" s="25" t="s">
        <v>8</v>
      </c>
      <c r="E151" s="25" t="s">
        <v>8</v>
      </c>
      <c r="F151" s="25" t="s">
        <v>8</v>
      </c>
      <c r="G151" s="25" t="s">
        <v>8</v>
      </c>
      <c r="H151" s="25" t="s">
        <v>8</v>
      </c>
      <c r="I151" s="25" t="s">
        <v>8</v>
      </c>
      <c r="J151" s="25" t="s">
        <v>8</v>
      </c>
      <c r="K151" s="25" t="s">
        <v>8</v>
      </c>
      <c r="L151" s="25" t="s">
        <v>8</v>
      </c>
      <c r="M151" s="25"/>
      <c r="N151" s="25"/>
      <c r="O151" s="25"/>
      <c r="P151" s="25"/>
      <c r="Q151" s="25"/>
      <c r="R151" s="25"/>
      <c r="S151" s="25"/>
      <c r="T151" s="25"/>
    </row>
    <row r="152" spans="1:20" ht="14.25">
      <c r="A152" s="16">
        <f>A151+1</f>
        <v>44978</v>
      </c>
      <c r="B152" s="52"/>
      <c r="C152" s="25" t="s">
        <v>9</v>
      </c>
      <c r="D152" s="25" t="s">
        <v>9</v>
      </c>
      <c r="E152" s="25" t="s">
        <v>9</v>
      </c>
      <c r="F152" s="25" t="s">
        <v>9</v>
      </c>
      <c r="G152" s="25" t="s">
        <v>9</v>
      </c>
      <c r="H152" s="25" t="s">
        <v>9</v>
      </c>
      <c r="I152" s="25" t="s">
        <v>9</v>
      </c>
      <c r="J152" s="25" t="s">
        <v>9</v>
      </c>
      <c r="K152" s="25" t="s">
        <v>9</v>
      </c>
      <c r="L152" s="25" t="s">
        <v>9</v>
      </c>
      <c r="M152" s="25"/>
      <c r="N152" s="25"/>
      <c r="O152" s="25"/>
      <c r="P152" s="25"/>
      <c r="Q152" s="25"/>
      <c r="R152" s="25"/>
      <c r="S152" s="25"/>
      <c r="T152" s="25"/>
    </row>
    <row r="153" spans="1:20" ht="14.25">
      <c r="A153" s="16">
        <f>A152+1</f>
        <v>44979</v>
      </c>
      <c r="B153" s="52"/>
      <c r="C153" s="25" t="s">
        <v>9</v>
      </c>
      <c r="D153" s="25" t="s">
        <v>9</v>
      </c>
      <c r="E153" s="25" t="s">
        <v>9</v>
      </c>
      <c r="F153" s="25" t="s">
        <v>9</v>
      </c>
      <c r="G153" s="25" t="s">
        <v>9</v>
      </c>
      <c r="H153" s="25" t="s">
        <v>9</v>
      </c>
      <c r="I153" s="25" t="s">
        <v>9</v>
      </c>
      <c r="J153" s="25" t="s">
        <v>9</v>
      </c>
      <c r="K153" s="25" t="s">
        <v>9</v>
      </c>
      <c r="L153" s="25" t="s">
        <v>9</v>
      </c>
      <c r="M153" s="25"/>
      <c r="N153" s="25"/>
      <c r="O153" s="25"/>
      <c r="P153" s="25"/>
      <c r="Q153" s="25"/>
      <c r="R153" s="25"/>
      <c r="S153" s="25"/>
      <c r="T153" s="25"/>
    </row>
    <row r="154" spans="1:20" ht="14.25">
      <c r="A154" s="16">
        <f>A153+1</f>
        <v>44980</v>
      </c>
      <c r="B154" s="52"/>
      <c r="C154" s="25" t="s">
        <v>9</v>
      </c>
      <c r="D154" s="25" t="s">
        <v>9</v>
      </c>
      <c r="E154" s="25" t="s">
        <v>9</v>
      </c>
      <c r="F154" s="25" t="s">
        <v>9</v>
      </c>
      <c r="G154" s="25" t="s">
        <v>9</v>
      </c>
      <c r="H154" s="25" t="s">
        <v>9</v>
      </c>
      <c r="I154" s="25" t="s">
        <v>9</v>
      </c>
      <c r="J154" s="25" t="s">
        <v>9</v>
      </c>
      <c r="K154" s="25" t="s">
        <v>9</v>
      </c>
      <c r="L154" s="25" t="s">
        <v>9</v>
      </c>
      <c r="M154" s="25"/>
      <c r="N154" s="25"/>
      <c r="O154" s="25"/>
      <c r="P154" s="25"/>
      <c r="Q154" s="25"/>
      <c r="R154" s="25"/>
      <c r="S154" s="25"/>
      <c r="T154" s="25"/>
    </row>
    <row r="155" spans="1:20" ht="14.25">
      <c r="A155" s="16">
        <f>A154+1</f>
        <v>44981</v>
      </c>
      <c r="B155" s="52"/>
      <c r="C155" s="25" t="s">
        <v>9</v>
      </c>
      <c r="D155" s="25" t="s">
        <v>9</v>
      </c>
      <c r="E155" s="25" t="s">
        <v>9</v>
      </c>
      <c r="F155" s="25" t="s">
        <v>9</v>
      </c>
      <c r="G155" s="25" t="s">
        <v>9</v>
      </c>
      <c r="H155" s="25" t="s">
        <v>9</v>
      </c>
      <c r="I155" s="25" t="s">
        <v>9</v>
      </c>
      <c r="J155" s="25" t="s">
        <v>9</v>
      </c>
      <c r="K155" s="25" t="s">
        <v>9</v>
      </c>
      <c r="L155" s="25" t="s">
        <v>9</v>
      </c>
      <c r="M155" s="25"/>
      <c r="N155" s="25"/>
      <c r="O155" s="25"/>
      <c r="P155" s="25"/>
      <c r="Q155" s="25"/>
      <c r="R155" s="25"/>
      <c r="S155" s="25"/>
      <c r="T155" s="25"/>
    </row>
    <row r="156" spans="1:20" ht="14.25">
      <c r="A156" s="16">
        <f>A155+3</f>
        <v>44984</v>
      </c>
      <c r="B156" s="52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</row>
    <row r="157" spans="1:20" ht="14.25">
      <c r="A157" s="16">
        <f>A156+1</f>
        <v>44985</v>
      </c>
      <c r="B157" s="52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</row>
    <row r="158" spans="1:20" ht="14.25">
      <c r="A158" s="16">
        <f>A157+1</f>
        <v>44986</v>
      </c>
      <c r="B158" s="52"/>
      <c r="C158" s="25"/>
      <c r="D158" s="25"/>
      <c r="E158" s="25"/>
      <c r="F158" s="25"/>
      <c r="G158" s="25"/>
      <c r="H158" s="25"/>
      <c r="I158" s="25" t="s">
        <v>31</v>
      </c>
      <c r="J158" s="25"/>
      <c r="K158" s="25"/>
      <c r="L158" s="25" t="s">
        <v>32</v>
      </c>
      <c r="M158" s="25"/>
      <c r="N158" s="25"/>
      <c r="O158" s="25"/>
      <c r="P158" s="25"/>
      <c r="Q158" s="25"/>
      <c r="R158" s="25"/>
      <c r="S158" s="25"/>
      <c r="T158" s="25"/>
    </row>
    <row r="159" spans="1:20" ht="14.25">
      <c r="A159" s="16">
        <f>A158+1</f>
        <v>44987</v>
      </c>
      <c r="B159" s="52"/>
      <c r="C159" s="25"/>
      <c r="D159" s="25"/>
      <c r="E159" s="25"/>
      <c r="F159" s="25" t="s">
        <v>32</v>
      </c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</row>
    <row r="160" spans="1:20" ht="14.25">
      <c r="A160" s="16">
        <f>A159+1</f>
        <v>44988</v>
      </c>
      <c r="B160" s="52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</row>
    <row r="161" spans="1:20" ht="14.25">
      <c r="A161" s="16">
        <f>A160+3</f>
        <v>44991</v>
      </c>
      <c r="B161" s="52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</row>
    <row r="162" spans="1:20" ht="14.25">
      <c r="A162" s="16">
        <f>A161+1</f>
        <v>44992</v>
      </c>
      <c r="B162" s="52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</row>
    <row r="163" spans="1:20" ht="14.25">
      <c r="A163" s="16">
        <f>A162+1</f>
        <v>44993</v>
      </c>
      <c r="B163" s="52"/>
      <c r="C163" s="25"/>
      <c r="D163" s="25"/>
      <c r="E163" s="25"/>
      <c r="F163" s="25"/>
      <c r="G163" s="25"/>
      <c r="H163" s="25"/>
      <c r="I163" s="25" t="s">
        <v>31</v>
      </c>
      <c r="J163" s="25"/>
      <c r="K163" s="25"/>
      <c r="L163" s="25" t="s">
        <v>32</v>
      </c>
      <c r="M163" s="25"/>
      <c r="N163" s="25"/>
      <c r="O163" s="25"/>
      <c r="P163" s="25"/>
      <c r="Q163" s="25"/>
      <c r="R163" s="25"/>
      <c r="S163" s="25"/>
      <c r="T163" s="25"/>
    </row>
    <row r="164" spans="1:20" ht="14.25">
      <c r="A164" s="16">
        <f>A163+1</f>
        <v>44994</v>
      </c>
      <c r="B164" s="52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</row>
    <row r="165" spans="1:20" ht="14.25">
      <c r="A165" s="16">
        <f>A164+1</f>
        <v>44995</v>
      </c>
      <c r="B165" s="52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</row>
    <row r="166" spans="1:20" ht="14.25">
      <c r="A166" s="16">
        <f>A165+3</f>
        <v>44998</v>
      </c>
      <c r="B166" s="52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</row>
    <row r="167" spans="1:20" ht="14.25">
      <c r="A167" s="16">
        <f>A166+1</f>
        <v>44999</v>
      </c>
      <c r="B167" s="52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</row>
    <row r="168" spans="1:20" ht="14.25">
      <c r="A168" s="16">
        <f>A167+1</f>
        <v>45000</v>
      </c>
      <c r="B168" s="52"/>
      <c r="C168" s="25"/>
      <c r="D168" s="25"/>
      <c r="E168" s="25"/>
      <c r="F168" s="25"/>
      <c r="G168" s="25"/>
      <c r="H168" s="25"/>
      <c r="I168" s="25" t="s">
        <v>31</v>
      </c>
      <c r="J168" s="25"/>
      <c r="K168" s="25"/>
      <c r="L168" s="25" t="s">
        <v>32</v>
      </c>
      <c r="M168" s="25"/>
      <c r="N168" s="25"/>
      <c r="O168" s="25"/>
      <c r="P168" s="25"/>
      <c r="Q168" s="25"/>
      <c r="R168" s="25"/>
      <c r="S168" s="25"/>
      <c r="T168" s="25"/>
    </row>
    <row r="169" spans="1:20" ht="14.25">
      <c r="A169" s="16">
        <f>A168+1</f>
        <v>45001</v>
      </c>
      <c r="B169" s="52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</row>
    <row r="170" spans="1:20" ht="14.25">
      <c r="A170" s="16">
        <f>A169+1</f>
        <v>45002</v>
      </c>
      <c r="B170" s="52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</row>
    <row r="171" spans="1:20" ht="14.25">
      <c r="A171" s="16">
        <f>A170+3</f>
        <v>45005</v>
      </c>
      <c r="B171" s="52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</row>
    <row r="172" spans="1:20" ht="14.25">
      <c r="A172" s="16">
        <f>A171+1</f>
        <v>45006</v>
      </c>
      <c r="B172" s="52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</row>
    <row r="173" spans="1:20" ht="14.25">
      <c r="A173" s="16">
        <f>A172+1</f>
        <v>45007</v>
      </c>
      <c r="B173" s="52"/>
      <c r="C173" s="25"/>
      <c r="D173" s="25"/>
      <c r="E173" s="25"/>
      <c r="F173" s="25"/>
      <c r="G173" s="25"/>
      <c r="H173" s="25"/>
      <c r="I173" s="25" t="s">
        <v>31</v>
      </c>
      <c r="J173" s="25"/>
      <c r="K173" s="25"/>
      <c r="L173" s="25" t="s">
        <v>32</v>
      </c>
      <c r="M173" s="25"/>
      <c r="N173" s="25"/>
      <c r="O173" s="25"/>
      <c r="P173" s="25"/>
      <c r="Q173" s="25"/>
      <c r="R173" s="25"/>
      <c r="S173" s="25"/>
      <c r="T173" s="25"/>
    </row>
    <row r="174" spans="1:20" ht="14.25">
      <c r="A174" s="16">
        <f>A173+1</f>
        <v>45008</v>
      </c>
      <c r="B174" s="52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</row>
    <row r="175" spans="1:20" ht="14.25">
      <c r="A175" s="16">
        <f>A174+1</f>
        <v>45009</v>
      </c>
      <c r="B175" s="52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</row>
    <row r="176" spans="1:20" ht="14.25">
      <c r="A176" s="16">
        <f>A175+3</f>
        <v>45012</v>
      </c>
      <c r="B176" s="52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</row>
    <row r="177" spans="1:20" ht="14.25">
      <c r="A177" s="16">
        <f>A176+1</f>
        <v>45013</v>
      </c>
      <c r="B177" s="52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</row>
    <row r="178" spans="1:20" ht="14.25">
      <c r="A178" s="16">
        <f>A177+1</f>
        <v>45014</v>
      </c>
      <c r="B178" s="52"/>
      <c r="C178" s="25"/>
      <c r="D178" s="25"/>
      <c r="E178" s="25"/>
      <c r="F178" s="25"/>
      <c r="G178" s="25"/>
      <c r="H178" s="25"/>
      <c r="I178" s="25" t="s">
        <v>31</v>
      </c>
      <c r="J178" s="25"/>
      <c r="K178" s="25"/>
      <c r="L178" s="25" t="s">
        <v>32</v>
      </c>
      <c r="M178" s="25"/>
      <c r="N178" s="25"/>
      <c r="O178" s="25"/>
      <c r="P178" s="25"/>
      <c r="Q178" s="25"/>
      <c r="R178" s="25"/>
      <c r="S178" s="25"/>
      <c r="T178" s="25"/>
    </row>
    <row r="179" spans="1:20" ht="14.25">
      <c r="A179" s="16">
        <f>A178+1</f>
        <v>45015</v>
      </c>
      <c r="B179" s="52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</row>
    <row r="180" spans="1:20" ht="14.25">
      <c r="A180" s="16">
        <f>A179+1</f>
        <v>45016</v>
      </c>
      <c r="B180" s="52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</row>
    <row r="181" spans="1:20" ht="14.25">
      <c r="A181" s="16">
        <f>A180+3</f>
        <v>45019</v>
      </c>
      <c r="B181" s="52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</row>
    <row r="182" spans="1:20" ht="14.25">
      <c r="A182" s="16">
        <f>A181+1</f>
        <v>45020</v>
      </c>
      <c r="B182" s="52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</row>
    <row r="183" spans="1:20" ht="14.25">
      <c r="A183" s="16">
        <f>A182+1</f>
        <v>45021</v>
      </c>
      <c r="B183" s="52"/>
      <c r="C183" s="25"/>
      <c r="D183" s="25"/>
      <c r="E183" s="25"/>
      <c r="F183" s="25"/>
      <c r="G183" s="25"/>
      <c r="H183" s="25"/>
      <c r="I183" s="25" t="s">
        <v>31</v>
      </c>
      <c r="J183" s="25"/>
      <c r="K183" s="25"/>
      <c r="L183" s="25" t="s">
        <v>32</v>
      </c>
      <c r="M183" s="25"/>
      <c r="N183" s="25"/>
      <c r="O183" s="25"/>
      <c r="P183" s="25"/>
      <c r="Q183" s="25"/>
      <c r="R183" s="25"/>
      <c r="S183" s="25"/>
      <c r="T183" s="25"/>
    </row>
    <row r="184" spans="1:20" ht="14.25">
      <c r="A184" s="16">
        <f>A183+1</f>
        <v>45022</v>
      </c>
      <c r="B184" s="52"/>
      <c r="C184" s="25"/>
      <c r="D184" s="25"/>
      <c r="E184" s="25"/>
      <c r="F184" s="25" t="s">
        <v>32</v>
      </c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</row>
    <row r="185" spans="1:20" ht="14.25">
      <c r="A185" s="16">
        <f>A184+1</f>
        <v>45023</v>
      </c>
      <c r="B185" s="52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</row>
    <row r="186" spans="1:20" ht="14.25">
      <c r="A186" s="16">
        <f>A185+3</f>
        <v>45026</v>
      </c>
      <c r="B186" s="52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</row>
    <row r="187" spans="1:20" ht="14.25">
      <c r="A187" s="16">
        <f>A186+1</f>
        <v>45027</v>
      </c>
      <c r="B187" s="52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</row>
    <row r="188" spans="1:20" ht="14.25">
      <c r="A188" s="16">
        <f>A187+1</f>
        <v>45028</v>
      </c>
      <c r="B188" s="52"/>
      <c r="C188" s="25"/>
      <c r="D188" s="25"/>
      <c r="E188" s="25"/>
      <c r="F188" s="25"/>
      <c r="G188" s="25"/>
      <c r="H188" s="25"/>
      <c r="I188" s="25" t="s">
        <v>31</v>
      </c>
      <c r="J188" s="25"/>
      <c r="K188" s="25"/>
      <c r="L188" s="25" t="s">
        <v>32</v>
      </c>
      <c r="M188" s="25"/>
      <c r="N188" s="25"/>
      <c r="O188" s="25"/>
      <c r="P188" s="25"/>
      <c r="Q188" s="25"/>
      <c r="R188" s="25"/>
      <c r="S188" s="25"/>
      <c r="T188" s="25"/>
    </row>
    <row r="189" spans="1:20" ht="14.25">
      <c r="A189" s="16">
        <f>A188+1</f>
        <v>45029</v>
      </c>
      <c r="B189" s="52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</row>
    <row r="190" spans="1:20" ht="14.25">
      <c r="A190" s="16">
        <f>A189+1</f>
        <v>45030</v>
      </c>
      <c r="B190" s="52"/>
      <c r="C190" s="25" t="s">
        <v>36</v>
      </c>
      <c r="D190" s="25" t="s">
        <v>36</v>
      </c>
      <c r="E190" s="25" t="s">
        <v>36</v>
      </c>
      <c r="F190" s="25" t="s">
        <v>36</v>
      </c>
      <c r="G190" s="25" t="s">
        <v>36</v>
      </c>
      <c r="H190" s="25" t="s">
        <v>36</v>
      </c>
      <c r="I190" s="25" t="s">
        <v>36</v>
      </c>
      <c r="J190" s="25" t="s">
        <v>36</v>
      </c>
      <c r="K190" s="25" t="s">
        <v>36</v>
      </c>
      <c r="L190" s="25" t="s">
        <v>36</v>
      </c>
      <c r="M190" s="25"/>
      <c r="N190" s="25"/>
      <c r="O190" s="25"/>
      <c r="P190" s="25"/>
      <c r="Q190" s="25"/>
      <c r="R190" s="25"/>
      <c r="S190" s="25"/>
      <c r="T190" s="25"/>
    </row>
    <row r="191" spans="1:20" ht="14.25">
      <c r="A191" s="16">
        <f>A190+3</f>
        <v>45033</v>
      </c>
      <c r="B191" s="52"/>
      <c r="C191" s="25" t="s">
        <v>8</v>
      </c>
      <c r="D191" s="25" t="s">
        <v>8</v>
      </c>
      <c r="E191" s="25" t="s">
        <v>8</v>
      </c>
      <c r="F191" s="25" t="s">
        <v>8</v>
      </c>
      <c r="G191" s="25" t="s">
        <v>8</v>
      </c>
      <c r="H191" s="25" t="s">
        <v>8</v>
      </c>
      <c r="I191" s="25" t="s">
        <v>8</v>
      </c>
      <c r="J191" s="25" t="s">
        <v>8</v>
      </c>
      <c r="K191" s="25" t="s">
        <v>8</v>
      </c>
      <c r="L191" s="25" t="s">
        <v>8</v>
      </c>
      <c r="M191" s="25" t="s">
        <v>8</v>
      </c>
      <c r="N191" s="25" t="s">
        <v>8</v>
      </c>
      <c r="O191" s="25" t="s">
        <v>8</v>
      </c>
      <c r="P191" s="25" t="s">
        <v>8</v>
      </c>
      <c r="Q191" s="25" t="s">
        <v>8</v>
      </c>
      <c r="R191" s="25" t="s">
        <v>8</v>
      </c>
      <c r="S191" s="25" t="s">
        <v>8</v>
      </c>
      <c r="T191" s="25" t="s">
        <v>8</v>
      </c>
    </row>
    <row r="192" spans="1:20" ht="14.25">
      <c r="A192" s="16">
        <f>A191+1</f>
        <v>45034</v>
      </c>
      <c r="B192" s="52"/>
      <c r="C192" s="25" t="s">
        <v>9</v>
      </c>
      <c r="D192" s="25" t="s">
        <v>9</v>
      </c>
      <c r="E192" s="25" t="s">
        <v>9</v>
      </c>
      <c r="F192" s="25" t="s">
        <v>9</v>
      </c>
      <c r="G192" s="25" t="s">
        <v>9</v>
      </c>
      <c r="H192" s="25" t="s">
        <v>9</v>
      </c>
      <c r="I192" s="25" t="s">
        <v>9</v>
      </c>
      <c r="J192" s="25" t="s">
        <v>9</v>
      </c>
      <c r="K192" s="25" t="s">
        <v>9</v>
      </c>
      <c r="L192" s="25" t="s">
        <v>9</v>
      </c>
      <c r="M192" s="25" t="s">
        <v>9</v>
      </c>
      <c r="N192" s="25" t="s">
        <v>9</v>
      </c>
      <c r="O192" s="25" t="s">
        <v>9</v>
      </c>
      <c r="P192" s="25" t="s">
        <v>9</v>
      </c>
      <c r="Q192" s="25" t="s">
        <v>9</v>
      </c>
      <c r="R192" s="25" t="s">
        <v>9</v>
      </c>
      <c r="S192" s="25" t="s">
        <v>9</v>
      </c>
      <c r="T192" s="25" t="s">
        <v>9</v>
      </c>
    </row>
    <row r="193" spans="1:20" ht="14.25">
      <c r="A193" s="16">
        <f>A192+1</f>
        <v>45035</v>
      </c>
      <c r="B193" s="52"/>
      <c r="C193" s="25" t="s">
        <v>9</v>
      </c>
      <c r="D193" s="25" t="s">
        <v>9</v>
      </c>
      <c r="E193" s="25" t="s">
        <v>9</v>
      </c>
      <c r="F193" s="25" t="s">
        <v>9</v>
      </c>
      <c r="G193" s="25" t="s">
        <v>9</v>
      </c>
      <c r="H193" s="25" t="s">
        <v>9</v>
      </c>
      <c r="I193" s="25" t="s">
        <v>9</v>
      </c>
      <c r="J193" s="25" t="s">
        <v>9</v>
      </c>
      <c r="K193" s="25" t="s">
        <v>9</v>
      </c>
      <c r="L193" s="25" t="s">
        <v>9</v>
      </c>
      <c r="M193" s="25" t="s">
        <v>9</v>
      </c>
      <c r="N193" s="25" t="s">
        <v>9</v>
      </c>
      <c r="O193" s="25" t="s">
        <v>9</v>
      </c>
      <c r="P193" s="25" t="s">
        <v>9</v>
      </c>
      <c r="Q193" s="25" t="s">
        <v>9</v>
      </c>
      <c r="R193" s="25" t="s">
        <v>9</v>
      </c>
      <c r="S193" s="25" t="s">
        <v>9</v>
      </c>
      <c r="T193" s="25" t="s">
        <v>9</v>
      </c>
    </row>
    <row r="194" spans="1:20" ht="14.25">
      <c r="A194" s="16">
        <f>A193+1</f>
        <v>45036</v>
      </c>
      <c r="B194" s="52"/>
      <c r="C194" s="25" t="s">
        <v>9</v>
      </c>
      <c r="D194" s="25" t="s">
        <v>9</v>
      </c>
      <c r="E194" s="25" t="s">
        <v>9</v>
      </c>
      <c r="F194" s="25" t="s">
        <v>9</v>
      </c>
      <c r="G194" s="25" t="s">
        <v>9</v>
      </c>
      <c r="H194" s="25" t="s">
        <v>9</v>
      </c>
      <c r="I194" s="25" t="s">
        <v>9</v>
      </c>
      <c r="J194" s="25" t="s">
        <v>9</v>
      </c>
      <c r="K194" s="25" t="s">
        <v>9</v>
      </c>
      <c r="L194" s="25" t="s">
        <v>9</v>
      </c>
      <c r="M194" s="25" t="s">
        <v>9</v>
      </c>
      <c r="N194" s="25" t="s">
        <v>9</v>
      </c>
      <c r="O194" s="25" t="s">
        <v>9</v>
      </c>
      <c r="P194" s="25" t="s">
        <v>9</v>
      </c>
      <c r="Q194" s="25" t="s">
        <v>9</v>
      </c>
      <c r="R194" s="25" t="s">
        <v>9</v>
      </c>
      <c r="S194" s="25" t="s">
        <v>9</v>
      </c>
      <c r="T194" s="25" t="s">
        <v>9</v>
      </c>
    </row>
    <row r="195" spans="1:20" ht="14.25">
      <c r="A195" s="16">
        <f>A194+1</f>
        <v>45037</v>
      </c>
      <c r="B195" s="52"/>
      <c r="C195" s="25" t="s">
        <v>9</v>
      </c>
      <c r="D195" s="25" t="s">
        <v>9</v>
      </c>
      <c r="E195" s="25" t="s">
        <v>9</v>
      </c>
      <c r="F195" s="25" t="s">
        <v>9</v>
      </c>
      <c r="G195" s="25" t="s">
        <v>9</v>
      </c>
      <c r="H195" s="25" t="s">
        <v>9</v>
      </c>
      <c r="I195" s="25" t="s">
        <v>9</v>
      </c>
      <c r="J195" s="25" t="s">
        <v>9</v>
      </c>
      <c r="K195" s="25" t="s">
        <v>9</v>
      </c>
      <c r="L195" s="25" t="s">
        <v>9</v>
      </c>
      <c r="M195" s="25" t="s">
        <v>9</v>
      </c>
      <c r="N195" s="25" t="s">
        <v>9</v>
      </c>
      <c r="O195" s="25" t="s">
        <v>9</v>
      </c>
      <c r="P195" s="25" t="s">
        <v>9</v>
      </c>
      <c r="Q195" s="25" t="s">
        <v>9</v>
      </c>
      <c r="R195" s="25" t="s">
        <v>9</v>
      </c>
      <c r="S195" s="25" t="s">
        <v>9</v>
      </c>
      <c r="T195" s="25" t="s">
        <v>9</v>
      </c>
    </row>
    <row r="196" spans="1:20" ht="14.25">
      <c r="A196" s="16">
        <f>A195+3</f>
        <v>45040</v>
      </c>
      <c r="B196" s="52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</row>
    <row r="197" spans="1:20" ht="14.25">
      <c r="A197" s="16">
        <f>A196+1</f>
        <v>45041</v>
      </c>
      <c r="B197" s="52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</row>
    <row r="198" spans="1:20" ht="14.25">
      <c r="A198" s="16">
        <f>A197+1</f>
        <v>45042</v>
      </c>
      <c r="B198" s="52"/>
      <c r="C198" s="25"/>
      <c r="D198" s="25"/>
      <c r="E198" s="25"/>
      <c r="F198" s="25"/>
      <c r="G198" s="25"/>
      <c r="H198" s="25"/>
      <c r="I198" s="25" t="s">
        <v>31</v>
      </c>
      <c r="J198" s="25"/>
      <c r="K198" s="25"/>
      <c r="L198" s="25" t="s">
        <v>32</v>
      </c>
      <c r="M198" s="25"/>
      <c r="N198" s="25"/>
      <c r="O198" s="25"/>
      <c r="P198" s="25"/>
      <c r="Q198" s="25"/>
      <c r="R198" s="25"/>
      <c r="S198" s="25"/>
      <c r="T198" s="25"/>
    </row>
    <row r="199" spans="1:20" ht="14.25">
      <c r="A199" s="16">
        <f>A198+1</f>
        <v>45043</v>
      </c>
      <c r="B199" s="52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</row>
    <row r="200" spans="1:20" ht="14.25">
      <c r="A200" s="16">
        <f>A199+1</f>
        <v>45044</v>
      </c>
      <c r="B200" s="52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</row>
    <row r="201" spans="1:20" ht="14.25">
      <c r="A201" s="16">
        <f>A200+3</f>
        <v>45047</v>
      </c>
      <c r="B201" s="52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</row>
    <row r="202" spans="1:20" ht="14.25">
      <c r="A202" s="16">
        <f>A201+1</f>
        <v>45048</v>
      </c>
      <c r="B202" s="52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</row>
    <row r="203" spans="1:20" ht="14.25">
      <c r="A203" s="16">
        <f>A202+1</f>
        <v>45049</v>
      </c>
      <c r="B203" s="52"/>
      <c r="C203" s="25"/>
      <c r="D203" s="25"/>
      <c r="E203" s="25"/>
      <c r="F203" s="25"/>
      <c r="G203" s="25"/>
      <c r="H203" s="25"/>
      <c r="I203" s="25" t="s">
        <v>31</v>
      </c>
      <c r="J203" s="25"/>
      <c r="K203" s="25"/>
      <c r="L203" s="25" t="s">
        <v>32</v>
      </c>
      <c r="M203" s="25"/>
      <c r="N203" s="25"/>
      <c r="O203" s="25"/>
      <c r="P203" s="25"/>
      <c r="Q203" s="25"/>
      <c r="R203" s="25"/>
      <c r="S203" s="25"/>
      <c r="T203" s="25"/>
    </row>
    <row r="204" spans="1:20" ht="14.25">
      <c r="A204" s="16">
        <f>A203+1</f>
        <v>45050</v>
      </c>
      <c r="B204" s="52"/>
      <c r="C204" s="25"/>
      <c r="D204" s="25"/>
      <c r="E204" s="25"/>
      <c r="F204" s="25" t="s">
        <v>32</v>
      </c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</row>
    <row r="205" spans="1:20" ht="14.25">
      <c r="A205" s="16">
        <f>A204+1</f>
        <v>45051</v>
      </c>
      <c r="B205" s="52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</row>
    <row r="206" spans="1:20" ht="14.25">
      <c r="A206" s="16">
        <f>A205+3</f>
        <v>45054</v>
      </c>
      <c r="B206" s="52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</row>
    <row r="207" spans="1:20" ht="14.25">
      <c r="A207" s="16">
        <f>A206+1</f>
        <v>45055</v>
      </c>
      <c r="B207" s="52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</row>
    <row r="208" spans="1:20" ht="14.25">
      <c r="A208" s="16">
        <f>A207+1</f>
        <v>45056</v>
      </c>
      <c r="B208" s="52"/>
      <c r="C208" s="25"/>
      <c r="D208" s="25"/>
      <c r="E208" s="25"/>
      <c r="F208" s="25"/>
      <c r="G208" s="25"/>
      <c r="H208" s="25"/>
      <c r="I208" s="25" t="s">
        <v>31</v>
      </c>
      <c r="J208" s="25"/>
      <c r="K208" s="25"/>
      <c r="L208" s="25" t="s">
        <v>32</v>
      </c>
      <c r="M208" s="25"/>
      <c r="N208" s="25"/>
      <c r="O208" s="25"/>
      <c r="P208" s="25"/>
      <c r="Q208" s="25"/>
      <c r="R208" s="25"/>
      <c r="S208" s="25"/>
      <c r="T208" s="25"/>
    </row>
    <row r="209" spans="1:20" ht="14.25">
      <c r="A209" s="16">
        <f>A208+1</f>
        <v>45057</v>
      </c>
      <c r="B209" s="52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</row>
    <row r="210" spans="1:20" ht="14.25">
      <c r="A210" s="16">
        <f>A209+1</f>
        <v>45058</v>
      </c>
      <c r="B210" s="52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</row>
    <row r="211" spans="1:20" ht="14.25">
      <c r="A211" s="16">
        <f>A210+3</f>
        <v>45061</v>
      </c>
      <c r="B211" s="52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</row>
    <row r="212" spans="1:20" ht="14.25">
      <c r="A212" s="16">
        <f>A211+1</f>
        <v>45062</v>
      </c>
      <c r="B212" s="52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</row>
    <row r="213" spans="1:20" ht="14.25">
      <c r="A213" s="16">
        <f>A212+1</f>
        <v>45063</v>
      </c>
      <c r="B213" s="52"/>
      <c r="C213" s="25"/>
      <c r="D213" s="25"/>
      <c r="E213" s="25"/>
      <c r="F213" s="25"/>
      <c r="G213" s="25"/>
      <c r="H213" s="25"/>
      <c r="I213" s="25" t="s">
        <v>31</v>
      </c>
      <c r="J213" s="25"/>
      <c r="K213" s="25"/>
      <c r="L213" s="25" t="s">
        <v>32</v>
      </c>
      <c r="M213" s="25"/>
      <c r="N213" s="25"/>
      <c r="O213" s="25"/>
      <c r="P213" s="25"/>
      <c r="Q213" s="25"/>
      <c r="R213" s="25"/>
      <c r="S213" s="25"/>
      <c r="T213" s="25"/>
    </row>
    <row r="214" spans="1:20" ht="14.25">
      <c r="A214" s="16">
        <f>A213+1</f>
        <v>45064</v>
      </c>
      <c r="B214" s="52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</row>
    <row r="215" spans="1:20" ht="14.25">
      <c r="A215" s="16">
        <f>A214+1</f>
        <v>45065</v>
      </c>
      <c r="B215" s="52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</row>
    <row r="216" spans="1:20" ht="14.25">
      <c r="A216" s="16">
        <f>A215+3</f>
        <v>45068</v>
      </c>
      <c r="B216" s="52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 t="s">
        <v>8</v>
      </c>
      <c r="N216" s="25" t="s">
        <v>8</v>
      </c>
      <c r="O216" s="25" t="s">
        <v>8</v>
      </c>
      <c r="P216" s="25" t="s">
        <v>8</v>
      </c>
      <c r="Q216" s="25" t="s">
        <v>8</v>
      </c>
      <c r="R216" s="25" t="s">
        <v>8</v>
      </c>
      <c r="S216" s="25" t="s">
        <v>8</v>
      </c>
      <c r="T216" s="25" t="s">
        <v>8</v>
      </c>
    </row>
    <row r="217" spans="1:20" ht="14.25">
      <c r="A217" s="16">
        <f>A216+1</f>
        <v>45069</v>
      </c>
      <c r="B217" s="52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</row>
    <row r="218" spans="1:20" ht="14.25">
      <c r="A218" s="16">
        <f>A217+1</f>
        <v>45070</v>
      </c>
      <c r="B218" s="52"/>
      <c r="C218" s="25"/>
      <c r="D218" s="25"/>
      <c r="E218" s="25"/>
      <c r="F218" s="25"/>
      <c r="G218" s="25"/>
      <c r="H218" s="25"/>
      <c r="I218" s="25" t="s">
        <v>31</v>
      </c>
      <c r="J218" s="25"/>
      <c r="K218" s="25"/>
      <c r="L218" s="25" t="s">
        <v>32</v>
      </c>
      <c r="M218" s="25"/>
      <c r="N218" s="25"/>
      <c r="O218" s="25"/>
      <c r="P218" s="25"/>
      <c r="Q218" s="25"/>
      <c r="R218" s="25"/>
      <c r="S218" s="25"/>
      <c r="T218" s="25"/>
    </row>
    <row r="219" spans="1:20" ht="14.25">
      <c r="A219" s="16">
        <f>A218+1</f>
        <v>45071</v>
      </c>
      <c r="B219" s="52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</row>
    <row r="220" spans="1:20" ht="14.25">
      <c r="A220" s="16">
        <f>A219+1</f>
        <v>45072</v>
      </c>
      <c r="B220" s="52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</row>
    <row r="221" spans="1:20" ht="14.25">
      <c r="A221" s="16">
        <f>A220+3</f>
        <v>45075</v>
      </c>
      <c r="B221" s="52"/>
      <c r="C221" s="25" t="s">
        <v>8</v>
      </c>
      <c r="D221" s="25" t="s">
        <v>8</v>
      </c>
      <c r="E221" s="25" t="s">
        <v>8</v>
      </c>
      <c r="F221" s="25" t="s">
        <v>8</v>
      </c>
      <c r="G221" s="25" t="s">
        <v>8</v>
      </c>
      <c r="H221" s="25" t="s">
        <v>8</v>
      </c>
      <c r="I221" s="25" t="s">
        <v>8</v>
      </c>
      <c r="J221" s="25" t="s">
        <v>8</v>
      </c>
      <c r="K221" s="25" t="s">
        <v>8</v>
      </c>
      <c r="L221" s="25" t="s">
        <v>8</v>
      </c>
      <c r="M221" s="25"/>
      <c r="N221" s="25"/>
      <c r="O221" s="25"/>
      <c r="P221" s="25"/>
      <c r="Q221" s="25"/>
      <c r="R221" s="25"/>
      <c r="S221" s="25"/>
      <c r="T221" s="25"/>
    </row>
    <row r="222" spans="1:20" ht="14.25">
      <c r="A222" s="16">
        <f>A221+1</f>
        <v>45076</v>
      </c>
      <c r="B222" s="52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</row>
    <row r="223" spans="1:20" ht="14.25">
      <c r="A223" s="16">
        <f>A222+1</f>
        <v>45077</v>
      </c>
      <c r="B223" s="52"/>
      <c r="C223" s="25"/>
      <c r="D223" s="25"/>
      <c r="E223" s="25"/>
      <c r="F223" s="25"/>
      <c r="G223" s="25"/>
      <c r="H223" s="25"/>
      <c r="I223" s="25" t="s">
        <v>31</v>
      </c>
      <c r="J223" s="25"/>
      <c r="K223" s="25"/>
      <c r="L223" s="25" t="s">
        <v>32</v>
      </c>
      <c r="M223" s="25"/>
      <c r="N223" s="25"/>
      <c r="O223" s="25"/>
      <c r="P223" s="25"/>
      <c r="Q223" s="25"/>
      <c r="R223" s="25"/>
      <c r="S223" s="25"/>
      <c r="T223" s="25"/>
    </row>
    <row r="224" spans="1:20" ht="14.25">
      <c r="A224" s="16">
        <f>A223+1</f>
        <v>45078</v>
      </c>
      <c r="B224" s="52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</row>
    <row r="225" spans="1:20" ht="14.25">
      <c r="A225" s="16">
        <f>A224+1</f>
        <v>45079</v>
      </c>
      <c r="B225" s="52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</row>
    <row r="226" spans="1:20" ht="14.25">
      <c r="A226" s="16">
        <f>A225+3</f>
        <v>45082</v>
      </c>
      <c r="B226" s="52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</row>
    <row r="227" spans="1:20" ht="14.25">
      <c r="A227" s="16">
        <f>A226+1</f>
        <v>45083</v>
      </c>
      <c r="B227" s="52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</row>
    <row r="228" spans="1:20" ht="14.25">
      <c r="A228" s="16">
        <f>A227+1</f>
        <v>45084</v>
      </c>
      <c r="B228" s="52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</row>
    <row r="229" spans="1:20" ht="14.25">
      <c r="A229" s="16">
        <f>A228+1</f>
        <v>45085</v>
      </c>
      <c r="B229" s="52"/>
      <c r="C229" s="25" t="s">
        <v>34</v>
      </c>
      <c r="D229" s="25" t="s">
        <v>34</v>
      </c>
      <c r="E229" s="25" t="s">
        <v>36</v>
      </c>
      <c r="F229" s="25" t="s">
        <v>36</v>
      </c>
      <c r="G229" s="25" t="s">
        <v>36</v>
      </c>
      <c r="H229" s="25" t="s">
        <v>36</v>
      </c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</row>
    <row r="230" spans="1:20" ht="14.25">
      <c r="A230" s="16">
        <f>A229+1</f>
        <v>45086</v>
      </c>
      <c r="B230" s="52"/>
      <c r="C230" s="25" t="s">
        <v>34</v>
      </c>
      <c r="D230" s="25" t="s">
        <v>34</v>
      </c>
      <c r="E230" s="25" t="s">
        <v>34</v>
      </c>
      <c r="F230" s="25" t="s">
        <v>34</v>
      </c>
      <c r="G230" s="25" t="s">
        <v>34</v>
      </c>
      <c r="H230" s="25" t="s">
        <v>34</v>
      </c>
      <c r="I230" s="25" t="s">
        <v>36</v>
      </c>
      <c r="J230" s="25" t="s">
        <v>36</v>
      </c>
      <c r="K230" s="25" t="s">
        <v>36</v>
      </c>
      <c r="L230" s="25" t="s">
        <v>36</v>
      </c>
      <c r="M230" s="25"/>
      <c r="N230" s="25"/>
      <c r="O230" s="25"/>
      <c r="P230" s="25"/>
      <c r="Q230" s="25"/>
      <c r="R230" s="25"/>
      <c r="S230" s="25"/>
      <c r="T230" s="25"/>
    </row>
    <row r="231" spans="1:20" ht="14.25">
      <c r="A231" s="16">
        <f>A230+3</f>
        <v>45089</v>
      </c>
      <c r="B231" s="52"/>
      <c r="C231" s="25" t="s">
        <v>34</v>
      </c>
      <c r="D231" s="25" t="s">
        <v>34</v>
      </c>
      <c r="E231" s="25" t="s">
        <v>34</v>
      </c>
      <c r="F231" s="25" t="s">
        <v>34</v>
      </c>
      <c r="G231" s="25" t="s">
        <v>34</v>
      </c>
      <c r="H231" s="25" t="s">
        <v>34</v>
      </c>
      <c r="I231" s="25" t="s">
        <v>34</v>
      </c>
      <c r="J231" s="25" t="s">
        <v>34</v>
      </c>
      <c r="K231" s="25" t="s">
        <v>34</v>
      </c>
      <c r="L231" s="25" t="s">
        <v>34</v>
      </c>
      <c r="M231" s="25"/>
      <c r="N231" s="25"/>
      <c r="O231" s="25"/>
      <c r="P231" s="25"/>
      <c r="Q231" s="25"/>
      <c r="R231" s="25"/>
      <c r="S231" s="25"/>
      <c r="T231" s="25"/>
    </row>
    <row r="232" spans="1:20" ht="14.25">
      <c r="A232" s="16">
        <f>A231+1</f>
        <v>45090</v>
      </c>
      <c r="B232" s="52"/>
      <c r="C232" s="25" t="s">
        <v>34</v>
      </c>
      <c r="D232" s="25" t="s">
        <v>34</v>
      </c>
      <c r="E232" s="25" t="s">
        <v>34</v>
      </c>
      <c r="F232" s="25" t="s">
        <v>34</v>
      </c>
      <c r="G232" s="25" t="s">
        <v>34</v>
      </c>
      <c r="H232" s="25" t="s">
        <v>34</v>
      </c>
      <c r="I232" s="25" t="s">
        <v>34</v>
      </c>
      <c r="J232" s="25" t="s">
        <v>34</v>
      </c>
      <c r="K232" s="25" t="s">
        <v>34</v>
      </c>
      <c r="L232" s="25" t="s">
        <v>34</v>
      </c>
      <c r="M232" s="25"/>
      <c r="N232" s="25"/>
      <c r="O232" s="25"/>
      <c r="P232" s="25"/>
      <c r="Q232" s="25"/>
      <c r="R232" s="25"/>
      <c r="S232" s="25"/>
      <c r="T232" s="25"/>
    </row>
    <row r="233" spans="1:20" ht="14.25">
      <c r="A233" s="16">
        <f>A232+1</f>
        <v>45091</v>
      </c>
      <c r="B233" s="52"/>
      <c r="C233" s="25" t="s">
        <v>34</v>
      </c>
      <c r="D233" s="25" t="s">
        <v>34</v>
      </c>
      <c r="E233" s="25" t="s">
        <v>34</v>
      </c>
      <c r="F233" s="25" t="s">
        <v>34</v>
      </c>
      <c r="G233" s="25" t="s">
        <v>34</v>
      </c>
      <c r="H233" s="25" t="s">
        <v>34</v>
      </c>
      <c r="I233" s="25" t="s">
        <v>34</v>
      </c>
      <c r="J233" s="25" t="s">
        <v>34</v>
      </c>
      <c r="K233" s="25" t="s">
        <v>34</v>
      </c>
      <c r="L233" s="25" t="s">
        <v>34</v>
      </c>
      <c r="M233" s="25"/>
      <c r="N233" s="25"/>
      <c r="O233" s="25"/>
      <c r="P233" s="25"/>
      <c r="Q233" s="25"/>
      <c r="R233" s="25"/>
      <c r="S233" s="25"/>
      <c r="T233" s="25"/>
    </row>
    <row r="234" spans="1:20" ht="14.25">
      <c r="A234" s="16">
        <f>A233+1</f>
        <v>45092</v>
      </c>
      <c r="B234" s="52"/>
      <c r="C234" s="25" t="s">
        <v>34</v>
      </c>
      <c r="D234" s="25" t="s">
        <v>34</v>
      </c>
      <c r="E234" s="25" t="s">
        <v>34</v>
      </c>
      <c r="F234" s="25" t="s">
        <v>34</v>
      </c>
      <c r="G234" s="25" t="s">
        <v>34</v>
      </c>
      <c r="H234" s="25" t="s">
        <v>34</v>
      </c>
      <c r="I234" s="25" t="s">
        <v>34</v>
      </c>
      <c r="J234" s="25" t="s">
        <v>34</v>
      </c>
      <c r="K234" s="25" t="s">
        <v>34</v>
      </c>
      <c r="L234" s="25" t="s">
        <v>34</v>
      </c>
      <c r="M234" s="25"/>
      <c r="N234" s="25"/>
      <c r="O234" s="25"/>
      <c r="P234" s="25"/>
      <c r="Q234" s="25"/>
      <c r="R234" s="25"/>
      <c r="S234" s="25"/>
      <c r="T234" s="25"/>
    </row>
    <row r="235" spans="1:20" ht="14.25">
      <c r="A235" s="16">
        <f>A234+1</f>
        <v>45093</v>
      </c>
      <c r="B235" s="52"/>
      <c r="C235" s="25" t="s">
        <v>34</v>
      </c>
      <c r="D235" s="25" t="s">
        <v>34</v>
      </c>
      <c r="E235" s="25" t="s">
        <v>34</v>
      </c>
      <c r="F235" s="25" t="s">
        <v>34</v>
      </c>
      <c r="G235" s="25" t="s">
        <v>34</v>
      </c>
      <c r="H235" s="25" t="s">
        <v>34</v>
      </c>
      <c r="I235" s="25" t="s">
        <v>34</v>
      </c>
      <c r="J235" s="25" t="s">
        <v>34</v>
      </c>
      <c r="K235" s="25" t="s">
        <v>34</v>
      </c>
      <c r="L235" s="25" t="s">
        <v>34</v>
      </c>
      <c r="M235" s="25"/>
      <c r="N235" s="25"/>
      <c r="O235" s="25"/>
      <c r="P235" s="25"/>
      <c r="Q235" s="25"/>
      <c r="R235" s="25"/>
      <c r="S235" s="25"/>
      <c r="T235" s="25"/>
    </row>
    <row r="236" spans="1:20" s="13" customFormat="1" ht="14.25">
      <c r="A236" s="20"/>
      <c r="B236" s="55"/>
      <c r="C236" s="34"/>
      <c r="D236" s="34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</row>
    <row r="237" spans="1:20" ht="14.25">
      <c r="A237" s="5" t="s">
        <v>10</v>
      </c>
      <c r="B237" s="56"/>
      <c r="C237" s="26">
        <f>COUNTA($A$6:$A$235)</f>
        <v>230</v>
      </c>
      <c r="D237" s="26">
        <f aca="true" t="shared" si="0" ref="D237:T237">COUNTA($A$6:$A$235)</f>
        <v>230</v>
      </c>
      <c r="E237" s="26">
        <f t="shared" si="0"/>
        <v>230</v>
      </c>
      <c r="F237" s="26">
        <f t="shared" si="0"/>
        <v>230</v>
      </c>
      <c r="G237" s="26">
        <f t="shared" si="0"/>
        <v>230</v>
      </c>
      <c r="H237" s="26">
        <f t="shared" si="0"/>
        <v>230</v>
      </c>
      <c r="I237" s="26">
        <f t="shared" si="0"/>
        <v>230</v>
      </c>
      <c r="J237" s="26">
        <f t="shared" si="0"/>
        <v>230</v>
      </c>
      <c r="K237" s="26">
        <f t="shared" si="0"/>
        <v>230</v>
      </c>
      <c r="L237" s="26">
        <f t="shared" si="0"/>
        <v>230</v>
      </c>
      <c r="M237" s="26">
        <f t="shared" si="0"/>
        <v>230</v>
      </c>
      <c r="N237" s="26">
        <f t="shared" si="0"/>
        <v>230</v>
      </c>
      <c r="O237" s="26">
        <f t="shared" si="0"/>
        <v>230</v>
      </c>
      <c r="P237" s="26">
        <f t="shared" si="0"/>
        <v>230</v>
      </c>
      <c r="Q237" s="26">
        <f t="shared" si="0"/>
        <v>230</v>
      </c>
      <c r="R237" s="26">
        <f t="shared" si="0"/>
        <v>230</v>
      </c>
      <c r="S237" s="26">
        <f t="shared" si="0"/>
        <v>230</v>
      </c>
      <c r="T237" s="26">
        <f t="shared" si="0"/>
        <v>230</v>
      </c>
    </row>
    <row r="238" spans="1:20" ht="14.25">
      <c r="A238" s="6" t="s">
        <v>11</v>
      </c>
      <c r="B238" s="56"/>
      <c r="C238" s="26">
        <f>COUNTIF(C6:C235,"In*Service")</f>
        <v>5</v>
      </c>
      <c r="D238" s="26">
        <f aca="true" t="shared" si="1" ref="D238:N238">COUNTIF(D6:D233,"In*Service")</f>
        <v>5</v>
      </c>
      <c r="E238" s="26">
        <f t="shared" si="1"/>
        <v>5</v>
      </c>
      <c r="F238" s="26">
        <f t="shared" si="1"/>
        <v>5</v>
      </c>
      <c r="G238" s="26">
        <f t="shared" si="1"/>
        <v>5</v>
      </c>
      <c r="H238" s="26">
        <f t="shared" si="1"/>
        <v>5</v>
      </c>
      <c r="I238" s="26">
        <f t="shared" si="1"/>
        <v>5</v>
      </c>
      <c r="J238" s="26">
        <f t="shared" si="1"/>
        <v>5</v>
      </c>
      <c r="K238" s="26">
        <f t="shared" si="1"/>
        <v>5</v>
      </c>
      <c r="L238" s="26">
        <f t="shared" si="1"/>
        <v>5</v>
      </c>
      <c r="M238" s="26">
        <f t="shared" si="1"/>
        <v>0</v>
      </c>
      <c r="N238" s="26">
        <f t="shared" si="1"/>
        <v>0</v>
      </c>
      <c r="O238" s="26">
        <f aca="true" t="shared" si="2" ref="O238:T238">COUNTIF(O6:O233,"In*Service")</f>
        <v>0</v>
      </c>
      <c r="P238" s="26">
        <f t="shared" si="2"/>
        <v>0</v>
      </c>
      <c r="Q238" s="26">
        <f t="shared" si="2"/>
        <v>0</v>
      </c>
      <c r="R238" s="26">
        <f t="shared" si="2"/>
        <v>0</v>
      </c>
      <c r="S238" s="26">
        <f t="shared" si="2"/>
        <v>0</v>
      </c>
      <c r="T238" s="26">
        <f t="shared" si="2"/>
        <v>0</v>
      </c>
    </row>
    <row r="239" spans="1:20" ht="14.25">
      <c r="A239" s="21" t="s">
        <v>12</v>
      </c>
      <c r="B239" s="57"/>
      <c r="C239" s="28">
        <f>COUNTIF(C6:C235,"Vacation")</f>
        <v>15</v>
      </c>
      <c r="D239" s="28">
        <f aca="true" t="shared" si="3" ref="D239:N239">COUNTIF(D6:D233,"Vacation")</f>
        <v>15</v>
      </c>
      <c r="E239" s="28">
        <f t="shared" si="3"/>
        <v>15</v>
      </c>
      <c r="F239" s="28">
        <f t="shared" si="3"/>
        <v>15</v>
      </c>
      <c r="G239" s="28">
        <f t="shared" si="3"/>
        <v>17</v>
      </c>
      <c r="H239" s="28">
        <f t="shared" si="3"/>
        <v>17</v>
      </c>
      <c r="I239" s="28">
        <f t="shared" si="3"/>
        <v>16</v>
      </c>
      <c r="J239" s="28">
        <f t="shared" si="3"/>
        <v>16</v>
      </c>
      <c r="K239" s="28">
        <f t="shared" si="3"/>
        <v>15</v>
      </c>
      <c r="L239" s="28">
        <f t="shared" si="3"/>
        <v>15</v>
      </c>
      <c r="M239" s="28">
        <f t="shared" si="3"/>
        <v>15</v>
      </c>
      <c r="N239" s="28">
        <f t="shared" si="3"/>
        <v>15</v>
      </c>
      <c r="O239" s="28">
        <f aca="true" t="shared" si="4" ref="O239:T239">COUNTIF(O6:O233,"Vacation")</f>
        <v>15</v>
      </c>
      <c r="P239" s="28">
        <f t="shared" si="4"/>
        <v>15</v>
      </c>
      <c r="Q239" s="28">
        <f t="shared" si="4"/>
        <v>15</v>
      </c>
      <c r="R239" s="28">
        <f t="shared" si="4"/>
        <v>15</v>
      </c>
      <c r="S239" s="28">
        <f t="shared" si="4"/>
        <v>15</v>
      </c>
      <c r="T239" s="28">
        <f t="shared" si="4"/>
        <v>15</v>
      </c>
    </row>
    <row r="240" spans="1:20" ht="14.25">
      <c r="A240" s="21" t="s">
        <v>13</v>
      </c>
      <c r="B240" s="57"/>
      <c r="C240" s="28">
        <f>COUNTIF(C6:C235,"Holiday*")</f>
        <v>11</v>
      </c>
      <c r="D240" s="28">
        <f aca="true" t="shared" si="5" ref="D240:N240">COUNTIF(D6:D233,"Holiday*")</f>
        <v>11</v>
      </c>
      <c r="E240" s="28">
        <f t="shared" si="5"/>
        <v>11</v>
      </c>
      <c r="F240" s="28">
        <f t="shared" si="5"/>
        <v>11</v>
      </c>
      <c r="G240" s="28">
        <f t="shared" si="5"/>
        <v>11</v>
      </c>
      <c r="H240" s="28">
        <f t="shared" si="5"/>
        <v>11</v>
      </c>
      <c r="I240" s="28">
        <f t="shared" si="5"/>
        <v>11</v>
      </c>
      <c r="J240" s="28">
        <f t="shared" si="5"/>
        <v>11</v>
      </c>
      <c r="K240" s="28">
        <f t="shared" si="5"/>
        <v>11</v>
      </c>
      <c r="L240" s="28">
        <f t="shared" si="5"/>
        <v>11</v>
      </c>
      <c r="M240" s="28">
        <f t="shared" si="5"/>
        <v>10</v>
      </c>
      <c r="N240" s="28">
        <f t="shared" si="5"/>
        <v>10</v>
      </c>
      <c r="O240" s="28">
        <f aca="true" t="shared" si="6" ref="O240:T240">COUNTIF(O6:O233,"Holiday*")</f>
        <v>10</v>
      </c>
      <c r="P240" s="28">
        <f t="shared" si="6"/>
        <v>10</v>
      </c>
      <c r="Q240" s="28">
        <f t="shared" si="6"/>
        <v>10</v>
      </c>
      <c r="R240" s="28">
        <f t="shared" si="6"/>
        <v>10</v>
      </c>
      <c r="S240" s="28">
        <f t="shared" si="6"/>
        <v>10</v>
      </c>
      <c r="T240" s="28">
        <f t="shared" si="6"/>
        <v>10</v>
      </c>
    </row>
    <row r="241" spans="1:20" ht="14.25">
      <c r="A241" s="7" t="s">
        <v>14</v>
      </c>
      <c r="B241" s="56"/>
      <c r="C241" s="26">
        <f>COUNTIF(C6:C235,"Out*")</f>
        <v>16</v>
      </c>
      <c r="D241" s="26">
        <f aca="true" t="shared" si="7" ref="D241:N241">COUNTIF(D6:D233,"Out*")</f>
        <v>16</v>
      </c>
      <c r="E241" s="26">
        <f t="shared" si="7"/>
        <v>16</v>
      </c>
      <c r="F241" s="26">
        <f t="shared" si="7"/>
        <v>16</v>
      </c>
      <c r="G241" s="26">
        <f t="shared" si="7"/>
        <v>16</v>
      </c>
      <c r="H241" s="26">
        <f t="shared" si="7"/>
        <v>16</v>
      </c>
      <c r="I241" s="26">
        <f t="shared" si="7"/>
        <v>16</v>
      </c>
      <c r="J241" s="26">
        <f t="shared" si="7"/>
        <v>16</v>
      </c>
      <c r="K241" s="26">
        <f t="shared" si="7"/>
        <v>18</v>
      </c>
      <c r="L241" s="26">
        <f t="shared" si="7"/>
        <v>18</v>
      </c>
      <c r="M241" s="26">
        <f t="shared" si="7"/>
        <v>0</v>
      </c>
      <c r="N241" s="26">
        <f t="shared" si="7"/>
        <v>0</v>
      </c>
      <c r="O241" s="26">
        <f aca="true" t="shared" si="8" ref="O241:T241">COUNTIF(O6:O233,"Out*")</f>
        <v>0</v>
      </c>
      <c r="P241" s="26">
        <f t="shared" si="8"/>
        <v>0</v>
      </c>
      <c r="Q241" s="26">
        <f t="shared" si="8"/>
        <v>0</v>
      </c>
      <c r="R241" s="26">
        <f t="shared" si="8"/>
        <v>0</v>
      </c>
      <c r="S241" s="26">
        <f t="shared" si="8"/>
        <v>0</v>
      </c>
      <c r="T241" s="26">
        <f t="shared" si="8"/>
        <v>0</v>
      </c>
    </row>
    <row r="242" spans="1:20" ht="14.25">
      <c r="A242" s="7" t="s">
        <v>15</v>
      </c>
      <c r="B242" s="56"/>
      <c r="C242" s="26">
        <f>COUNTIF(C6:C235,"Storm")</f>
        <v>7</v>
      </c>
      <c r="D242" s="26">
        <f aca="true" t="shared" si="9" ref="D242:T242">COUNTIF(D6:D235,"Storm")</f>
        <v>7</v>
      </c>
      <c r="E242" s="26">
        <f t="shared" si="9"/>
        <v>6</v>
      </c>
      <c r="F242" s="26">
        <f t="shared" si="9"/>
        <v>6</v>
      </c>
      <c r="G242" s="26">
        <f t="shared" si="9"/>
        <v>6</v>
      </c>
      <c r="H242" s="26">
        <f t="shared" si="9"/>
        <v>6</v>
      </c>
      <c r="I242" s="26">
        <f t="shared" si="9"/>
        <v>5</v>
      </c>
      <c r="J242" s="26">
        <f t="shared" si="9"/>
        <v>5</v>
      </c>
      <c r="K242" s="26">
        <f t="shared" si="9"/>
        <v>5</v>
      </c>
      <c r="L242" s="26">
        <f t="shared" si="9"/>
        <v>5</v>
      </c>
      <c r="M242" s="26">
        <f t="shared" si="9"/>
        <v>0</v>
      </c>
      <c r="N242" s="26">
        <f t="shared" si="9"/>
        <v>0</v>
      </c>
      <c r="O242" s="26">
        <f t="shared" si="9"/>
        <v>0</v>
      </c>
      <c r="P242" s="26">
        <f t="shared" si="9"/>
        <v>0</v>
      </c>
      <c r="Q242" s="26">
        <f t="shared" si="9"/>
        <v>0</v>
      </c>
      <c r="R242" s="26">
        <f t="shared" si="9"/>
        <v>0</v>
      </c>
      <c r="S242" s="26">
        <f t="shared" si="9"/>
        <v>0</v>
      </c>
      <c r="T242" s="26">
        <f t="shared" si="9"/>
        <v>0</v>
      </c>
    </row>
    <row r="243" spans="1:20" ht="14.25">
      <c r="A243" s="5" t="s">
        <v>16</v>
      </c>
      <c r="B243" s="56"/>
      <c r="C243" s="32">
        <f aca="true" t="shared" si="10" ref="C243:N243">C237-(SUM(C238:C242))</f>
        <v>176</v>
      </c>
      <c r="D243" s="32">
        <f t="shared" si="10"/>
        <v>176</v>
      </c>
      <c r="E243" s="32">
        <f t="shared" si="10"/>
        <v>177</v>
      </c>
      <c r="F243" s="32">
        <f t="shared" si="10"/>
        <v>177</v>
      </c>
      <c r="G243" s="32">
        <f t="shared" si="10"/>
        <v>175</v>
      </c>
      <c r="H243" s="32">
        <f t="shared" si="10"/>
        <v>175</v>
      </c>
      <c r="I243" s="32">
        <f t="shared" si="10"/>
        <v>177</v>
      </c>
      <c r="J243" s="32">
        <f t="shared" si="10"/>
        <v>177</v>
      </c>
      <c r="K243" s="32">
        <f t="shared" si="10"/>
        <v>176</v>
      </c>
      <c r="L243" s="32">
        <f t="shared" si="10"/>
        <v>176</v>
      </c>
      <c r="M243" s="32">
        <f t="shared" si="10"/>
        <v>205</v>
      </c>
      <c r="N243" s="32">
        <f t="shared" si="10"/>
        <v>205</v>
      </c>
      <c r="O243" s="32">
        <f aca="true" t="shared" si="11" ref="O243:T243">O237-(SUM(O238:O242))</f>
        <v>205</v>
      </c>
      <c r="P243" s="32">
        <f t="shared" si="11"/>
        <v>205</v>
      </c>
      <c r="Q243" s="32">
        <f t="shared" si="11"/>
        <v>205</v>
      </c>
      <c r="R243" s="32">
        <f t="shared" si="11"/>
        <v>205</v>
      </c>
      <c r="S243" s="32">
        <f t="shared" si="11"/>
        <v>205</v>
      </c>
      <c r="T243" s="32">
        <f t="shared" si="11"/>
        <v>205</v>
      </c>
    </row>
    <row r="244" spans="1:20" s="13" customFormat="1" ht="14.25">
      <c r="A244" s="8" t="s">
        <v>28</v>
      </c>
      <c r="B244" s="58"/>
      <c r="C244" s="26">
        <f>COUNTIF(C6:C235,"")</f>
        <v>176</v>
      </c>
      <c r="D244" s="26">
        <f>COUNTIF(D6:D235,"")</f>
        <v>176</v>
      </c>
      <c r="E244" s="26">
        <f aca="true" t="shared" si="12" ref="E244:T244">COUNTIF(E6:E235,"")</f>
        <v>176</v>
      </c>
      <c r="F244" s="26">
        <f t="shared" si="12"/>
        <v>168</v>
      </c>
      <c r="G244" s="26">
        <f t="shared" si="12"/>
        <v>175</v>
      </c>
      <c r="H244" s="26">
        <f t="shared" si="12"/>
        <v>175</v>
      </c>
      <c r="I244" s="26">
        <f t="shared" si="12"/>
        <v>143</v>
      </c>
      <c r="J244" s="26">
        <f t="shared" si="12"/>
        <v>177</v>
      </c>
      <c r="K244" s="26">
        <f t="shared" si="12"/>
        <v>176</v>
      </c>
      <c r="L244" s="26">
        <f t="shared" si="12"/>
        <v>140</v>
      </c>
      <c r="M244" s="26">
        <f t="shared" si="12"/>
        <v>205</v>
      </c>
      <c r="N244" s="26">
        <f t="shared" si="12"/>
        <v>205</v>
      </c>
      <c r="O244" s="26">
        <f t="shared" si="12"/>
        <v>205</v>
      </c>
      <c r="P244" s="26">
        <f t="shared" si="12"/>
        <v>205</v>
      </c>
      <c r="Q244" s="26">
        <f t="shared" si="12"/>
        <v>205</v>
      </c>
      <c r="R244" s="26">
        <f t="shared" si="12"/>
        <v>205</v>
      </c>
      <c r="S244" s="26">
        <f t="shared" si="12"/>
        <v>205</v>
      </c>
      <c r="T244" s="26">
        <f t="shared" si="12"/>
        <v>205</v>
      </c>
    </row>
    <row r="245" spans="1:20" s="13" customFormat="1" ht="14.25">
      <c r="A245" s="8" t="s">
        <v>27</v>
      </c>
      <c r="B245" s="58"/>
      <c r="C245" s="26">
        <f>COUNTIF(C6:C235,"No 10-12")</f>
        <v>0</v>
      </c>
      <c r="D245" s="26">
        <f aca="true" t="shared" si="13" ref="D245:T245">COUNTIF(D6:D235,"No 10-12")</f>
        <v>0</v>
      </c>
      <c r="E245" s="26">
        <f t="shared" si="13"/>
        <v>1</v>
      </c>
      <c r="F245" s="26">
        <f t="shared" si="13"/>
        <v>1</v>
      </c>
      <c r="G245" s="26">
        <f t="shared" si="13"/>
        <v>0</v>
      </c>
      <c r="H245" s="26">
        <f t="shared" si="13"/>
        <v>0</v>
      </c>
      <c r="I245" s="26">
        <f t="shared" si="13"/>
        <v>0</v>
      </c>
      <c r="J245" s="26">
        <f t="shared" si="13"/>
        <v>0</v>
      </c>
      <c r="K245" s="26">
        <f t="shared" si="13"/>
        <v>0</v>
      </c>
      <c r="L245" s="26">
        <f t="shared" si="13"/>
        <v>0</v>
      </c>
      <c r="M245" s="26">
        <f t="shared" si="13"/>
        <v>0</v>
      </c>
      <c r="N245" s="26">
        <f t="shared" si="13"/>
        <v>0</v>
      </c>
      <c r="O245" s="26">
        <f t="shared" si="13"/>
        <v>0</v>
      </c>
      <c r="P245" s="26">
        <f t="shared" si="13"/>
        <v>0</v>
      </c>
      <c r="Q245" s="26">
        <f t="shared" si="13"/>
        <v>0</v>
      </c>
      <c r="R245" s="26">
        <f t="shared" si="13"/>
        <v>0</v>
      </c>
      <c r="S245" s="26">
        <f t="shared" si="13"/>
        <v>0</v>
      </c>
      <c r="T245" s="26">
        <f t="shared" si="13"/>
        <v>0</v>
      </c>
    </row>
    <row r="246" spans="1:20" ht="14.25">
      <c r="A246" s="7" t="s">
        <v>23</v>
      </c>
      <c r="B246" s="56"/>
      <c r="C246" s="26">
        <f>COUNTIF(C6:C235,"Late*")</f>
        <v>0</v>
      </c>
      <c r="D246" s="26">
        <f aca="true" t="shared" si="14" ref="D246:T246">COUNTIF(D6:D235,"Late*")</f>
        <v>0</v>
      </c>
      <c r="E246" s="26">
        <f t="shared" si="14"/>
        <v>0</v>
      </c>
      <c r="F246" s="26">
        <f t="shared" si="14"/>
        <v>0</v>
      </c>
      <c r="G246" s="26">
        <f t="shared" si="14"/>
        <v>0</v>
      </c>
      <c r="H246" s="26">
        <f t="shared" si="14"/>
        <v>0</v>
      </c>
      <c r="I246" s="26">
        <f t="shared" si="14"/>
        <v>34</v>
      </c>
      <c r="J246" s="26">
        <f t="shared" si="14"/>
        <v>0</v>
      </c>
      <c r="K246" s="26">
        <f t="shared" si="14"/>
        <v>0</v>
      </c>
      <c r="L246" s="26">
        <f t="shared" si="14"/>
        <v>0</v>
      </c>
      <c r="M246" s="26">
        <f t="shared" si="14"/>
        <v>0</v>
      </c>
      <c r="N246" s="26">
        <f t="shared" si="14"/>
        <v>0</v>
      </c>
      <c r="O246" s="26">
        <f t="shared" si="14"/>
        <v>0</v>
      </c>
      <c r="P246" s="26">
        <f t="shared" si="14"/>
        <v>0</v>
      </c>
      <c r="Q246" s="26">
        <f t="shared" si="14"/>
        <v>0</v>
      </c>
      <c r="R246" s="26">
        <f t="shared" si="14"/>
        <v>0</v>
      </c>
      <c r="S246" s="26">
        <f t="shared" si="14"/>
        <v>0</v>
      </c>
      <c r="T246" s="26">
        <f t="shared" si="14"/>
        <v>0</v>
      </c>
    </row>
    <row r="247" spans="1:20" ht="14.25">
      <c r="A247" s="7" t="s">
        <v>24</v>
      </c>
      <c r="B247" s="56"/>
      <c r="C247" s="26">
        <f>COUNTIF(C6:C235,"Early*")</f>
        <v>0</v>
      </c>
      <c r="D247" s="26">
        <f aca="true" t="shared" si="15" ref="D247:T247">COUNTIF(D6:D235,"Early*")</f>
        <v>0</v>
      </c>
      <c r="E247" s="26">
        <f t="shared" si="15"/>
        <v>0</v>
      </c>
      <c r="F247" s="26">
        <f t="shared" si="15"/>
        <v>8</v>
      </c>
      <c r="G247" s="26">
        <f t="shared" si="15"/>
        <v>0</v>
      </c>
      <c r="H247" s="26">
        <f t="shared" si="15"/>
        <v>0</v>
      </c>
      <c r="I247" s="26">
        <f t="shared" si="15"/>
        <v>0</v>
      </c>
      <c r="J247" s="26">
        <f t="shared" si="15"/>
        <v>0</v>
      </c>
      <c r="K247" s="26">
        <f t="shared" si="15"/>
        <v>0</v>
      </c>
      <c r="L247" s="26">
        <f t="shared" si="15"/>
        <v>36</v>
      </c>
      <c r="M247" s="26">
        <f t="shared" si="15"/>
        <v>0</v>
      </c>
      <c r="N247" s="26">
        <f t="shared" si="15"/>
        <v>0</v>
      </c>
      <c r="O247" s="26">
        <f t="shared" si="15"/>
        <v>0</v>
      </c>
      <c r="P247" s="26">
        <f t="shared" si="15"/>
        <v>0</v>
      </c>
      <c r="Q247" s="26">
        <f t="shared" si="15"/>
        <v>0</v>
      </c>
      <c r="R247" s="26">
        <f t="shared" si="15"/>
        <v>0</v>
      </c>
      <c r="S247" s="26">
        <f t="shared" si="15"/>
        <v>0</v>
      </c>
      <c r="T247" s="26">
        <f t="shared" si="15"/>
        <v>0</v>
      </c>
    </row>
    <row r="248" spans="1:20" ht="12.75">
      <c r="A248" s="62" t="s">
        <v>17</v>
      </c>
      <c r="B248" s="63">
        <f>SUM(B6:B235)</f>
        <v>6</v>
      </c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</row>
    <row r="249" spans="1:20" ht="12.75">
      <c r="A249" s="46"/>
      <c r="B249" s="47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</row>
    <row r="250" spans="1:5" ht="14.25">
      <c r="A250" s="7"/>
      <c r="B250" s="59"/>
      <c r="C250" s="27" t="s">
        <v>31</v>
      </c>
      <c r="D250" s="27" t="s">
        <v>32</v>
      </c>
      <c r="E250" s="27" t="s">
        <v>33</v>
      </c>
    </row>
    <row r="251" spans="1:5" ht="14.25">
      <c r="A251" s="7" t="str">
        <f>C4</f>
        <v>Pineland CTE</v>
      </c>
      <c r="B251" s="56"/>
      <c r="C251" s="26"/>
      <c r="D251" s="61">
        <v>0.5208333333333334</v>
      </c>
      <c r="E251" s="27" t="s">
        <v>47</v>
      </c>
    </row>
    <row r="252" spans="1:5" ht="14.25">
      <c r="A252" s="7" t="str">
        <f>E4</f>
        <v>Maplewood HS</v>
      </c>
      <c r="B252" s="56"/>
      <c r="C252" s="26"/>
      <c r="D252" s="60">
        <v>0.4791666666666667</v>
      </c>
      <c r="E252" s="26" t="s">
        <v>46</v>
      </c>
    </row>
    <row r="253" spans="1:5" ht="14.25">
      <c r="A253" s="6" t="str">
        <f>G4</f>
        <v>Poplar Grove HS</v>
      </c>
      <c r="B253" s="56"/>
      <c r="C253" s="26"/>
      <c r="D253" s="60"/>
      <c r="E253" s="27" t="s">
        <v>49</v>
      </c>
    </row>
    <row r="254" spans="1:5" ht="14.25">
      <c r="A254" s="6" t="str">
        <f>I4</f>
        <v>Oak Forest HS</v>
      </c>
      <c r="B254" s="56"/>
      <c r="C254" s="60">
        <v>0.375</v>
      </c>
      <c r="D254" s="26"/>
      <c r="E254" s="27" t="s">
        <v>48</v>
      </c>
    </row>
    <row r="255" spans="1:5" ht="14.25">
      <c r="A255" s="7" t="str">
        <f>K4</f>
        <v>Cherry Valley HS</v>
      </c>
      <c r="B255" s="56"/>
      <c r="C255" s="26" t="s">
        <v>49</v>
      </c>
      <c r="D255" s="26" t="s">
        <v>49</v>
      </c>
      <c r="E255" s="26" t="s">
        <v>49</v>
      </c>
    </row>
    <row r="256" spans="1:5" ht="14.25">
      <c r="A256" s="6" t="str">
        <f>M4</f>
        <v>S6</v>
      </c>
      <c r="B256" s="56"/>
      <c r="C256" s="26"/>
      <c r="D256" s="26"/>
      <c r="E256" s="27"/>
    </row>
    <row r="257" spans="1:5" ht="14.25">
      <c r="A257" s="6" t="str">
        <f>O4</f>
        <v>S7</v>
      </c>
      <c r="B257" s="56"/>
      <c r="C257" s="26"/>
      <c r="D257" s="26"/>
      <c r="E257" s="27"/>
    </row>
    <row r="258" spans="1:5" ht="14.25">
      <c r="A258" s="7" t="str">
        <f>Q4</f>
        <v>S8</v>
      </c>
      <c r="B258" s="56"/>
      <c r="C258" s="26"/>
      <c r="D258" s="26"/>
      <c r="E258" s="27"/>
    </row>
    <row r="259" spans="1:5" ht="14.25">
      <c r="A259" s="6" t="str">
        <f>S4</f>
        <v>S9</v>
      </c>
      <c r="B259" s="56"/>
      <c r="C259" s="26"/>
      <c r="D259" s="26"/>
      <c r="E259" s="27"/>
    </row>
    <row r="260" ht="14.25">
      <c r="A260" s="19"/>
    </row>
    <row r="262" ht="14.25">
      <c r="A262" s="18" t="s">
        <v>38</v>
      </c>
    </row>
    <row r="263" ht="14.25">
      <c r="A263" s="18" t="s">
        <v>32</v>
      </c>
    </row>
    <row r="264" ht="14.25">
      <c r="A264" s="18" t="s">
        <v>37</v>
      </c>
    </row>
    <row r="265" ht="14.25">
      <c r="A265" s="18" t="s">
        <v>8</v>
      </c>
    </row>
    <row r="266" ht="14.25">
      <c r="A266" s="18" t="s">
        <v>31</v>
      </c>
    </row>
    <row r="267" ht="14.25">
      <c r="A267" s="18" t="s">
        <v>36</v>
      </c>
    </row>
    <row r="268" ht="14.25">
      <c r="A268" s="18" t="s">
        <v>35</v>
      </c>
    </row>
    <row r="269" ht="14.25">
      <c r="A269" s="18" t="s">
        <v>30</v>
      </c>
    </row>
    <row r="270" ht="14.25">
      <c r="A270" s="18" t="s">
        <v>34</v>
      </c>
    </row>
    <row r="271" ht="14.25">
      <c r="A271" s="18" t="s">
        <v>9</v>
      </c>
    </row>
  </sheetData>
  <sheetProtection/>
  <mergeCells count="14">
    <mergeCell ref="O4:P4"/>
    <mergeCell ref="Q4:R4"/>
    <mergeCell ref="S4:T4"/>
    <mergeCell ref="C2:J2"/>
    <mergeCell ref="I4:J4"/>
    <mergeCell ref="K4:L4"/>
    <mergeCell ref="M4:N4"/>
    <mergeCell ref="A1:A2"/>
    <mergeCell ref="A3:C3"/>
    <mergeCell ref="C4:D4"/>
    <mergeCell ref="E4:F4"/>
    <mergeCell ref="G4:H4"/>
    <mergeCell ref="C1:J1"/>
    <mergeCell ref="D3:F3"/>
  </mergeCells>
  <dataValidations count="1">
    <dataValidation type="list" allowBlank="1" showInputMessage="1" showErrorMessage="1" prompt="Leave blank OR choose from options at down arrow" sqref="C6:T235">
      <formula1>$A$263:$A$271</formula1>
    </dataValidation>
  </dataValidations>
  <printOptions/>
  <pageMargins left="0.7" right="0.7" top="0.75" bottom="0.5" header="0.3" footer="0.3"/>
  <pageSetup horizontalDpi="600" verticalDpi="600" orientation="landscape" pageOrder="overThenDown" paperSize="5" r:id="rId3"/>
  <headerFooter>
    <oddFooter>&amp;CPage &amp;P of &amp;N&amp;RReviewed  11/20/2018</oddFooter>
  </headerFooter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IS273"/>
  <sheetViews>
    <sheetView zoomScale="130" zoomScaleNormal="130" zoomScaleSheetLayoutView="30" zoomScalePageLayoutView="0" workbookViewId="0" topLeftCell="A2">
      <pane ySplit="2325" topLeftCell="A6" activePane="topLeft" state="split"/>
      <selection pane="topLeft" activeCell="H3" sqref="H3"/>
      <selection pane="bottomLeft" activeCell="N17" sqref="N17"/>
    </sheetView>
  </sheetViews>
  <sheetFormatPr defaultColWidth="9.140625" defaultRowHeight="15"/>
  <cols>
    <col min="1" max="1" width="23.28125" style="3" customWidth="1"/>
    <col min="2" max="2" width="4.421875" style="64" customWidth="1"/>
    <col min="3" max="4" width="12.7109375" style="33" customWidth="1"/>
    <col min="5" max="12" width="12.7109375" style="22" customWidth="1"/>
    <col min="13" max="15" width="9.140625" style="2" customWidth="1"/>
    <col min="16" max="16384" width="9.140625" style="1" customWidth="1"/>
  </cols>
  <sheetData>
    <row r="1" spans="1:12" ht="26.25">
      <c r="A1" s="81"/>
      <c r="C1" s="87" t="s">
        <v>0</v>
      </c>
      <c r="D1" s="87"/>
      <c r="E1" s="87"/>
      <c r="F1" s="87"/>
      <c r="G1" s="87"/>
      <c r="H1" s="87"/>
      <c r="I1" s="87"/>
      <c r="L1" s="23"/>
    </row>
    <row r="2" spans="1:12" ht="33">
      <c r="A2" s="81"/>
      <c r="C2" s="86" t="s">
        <v>18</v>
      </c>
      <c r="D2" s="86"/>
      <c r="E2" s="86"/>
      <c r="F2" s="86"/>
      <c r="G2" s="86"/>
      <c r="H2" s="86"/>
      <c r="I2" s="86"/>
      <c r="L2" s="23"/>
    </row>
    <row r="3" spans="1:12" ht="14.25">
      <c r="A3" s="82" t="s">
        <v>2</v>
      </c>
      <c r="B3" s="82"/>
      <c r="C3" s="82"/>
      <c r="D3" s="85" t="s">
        <v>39</v>
      </c>
      <c r="E3" s="85"/>
      <c r="F3" s="85"/>
      <c r="G3" s="15" t="s">
        <v>3</v>
      </c>
      <c r="H3" s="42" t="s">
        <v>52</v>
      </c>
      <c r="L3" s="24"/>
    </row>
    <row r="4" spans="3:12" ht="15" thickBot="1">
      <c r="C4" s="77" t="s">
        <v>39</v>
      </c>
      <c r="D4" s="79" t="s">
        <v>41</v>
      </c>
      <c r="E4" s="79" t="s">
        <v>43</v>
      </c>
      <c r="F4" s="79" t="s">
        <v>44</v>
      </c>
      <c r="G4" s="79" t="s">
        <v>45</v>
      </c>
      <c r="H4" s="79" t="s">
        <v>50</v>
      </c>
      <c r="I4" s="77" t="s">
        <v>19</v>
      </c>
      <c r="J4" s="77" t="s">
        <v>20</v>
      </c>
      <c r="K4" s="83" t="s">
        <v>21</v>
      </c>
      <c r="L4" s="72" t="s">
        <v>22</v>
      </c>
    </row>
    <row r="5" spans="1:12" s="10" customFormat="1" ht="12.75">
      <c r="A5" s="11" t="s">
        <v>5</v>
      </c>
      <c r="B5" s="65" t="s">
        <v>29</v>
      </c>
      <c r="C5" s="78"/>
      <c r="D5" s="80"/>
      <c r="E5" s="80"/>
      <c r="F5" s="80"/>
      <c r="G5" s="80"/>
      <c r="H5" s="80"/>
      <c r="I5" s="78"/>
      <c r="J5" s="78"/>
      <c r="K5" s="84"/>
      <c r="L5" s="72"/>
    </row>
    <row r="6" spans="1:12" s="4" customFormat="1" ht="12.75">
      <c r="A6" s="16">
        <v>44774</v>
      </c>
      <c r="B6" s="52"/>
      <c r="C6" s="25" t="s">
        <v>30</v>
      </c>
      <c r="D6" s="25" t="s">
        <v>30</v>
      </c>
      <c r="E6" s="25" t="s">
        <v>30</v>
      </c>
      <c r="F6" s="25" t="s">
        <v>30</v>
      </c>
      <c r="G6" s="25" t="s">
        <v>30</v>
      </c>
      <c r="H6" s="25" t="s">
        <v>30</v>
      </c>
      <c r="I6" s="25"/>
      <c r="J6" s="25"/>
      <c r="K6" s="25"/>
      <c r="L6" s="25"/>
    </row>
    <row r="7" spans="1:12" s="4" customFormat="1" ht="12.75">
      <c r="A7" s="16">
        <f>SUM(A6+1)</f>
        <v>44775</v>
      </c>
      <c r="B7" s="52"/>
      <c r="C7" s="25" t="s">
        <v>30</v>
      </c>
      <c r="D7" s="25" t="s">
        <v>30</v>
      </c>
      <c r="E7" s="25" t="s">
        <v>30</v>
      </c>
      <c r="F7" s="25" t="s">
        <v>30</v>
      </c>
      <c r="G7" s="25" t="s">
        <v>30</v>
      </c>
      <c r="H7" s="25" t="s">
        <v>30</v>
      </c>
      <c r="I7" s="25"/>
      <c r="J7" s="25"/>
      <c r="K7" s="25"/>
      <c r="L7" s="25"/>
    </row>
    <row r="8" spans="1:12" s="4" customFormat="1" ht="12.75">
      <c r="A8" s="16">
        <f>SUM(A7+1)</f>
        <v>44776</v>
      </c>
      <c r="B8" s="52"/>
      <c r="C8" s="25" t="s">
        <v>30</v>
      </c>
      <c r="D8" s="25" t="s">
        <v>30</v>
      </c>
      <c r="E8" s="25" t="s">
        <v>30</v>
      </c>
      <c r="F8" s="25" t="s">
        <v>30</v>
      </c>
      <c r="G8" s="25" t="s">
        <v>30</v>
      </c>
      <c r="H8" s="25" t="s">
        <v>30</v>
      </c>
      <c r="I8" s="25"/>
      <c r="J8" s="25"/>
      <c r="K8" s="25"/>
      <c r="L8" s="25"/>
    </row>
    <row r="9" spans="1:12" s="4" customFormat="1" ht="12.75">
      <c r="A9" s="16">
        <f>SUM(A8+1)</f>
        <v>44777</v>
      </c>
      <c r="B9" s="52"/>
      <c r="C9" s="25" t="s">
        <v>30</v>
      </c>
      <c r="D9" s="25" t="s">
        <v>30</v>
      </c>
      <c r="E9" s="25" t="s">
        <v>30</v>
      </c>
      <c r="F9" s="25" t="s">
        <v>30</v>
      </c>
      <c r="G9" s="25" t="s">
        <v>30</v>
      </c>
      <c r="H9" s="25" t="s">
        <v>30</v>
      </c>
      <c r="I9" s="25"/>
      <c r="J9" s="25"/>
      <c r="K9" s="25"/>
      <c r="L9" s="25"/>
    </row>
    <row r="10" spans="1:12" s="4" customFormat="1" ht="12.75">
      <c r="A10" s="16">
        <f>SUM(A9+1)</f>
        <v>44778</v>
      </c>
      <c r="B10" s="52"/>
      <c r="C10" s="25" t="s">
        <v>30</v>
      </c>
      <c r="D10" s="25" t="s">
        <v>30</v>
      </c>
      <c r="E10" s="25" t="s">
        <v>30</v>
      </c>
      <c r="F10" s="25" t="s">
        <v>30</v>
      </c>
      <c r="G10" s="25" t="s">
        <v>30</v>
      </c>
      <c r="H10" s="25" t="s">
        <v>30</v>
      </c>
      <c r="I10" s="25"/>
      <c r="J10" s="25"/>
      <c r="K10" s="25"/>
      <c r="L10" s="25"/>
    </row>
    <row r="11" spans="1:12" s="4" customFormat="1" ht="12.75">
      <c r="A11" s="16">
        <f>A10+3</f>
        <v>44781</v>
      </c>
      <c r="B11" s="52"/>
      <c r="C11" s="25" t="s">
        <v>30</v>
      </c>
      <c r="D11" s="25" t="s">
        <v>30</v>
      </c>
      <c r="E11" s="25" t="s">
        <v>30</v>
      </c>
      <c r="F11" s="25" t="s">
        <v>30</v>
      </c>
      <c r="G11" s="25" t="s">
        <v>30</v>
      </c>
      <c r="H11" s="25" t="s">
        <v>30</v>
      </c>
      <c r="I11" s="25"/>
      <c r="J11" s="25"/>
      <c r="K11" s="25"/>
      <c r="L11" s="25"/>
    </row>
    <row r="12" spans="1:12" s="4" customFormat="1" ht="12.75">
      <c r="A12" s="16">
        <f>A11+1</f>
        <v>44782</v>
      </c>
      <c r="B12" s="52"/>
      <c r="C12" s="25" t="s">
        <v>30</v>
      </c>
      <c r="D12" s="25" t="s">
        <v>30</v>
      </c>
      <c r="E12" s="25" t="s">
        <v>30</v>
      </c>
      <c r="F12" s="25" t="s">
        <v>30</v>
      </c>
      <c r="G12" s="25" t="s">
        <v>30</v>
      </c>
      <c r="H12" s="25" t="s">
        <v>30</v>
      </c>
      <c r="I12" s="25"/>
      <c r="J12" s="25"/>
      <c r="K12" s="25"/>
      <c r="L12" s="25"/>
    </row>
    <row r="13" spans="1:12" s="4" customFormat="1" ht="12.75">
      <c r="A13" s="16">
        <f>A12+1</f>
        <v>44783</v>
      </c>
      <c r="B13" s="52"/>
      <c r="C13" s="25" t="s">
        <v>30</v>
      </c>
      <c r="D13" s="25" t="s">
        <v>30</v>
      </c>
      <c r="E13" s="25" t="s">
        <v>30</v>
      </c>
      <c r="F13" s="25" t="s">
        <v>30</v>
      </c>
      <c r="G13" s="25" t="s">
        <v>30</v>
      </c>
      <c r="H13" s="25" t="s">
        <v>30</v>
      </c>
      <c r="I13" s="25"/>
      <c r="J13" s="25"/>
      <c r="K13" s="25"/>
      <c r="L13" s="25"/>
    </row>
    <row r="14" spans="1:12" s="4" customFormat="1" ht="12.75">
      <c r="A14" s="16">
        <f>A13+1</f>
        <v>44784</v>
      </c>
      <c r="B14" s="52"/>
      <c r="C14" s="25" t="s">
        <v>30</v>
      </c>
      <c r="D14" s="25" t="s">
        <v>30</v>
      </c>
      <c r="E14" s="25" t="s">
        <v>30</v>
      </c>
      <c r="F14" s="25" t="s">
        <v>30</v>
      </c>
      <c r="G14" s="25" t="s">
        <v>30</v>
      </c>
      <c r="H14" s="25" t="s">
        <v>30</v>
      </c>
      <c r="I14" s="25"/>
      <c r="J14" s="25"/>
      <c r="K14" s="25"/>
      <c r="L14" s="25"/>
    </row>
    <row r="15" spans="1:12" s="4" customFormat="1" ht="12.75">
      <c r="A15" s="16">
        <f>A14+1</f>
        <v>44785</v>
      </c>
      <c r="B15" s="52"/>
      <c r="C15" s="25" t="s">
        <v>30</v>
      </c>
      <c r="D15" s="25" t="s">
        <v>30</v>
      </c>
      <c r="E15" s="25" t="s">
        <v>30</v>
      </c>
      <c r="F15" s="25" t="s">
        <v>30</v>
      </c>
      <c r="G15" s="25" t="s">
        <v>30</v>
      </c>
      <c r="H15" s="25" t="s">
        <v>30</v>
      </c>
      <c r="I15" s="25"/>
      <c r="J15" s="25"/>
      <c r="K15" s="25"/>
      <c r="L15" s="25"/>
    </row>
    <row r="16" spans="1:12" s="4" customFormat="1" ht="12.75">
      <c r="A16" s="16">
        <f>A15+3</f>
        <v>44788</v>
      </c>
      <c r="B16" s="52"/>
      <c r="C16" s="25" t="s">
        <v>30</v>
      </c>
      <c r="D16" s="25" t="s">
        <v>30</v>
      </c>
      <c r="E16" s="25" t="s">
        <v>30</v>
      </c>
      <c r="F16" s="25" t="s">
        <v>30</v>
      </c>
      <c r="G16" s="25" t="s">
        <v>30</v>
      </c>
      <c r="H16" s="25" t="s">
        <v>30</v>
      </c>
      <c r="I16" s="25"/>
      <c r="J16" s="25"/>
      <c r="K16" s="25"/>
      <c r="L16" s="25"/>
    </row>
    <row r="17" spans="1:12" s="4" customFormat="1" ht="12.75">
      <c r="A17" s="16">
        <f>A16+1</f>
        <v>44789</v>
      </c>
      <c r="B17" s="52"/>
      <c r="C17" s="25" t="s">
        <v>30</v>
      </c>
      <c r="D17" s="25" t="s">
        <v>30</v>
      </c>
      <c r="E17" s="25" t="s">
        <v>30</v>
      </c>
      <c r="F17" s="25" t="s">
        <v>30</v>
      </c>
      <c r="G17" s="25" t="s">
        <v>30</v>
      </c>
      <c r="H17" s="25" t="s">
        <v>30</v>
      </c>
      <c r="I17" s="25"/>
      <c r="J17" s="25"/>
      <c r="K17" s="25"/>
      <c r="L17" s="25"/>
    </row>
    <row r="18" spans="1:12" s="4" customFormat="1" ht="12.75">
      <c r="A18" s="16">
        <f>A17+1</f>
        <v>44790</v>
      </c>
      <c r="B18" s="52"/>
      <c r="C18" s="25" t="s">
        <v>30</v>
      </c>
      <c r="D18" s="25" t="s">
        <v>30</v>
      </c>
      <c r="E18" s="25" t="s">
        <v>30</v>
      </c>
      <c r="F18" s="25" t="s">
        <v>30</v>
      </c>
      <c r="G18" s="25" t="s">
        <v>30</v>
      </c>
      <c r="H18" s="25" t="s">
        <v>30</v>
      </c>
      <c r="I18" s="25"/>
      <c r="J18" s="25"/>
      <c r="K18" s="25"/>
      <c r="L18" s="25"/>
    </row>
    <row r="19" spans="1:12" s="4" customFormat="1" ht="12.75">
      <c r="A19" s="16">
        <f>A18+1</f>
        <v>44791</v>
      </c>
      <c r="B19" s="52"/>
      <c r="C19" s="25" t="s">
        <v>30</v>
      </c>
      <c r="D19" s="25" t="s">
        <v>30</v>
      </c>
      <c r="E19" s="25" t="s">
        <v>30</v>
      </c>
      <c r="F19" s="25" t="s">
        <v>30</v>
      </c>
      <c r="G19" s="25" t="s">
        <v>30</v>
      </c>
      <c r="H19" s="25" t="s">
        <v>30</v>
      </c>
      <c r="I19" s="25"/>
      <c r="J19" s="25"/>
      <c r="K19" s="25"/>
      <c r="L19" s="25"/>
    </row>
    <row r="20" spans="1:12" s="4" customFormat="1" ht="12.75">
      <c r="A20" s="16">
        <f>A19+1</f>
        <v>44792</v>
      </c>
      <c r="B20" s="52"/>
      <c r="C20" s="25" t="s">
        <v>30</v>
      </c>
      <c r="D20" s="25" t="s">
        <v>30</v>
      </c>
      <c r="E20" s="25" t="s">
        <v>30</v>
      </c>
      <c r="F20" s="25" t="s">
        <v>30</v>
      </c>
      <c r="G20" s="25" t="s">
        <v>30</v>
      </c>
      <c r="H20" s="25" t="s">
        <v>30</v>
      </c>
      <c r="I20" s="25"/>
      <c r="J20" s="25"/>
      <c r="K20" s="25"/>
      <c r="L20" s="25"/>
    </row>
    <row r="21" spans="1:12" ht="14.25">
      <c r="A21" s="16">
        <f>A20+3</f>
        <v>44795</v>
      </c>
      <c r="B21" s="52"/>
      <c r="C21" s="25" t="s">
        <v>36</v>
      </c>
      <c r="D21" s="25" t="s">
        <v>36</v>
      </c>
      <c r="E21" s="25" t="s">
        <v>36</v>
      </c>
      <c r="F21" s="25" t="s">
        <v>36</v>
      </c>
      <c r="G21" s="25" t="s">
        <v>36</v>
      </c>
      <c r="H21" s="25" t="s">
        <v>36</v>
      </c>
      <c r="I21" s="25"/>
      <c r="J21" s="25"/>
      <c r="K21" s="25"/>
      <c r="L21" s="25"/>
    </row>
    <row r="22" spans="1:12" ht="14.25">
      <c r="A22" s="16">
        <f>A21+1</f>
        <v>44796</v>
      </c>
      <c r="B22" s="52"/>
      <c r="C22" s="25" t="s">
        <v>36</v>
      </c>
      <c r="D22" s="25" t="s">
        <v>36</v>
      </c>
      <c r="E22" s="25" t="s">
        <v>36</v>
      </c>
      <c r="F22" s="25" t="s">
        <v>36</v>
      </c>
      <c r="G22" s="25" t="s">
        <v>36</v>
      </c>
      <c r="H22" s="25" t="s">
        <v>36</v>
      </c>
      <c r="I22" s="25"/>
      <c r="J22" s="25"/>
      <c r="K22" s="25"/>
      <c r="L22" s="25"/>
    </row>
    <row r="23" spans="1:12" ht="14.25">
      <c r="A23" s="16">
        <f>A22+1</f>
        <v>44797</v>
      </c>
      <c r="B23" s="52"/>
      <c r="C23" s="25" t="s">
        <v>30</v>
      </c>
      <c r="D23" s="25" t="s">
        <v>30</v>
      </c>
      <c r="E23" s="25" t="s">
        <v>30</v>
      </c>
      <c r="F23" s="25" t="s">
        <v>30</v>
      </c>
      <c r="G23" s="25" t="s">
        <v>30</v>
      </c>
      <c r="H23" s="25" t="s">
        <v>30</v>
      </c>
      <c r="I23" s="25"/>
      <c r="J23" s="25"/>
      <c r="K23" s="25"/>
      <c r="L23" s="25"/>
    </row>
    <row r="24" spans="1:12" ht="14.25">
      <c r="A24" s="16">
        <f>A23+1</f>
        <v>44798</v>
      </c>
      <c r="B24" s="52">
        <v>1</v>
      </c>
      <c r="C24" s="25"/>
      <c r="D24" s="25" t="s">
        <v>35</v>
      </c>
      <c r="E24" s="25"/>
      <c r="F24" s="25"/>
      <c r="G24" s="25" t="s">
        <v>30</v>
      </c>
      <c r="H24" s="25"/>
      <c r="I24" s="25"/>
      <c r="J24" s="25"/>
      <c r="K24" s="25"/>
      <c r="L24" s="25"/>
    </row>
    <row r="25" spans="1:12" ht="14.25">
      <c r="A25" s="16">
        <f>A24+1</f>
        <v>44799</v>
      </c>
      <c r="B25" s="52">
        <v>1</v>
      </c>
      <c r="C25" s="25"/>
      <c r="D25" s="25"/>
      <c r="E25" s="25"/>
      <c r="F25" s="25"/>
      <c r="G25" s="25" t="s">
        <v>30</v>
      </c>
      <c r="H25" s="25"/>
      <c r="I25" s="25"/>
      <c r="J25" s="25"/>
      <c r="K25" s="25"/>
      <c r="L25" s="25"/>
    </row>
    <row r="26" spans="1:12" ht="14.25">
      <c r="A26" s="16">
        <f>A25+3</f>
        <v>44802</v>
      </c>
      <c r="B26" s="52"/>
      <c r="C26" s="25"/>
      <c r="D26" s="25"/>
      <c r="E26" s="25"/>
      <c r="F26" s="25"/>
      <c r="G26" s="25"/>
      <c r="H26" s="25"/>
      <c r="I26" s="25"/>
      <c r="J26" s="25"/>
      <c r="K26" s="25"/>
      <c r="L26" s="25"/>
    </row>
    <row r="27" spans="1:12" ht="14.25">
      <c r="A27" s="16">
        <f>A26+1</f>
        <v>44803</v>
      </c>
      <c r="B27" s="52"/>
      <c r="C27" s="25"/>
      <c r="D27" s="25"/>
      <c r="E27" s="25"/>
      <c r="F27" s="25"/>
      <c r="G27" s="25"/>
      <c r="H27" s="25"/>
      <c r="I27" s="25"/>
      <c r="J27" s="25"/>
      <c r="K27" s="25"/>
      <c r="L27" s="25"/>
    </row>
    <row r="28" spans="1:12" ht="14.25">
      <c r="A28" s="16">
        <f>A27+1</f>
        <v>44804</v>
      </c>
      <c r="B28" s="52"/>
      <c r="C28" s="25"/>
      <c r="D28" s="25"/>
      <c r="E28" s="25"/>
      <c r="F28" s="25" t="s">
        <v>31</v>
      </c>
      <c r="G28" s="25" t="s">
        <v>32</v>
      </c>
      <c r="H28" s="25" t="s">
        <v>32</v>
      </c>
      <c r="I28" s="25"/>
      <c r="J28" s="25"/>
      <c r="K28" s="25"/>
      <c r="L28" s="25"/>
    </row>
    <row r="29" spans="1:12" ht="14.25">
      <c r="A29" s="16">
        <f>A28+1</f>
        <v>44805</v>
      </c>
      <c r="B29" s="52"/>
      <c r="C29" s="25"/>
      <c r="D29" s="25"/>
      <c r="E29" s="25"/>
      <c r="F29" s="25"/>
      <c r="G29" s="25"/>
      <c r="H29" s="25"/>
      <c r="I29" s="25"/>
      <c r="J29" s="25"/>
      <c r="K29" s="25"/>
      <c r="L29" s="25"/>
    </row>
    <row r="30" spans="1:12" ht="14.25">
      <c r="A30" s="16">
        <f>A29+1</f>
        <v>44806</v>
      </c>
      <c r="B30" s="52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14.25">
      <c r="A31" s="16">
        <f>A30+3</f>
        <v>44809</v>
      </c>
      <c r="B31" s="52"/>
      <c r="C31" s="25" t="s">
        <v>8</v>
      </c>
      <c r="D31" s="25" t="s">
        <v>8</v>
      </c>
      <c r="E31" s="25" t="s">
        <v>8</v>
      </c>
      <c r="F31" s="25" t="s">
        <v>8</v>
      </c>
      <c r="G31" s="25" t="s">
        <v>8</v>
      </c>
      <c r="H31" s="25" t="s">
        <v>8</v>
      </c>
      <c r="I31" s="25" t="s">
        <v>8</v>
      </c>
      <c r="J31" s="25" t="s">
        <v>8</v>
      </c>
      <c r="K31" s="25" t="s">
        <v>8</v>
      </c>
      <c r="L31" s="25" t="s">
        <v>8</v>
      </c>
    </row>
    <row r="32" spans="1:12" ht="14.25">
      <c r="A32" s="16">
        <f>A31+1</f>
        <v>44810</v>
      </c>
      <c r="B32" s="52"/>
      <c r="C32" s="25"/>
      <c r="D32" s="25"/>
      <c r="E32" s="25"/>
      <c r="F32" s="25"/>
      <c r="G32" s="25"/>
      <c r="H32" s="25"/>
      <c r="I32" s="25"/>
      <c r="J32" s="25"/>
      <c r="K32" s="25"/>
      <c r="L32" s="25"/>
    </row>
    <row r="33" spans="1:12" ht="14.25">
      <c r="A33" s="16">
        <f>A32+1</f>
        <v>44811</v>
      </c>
      <c r="B33" s="52"/>
      <c r="C33" s="25"/>
      <c r="D33" s="25"/>
      <c r="E33" s="25"/>
      <c r="F33" s="25" t="s">
        <v>31</v>
      </c>
      <c r="G33" s="25" t="s">
        <v>32</v>
      </c>
      <c r="H33" s="25"/>
      <c r="I33" s="25"/>
      <c r="J33" s="25"/>
      <c r="K33" s="25"/>
      <c r="L33" s="25"/>
    </row>
    <row r="34" spans="1:12" ht="14.25">
      <c r="A34" s="16">
        <f>A33+1</f>
        <v>44812</v>
      </c>
      <c r="B34" s="52"/>
      <c r="C34" s="25"/>
      <c r="D34" s="25"/>
      <c r="E34" s="25"/>
      <c r="F34" s="25"/>
      <c r="G34" s="25"/>
      <c r="H34" s="25"/>
      <c r="I34" s="25"/>
      <c r="J34" s="25"/>
      <c r="K34" s="25"/>
      <c r="L34" s="25"/>
    </row>
    <row r="35" spans="1:12" ht="14.25">
      <c r="A35" s="16">
        <f>A34+1</f>
        <v>44813</v>
      </c>
      <c r="B35" s="52"/>
      <c r="C35" s="25"/>
      <c r="D35" s="25"/>
      <c r="E35" s="25"/>
      <c r="F35" s="25"/>
      <c r="G35" s="25"/>
      <c r="H35" s="25"/>
      <c r="I35" s="25"/>
      <c r="J35" s="25"/>
      <c r="K35" s="25"/>
      <c r="L35" s="25"/>
    </row>
    <row r="36" spans="1:12" ht="14.25">
      <c r="A36" s="16">
        <f>A35+3</f>
        <v>44816</v>
      </c>
      <c r="B36" s="52"/>
      <c r="C36" s="25"/>
      <c r="D36" s="25"/>
      <c r="E36" s="25"/>
      <c r="F36" s="25"/>
      <c r="G36" s="25"/>
      <c r="H36" s="25"/>
      <c r="I36" s="25"/>
      <c r="J36" s="25"/>
      <c r="K36" s="25"/>
      <c r="L36" s="25"/>
    </row>
    <row r="37" spans="1:12" ht="14.25">
      <c r="A37" s="16">
        <f>A36+1</f>
        <v>44817</v>
      </c>
      <c r="B37" s="52"/>
      <c r="C37" s="25"/>
      <c r="D37" s="25"/>
      <c r="E37" s="25"/>
      <c r="F37" s="25"/>
      <c r="G37" s="25"/>
      <c r="H37" s="25"/>
      <c r="I37" s="25"/>
      <c r="J37" s="25"/>
      <c r="K37" s="25"/>
      <c r="L37" s="25"/>
    </row>
    <row r="38" spans="1:12" ht="14.25">
      <c r="A38" s="16">
        <f>A37+1</f>
        <v>44818</v>
      </c>
      <c r="B38" s="52"/>
      <c r="C38" s="25"/>
      <c r="D38" s="25"/>
      <c r="E38" s="25"/>
      <c r="F38" s="25" t="s">
        <v>31</v>
      </c>
      <c r="G38" s="25" t="s">
        <v>32</v>
      </c>
      <c r="H38" s="25"/>
      <c r="I38" s="25"/>
      <c r="J38" s="25"/>
      <c r="K38" s="25"/>
      <c r="L38" s="25"/>
    </row>
    <row r="39" spans="1:12" ht="14.25">
      <c r="A39" s="16">
        <f>A38+1</f>
        <v>44819</v>
      </c>
      <c r="B39" s="52"/>
      <c r="C39" s="25"/>
      <c r="D39" s="25"/>
      <c r="E39" s="25"/>
      <c r="F39" s="25"/>
      <c r="G39" s="25"/>
      <c r="H39" s="25"/>
      <c r="I39" s="25"/>
      <c r="J39" s="25"/>
      <c r="K39" s="25"/>
      <c r="L39" s="25"/>
    </row>
    <row r="40" spans="1:12" ht="14.25">
      <c r="A40" s="16">
        <f>A39+1</f>
        <v>44820</v>
      </c>
      <c r="B40" s="52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ht="14.25">
      <c r="A41" s="16">
        <f>A40+3</f>
        <v>44823</v>
      </c>
      <c r="B41" s="52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2" ht="14.25">
      <c r="A42" s="16">
        <f>A41+1</f>
        <v>44824</v>
      </c>
      <c r="B42" s="52"/>
      <c r="C42" s="25"/>
      <c r="D42" s="25"/>
      <c r="E42" s="25"/>
      <c r="F42" s="25"/>
      <c r="G42" s="25"/>
      <c r="H42" s="25"/>
      <c r="I42" s="25"/>
      <c r="J42" s="25"/>
      <c r="K42" s="25"/>
      <c r="L42" s="25"/>
    </row>
    <row r="43" spans="1:12" ht="14.25">
      <c r="A43" s="16">
        <f>A42+1</f>
        <v>44825</v>
      </c>
      <c r="B43" s="52"/>
      <c r="C43" s="25"/>
      <c r="D43" s="25"/>
      <c r="E43" s="25"/>
      <c r="F43" s="25" t="s">
        <v>31</v>
      </c>
      <c r="G43" s="25" t="s">
        <v>32</v>
      </c>
      <c r="H43" s="25"/>
      <c r="I43" s="25"/>
      <c r="J43" s="25"/>
      <c r="K43" s="25"/>
      <c r="L43" s="25"/>
    </row>
    <row r="44" spans="1:12" ht="14.25">
      <c r="A44" s="16">
        <f>A43+1</f>
        <v>44826</v>
      </c>
      <c r="B44" s="52"/>
      <c r="C44" s="25"/>
      <c r="D44" s="25"/>
      <c r="E44" s="25"/>
      <c r="F44" s="25"/>
      <c r="G44" s="25"/>
      <c r="H44" s="25"/>
      <c r="I44" s="25"/>
      <c r="J44" s="25"/>
      <c r="K44" s="25"/>
      <c r="L44" s="25"/>
    </row>
    <row r="45" spans="1:12" ht="14.25">
      <c r="A45" s="16">
        <f>A44+1</f>
        <v>44827</v>
      </c>
      <c r="B45" s="52"/>
      <c r="C45" s="25"/>
      <c r="D45" s="25"/>
      <c r="E45" s="25"/>
      <c r="F45" s="25"/>
      <c r="G45" s="25"/>
      <c r="H45" s="25"/>
      <c r="I45" s="25"/>
      <c r="J45" s="25"/>
      <c r="K45" s="25"/>
      <c r="L45" s="25"/>
    </row>
    <row r="46" spans="1:12" ht="14.25">
      <c r="A46" s="16">
        <f>A45+3</f>
        <v>44830</v>
      </c>
      <c r="B46" s="52"/>
      <c r="C46" s="25"/>
      <c r="D46" s="25"/>
      <c r="E46" s="25"/>
      <c r="F46" s="25"/>
      <c r="G46" s="25"/>
      <c r="H46" s="25"/>
      <c r="I46" s="25"/>
      <c r="J46" s="25"/>
      <c r="K46" s="25"/>
      <c r="L46" s="25"/>
    </row>
    <row r="47" spans="1:12" ht="14.25">
      <c r="A47" s="16">
        <f>A46+1</f>
        <v>44831</v>
      </c>
      <c r="B47" s="52"/>
      <c r="C47" s="25"/>
      <c r="D47" s="25"/>
      <c r="E47" s="25"/>
      <c r="F47" s="25"/>
      <c r="G47" s="25"/>
      <c r="H47" s="25"/>
      <c r="I47" s="25"/>
      <c r="J47" s="25"/>
      <c r="K47" s="25"/>
      <c r="L47" s="25"/>
    </row>
    <row r="48" spans="1:12" ht="14.25">
      <c r="A48" s="16">
        <f>A47+1</f>
        <v>44832</v>
      </c>
      <c r="B48" s="52"/>
      <c r="C48" s="25"/>
      <c r="D48" s="25"/>
      <c r="E48" s="25"/>
      <c r="F48" s="25" t="s">
        <v>31</v>
      </c>
      <c r="G48" s="25" t="s">
        <v>32</v>
      </c>
      <c r="H48" s="25" t="s">
        <v>32</v>
      </c>
      <c r="I48" s="25"/>
      <c r="J48" s="25"/>
      <c r="K48" s="25"/>
      <c r="L48" s="25"/>
    </row>
    <row r="49" spans="1:12" ht="14.25">
      <c r="A49" s="16">
        <f>A48+1</f>
        <v>44833</v>
      </c>
      <c r="B49" s="52"/>
      <c r="C49" s="25"/>
      <c r="D49" s="25"/>
      <c r="E49" s="25"/>
      <c r="F49" s="25"/>
      <c r="G49" s="25"/>
      <c r="H49" s="25"/>
      <c r="I49" s="25"/>
      <c r="J49" s="25"/>
      <c r="K49" s="25"/>
      <c r="L49" s="25"/>
    </row>
    <row r="50" spans="1:12" ht="14.25">
      <c r="A50" s="16">
        <f>A49+1</f>
        <v>44834</v>
      </c>
      <c r="B50" s="52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2" ht="14.25">
      <c r="A51" s="16">
        <f>A50+3</f>
        <v>44837</v>
      </c>
      <c r="B51" s="52"/>
      <c r="C51" s="25"/>
      <c r="D51" s="25"/>
      <c r="E51" s="25"/>
      <c r="F51" s="25"/>
      <c r="G51" s="25"/>
      <c r="H51" s="25"/>
      <c r="I51" s="25"/>
      <c r="J51" s="25"/>
      <c r="K51" s="25"/>
      <c r="L51" s="25"/>
    </row>
    <row r="52" spans="1:12" ht="14.25">
      <c r="A52" s="16">
        <f>A51+1</f>
        <v>44838</v>
      </c>
      <c r="B52" s="52"/>
      <c r="C52" s="25"/>
      <c r="D52" s="25"/>
      <c r="E52" s="25"/>
      <c r="F52" s="25"/>
      <c r="G52" s="25"/>
      <c r="H52" s="25"/>
      <c r="I52" s="25"/>
      <c r="J52" s="25"/>
      <c r="K52" s="25"/>
      <c r="L52" s="25"/>
    </row>
    <row r="53" spans="1:12" ht="14.25">
      <c r="A53" s="16">
        <f>A52+1</f>
        <v>44839</v>
      </c>
      <c r="B53" s="52"/>
      <c r="C53" s="25"/>
      <c r="D53" s="25"/>
      <c r="E53" s="25"/>
      <c r="F53" s="25" t="s">
        <v>31</v>
      </c>
      <c r="G53" s="25" t="s">
        <v>32</v>
      </c>
      <c r="H53" s="25"/>
      <c r="I53" s="25"/>
      <c r="J53" s="25"/>
      <c r="K53" s="25"/>
      <c r="L53" s="25"/>
    </row>
    <row r="54" spans="1:12" ht="14.25">
      <c r="A54" s="16">
        <f>A53+1</f>
        <v>44840</v>
      </c>
      <c r="B54" s="52"/>
      <c r="C54" s="25"/>
      <c r="D54" s="25"/>
      <c r="E54" s="25"/>
      <c r="F54" s="25"/>
      <c r="G54" s="25"/>
      <c r="H54" s="25"/>
      <c r="I54" s="25"/>
      <c r="J54" s="25"/>
      <c r="K54" s="25"/>
      <c r="L54" s="25"/>
    </row>
    <row r="55" spans="1:12" ht="14.25">
      <c r="A55" s="16">
        <f>A54+1</f>
        <v>44841</v>
      </c>
      <c r="B55" s="52"/>
      <c r="C55" s="25" t="s">
        <v>36</v>
      </c>
      <c r="D55" s="25" t="s">
        <v>36</v>
      </c>
      <c r="E55" s="25"/>
      <c r="F55" s="25"/>
      <c r="G55" s="25"/>
      <c r="H55" s="25" t="s">
        <v>36</v>
      </c>
      <c r="I55" s="25"/>
      <c r="J55" s="25"/>
      <c r="K55" s="25"/>
      <c r="L55" s="25"/>
    </row>
    <row r="56" spans="1:12" ht="14.25">
      <c r="A56" s="16">
        <f>A55+3</f>
        <v>44844</v>
      </c>
      <c r="B56" s="52"/>
      <c r="C56" s="25" t="s">
        <v>8</v>
      </c>
      <c r="D56" s="25" t="s">
        <v>8</v>
      </c>
      <c r="E56" s="25" t="s">
        <v>8</v>
      </c>
      <c r="F56" s="25" t="s">
        <v>8</v>
      </c>
      <c r="G56" s="25" t="s">
        <v>8</v>
      </c>
      <c r="H56" s="25" t="s">
        <v>8</v>
      </c>
      <c r="I56" s="25" t="s">
        <v>8</v>
      </c>
      <c r="J56" s="25" t="s">
        <v>8</v>
      </c>
      <c r="K56" s="25" t="s">
        <v>8</v>
      </c>
      <c r="L56" s="25" t="s">
        <v>8</v>
      </c>
    </row>
    <row r="57" spans="1:12" ht="14.25">
      <c r="A57" s="16">
        <f>A56+1</f>
        <v>44845</v>
      </c>
      <c r="B57" s="52">
        <v>1</v>
      </c>
      <c r="C57" s="25"/>
      <c r="D57" s="25"/>
      <c r="E57" s="25" t="s">
        <v>36</v>
      </c>
      <c r="F57" s="25" t="s">
        <v>36</v>
      </c>
      <c r="G57" s="25" t="s">
        <v>36</v>
      </c>
      <c r="H57" s="25"/>
      <c r="I57" s="25"/>
      <c r="J57" s="25"/>
      <c r="K57" s="25"/>
      <c r="L57" s="25"/>
    </row>
    <row r="58" spans="1:12" ht="14.25">
      <c r="A58" s="16">
        <f>A57+1</f>
        <v>44846</v>
      </c>
      <c r="B58" s="52"/>
      <c r="C58" s="25"/>
      <c r="D58" s="25"/>
      <c r="E58" s="25"/>
      <c r="F58" s="25"/>
      <c r="G58" s="25"/>
      <c r="H58" s="25"/>
      <c r="I58" s="25"/>
      <c r="J58" s="25"/>
      <c r="K58" s="25"/>
      <c r="L58" s="25"/>
    </row>
    <row r="59" spans="1:12" ht="14.25">
      <c r="A59" s="16">
        <f>A58+1</f>
        <v>44847</v>
      </c>
      <c r="B59" s="52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1:12" ht="14.25">
      <c r="A60" s="16">
        <f>A59+1</f>
        <v>44848</v>
      </c>
      <c r="B60" s="52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1:12" ht="14.25">
      <c r="A61" s="16">
        <f>A60+3</f>
        <v>44851</v>
      </c>
      <c r="B61" s="52"/>
      <c r="C61" s="25"/>
      <c r="D61" s="25"/>
      <c r="E61" s="25"/>
      <c r="F61" s="25"/>
      <c r="G61" s="25"/>
      <c r="H61" s="25"/>
      <c r="I61" s="25"/>
      <c r="J61" s="25"/>
      <c r="K61" s="25"/>
      <c r="L61" s="25"/>
    </row>
    <row r="62" spans="1:12" ht="14.25">
      <c r="A62" s="16">
        <f>A61+1</f>
        <v>44852</v>
      </c>
      <c r="B62" s="52"/>
      <c r="C62" s="25"/>
      <c r="D62" s="25"/>
      <c r="E62" s="25"/>
      <c r="F62" s="25"/>
      <c r="G62" s="25"/>
      <c r="H62" s="25"/>
      <c r="I62" s="25"/>
      <c r="J62" s="25"/>
      <c r="K62" s="25"/>
      <c r="L62" s="25"/>
    </row>
    <row r="63" spans="1:12" ht="14.25">
      <c r="A63" s="16">
        <f>A62+1</f>
        <v>44853</v>
      </c>
      <c r="B63" s="52"/>
      <c r="C63" s="25"/>
      <c r="D63" s="25"/>
      <c r="E63" s="25"/>
      <c r="F63" s="25" t="s">
        <v>31</v>
      </c>
      <c r="G63" s="25" t="s">
        <v>32</v>
      </c>
      <c r="H63" s="25"/>
      <c r="I63" s="25"/>
      <c r="J63" s="25"/>
      <c r="K63" s="25"/>
      <c r="L63" s="25"/>
    </row>
    <row r="64" spans="1:12" ht="14.25">
      <c r="A64" s="16">
        <f>A63+1</f>
        <v>44854</v>
      </c>
      <c r="B64" s="52"/>
      <c r="C64" s="25"/>
      <c r="D64" s="25"/>
      <c r="E64" s="25"/>
      <c r="F64" s="25"/>
      <c r="G64" s="25"/>
      <c r="H64" s="25"/>
      <c r="I64" s="25"/>
      <c r="J64" s="25"/>
      <c r="K64" s="25"/>
      <c r="L64" s="25"/>
    </row>
    <row r="65" spans="1:12" ht="14.25">
      <c r="A65" s="16">
        <f>A64+1</f>
        <v>44855</v>
      </c>
      <c r="B65" s="52"/>
      <c r="C65" s="25"/>
      <c r="D65" s="25"/>
      <c r="E65" s="25"/>
      <c r="F65" s="25"/>
      <c r="G65" s="25"/>
      <c r="H65" s="25"/>
      <c r="I65" s="25"/>
      <c r="J65" s="25"/>
      <c r="K65" s="25"/>
      <c r="L65" s="25"/>
    </row>
    <row r="66" spans="1:12" ht="14.25">
      <c r="A66" s="16">
        <f>A65+3</f>
        <v>44858</v>
      </c>
      <c r="B66" s="52"/>
      <c r="C66" s="25"/>
      <c r="D66" s="25"/>
      <c r="E66" s="25"/>
      <c r="F66" s="25"/>
      <c r="G66" s="25"/>
      <c r="H66" s="25"/>
      <c r="I66" s="25"/>
      <c r="J66" s="25"/>
      <c r="K66" s="25"/>
      <c r="L66" s="25"/>
    </row>
    <row r="67" spans="1:12" ht="14.25">
      <c r="A67" s="16">
        <f>A66+1</f>
        <v>44859</v>
      </c>
      <c r="B67" s="52"/>
      <c r="C67" s="25"/>
      <c r="D67" s="25"/>
      <c r="E67" s="25"/>
      <c r="F67" s="25"/>
      <c r="G67" s="25"/>
      <c r="H67" s="25"/>
      <c r="I67" s="25"/>
      <c r="J67" s="25"/>
      <c r="K67" s="25"/>
      <c r="L67" s="25"/>
    </row>
    <row r="68" spans="1:12" ht="14.25">
      <c r="A68" s="16">
        <f>A67+1</f>
        <v>44860</v>
      </c>
      <c r="B68" s="52"/>
      <c r="C68" s="25"/>
      <c r="D68" s="25"/>
      <c r="E68" s="25"/>
      <c r="F68" s="25" t="s">
        <v>31</v>
      </c>
      <c r="G68" s="25" t="s">
        <v>32</v>
      </c>
      <c r="H68" s="25"/>
      <c r="I68" s="25"/>
      <c r="J68" s="25"/>
      <c r="K68" s="25"/>
      <c r="L68" s="25"/>
    </row>
    <row r="69" spans="1:12" ht="14.25">
      <c r="A69" s="16">
        <f>A68+1</f>
        <v>44861</v>
      </c>
      <c r="B69" s="52"/>
      <c r="C69" s="25"/>
      <c r="D69" s="25"/>
      <c r="E69" s="25"/>
      <c r="F69" s="25"/>
      <c r="G69" s="25"/>
      <c r="H69" s="25"/>
      <c r="I69" s="25"/>
      <c r="J69" s="25"/>
      <c r="K69" s="25"/>
      <c r="L69" s="25"/>
    </row>
    <row r="70" spans="1:12" ht="14.25">
      <c r="A70" s="16">
        <f>A69+1</f>
        <v>44862</v>
      </c>
      <c r="B70" s="52"/>
      <c r="C70" s="25"/>
      <c r="D70" s="25"/>
      <c r="E70" s="25"/>
      <c r="F70" s="25"/>
      <c r="G70" s="25"/>
      <c r="H70" s="25"/>
      <c r="I70" s="25"/>
      <c r="J70" s="25"/>
      <c r="K70" s="25"/>
      <c r="L70" s="25"/>
    </row>
    <row r="71" spans="1:253" s="2" customFormat="1" ht="14.25">
      <c r="A71" s="16">
        <f>A70+3</f>
        <v>44865</v>
      </c>
      <c r="B71" s="52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12"/>
      <c r="X71" s="12"/>
      <c r="Y71" s="12"/>
      <c r="AJ71" s="12"/>
      <c r="AK71" s="12"/>
      <c r="AV71" s="12"/>
      <c r="AW71" s="12"/>
      <c r="BH71" s="12"/>
      <c r="BI71" s="12"/>
      <c r="BT71" s="12"/>
      <c r="BU71" s="12"/>
      <c r="CF71" s="12"/>
      <c r="CG71" s="12"/>
      <c r="CR71" s="12"/>
      <c r="CS71" s="12"/>
      <c r="DD71" s="12"/>
      <c r="DE71" s="12"/>
      <c r="DP71" s="12"/>
      <c r="DQ71" s="12"/>
      <c r="EB71" s="12"/>
      <c r="EC71" s="12"/>
      <c r="EN71" s="12"/>
      <c r="EO71" s="12"/>
      <c r="EZ71" s="12"/>
      <c r="FA71" s="12"/>
      <c r="FL71" s="12"/>
      <c r="FM71" s="12"/>
      <c r="FX71" s="12"/>
      <c r="FY71" s="12"/>
      <c r="GJ71" s="12"/>
      <c r="GK71" s="12"/>
      <c r="GV71" s="12"/>
      <c r="GW71" s="12"/>
      <c r="HH71" s="12"/>
      <c r="HI71" s="12"/>
      <c r="HT71" s="12"/>
      <c r="HU71" s="12"/>
      <c r="IF71" s="12"/>
      <c r="IG71" s="12"/>
      <c r="IR71" s="12"/>
      <c r="IS71" s="12"/>
    </row>
    <row r="72" spans="1:12" ht="14.25">
      <c r="A72" s="39">
        <f>A71+1</f>
        <v>44866</v>
      </c>
      <c r="B72" s="66"/>
      <c r="C72" s="25"/>
      <c r="D72" s="25"/>
      <c r="E72" s="25"/>
      <c r="F72" s="25"/>
      <c r="G72" s="25"/>
      <c r="H72" s="25"/>
      <c r="I72" s="25"/>
      <c r="J72" s="25"/>
      <c r="K72" s="25"/>
      <c r="L72" s="25"/>
    </row>
    <row r="73" spans="1:12" ht="14.25">
      <c r="A73" s="16">
        <f>A72+1</f>
        <v>44867</v>
      </c>
      <c r="B73" s="52"/>
      <c r="C73" s="25"/>
      <c r="D73" s="25"/>
      <c r="E73" s="25"/>
      <c r="F73" s="25" t="s">
        <v>31</v>
      </c>
      <c r="G73" s="25" t="s">
        <v>32</v>
      </c>
      <c r="H73" s="25" t="s">
        <v>32</v>
      </c>
      <c r="I73" s="25"/>
      <c r="J73" s="25"/>
      <c r="K73" s="25"/>
      <c r="L73" s="25"/>
    </row>
    <row r="74" spans="1:12" ht="14.25">
      <c r="A74" s="16">
        <f>A73+1</f>
        <v>44868</v>
      </c>
      <c r="B74" s="52"/>
      <c r="C74" s="25"/>
      <c r="D74" s="25"/>
      <c r="E74" s="25"/>
      <c r="F74" s="25"/>
      <c r="G74" s="25"/>
      <c r="H74" s="25"/>
      <c r="I74" s="25"/>
      <c r="J74" s="25"/>
      <c r="K74" s="25"/>
      <c r="L74" s="25"/>
    </row>
    <row r="75" spans="1:12" ht="14.25">
      <c r="A75" s="16">
        <f>A74+1</f>
        <v>44869</v>
      </c>
      <c r="B75" s="52"/>
      <c r="C75" s="25"/>
      <c r="D75" s="25"/>
      <c r="E75" s="25"/>
      <c r="F75" s="25"/>
      <c r="G75" s="25"/>
      <c r="H75" s="25"/>
      <c r="I75" s="25"/>
      <c r="J75" s="25"/>
      <c r="K75" s="25"/>
      <c r="L75" s="25"/>
    </row>
    <row r="76" spans="1:12" ht="14.25">
      <c r="A76" s="16">
        <f>A75+3</f>
        <v>44872</v>
      </c>
      <c r="B76" s="52"/>
      <c r="C76" s="25"/>
      <c r="D76" s="25"/>
      <c r="E76" s="25"/>
      <c r="F76" s="25"/>
      <c r="G76" s="25"/>
      <c r="H76" s="25"/>
      <c r="I76" s="25"/>
      <c r="J76" s="25"/>
      <c r="K76" s="25"/>
      <c r="L76" s="25"/>
    </row>
    <row r="77" spans="1:12" ht="14.25">
      <c r="A77" s="16">
        <f>A76+1</f>
        <v>44873</v>
      </c>
      <c r="B77" s="52"/>
      <c r="C77" s="25"/>
      <c r="D77" s="25"/>
      <c r="E77" s="25"/>
      <c r="F77" s="25"/>
      <c r="G77" s="25"/>
      <c r="H77" s="25"/>
      <c r="I77" s="25"/>
      <c r="J77" s="25"/>
      <c r="K77" s="25"/>
      <c r="L77" s="25"/>
    </row>
    <row r="78" spans="1:12" ht="14.25">
      <c r="A78" s="16">
        <f>A77+1</f>
        <v>44874</v>
      </c>
      <c r="B78" s="52"/>
      <c r="C78" s="25"/>
      <c r="D78" s="25"/>
      <c r="E78" s="25"/>
      <c r="F78" s="25" t="s">
        <v>31</v>
      </c>
      <c r="G78" s="25" t="s">
        <v>32</v>
      </c>
      <c r="H78" s="25"/>
      <c r="I78" s="25"/>
      <c r="J78" s="25"/>
      <c r="K78" s="25"/>
      <c r="L78" s="25"/>
    </row>
    <row r="79" spans="1:12" ht="14.25">
      <c r="A79" s="16">
        <f>A78+1</f>
        <v>44875</v>
      </c>
      <c r="B79" s="52"/>
      <c r="C79" s="25"/>
      <c r="D79" s="25"/>
      <c r="E79" s="25"/>
      <c r="F79" s="25"/>
      <c r="G79" s="25"/>
      <c r="H79" s="25"/>
      <c r="I79" s="25"/>
      <c r="J79" s="25"/>
      <c r="K79" s="25"/>
      <c r="L79" s="25"/>
    </row>
    <row r="80" spans="1:12" ht="14.25">
      <c r="A80" s="16">
        <f>A79+1</f>
        <v>44876</v>
      </c>
      <c r="B80" s="52"/>
      <c r="C80" s="25" t="s">
        <v>8</v>
      </c>
      <c r="D80" s="25" t="s">
        <v>8</v>
      </c>
      <c r="E80" s="25" t="s">
        <v>8</v>
      </c>
      <c r="F80" s="25" t="s">
        <v>8</v>
      </c>
      <c r="G80" s="25" t="s">
        <v>8</v>
      </c>
      <c r="H80" s="25" t="s">
        <v>8</v>
      </c>
      <c r="I80" s="25" t="s">
        <v>8</v>
      </c>
      <c r="J80" s="25" t="s">
        <v>8</v>
      </c>
      <c r="K80" s="25" t="s">
        <v>8</v>
      </c>
      <c r="L80" s="25" t="s">
        <v>8</v>
      </c>
    </row>
    <row r="81" spans="1:12" ht="14.25">
      <c r="A81" s="16">
        <f>A80+3</f>
        <v>44879</v>
      </c>
      <c r="B81" s="52"/>
      <c r="C81" s="25"/>
      <c r="D81" s="25"/>
      <c r="E81" s="25"/>
      <c r="F81" s="25"/>
      <c r="G81" s="25"/>
      <c r="H81" s="25"/>
      <c r="I81" s="25"/>
      <c r="J81" s="25"/>
      <c r="K81" s="25"/>
      <c r="L81" s="25"/>
    </row>
    <row r="82" spans="1:12" ht="14.25">
      <c r="A82" s="16">
        <f>A81+1</f>
        <v>44880</v>
      </c>
      <c r="B82" s="52"/>
      <c r="C82" s="25"/>
      <c r="D82" s="25"/>
      <c r="E82" s="25"/>
      <c r="F82" s="25"/>
      <c r="G82" s="25"/>
      <c r="H82" s="25"/>
      <c r="I82" s="25"/>
      <c r="J82" s="25"/>
      <c r="K82" s="25"/>
      <c r="L82" s="25"/>
    </row>
    <row r="83" spans="1:12" ht="14.25">
      <c r="A83" s="16">
        <f>A82+1</f>
        <v>44881</v>
      </c>
      <c r="B83" s="52"/>
      <c r="C83" s="25"/>
      <c r="D83" s="25"/>
      <c r="E83" s="25"/>
      <c r="F83" s="25" t="s">
        <v>31</v>
      </c>
      <c r="G83" s="25" t="s">
        <v>32</v>
      </c>
      <c r="H83" s="25"/>
      <c r="I83" s="25"/>
      <c r="J83" s="25"/>
      <c r="K83" s="25"/>
      <c r="L83" s="25"/>
    </row>
    <row r="84" spans="1:12" ht="14.25">
      <c r="A84" s="16">
        <f>A83+1</f>
        <v>44882</v>
      </c>
      <c r="B84" s="52"/>
      <c r="C84" s="25"/>
      <c r="D84" s="25"/>
      <c r="E84" s="25"/>
      <c r="F84" s="25"/>
      <c r="G84" s="25"/>
      <c r="H84" s="25"/>
      <c r="I84" s="25"/>
      <c r="J84" s="25"/>
      <c r="K84" s="25"/>
      <c r="L84" s="25"/>
    </row>
    <row r="85" spans="1:12" ht="14.25">
      <c r="A85" s="16">
        <f>A84+1</f>
        <v>44883</v>
      </c>
      <c r="B85" s="52"/>
      <c r="C85" s="25"/>
      <c r="D85" s="25"/>
      <c r="E85" s="25"/>
      <c r="F85" s="25"/>
      <c r="G85" s="25"/>
      <c r="H85" s="25"/>
      <c r="I85" s="25"/>
      <c r="J85" s="25"/>
      <c r="K85" s="25"/>
      <c r="L85" s="25"/>
    </row>
    <row r="86" spans="1:12" ht="14.25">
      <c r="A86" s="16">
        <f>A85+3</f>
        <v>44886</v>
      </c>
      <c r="B86" s="52"/>
      <c r="C86" s="25"/>
      <c r="D86" s="25"/>
      <c r="E86" s="25"/>
      <c r="F86" s="25"/>
      <c r="G86" s="25"/>
      <c r="H86" s="25"/>
      <c r="I86" s="25"/>
      <c r="J86" s="25"/>
      <c r="K86" s="25"/>
      <c r="L86" s="25"/>
    </row>
    <row r="87" spans="1:12" ht="14.25">
      <c r="A87" s="16">
        <f>A86+1</f>
        <v>44887</v>
      </c>
      <c r="B87" s="52">
        <v>1</v>
      </c>
      <c r="C87" s="25"/>
      <c r="D87" s="25"/>
      <c r="E87" s="25"/>
      <c r="F87" s="25" t="s">
        <v>9</v>
      </c>
      <c r="G87" s="25"/>
      <c r="H87" s="25"/>
      <c r="I87" s="25"/>
      <c r="J87" s="25"/>
      <c r="K87" s="25"/>
      <c r="L87" s="25"/>
    </row>
    <row r="88" spans="1:12" ht="14.25">
      <c r="A88" s="16">
        <f>A87+1</f>
        <v>44888</v>
      </c>
      <c r="B88" s="52">
        <v>1</v>
      </c>
      <c r="C88" s="25" t="s">
        <v>36</v>
      </c>
      <c r="D88" s="25"/>
      <c r="E88" s="25"/>
      <c r="F88" s="25" t="s">
        <v>9</v>
      </c>
      <c r="G88" s="25"/>
      <c r="H88" s="25" t="s">
        <v>32</v>
      </c>
      <c r="I88" s="25"/>
      <c r="J88" s="25"/>
      <c r="K88" s="25"/>
      <c r="L88" s="25"/>
    </row>
    <row r="89" spans="1:12" ht="14.25">
      <c r="A89" s="16">
        <f>A88+1</f>
        <v>44889</v>
      </c>
      <c r="B89" s="52"/>
      <c r="C89" s="25" t="s">
        <v>8</v>
      </c>
      <c r="D89" s="25" t="s">
        <v>8</v>
      </c>
      <c r="E89" s="25" t="s">
        <v>8</v>
      </c>
      <c r="F89" s="25" t="s">
        <v>8</v>
      </c>
      <c r="G89" s="25" t="s">
        <v>8</v>
      </c>
      <c r="H89" s="25" t="s">
        <v>8</v>
      </c>
      <c r="I89" s="25" t="s">
        <v>8</v>
      </c>
      <c r="J89" s="25" t="s">
        <v>8</v>
      </c>
      <c r="K89" s="25" t="s">
        <v>8</v>
      </c>
      <c r="L89" s="25" t="s">
        <v>8</v>
      </c>
    </row>
    <row r="90" spans="1:12" ht="14.25">
      <c r="A90" s="16">
        <f>A89+1</f>
        <v>44890</v>
      </c>
      <c r="B90" s="52"/>
      <c r="C90" s="25" t="s">
        <v>9</v>
      </c>
      <c r="D90" s="25" t="s">
        <v>9</v>
      </c>
      <c r="E90" s="25" t="s">
        <v>9</v>
      </c>
      <c r="F90" s="25" t="s">
        <v>9</v>
      </c>
      <c r="G90" s="25" t="s">
        <v>9</v>
      </c>
      <c r="H90" s="25" t="s">
        <v>9</v>
      </c>
      <c r="I90" s="25" t="s">
        <v>9</v>
      </c>
      <c r="J90" s="25" t="s">
        <v>9</v>
      </c>
      <c r="K90" s="25" t="s">
        <v>9</v>
      </c>
      <c r="L90" s="25" t="s">
        <v>9</v>
      </c>
    </row>
    <row r="91" spans="1:12" ht="14.25">
      <c r="A91" s="16">
        <f>A90+3</f>
        <v>44893</v>
      </c>
      <c r="B91" s="52"/>
      <c r="C91" s="25"/>
      <c r="D91" s="25"/>
      <c r="E91" s="25"/>
      <c r="F91" s="25"/>
      <c r="G91" s="25"/>
      <c r="H91" s="25"/>
      <c r="I91" s="25"/>
      <c r="J91" s="25"/>
      <c r="K91" s="25"/>
      <c r="L91" s="25"/>
    </row>
    <row r="92" spans="1:12" ht="14.25">
      <c r="A92" s="16">
        <f>A91+1</f>
        <v>44894</v>
      </c>
      <c r="B92" s="52"/>
      <c r="C92" s="25"/>
      <c r="D92" s="25"/>
      <c r="E92" s="25"/>
      <c r="F92" s="25"/>
      <c r="G92" s="25"/>
      <c r="H92" s="25"/>
      <c r="I92" s="25"/>
      <c r="J92" s="25"/>
      <c r="K92" s="25"/>
      <c r="L92" s="25"/>
    </row>
    <row r="93" spans="1:12" ht="14.25">
      <c r="A93" s="16">
        <f>A92+1</f>
        <v>44895</v>
      </c>
      <c r="B93" s="52"/>
      <c r="C93" s="25"/>
      <c r="D93" s="25"/>
      <c r="E93" s="25"/>
      <c r="F93" s="25" t="s">
        <v>31</v>
      </c>
      <c r="G93" s="25" t="s">
        <v>32</v>
      </c>
      <c r="H93" s="25" t="s">
        <v>32</v>
      </c>
      <c r="I93" s="25"/>
      <c r="J93" s="25"/>
      <c r="K93" s="25"/>
      <c r="L93" s="25"/>
    </row>
    <row r="94" spans="1:12" ht="14.25">
      <c r="A94" s="16">
        <f>A93+1</f>
        <v>44896</v>
      </c>
      <c r="B94" s="52"/>
      <c r="C94" s="25"/>
      <c r="D94" s="25"/>
      <c r="E94" s="25"/>
      <c r="F94" s="25"/>
      <c r="G94" s="25"/>
      <c r="H94" s="25"/>
      <c r="I94" s="25"/>
      <c r="J94" s="25"/>
      <c r="K94" s="25"/>
      <c r="L94" s="25"/>
    </row>
    <row r="95" spans="1:12" ht="14.25">
      <c r="A95" s="16">
        <f>A94+1</f>
        <v>44897</v>
      </c>
      <c r="B95" s="52"/>
      <c r="C95" s="25"/>
      <c r="D95" s="25"/>
      <c r="E95" s="25"/>
      <c r="F95" s="25"/>
      <c r="G95" s="25"/>
      <c r="H95" s="25"/>
      <c r="I95" s="25"/>
      <c r="J95" s="25"/>
      <c r="K95" s="25"/>
      <c r="L95" s="25"/>
    </row>
    <row r="96" spans="1:12" ht="14.25">
      <c r="A96" s="16">
        <f>A95+3</f>
        <v>44900</v>
      </c>
      <c r="B96" s="52"/>
      <c r="C96" s="25"/>
      <c r="D96" s="25"/>
      <c r="E96" s="25"/>
      <c r="F96" s="25"/>
      <c r="G96" s="25"/>
      <c r="H96" s="25"/>
      <c r="I96" s="25"/>
      <c r="J96" s="25"/>
      <c r="K96" s="25"/>
      <c r="L96" s="25"/>
    </row>
    <row r="97" spans="1:12" ht="14.25">
      <c r="A97" s="16">
        <f>A96+1</f>
        <v>44901</v>
      </c>
      <c r="B97" s="52"/>
      <c r="C97" s="25"/>
      <c r="D97" s="25"/>
      <c r="E97" s="25"/>
      <c r="F97" s="25"/>
      <c r="G97" s="25"/>
      <c r="H97" s="25"/>
      <c r="I97" s="25"/>
      <c r="J97" s="25"/>
      <c r="K97" s="25"/>
      <c r="L97" s="25"/>
    </row>
    <row r="98" spans="1:12" ht="14.25">
      <c r="A98" s="16">
        <f>A97+1</f>
        <v>44902</v>
      </c>
      <c r="B98" s="52"/>
      <c r="C98" s="25"/>
      <c r="D98" s="25"/>
      <c r="E98" s="25"/>
      <c r="F98" s="25" t="s">
        <v>31</v>
      </c>
      <c r="G98" s="25" t="s">
        <v>32</v>
      </c>
      <c r="H98" s="25"/>
      <c r="I98" s="25"/>
      <c r="J98" s="25"/>
      <c r="K98" s="25"/>
      <c r="L98" s="25"/>
    </row>
    <row r="99" spans="1:12" ht="14.25">
      <c r="A99" s="16">
        <f>A98+1</f>
        <v>44903</v>
      </c>
      <c r="B99" s="52"/>
      <c r="C99" s="25"/>
      <c r="D99" s="25"/>
      <c r="E99" s="25"/>
      <c r="F99" s="25"/>
      <c r="G99" s="25"/>
      <c r="H99" s="25"/>
      <c r="I99" s="25"/>
      <c r="J99" s="25"/>
      <c r="K99" s="25"/>
      <c r="L99" s="25"/>
    </row>
    <row r="100" spans="1:12" ht="14.25">
      <c r="A100" s="16">
        <f>A99+1</f>
        <v>44904</v>
      </c>
      <c r="B100" s="52"/>
      <c r="C100" s="25"/>
      <c r="D100" s="25"/>
      <c r="E100" s="25"/>
      <c r="F100" s="25"/>
      <c r="G100" s="25"/>
      <c r="H100" s="25"/>
      <c r="I100" s="25"/>
      <c r="J100" s="25"/>
      <c r="K100" s="25"/>
      <c r="L100" s="25"/>
    </row>
    <row r="101" spans="1:12" ht="14.25">
      <c r="A101" s="16">
        <f>A100+3</f>
        <v>44907</v>
      </c>
      <c r="B101" s="52"/>
      <c r="C101" s="25"/>
      <c r="D101" s="25"/>
      <c r="E101" s="25"/>
      <c r="F101" s="25"/>
      <c r="G101" s="25"/>
      <c r="H101" s="25"/>
      <c r="I101" s="25"/>
      <c r="J101" s="25"/>
      <c r="K101" s="25"/>
      <c r="L101" s="25"/>
    </row>
    <row r="102" spans="1:12" ht="14.25">
      <c r="A102" s="16">
        <f>A101+1</f>
        <v>44908</v>
      </c>
      <c r="B102" s="52"/>
      <c r="C102" s="25"/>
      <c r="D102" s="25"/>
      <c r="E102" s="25"/>
      <c r="F102" s="25"/>
      <c r="G102" s="25"/>
      <c r="H102" s="25"/>
      <c r="I102" s="25"/>
      <c r="J102" s="25"/>
      <c r="K102" s="25"/>
      <c r="L102" s="25"/>
    </row>
    <row r="103" spans="1:12" ht="14.25">
      <c r="A103" s="16">
        <f>A102+1</f>
        <v>44909</v>
      </c>
      <c r="B103" s="52"/>
      <c r="C103" s="25"/>
      <c r="D103" s="25"/>
      <c r="E103" s="25"/>
      <c r="F103" s="25" t="s">
        <v>31</v>
      </c>
      <c r="G103" s="25" t="s">
        <v>32</v>
      </c>
      <c r="H103" s="25"/>
      <c r="I103" s="25"/>
      <c r="J103" s="25"/>
      <c r="K103" s="25"/>
      <c r="L103" s="25"/>
    </row>
    <row r="104" spans="1:12" ht="14.25">
      <c r="A104" s="16">
        <f>A103+1</f>
        <v>44910</v>
      </c>
      <c r="B104" s="52"/>
      <c r="C104" s="25"/>
      <c r="D104" s="25"/>
      <c r="E104" s="25"/>
      <c r="F104" s="25"/>
      <c r="G104" s="25"/>
      <c r="H104" s="25"/>
      <c r="I104" s="25"/>
      <c r="J104" s="25"/>
      <c r="K104" s="25"/>
      <c r="L104" s="25"/>
    </row>
    <row r="105" spans="1:12" ht="14.25">
      <c r="A105" s="16">
        <f>A104+1</f>
        <v>44911</v>
      </c>
      <c r="B105" s="52"/>
      <c r="C105" s="25"/>
      <c r="D105" s="25"/>
      <c r="E105" s="25"/>
      <c r="F105" s="25"/>
      <c r="G105" s="25"/>
      <c r="H105" s="25"/>
      <c r="I105" s="25"/>
      <c r="J105" s="25"/>
      <c r="K105" s="25"/>
      <c r="L105" s="25"/>
    </row>
    <row r="106" spans="1:12" ht="14.25">
      <c r="A106" s="16">
        <f>A105+3</f>
        <v>44914</v>
      </c>
      <c r="B106" s="52"/>
      <c r="C106" s="25"/>
      <c r="D106" s="25"/>
      <c r="E106" s="25"/>
      <c r="F106" s="25"/>
      <c r="G106" s="25"/>
      <c r="H106" s="25"/>
      <c r="I106" s="25"/>
      <c r="J106" s="25"/>
      <c r="K106" s="25"/>
      <c r="L106" s="25"/>
    </row>
    <row r="107" spans="1:12" ht="14.25">
      <c r="A107" s="16">
        <f>A106+1</f>
        <v>44915</v>
      </c>
      <c r="B107" s="52"/>
      <c r="C107" s="25"/>
      <c r="D107" s="25"/>
      <c r="E107" s="25"/>
      <c r="F107" s="25"/>
      <c r="G107" s="25"/>
      <c r="H107" s="25"/>
      <c r="I107" s="25"/>
      <c r="J107" s="25"/>
      <c r="K107" s="25"/>
      <c r="L107" s="25"/>
    </row>
    <row r="108" spans="1:12" ht="14.25">
      <c r="A108" s="16">
        <f>A107+1</f>
        <v>44916</v>
      </c>
      <c r="B108" s="52"/>
      <c r="C108" s="25" t="s">
        <v>9</v>
      </c>
      <c r="D108" s="25" t="s">
        <v>9</v>
      </c>
      <c r="E108" s="25" t="s">
        <v>9</v>
      </c>
      <c r="F108" s="25" t="s">
        <v>9</v>
      </c>
      <c r="G108" s="25" t="s">
        <v>9</v>
      </c>
      <c r="H108" s="25" t="s">
        <v>9</v>
      </c>
      <c r="I108" s="25" t="s">
        <v>9</v>
      </c>
      <c r="J108" s="25" t="s">
        <v>9</v>
      </c>
      <c r="K108" s="25" t="s">
        <v>9</v>
      </c>
      <c r="L108" s="25" t="s">
        <v>9</v>
      </c>
    </row>
    <row r="109" spans="1:12" ht="14.25">
      <c r="A109" s="16">
        <f>A108+1</f>
        <v>44917</v>
      </c>
      <c r="B109" s="52"/>
      <c r="C109" s="25" t="s">
        <v>9</v>
      </c>
      <c r="D109" s="25" t="s">
        <v>9</v>
      </c>
      <c r="E109" s="25" t="s">
        <v>9</v>
      </c>
      <c r="F109" s="25" t="s">
        <v>9</v>
      </c>
      <c r="G109" s="25" t="s">
        <v>9</v>
      </c>
      <c r="H109" s="25" t="s">
        <v>9</v>
      </c>
      <c r="I109" s="25" t="s">
        <v>9</v>
      </c>
      <c r="J109" s="25" t="s">
        <v>9</v>
      </c>
      <c r="K109" s="25" t="s">
        <v>9</v>
      </c>
      <c r="L109" s="25" t="s">
        <v>9</v>
      </c>
    </row>
    <row r="110" spans="1:12" ht="14.25">
      <c r="A110" s="16">
        <f>A109+1</f>
        <v>44918</v>
      </c>
      <c r="B110" s="52"/>
      <c r="C110" s="25" t="s">
        <v>8</v>
      </c>
      <c r="D110" s="25" t="s">
        <v>8</v>
      </c>
      <c r="E110" s="25" t="s">
        <v>8</v>
      </c>
      <c r="F110" s="25" t="s">
        <v>8</v>
      </c>
      <c r="G110" s="25" t="s">
        <v>8</v>
      </c>
      <c r="H110" s="25" t="s">
        <v>8</v>
      </c>
      <c r="I110" s="25" t="s">
        <v>8</v>
      </c>
      <c r="J110" s="25" t="s">
        <v>8</v>
      </c>
      <c r="K110" s="25" t="s">
        <v>8</v>
      </c>
      <c r="L110" s="25" t="s">
        <v>8</v>
      </c>
    </row>
    <row r="111" spans="1:12" ht="14.25">
      <c r="A111" s="16">
        <f>A110+3</f>
        <v>44921</v>
      </c>
      <c r="B111" s="52"/>
      <c r="C111" s="25" t="s">
        <v>9</v>
      </c>
      <c r="D111" s="25" t="s">
        <v>9</v>
      </c>
      <c r="E111" s="25" t="s">
        <v>9</v>
      </c>
      <c r="F111" s="25" t="s">
        <v>9</v>
      </c>
      <c r="G111" s="25" t="s">
        <v>9</v>
      </c>
      <c r="H111" s="25" t="s">
        <v>9</v>
      </c>
      <c r="I111" s="25" t="s">
        <v>9</v>
      </c>
      <c r="J111" s="25" t="s">
        <v>9</v>
      </c>
      <c r="K111" s="25" t="s">
        <v>9</v>
      </c>
      <c r="L111" s="25" t="s">
        <v>9</v>
      </c>
    </row>
    <row r="112" spans="1:12" ht="14.25">
      <c r="A112" s="16">
        <f>A111+1</f>
        <v>44922</v>
      </c>
      <c r="B112" s="52"/>
      <c r="C112" s="25" t="s">
        <v>9</v>
      </c>
      <c r="D112" s="25" t="s">
        <v>9</v>
      </c>
      <c r="E112" s="25" t="s">
        <v>9</v>
      </c>
      <c r="F112" s="25" t="s">
        <v>9</v>
      </c>
      <c r="G112" s="25" t="s">
        <v>9</v>
      </c>
      <c r="H112" s="25" t="s">
        <v>9</v>
      </c>
      <c r="I112" s="25" t="s">
        <v>9</v>
      </c>
      <c r="J112" s="25" t="s">
        <v>9</v>
      </c>
      <c r="K112" s="25" t="s">
        <v>9</v>
      </c>
      <c r="L112" s="25" t="s">
        <v>9</v>
      </c>
    </row>
    <row r="113" spans="1:12" ht="14.25">
      <c r="A113" s="16">
        <f>A112+1</f>
        <v>44923</v>
      </c>
      <c r="B113" s="52"/>
      <c r="C113" s="25" t="s">
        <v>9</v>
      </c>
      <c r="D113" s="25" t="s">
        <v>9</v>
      </c>
      <c r="E113" s="25" t="s">
        <v>9</v>
      </c>
      <c r="F113" s="25" t="s">
        <v>9</v>
      </c>
      <c r="G113" s="25" t="s">
        <v>9</v>
      </c>
      <c r="H113" s="25" t="s">
        <v>9</v>
      </c>
      <c r="I113" s="25" t="s">
        <v>9</v>
      </c>
      <c r="J113" s="25" t="s">
        <v>9</v>
      </c>
      <c r="K113" s="25" t="s">
        <v>9</v>
      </c>
      <c r="L113" s="25" t="s">
        <v>9</v>
      </c>
    </row>
    <row r="114" spans="1:12" ht="14.25">
      <c r="A114" s="16">
        <f>A113+1</f>
        <v>44924</v>
      </c>
      <c r="B114" s="52"/>
      <c r="C114" s="25" t="s">
        <v>8</v>
      </c>
      <c r="D114" s="25" t="s">
        <v>8</v>
      </c>
      <c r="E114" s="25" t="s">
        <v>8</v>
      </c>
      <c r="F114" s="25" t="s">
        <v>8</v>
      </c>
      <c r="G114" s="25" t="s">
        <v>8</v>
      </c>
      <c r="H114" s="25" t="s">
        <v>8</v>
      </c>
      <c r="I114" s="25" t="s">
        <v>8</v>
      </c>
      <c r="J114" s="25" t="s">
        <v>8</v>
      </c>
      <c r="K114" s="25" t="s">
        <v>8</v>
      </c>
      <c r="L114" s="25" t="s">
        <v>8</v>
      </c>
    </row>
    <row r="115" spans="1:12" ht="14.25">
      <c r="A115" s="16">
        <f>A114+1</f>
        <v>44925</v>
      </c>
      <c r="B115" s="52">
        <v>1</v>
      </c>
      <c r="C115" s="25"/>
      <c r="D115" s="25"/>
      <c r="E115" s="25"/>
      <c r="F115" s="25" t="s">
        <v>9</v>
      </c>
      <c r="G115" s="25"/>
      <c r="H115" s="25"/>
      <c r="I115" s="25"/>
      <c r="J115" s="25"/>
      <c r="K115" s="25"/>
      <c r="L115" s="25"/>
    </row>
    <row r="116" spans="1:12" ht="14.25">
      <c r="A116" s="16">
        <f>A115+3</f>
        <v>44928</v>
      </c>
      <c r="B116" s="52"/>
      <c r="C116" s="25"/>
      <c r="D116" s="25"/>
      <c r="E116" s="25"/>
      <c r="F116" s="25"/>
      <c r="G116" s="25"/>
      <c r="H116" s="25"/>
      <c r="I116" s="25"/>
      <c r="J116" s="25"/>
      <c r="K116" s="25"/>
      <c r="L116" s="25"/>
    </row>
    <row r="117" spans="1:12" ht="14.25">
      <c r="A117" s="16">
        <f>A116+1</f>
        <v>44929</v>
      </c>
      <c r="B117" s="52"/>
      <c r="C117" s="25"/>
      <c r="D117" s="25"/>
      <c r="E117" s="25"/>
      <c r="F117" s="25"/>
      <c r="G117" s="25"/>
      <c r="H117" s="25"/>
      <c r="I117" s="25"/>
      <c r="J117" s="25"/>
      <c r="K117" s="25"/>
      <c r="L117" s="25"/>
    </row>
    <row r="118" spans="1:12" ht="14.25">
      <c r="A118" s="16">
        <f>A117+1</f>
        <v>44930</v>
      </c>
      <c r="B118" s="52"/>
      <c r="C118" s="25"/>
      <c r="D118" s="25"/>
      <c r="E118" s="25"/>
      <c r="F118" s="25" t="s">
        <v>31</v>
      </c>
      <c r="G118" s="25" t="s">
        <v>32</v>
      </c>
      <c r="H118" s="25" t="s">
        <v>32</v>
      </c>
      <c r="I118" s="25"/>
      <c r="J118" s="25"/>
      <c r="K118" s="25"/>
      <c r="L118" s="25"/>
    </row>
    <row r="119" spans="1:12" ht="14.25">
      <c r="A119" s="16">
        <f>A118+1</f>
        <v>44931</v>
      </c>
      <c r="B119" s="52"/>
      <c r="C119" s="25"/>
      <c r="D119" s="25"/>
      <c r="E119" s="25"/>
      <c r="F119" s="25"/>
      <c r="G119" s="25"/>
      <c r="H119" s="25"/>
      <c r="I119" s="25"/>
      <c r="J119" s="25"/>
      <c r="K119" s="25"/>
      <c r="L119" s="25"/>
    </row>
    <row r="120" spans="1:12" ht="14.25">
      <c r="A120" s="16">
        <f>A119+1</f>
        <v>44932</v>
      </c>
      <c r="B120" s="52"/>
      <c r="C120" s="25"/>
      <c r="D120" s="25"/>
      <c r="E120" s="25"/>
      <c r="F120" s="25"/>
      <c r="G120" s="25"/>
      <c r="H120" s="25"/>
      <c r="I120" s="25"/>
      <c r="J120" s="25"/>
      <c r="K120" s="25"/>
      <c r="L120" s="25"/>
    </row>
    <row r="121" spans="1:12" ht="14.25">
      <c r="A121" s="16">
        <f>A120+3</f>
        <v>44935</v>
      </c>
      <c r="B121" s="52"/>
      <c r="C121" s="25"/>
      <c r="D121" s="25"/>
      <c r="E121" s="25"/>
      <c r="F121" s="25"/>
      <c r="G121" s="25"/>
      <c r="H121" s="25"/>
      <c r="I121" s="25"/>
      <c r="J121" s="25"/>
      <c r="K121" s="25"/>
      <c r="L121" s="25"/>
    </row>
    <row r="122" spans="1:12" ht="14.25">
      <c r="A122" s="16">
        <f>A121+1</f>
        <v>44936</v>
      </c>
      <c r="B122" s="52"/>
      <c r="C122" s="25"/>
      <c r="D122" s="25"/>
      <c r="E122" s="25"/>
      <c r="F122" s="25"/>
      <c r="G122" s="25"/>
      <c r="H122" s="25"/>
      <c r="I122" s="25"/>
      <c r="J122" s="25"/>
      <c r="K122" s="25"/>
      <c r="L122" s="25"/>
    </row>
    <row r="123" spans="1:12" ht="14.25">
      <c r="A123" s="16">
        <f>A122+1</f>
        <v>44937</v>
      </c>
      <c r="B123" s="52"/>
      <c r="C123" s="25"/>
      <c r="D123" s="25"/>
      <c r="E123" s="25"/>
      <c r="F123" s="25" t="s">
        <v>31</v>
      </c>
      <c r="G123" s="25" t="s">
        <v>32</v>
      </c>
      <c r="H123" s="25"/>
      <c r="I123" s="25"/>
      <c r="J123" s="25"/>
      <c r="K123" s="25"/>
      <c r="L123" s="25"/>
    </row>
    <row r="124" spans="1:12" ht="14.25">
      <c r="A124" s="16">
        <f>A123+1</f>
        <v>44938</v>
      </c>
      <c r="B124" s="52"/>
      <c r="C124" s="25"/>
      <c r="D124" s="25"/>
      <c r="E124" s="25"/>
      <c r="F124" s="25"/>
      <c r="G124" s="25"/>
      <c r="H124" s="25"/>
      <c r="I124" s="25"/>
      <c r="J124" s="25"/>
      <c r="K124" s="25"/>
      <c r="L124" s="25"/>
    </row>
    <row r="125" spans="1:12" ht="14.25">
      <c r="A125" s="16">
        <f>A124+1</f>
        <v>44939</v>
      </c>
      <c r="B125" s="52"/>
      <c r="C125" s="25"/>
      <c r="D125" s="25"/>
      <c r="E125" s="25"/>
      <c r="F125" s="25"/>
      <c r="G125" s="25"/>
      <c r="H125" s="25"/>
      <c r="I125" s="25"/>
      <c r="J125" s="25"/>
      <c r="K125" s="25"/>
      <c r="L125" s="25"/>
    </row>
    <row r="126" spans="1:12" ht="14.25">
      <c r="A126" s="16">
        <f>A125+3</f>
        <v>44942</v>
      </c>
      <c r="B126" s="52"/>
      <c r="C126" s="25" t="s">
        <v>8</v>
      </c>
      <c r="D126" s="25" t="s">
        <v>8</v>
      </c>
      <c r="E126" s="25" t="s">
        <v>8</v>
      </c>
      <c r="F126" s="25" t="s">
        <v>8</v>
      </c>
      <c r="G126" s="25" t="s">
        <v>8</v>
      </c>
      <c r="H126" s="25" t="s">
        <v>8</v>
      </c>
      <c r="I126" s="25" t="s">
        <v>8</v>
      </c>
      <c r="J126" s="25" t="s">
        <v>8</v>
      </c>
      <c r="K126" s="25" t="s">
        <v>8</v>
      </c>
      <c r="L126" s="25" t="s">
        <v>8</v>
      </c>
    </row>
    <row r="127" spans="1:12" ht="14.25">
      <c r="A127" s="16">
        <f>A126+1</f>
        <v>44943</v>
      </c>
      <c r="B127" s="52"/>
      <c r="C127" s="25"/>
      <c r="D127" s="25"/>
      <c r="E127" s="25"/>
      <c r="F127" s="25"/>
      <c r="G127" s="25"/>
      <c r="H127" s="25"/>
      <c r="I127" s="25"/>
      <c r="J127" s="25"/>
      <c r="K127" s="25"/>
      <c r="L127" s="25"/>
    </row>
    <row r="128" spans="1:12" ht="14.25">
      <c r="A128" s="16">
        <f>A127+1</f>
        <v>44944</v>
      </c>
      <c r="B128" s="52"/>
      <c r="C128" s="25"/>
      <c r="D128" s="25"/>
      <c r="E128" s="25"/>
      <c r="F128" s="25" t="s">
        <v>31</v>
      </c>
      <c r="G128" s="25" t="s">
        <v>32</v>
      </c>
      <c r="H128" s="25"/>
      <c r="I128" s="25"/>
      <c r="J128" s="25"/>
      <c r="K128" s="25"/>
      <c r="L128" s="25"/>
    </row>
    <row r="129" spans="1:12" ht="14.25">
      <c r="A129" s="16">
        <f>A128+1</f>
        <v>44945</v>
      </c>
      <c r="B129" s="52"/>
      <c r="C129" s="25"/>
      <c r="D129" s="25"/>
      <c r="E129" s="25"/>
      <c r="F129" s="25"/>
      <c r="G129" s="25"/>
      <c r="H129" s="25"/>
      <c r="I129" s="25"/>
      <c r="J129" s="25"/>
      <c r="K129" s="25"/>
      <c r="L129" s="25"/>
    </row>
    <row r="130" spans="1:12" ht="14.25">
      <c r="A130" s="16">
        <f>A129+1</f>
        <v>44946</v>
      </c>
      <c r="B130" s="52"/>
      <c r="C130" s="25"/>
      <c r="D130" s="25"/>
      <c r="E130" s="25"/>
      <c r="F130" s="25"/>
      <c r="G130" s="25"/>
      <c r="H130" s="25"/>
      <c r="I130" s="25"/>
      <c r="J130" s="25"/>
      <c r="K130" s="25"/>
      <c r="L130" s="25"/>
    </row>
    <row r="131" spans="1:12" ht="14.25">
      <c r="A131" s="16">
        <f>A130+3</f>
        <v>44949</v>
      </c>
      <c r="B131" s="52"/>
      <c r="C131" s="25"/>
      <c r="D131" s="25"/>
      <c r="E131" s="25"/>
      <c r="F131" s="25"/>
      <c r="G131" s="25"/>
      <c r="H131" s="25"/>
      <c r="I131" s="25"/>
      <c r="J131" s="25"/>
      <c r="K131" s="25"/>
      <c r="L131" s="25"/>
    </row>
    <row r="132" spans="1:12" ht="14.25">
      <c r="A132" s="16">
        <f>A131+1</f>
        <v>44950</v>
      </c>
      <c r="B132" s="52"/>
      <c r="C132" s="25"/>
      <c r="D132" s="25"/>
      <c r="E132" s="25"/>
      <c r="F132" s="25"/>
      <c r="G132" s="25"/>
      <c r="H132" s="25"/>
      <c r="I132" s="25"/>
      <c r="J132" s="25"/>
      <c r="K132" s="25"/>
      <c r="L132" s="25"/>
    </row>
    <row r="133" spans="1:12" ht="14.25">
      <c r="A133" s="16">
        <f>A132+1</f>
        <v>44951</v>
      </c>
      <c r="B133" s="52"/>
      <c r="C133" s="25"/>
      <c r="D133" s="25"/>
      <c r="E133" s="25"/>
      <c r="F133" s="25" t="s">
        <v>31</v>
      </c>
      <c r="G133" s="25" t="s">
        <v>32</v>
      </c>
      <c r="H133" s="25"/>
      <c r="I133" s="25"/>
      <c r="J133" s="25"/>
      <c r="K133" s="25"/>
      <c r="L133" s="25"/>
    </row>
    <row r="134" spans="1:12" ht="14.25">
      <c r="A134" s="16">
        <f>A133+1</f>
        <v>44952</v>
      </c>
      <c r="B134" s="52"/>
      <c r="C134" s="25"/>
      <c r="D134" s="25"/>
      <c r="E134" s="25"/>
      <c r="F134" s="25"/>
      <c r="G134" s="25"/>
      <c r="H134" s="25"/>
      <c r="I134" s="25"/>
      <c r="J134" s="25"/>
      <c r="K134" s="25"/>
      <c r="L134" s="25"/>
    </row>
    <row r="135" spans="1:12" ht="14.25">
      <c r="A135" s="16">
        <f>A134+1</f>
        <v>44953</v>
      </c>
      <c r="B135" s="52"/>
      <c r="C135" s="25"/>
      <c r="D135" s="25"/>
      <c r="E135" s="25"/>
      <c r="F135" s="25"/>
      <c r="G135" s="25"/>
      <c r="H135" s="25"/>
      <c r="I135" s="25"/>
      <c r="J135" s="25"/>
      <c r="K135" s="25"/>
      <c r="L135" s="25"/>
    </row>
    <row r="136" spans="1:12" ht="14.25">
      <c r="A136" s="16">
        <f>A135+3</f>
        <v>44956</v>
      </c>
      <c r="B136" s="52"/>
      <c r="C136" s="25"/>
      <c r="D136" s="25"/>
      <c r="E136" s="25"/>
      <c r="F136" s="25"/>
      <c r="G136" s="25"/>
      <c r="H136" s="25"/>
      <c r="I136" s="25"/>
      <c r="J136" s="25"/>
      <c r="K136" s="25"/>
      <c r="L136" s="25"/>
    </row>
    <row r="137" spans="1:12" ht="14.25">
      <c r="A137" s="16">
        <f>A136+1</f>
        <v>44957</v>
      </c>
      <c r="B137" s="52"/>
      <c r="C137" s="25"/>
      <c r="D137" s="25"/>
      <c r="E137" s="25"/>
      <c r="F137" s="25"/>
      <c r="G137" s="25"/>
      <c r="H137" s="25"/>
      <c r="I137" s="25"/>
      <c r="J137" s="25"/>
      <c r="K137" s="25"/>
      <c r="L137" s="25"/>
    </row>
    <row r="138" spans="1:12" ht="14.25">
      <c r="A138" s="16">
        <f>A137+1</f>
        <v>44958</v>
      </c>
      <c r="B138" s="52"/>
      <c r="C138" s="25"/>
      <c r="D138" s="25"/>
      <c r="E138" s="25"/>
      <c r="F138" s="25" t="s">
        <v>31</v>
      </c>
      <c r="G138" s="25" t="s">
        <v>32</v>
      </c>
      <c r="H138" s="25" t="s">
        <v>32</v>
      </c>
      <c r="I138" s="25"/>
      <c r="J138" s="25"/>
      <c r="K138" s="25"/>
      <c r="L138" s="25"/>
    </row>
    <row r="139" spans="1:12" ht="14.25">
      <c r="A139" s="16">
        <f>A138+1</f>
        <v>44959</v>
      </c>
      <c r="B139" s="52"/>
      <c r="C139" s="25"/>
      <c r="D139" s="25"/>
      <c r="E139" s="25"/>
      <c r="F139" s="25"/>
      <c r="G139" s="25"/>
      <c r="H139" s="25"/>
      <c r="I139" s="25"/>
      <c r="J139" s="25"/>
      <c r="K139" s="25"/>
      <c r="L139" s="25"/>
    </row>
    <row r="140" spans="1:12" ht="14.25">
      <c r="A140" s="16">
        <f>A139+1</f>
        <v>44960</v>
      </c>
      <c r="B140" s="52"/>
      <c r="C140" s="25"/>
      <c r="D140" s="25"/>
      <c r="E140" s="25"/>
      <c r="F140" s="25"/>
      <c r="G140" s="25"/>
      <c r="H140" s="25"/>
      <c r="I140" s="25"/>
      <c r="J140" s="25"/>
      <c r="K140" s="25"/>
      <c r="L140" s="25"/>
    </row>
    <row r="141" spans="1:12" ht="14.25">
      <c r="A141" s="16">
        <f>A140+3</f>
        <v>44963</v>
      </c>
      <c r="B141" s="52"/>
      <c r="C141" s="25"/>
      <c r="D141" s="25"/>
      <c r="E141" s="25"/>
      <c r="F141" s="25"/>
      <c r="G141" s="25"/>
      <c r="H141" s="25"/>
      <c r="I141" s="25"/>
      <c r="J141" s="25"/>
      <c r="K141" s="25"/>
      <c r="L141" s="25"/>
    </row>
    <row r="142" spans="1:12" ht="14.25">
      <c r="A142" s="16">
        <f>A141+1</f>
        <v>44964</v>
      </c>
      <c r="B142" s="52"/>
      <c r="C142" s="25"/>
      <c r="D142" s="25"/>
      <c r="E142" s="25"/>
      <c r="F142" s="25"/>
      <c r="G142" s="25"/>
      <c r="H142" s="25"/>
      <c r="I142" s="25"/>
      <c r="J142" s="25"/>
      <c r="K142" s="25"/>
      <c r="L142" s="25"/>
    </row>
    <row r="143" spans="1:12" ht="14.25">
      <c r="A143" s="16">
        <f>A142+1</f>
        <v>44965</v>
      </c>
      <c r="B143" s="52"/>
      <c r="C143" s="25"/>
      <c r="D143" s="25"/>
      <c r="E143" s="25"/>
      <c r="F143" s="25" t="s">
        <v>31</v>
      </c>
      <c r="G143" s="25" t="s">
        <v>32</v>
      </c>
      <c r="H143" s="25"/>
      <c r="I143" s="25"/>
      <c r="J143" s="25"/>
      <c r="K143" s="25"/>
      <c r="L143" s="25"/>
    </row>
    <row r="144" spans="1:12" ht="14.25">
      <c r="A144" s="16">
        <f>A143+1</f>
        <v>44966</v>
      </c>
      <c r="B144" s="52"/>
      <c r="C144" s="25"/>
      <c r="D144" s="25"/>
      <c r="E144" s="25"/>
      <c r="F144" s="25"/>
      <c r="G144" s="25"/>
      <c r="H144" s="25"/>
      <c r="I144" s="25"/>
      <c r="J144" s="25"/>
      <c r="K144" s="25"/>
      <c r="L144" s="25"/>
    </row>
    <row r="145" spans="1:12" ht="14.25">
      <c r="A145" s="16">
        <f>A144+1</f>
        <v>44967</v>
      </c>
      <c r="B145" s="52"/>
      <c r="C145" s="25"/>
      <c r="D145" s="25"/>
      <c r="E145" s="25"/>
      <c r="F145" s="25"/>
      <c r="G145" s="25"/>
      <c r="H145" s="25"/>
      <c r="I145" s="25"/>
      <c r="J145" s="25"/>
      <c r="K145" s="25"/>
      <c r="L145" s="25"/>
    </row>
    <row r="146" spans="1:12" ht="14.25">
      <c r="A146" s="16">
        <f>A145+3</f>
        <v>44970</v>
      </c>
      <c r="B146" s="52"/>
      <c r="C146" s="25"/>
      <c r="D146" s="25"/>
      <c r="E146" s="25"/>
      <c r="F146" s="25"/>
      <c r="G146" s="25"/>
      <c r="H146" s="25"/>
      <c r="I146" s="25"/>
      <c r="J146" s="25"/>
      <c r="K146" s="25"/>
      <c r="L146" s="25"/>
    </row>
    <row r="147" spans="1:12" ht="14.25">
      <c r="A147" s="16">
        <f>A146+1</f>
        <v>44971</v>
      </c>
      <c r="B147" s="52"/>
      <c r="C147" s="25"/>
      <c r="D147" s="25"/>
      <c r="E147" s="25"/>
      <c r="F147" s="25"/>
      <c r="G147" s="25"/>
      <c r="H147" s="25"/>
      <c r="I147" s="25"/>
      <c r="J147" s="25"/>
      <c r="K147" s="25"/>
      <c r="L147" s="25"/>
    </row>
    <row r="148" spans="1:12" ht="14.25">
      <c r="A148" s="16">
        <f>A147+1</f>
        <v>44972</v>
      </c>
      <c r="B148" s="52"/>
      <c r="C148" s="25"/>
      <c r="D148" s="25"/>
      <c r="E148" s="25"/>
      <c r="F148" s="25" t="s">
        <v>31</v>
      </c>
      <c r="G148" s="25" t="s">
        <v>32</v>
      </c>
      <c r="H148" s="25"/>
      <c r="I148" s="25"/>
      <c r="J148" s="25"/>
      <c r="K148" s="25"/>
      <c r="L148" s="25"/>
    </row>
    <row r="149" spans="1:12" ht="14.25">
      <c r="A149" s="16">
        <f>A148+1</f>
        <v>44973</v>
      </c>
      <c r="B149" s="52"/>
      <c r="C149" s="25"/>
      <c r="D149" s="25"/>
      <c r="E149" s="25"/>
      <c r="F149" s="25"/>
      <c r="G149" s="25"/>
      <c r="H149" s="25"/>
      <c r="I149" s="25"/>
      <c r="J149" s="25"/>
      <c r="K149" s="25"/>
      <c r="L149" s="25"/>
    </row>
    <row r="150" spans="1:12" ht="14.25">
      <c r="A150" s="16">
        <f>A149+1</f>
        <v>44974</v>
      </c>
      <c r="B150" s="52"/>
      <c r="C150" s="25"/>
      <c r="D150" s="25"/>
      <c r="E150" s="25"/>
      <c r="F150" s="25"/>
      <c r="G150" s="25"/>
      <c r="H150" s="25"/>
      <c r="I150" s="25"/>
      <c r="J150" s="25"/>
      <c r="K150" s="25"/>
      <c r="L150" s="25"/>
    </row>
    <row r="151" spans="1:12" ht="14.25">
      <c r="A151" s="16">
        <f>A150+3</f>
        <v>44977</v>
      </c>
      <c r="B151" s="52"/>
      <c r="C151" s="25" t="s">
        <v>8</v>
      </c>
      <c r="D151" s="25" t="s">
        <v>8</v>
      </c>
      <c r="E151" s="25" t="s">
        <v>8</v>
      </c>
      <c r="F151" s="25" t="s">
        <v>8</v>
      </c>
      <c r="G151" s="25" t="s">
        <v>8</v>
      </c>
      <c r="H151" s="25" t="s">
        <v>8</v>
      </c>
      <c r="I151" s="25" t="s">
        <v>8</v>
      </c>
      <c r="J151" s="25" t="s">
        <v>8</v>
      </c>
      <c r="K151" s="25" t="s">
        <v>8</v>
      </c>
      <c r="L151" s="25" t="s">
        <v>8</v>
      </c>
    </row>
    <row r="152" spans="1:12" ht="14.25">
      <c r="A152" s="16">
        <f>A151+1</f>
        <v>44978</v>
      </c>
      <c r="B152" s="52"/>
      <c r="C152" s="25" t="s">
        <v>9</v>
      </c>
      <c r="D152" s="25" t="s">
        <v>9</v>
      </c>
      <c r="E152" s="25" t="s">
        <v>9</v>
      </c>
      <c r="F152" s="25" t="s">
        <v>9</v>
      </c>
      <c r="G152" s="25" t="s">
        <v>9</v>
      </c>
      <c r="H152" s="25" t="s">
        <v>9</v>
      </c>
      <c r="I152" s="25" t="s">
        <v>9</v>
      </c>
      <c r="J152" s="25" t="s">
        <v>9</v>
      </c>
      <c r="K152" s="25" t="s">
        <v>9</v>
      </c>
      <c r="L152" s="25" t="s">
        <v>9</v>
      </c>
    </row>
    <row r="153" spans="1:12" ht="14.25">
      <c r="A153" s="16">
        <f>A152+1</f>
        <v>44979</v>
      </c>
      <c r="B153" s="52"/>
      <c r="C153" s="25" t="s">
        <v>9</v>
      </c>
      <c r="D153" s="25" t="s">
        <v>9</v>
      </c>
      <c r="E153" s="25" t="s">
        <v>9</v>
      </c>
      <c r="F153" s="25" t="s">
        <v>9</v>
      </c>
      <c r="G153" s="25" t="s">
        <v>9</v>
      </c>
      <c r="H153" s="25" t="s">
        <v>9</v>
      </c>
      <c r="I153" s="25" t="s">
        <v>9</v>
      </c>
      <c r="J153" s="25" t="s">
        <v>9</v>
      </c>
      <c r="K153" s="25" t="s">
        <v>9</v>
      </c>
      <c r="L153" s="25" t="s">
        <v>9</v>
      </c>
    </row>
    <row r="154" spans="1:12" ht="14.25">
      <c r="A154" s="16">
        <f>A153+1</f>
        <v>44980</v>
      </c>
      <c r="B154" s="52"/>
      <c r="C154" s="25" t="s">
        <v>9</v>
      </c>
      <c r="D154" s="25" t="s">
        <v>9</v>
      </c>
      <c r="E154" s="25" t="s">
        <v>9</v>
      </c>
      <c r="F154" s="25" t="s">
        <v>9</v>
      </c>
      <c r="G154" s="25" t="s">
        <v>9</v>
      </c>
      <c r="H154" s="25" t="s">
        <v>9</v>
      </c>
      <c r="I154" s="25" t="s">
        <v>9</v>
      </c>
      <c r="J154" s="25" t="s">
        <v>9</v>
      </c>
      <c r="K154" s="25" t="s">
        <v>9</v>
      </c>
      <c r="L154" s="25" t="s">
        <v>9</v>
      </c>
    </row>
    <row r="155" spans="1:12" ht="14.25">
      <c r="A155" s="16">
        <f>A154+1</f>
        <v>44981</v>
      </c>
      <c r="B155" s="52"/>
      <c r="C155" s="25" t="s">
        <v>9</v>
      </c>
      <c r="D155" s="25" t="s">
        <v>9</v>
      </c>
      <c r="E155" s="25" t="s">
        <v>9</v>
      </c>
      <c r="F155" s="25" t="s">
        <v>9</v>
      </c>
      <c r="G155" s="25" t="s">
        <v>9</v>
      </c>
      <c r="H155" s="25" t="s">
        <v>9</v>
      </c>
      <c r="I155" s="25" t="s">
        <v>9</v>
      </c>
      <c r="J155" s="25" t="s">
        <v>9</v>
      </c>
      <c r="K155" s="25" t="s">
        <v>9</v>
      </c>
      <c r="L155" s="25" t="s">
        <v>9</v>
      </c>
    </row>
    <row r="156" spans="1:12" ht="14.25">
      <c r="A156" s="16">
        <f>A155+3</f>
        <v>44984</v>
      </c>
      <c r="B156" s="52"/>
      <c r="C156" s="25"/>
      <c r="D156" s="25"/>
      <c r="E156" s="25"/>
      <c r="F156" s="25"/>
      <c r="G156" s="25"/>
      <c r="H156" s="25"/>
      <c r="I156" s="25"/>
      <c r="J156" s="25"/>
      <c r="K156" s="25"/>
      <c r="L156" s="25"/>
    </row>
    <row r="157" spans="1:12" ht="14.25">
      <c r="A157" s="16">
        <f>A156+1</f>
        <v>44985</v>
      </c>
      <c r="B157" s="52"/>
      <c r="C157" s="25"/>
      <c r="D157" s="25"/>
      <c r="E157" s="25"/>
      <c r="F157" s="25"/>
      <c r="G157" s="25"/>
      <c r="H157" s="25"/>
      <c r="I157" s="25"/>
      <c r="J157" s="25"/>
      <c r="K157" s="25"/>
      <c r="L157" s="25"/>
    </row>
    <row r="158" spans="1:12" ht="14.25">
      <c r="A158" s="16">
        <f>A157+1</f>
        <v>44986</v>
      </c>
      <c r="B158" s="52"/>
      <c r="C158" s="25"/>
      <c r="D158" s="25"/>
      <c r="E158" s="25"/>
      <c r="F158" s="25" t="s">
        <v>31</v>
      </c>
      <c r="G158" s="25" t="s">
        <v>32</v>
      </c>
      <c r="H158" s="25" t="s">
        <v>32</v>
      </c>
      <c r="I158" s="25"/>
      <c r="J158" s="25"/>
      <c r="K158" s="25"/>
      <c r="L158" s="25"/>
    </row>
    <row r="159" spans="1:12" ht="14.25">
      <c r="A159" s="16">
        <f>A158+1</f>
        <v>44987</v>
      </c>
      <c r="B159" s="52"/>
      <c r="C159" s="25"/>
      <c r="D159" s="25"/>
      <c r="E159" s="25"/>
      <c r="F159" s="25"/>
      <c r="G159" s="25"/>
      <c r="H159" s="25"/>
      <c r="I159" s="25"/>
      <c r="J159" s="25"/>
      <c r="K159" s="25"/>
      <c r="L159" s="25"/>
    </row>
    <row r="160" spans="1:12" ht="14.25">
      <c r="A160" s="16">
        <f>A159+1</f>
        <v>44988</v>
      </c>
      <c r="B160" s="52"/>
      <c r="C160" s="25"/>
      <c r="D160" s="25"/>
      <c r="E160" s="25"/>
      <c r="F160" s="25"/>
      <c r="G160" s="25"/>
      <c r="H160" s="25"/>
      <c r="I160" s="25"/>
      <c r="J160" s="25"/>
      <c r="K160" s="25"/>
      <c r="L160" s="25"/>
    </row>
    <row r="161" spans="1:12" ht="14.25">
      <c r="A161" s="16">
        <f>A160+3</f>
        <v>44991</v>
      </c>
      <c r="B161" s="52"/>
      <c r="C161" s="25"/>
      <c r="D161" s="25"/>
      <c r="E161" s="25"/>
      <c r="F161" s="25"/>
      <c r="G161" s="25"/>
      <c r="H161" s="25"/>
      <c r="I161" s="25"/>
      <c r="J161" s="25"/>
      <c r="K161" s="25"/>
      <c r="L161" s="25"/>
    </row>
    <row r="162" spans="1:12" ht="14.25">
      <c r="A162" s="16">
        <f>A161+1</f>
        <v>44992</v>
      </c>
      <c r="B162" s="52"/>
      <c r="C162" s="25"/>
      <c r="D162" s="25"/>
      <c r="E162" s="25"/>
      <c r="F162" s="25"/>
      <c r="G162" s="25"/>
      <c r="H162" s="25"/>
      <c r="I162" s="25"/>
      <c r="J162" s="25"/>
      <c r="K162" s="25"/>
      <c r="L162" s="25"/>
    </row>
    <row r="163" spans="1:12" ht="14.25">
      <c r="A163" s="16">
        <f>A162+1</f>
        <v>44993</v>
      </c>
      <c r="B163" s="52"/>
      <c r="C163" s="25"/>
      <c r="D163" s="25"/>
      <c r="E163" s="25"/>
      <c r="F163" s="25" t="s">
        <v>31</v>
      </c>
      <c r="G163" s="25" t="s">
        <v>32</v>
      </c>
      <c r="H163" s="25"/>
      <c r="I163" s="25"/>
      <c r="J163" s="25"/>
      <c r="K163" s="25"/>
      <c r="L163" s="25"/>
    </row>
    <row r="164" spans="1:12" ht="14.25">
      <c r="A164" s="16">
        <f>A163+1</f>
        <v>44994</v>
      </c>
      <c r="B164" s="52"/>
      <c r="C164" s="25"/>
      <c r="D164" s="25"/>
      <c r="E164" s="25"/>
      <c r="F164" s="25"/>
      <c r="G164" s="25"/>
      <c r="H164" s="25"/>
      <c r="I164" s="25"/>
      <c r="J164" s="25"/>
      <c r="K164" s="25"/>
      <c r="L164" s="25"/>
    </row>
    <row r="165" spans="1:12" ht="14.25">
      <c r="A165" s="16">
        <f>A164+1</f>
        <v>44995</v>
      </c>
      <c r="B165" s="52"/>
      <c r="C165" s="25"/>
      <c r="D165" s="25"/>
      <c r="E165" s="25"/>
      <c r="F165" s="25"/>
      <c r="G165" s="25"/>
      <c r="H165" s="25"/>
      <c r="I165" s="25"/>
      <c r="J165" s="25"/>
      <c r="K165" s="25"/>
      <c r="L165" s="25"/>
    </row>
    <row r="166" spans="1:12" ht="14.25">
      <c r="A166" s="16">
        <f>A165+3</f>
        <v>44998</v>
      </c>
      <c r="B166" s="52"/>
      <c r="C166" s="25"/>
      <c r="D166" s="25"/>
      <c r="E166" s="25"/>
      <c r="F166" s="25"/>
      <c r="G166" s="25"/>
      <c r="H166" s="25"/>
      <c r="I166" s="25"/>
      <c r="J166" s="25"/>
      <c r="K166" s="25"/>
      <c r="L166" s="25"/>
    </row>
    <row r="167" spans="1:12" ht="14.25">
      <c r="A167" s="16">
        <f>A166+1</f>
        <v>44999</v>
      </c>
      <c r="B167" s="52"/>
      <c r="C167" s="25"/>
      <c r="D167" s="25"/>
      <c r="E167" s="25"/>
      <c r="F167" s="25"/>
      <c r="G167" s="25"/>
      <c r="H167" s="25"/>
      <c r="I167" s="25"/>
      <c r="J167" s="25"/>
      <c r="K167" s="25"/>
      <c r="L167" s="25"/>
    </row>
    <row r="168" spans="1:12" ht="14.25">
      <c r="A168" s="16">
        <f>A167+1</f>
        <v>45000</v>
      </c>
      <c r="B168" s="52"/>
      <c r="C168" s="25"/>
      <c r="D168" s="25"/>
      <c r="E168" s="25"/>
      <c r="F168" s="25" t="s">
        <v>31</v>
      </c>
      <c r="G168" s="25" t="s">
        <v>32</v>
      </c>
      <c r="H168" s="25"/>
      <c r="I168" s="25"/>
      <c r="J168" s="25"/>
      <c r="K168" s="25"/>
      <c r="L168" s="25"/>
    </row>
    <row r="169" spans="1:12" ht="14.25">
      <c r="A169" s="16">
        <f>A168+1</f>
        <v>45001</v>
      </c>
      <c r="B169" s="52"/>
      <c r="C169" s="25"/>
      <c r="D169" s="25"/>
      <c r="E169" s="25"/>
      <c r="F169" s="25"/>
      <c r="G169" s="25"/>
      <c r="H169" s="25"/>
      <c r="I169" s="25"/>
      <c r="J169" s="25"/>
      <c r="K169" s="25"/>
      <c r="L169" s="25"/>
    </row>
    <row r="170" spans="1:12" ht="14.25">
      <c r="A170" s="16">
        <f>A169+1</f>
        <v>45002</v>
      </c>
      <c r="B170" s="52"/>
      <c r="C170" s="25"/>
      <c r="D170" s="25"/>
      <c r="E170" s="25"/>
      <c r="F170" s="25"/>
      <c r="G170" s="25"/>
      <c r="H170" s="25"/>
      <c r="I170" s="25"/>
      <c r="J170" s="25"/>
      <c r="K170" s="25"/>
      <c r="L170" s="25"/>
    </row>
    <row r="171" spans="1:12" ht="14.25">
      <c r="A171" s="16">
        <f>A170+3</f>
        <v>45005</v>
      </c>
      <c r="B171" s="52"/>
      <c r="C171" s="25"/>
      <c r="D171" s="25"/>
      <c r="E171" s="25"/>
      <c r="F171" s="25"/>
      <c r="G171" s="25"/>
      <c r="H171" s="25"/>
      <c r="I171" s="25"/>
      <c r="J171" s="25"/>
      <c r="K171" s="25"/>
      <c r="L171" s="25"/>
    </row>
    <row r="172" spans="1:12" ht="14.25">
      <c r="A172" s="16">
        <f>A171+1</f>
        <v>45006</v>
      </c>
      <c r="B172" s="52"/>
      <c r="C172" s="25"/>
      <c r="D172" s="25"/>
      <c r="E172" s="25"/>
      <c r="F172" s="25"/>
      <c r="G172" s="25"/>
      <c r="H172" s="25"/>
      <c r="I172" s="25"/>
      <c r="J172" s="25"/>
      <c r="K172" s="25"/>
      <c r="L172" s="25"/>
    </row>
    <row r="173" spans="1:12" ht="14.25">
      <c r="A173" s="16">
        <f>A172+1</f>
        <v>45007</v>
      </c>
      <c r="B173" s="52"/>
      <c r="C173" s="25"/>
      <c r="D173" s="25"/>
      <c r="E173" s="25"/>
      <c r="F173" s="25" t="s">
        <v>31</v>
      </c>
      <c r="G173" s="25" t="s">
        <v>32</v>
      </c>
      <c r="H173" s="25"/>
      <c r="I173" s="25"/>
      <c r="J173" s="25"/>
      <c r="K173" s="25"/>
      <c r="L173" s="25"/>
    </row>
    <row r="174" spans="1:12" ht="14.25">
      <c r="A174" s="16">
        <f>A173+1</f>
        <v>45008</v>
      </c>
      <c r="B174" s="52"/>
      <c r="C174" s="25"/>
      <c r="D174" s="25"/>
      <c r="E174" s="25"/>
      <c r="F174" s="25"/>
      <c r="G174" s="25"/>
      <c r="H174" s="25"/>
      <c r="I174" s="25"/>
      <c r="J174" s="25"/>
      <c r="K174" s="25"/>
      <c r="L174" s="25"/>
    </row>
    <row r="175" spans="1:12" ht="14.25">
      <c r="A175" s="16">
        <f>A174+1</f>
        <v>45009</v>
      </c>
      <c r="B175" s="52"/>
      <c r="C175" s="25"/>
      <c r="D175" s="25"/>
      <c r="E175" s="25"/>
      <c r="F175" s="25"/>
      <c r="G175" s="25"/>
      <c r="H175" s="25"/>
      <c r="I175" s="25"/>
      <c r="J175" s="25"/>
      <c r="K175" s="25"/>
      <c r="L175" s="25"/>
    </row>
    <row r="176" spans="1:12" ht="14.25">
      <c r="A176" s="16">
        <f>A175+3</f>
        <v>45012</v>
      </c>
      <c r="B176" s="52"/>
      <c r="C176" s="25"/>
      <c r="D176" s="25"/>
      <c r="E176" s="25"/>
      <c r="F176" s="25"/>
      <c r="G176" s="25"/>
      <c r="H176" s="25"/>
      <c r="I176" s="25"/>
      <c r="J176" s="25"/>
      <c r="K176" s="25"/>
      <c r="L176" s="25"/>
    </row>
    <row r="177" spans="1:12" ht="14.25">
      <c r="A177" s="16">
        <f>A176+1</f>
        <v>45013</v>
      </c>
      <c r="B177" s="52"/>
      <c r="C177" s="25"/>
      <c r="D177" s="25"/>
      <c r="E177" s="25"/>
      <c r="F177" s="25"/>
      <c r="G177" s="25"/>
      <c r="H177" s="25"/>
      <c r="I177" s="25"/>
      <c r="J177" s="25"/>
      <c r="K177" s="25"/>
      <c r="L177" s="25"/>
    </row>
    <row r="178" spans="1:12" ht="14.25">
      <c r="A178" s="16">
        <f>A177+1</f>
        <v>45014</v>
      </c>
      <c r="B178" s="52"/>
      <c r="C178" s="25"/>
      <c r="D178" s="25"/>
      <c r="E178" s="25"/>
      <c r="F178" s="25" t="s">
        <v>31</v>
      </c>
      <c r="G178" s="25" t="s">
        <v>32</v>
      </c>
      <c r="H178" s="25" t="s">
        <v>32</v>
      </c>
      <c r="I178" s="25"/>
      <c r="J178" s="25"/>
      <c r="K178" s="25"/>
      <c r="L178" s="25"/>
    </row>
    <row r="179" spans="1:12" ht="14.25">
      <c r="A179" s="16">
        <f>A178+1</f>
        <v>45015</v>
      </c>
      <c r="B179" s="52"/>
      <c r="C179" s="25"/>
      <c r="D179" s="25"/>
      <c r="E179" s="25"/>
      <c r="F179" s="25"/>
      <c r="G179" s="25"/>
      <c r="H179" s="25"/>
      <c r="I179" s="25"/>
      <c r="J179" s="25"/>
      <c r="K179" s="25"/>
      <c r="L179" s="25"/>
    </row>
    <row r="180" spans="1:12" ht="14.25">
      <c r="A180" s="16">
        <f>A179+1</f>
        <v>45016</v>
      </c>
      <c r="B180" s="52"/>
      <c r="C180" s="25"/>
      <c r="D180" s="25"/>
      <c r="E180" s="25"/>
      <c r="F180" s="25"/>
      <c r="G180" s="25"/>
      <c r="H180" s="25"/>
      <c r="I180" s="25"/>
      <c r="J180" s="25"/>
      <c r="K180" s="25"/>
      <c r="L180" s="25"/>
    </row>
    <row r="181" spans="1:12" ht="14.25">
      <c r="A181" s="16">
        <f>A180+3</f>
        <v>45019</v>
      </c>
      <c r="B181" s="52"/>
      <c r="C181" s="25"/>
      <c r="D181" s="25"/>
      <c r="E181" s="25"/>
      <c r="F181" s="25"/>
      <c r="G181" s="25"/>
      <c r="H181" s="25"/>
      <c r="I181" s="25"/>
      <c r="J181" s="25"/>
      <c r="K181" s="25"/>
      <c r="L181" s="25"/>
    </row>
    <row r="182" spans="1:12" ht="14.25">
      <c r="A182" s="16">
        <f>A181+1</f>
        <v>45020</v>
      </c>
      <c r="B182" s="52"/>
      <c r="C182" s="25"/>
      <c r="D182" s="25"/>
      <c r="E182" s="25"/>
      <c r="F182" s="25"/>
      <c r="G182" s="25"/>
      <c r="H182" s="25"/>
      <c r="I182" s="25"/>
      <c r="J182" s="25"/>
      <c r="K182" s="25"/>
      <c r="L182" s="25"/>
    </row>
    <row r="183" spans="1:12" ht="14.25">
      <c r="A183" s="16">
        <f>A182+1</f>
        <v>45021</v>
      </c>
      <c r="B183" s="52"/>
      <c r="C183" s="25"/>
      <c r="D183" s="25"/>
      <c r="E183" s="25"/>
      <c r="F183" s="25" t="s">
        <v>31</v>
      </c>
      <c r="G183" s="25" t="s">
        <v>32</v>
      </c>
      <c r="H183" s="25"/>
      <c r="I183" s="25"/>
      <c r="J183" s="25"/>
      <c r="K183" s="25"/>
      <c r="L183" s="25"/>
    </row>
    <row r="184" spans="1:12" ht="14.25">
      <c r="A184" s="16">
        <f>A183+1</f>
        <v>45022</v>
      </c>
      <c r="B184" s="52"/>
      <c r="C184" s="25"/>
      <c r="D184" s="25"/>
      <c r="E184" s="25"/>
      <c r="F184" s="25"/>
      <c r="G184" s="25"/>
      <c r="H184" s="25"/>
      <c r="I184" s="25"/>
      <c r="J184" s="25"/>
      <c r="K184" s="25"/>
      <c r="L184" s="25"/>
    </row>
    <row r="185" spans="1:12" ht="14.25">
      <c r="A185" s="16">
        <f>A184+1</f>
        <v>45023</v>
      </c>
      <c r="B185" s="52"/>
      <c r="C185" s="25"/>
      <c r="D185" s="25"/>
      <c r="E185" s="25"/>
      <c r="F185" s="25"/>
      <c r="G185" s="25"/>
      <c r="H185" s="25"/>
      <c r="I185" s="25"/>
      <c r="J185" s="25"/>
      <c r="K185" s="25"/>
      <c r="L185" s="25"/>
    </row>
    <row r="186" spans="1:12" ht="14.25">
      <c r="A186" s="16">
        <f>A185+3</f>
        <v>45026</v>
      </c>
      <c r="B186" s="52"/>
      <c r="C186" s="25"/>
      <c r="D186" s="25"/>
      <c r="E186" s="25"/>
      <c r="F186" s="25"/>
      <c r="G186" s="25"/>
      <c r="H186" s="25"/>
      <c r="I186" s="25"/>
      <c r="J186" s="25"/>
      <c r="K186" s="25"/>
      <c r="L186" s="25"/>
    </row>
    <row r="187" spans="1:12" ht="14.25">
      <c r="A187" s="16">
        <f>A186+1</f>
        <v>45027</v>
      </c>
      <c r="B187" s="52"/>
      <c r="C187" s="25"/>
      <c r="D187" s="25"/>
      <c r="E187" s="25"/>
      <c r="F187" s="25"/>
      <c r="G187" s="25"/>
      <c r="H187" s="25"/>
      <c r="I187" s="25"/>
      <c r="J187" s="25"/>
      <c r="K187" s="25"/>
      <c r="L187" s="25"/>
    </row>
    <row r="188" spans="1:12" ht="14.25">
      <c r="A188" s="16">
        <f>A187+1</f>
        <v>45028</v>
      </c>
      <c r="B188" s="52"/>
      <c r="C188" s="25"/>
      <c r="D188" s="25"/>
      <c r="E188" s="25"/>
      <c r="F188" s="25" t="s">
        <v>31</v>
      </c>
      <c r="G188" s="25" t="s">
        <v>32</v>
      </c>
      <c r="H188" s="25" t="s">
        <v>32</v>
      </c>
      <c r="I188" s="25"/>
      <c r="J188" s="25"/>
      <c r="K188" s="25"/>
      <c r="L188" s="25"/>
    </row>
    <row r="189" spans="1:12" ht="14.25">
      <c r="A189" s="16">
        <f>A188+1</f>
        <v>45029</v>
      </c>
      <c r="B189" s="52"/>
      <c r="C189" s="25"/>
      <c r="D189" s="25"/>
      <c r="E189" s="25"/>
      <c r="F189" s="25"/>
      <c r="G189" s="25"/>
      <c r="H189" s="25"/>
      <c r="I189" s="25"/>
      <c r="J189" s="25"/>
      <c r="K189" s="25"/>
      <c r="L189" s="25"/>
    </row>
    <row r="190" spans="1:12" ht="14.25">
      <c r="A190" s="16">
        <f>A189+1</f>
        <v>45030</v>
      </c>
      <c r="B190" s="52"/>
      <c r="C190" s="25" t="s">
        <v>36</v>
      </c>
      <c r="D190" s="25" t="s">
        <v>36</v>
      </c>
      <c r="E190" s="25" t="s">
        <v>36</v>
      </c>
      <c r="F190" s="25" t="s">
        <v>36</v>
      </c>
      <c r="G190" s="25" t="s">
        <v>36</v>
      </c>
      <c r="H190" s="25" t="s">
        <v>36</v>
      </c>
      <c r="I190" s="25"/>
      <c r="J190" s="25"/>
      <c r="K190" s="25"/>
      <c r="L190" s="25"/>
    </row>
    <row r="191" spans="1:12" ht="14.25">
      <c r="A191" s="16">
        <f>A190+3</f>
        <v>45033</v>
      </c>
      <c r="B191" s="52"/>
      <c r="C191" s="25" t="s">
        <v>8</v>
      </c>
      <c r="D191" s="25" t="s">
        <v>8</v>
      </c>
      <c r="E191" s="25" t="s">
        <v>8</v>
      </c>
      <c r="F191" s="25" t="s">
        <v>8</v>
      </c>
      <c r="G191" s="25" t="s">
        <v>8</v>
      </c>
      <c r="H191" s="25" t="s">
        <v>8</v>
      </c>
      <c r="I191" s="25" t="s">
        <v>8</v>
      </c>
      <c r="J191" s="25" t="s">
        <v>8</v>
      </c>
      <c r="K191" s="25" t="s">
        <v>8</v>
      </c>
      <c r="L191" s="25" t="s">
        <v>8</v>
      </c>
    </row>
    <row r="192" spans="1:12" ht="14.25">
      <c r="A192" s="16">
        <f>A191+1</f>
        <v>45034</v>
      </c>
      <c r="B192" s="52"/>
      <c r="C192" s="25" t="s">
        <v>9</v>
      </c>
      <c r="D192" s="25" t="s">
        <v>9</v>
      </c>
      <c r="E192" s="25" t="s">
        <v>9</v>
      </c>
      <c r="F192" s="25" t="s">
        <v>9</v>
      </c>
      <c r="G192" s="25" t="s">
        <v>9</v>
      </c>
      <c r="H192" s="25" t="s">
        <v>9</v>
      </c>
      <c r="I192" s="25" t="s">
        <v>9</v>
      </c>
      <c r="J192" s="25" t="s">
        <v>9</v>
      </c>
      <c r="K192" s="25" t="s">
        <v>9</v>
      </c>
      <c r="L192" s="25" t="s">
        <v>9</v>
      </c>
    </row>
    <row r="193" spans="1:12" ht="14.25">
      <c r="A193" s="16">
        <f>A192+1</f>
        <v>45035</v>
      </c>
      <c r="B193" s="52"/>
      <c r="C193" s="25" t="s">
        <v>9</v>
      </c>
      <c r="D193" s="25" t="s">
        <v>9</v>
      </c>
      <c r="E193" s="25" t="s">
        <v>9</v>
      </c>
      <c r="F193" s="25" t="s">
        <v>9</v>
      </c>
      <c r="G193" s="25" t="s">
        <v>9</v>
      </c>
      <c r="H193" s="25" t="s">
        <v>9</v>
      </c>
      <c r="I193" s="25" t="s">
        <v>9</v>
      </c>
      <c r="J193" s="25" t="s">
        <v>9</v>
      </c>
      <c r="K193" s="25" t="s">
        <v>9</v>
      </c>
      <c r="L193" s="25" t="s">
        <v>9</v>
      </c>
    </row>
    <row r="194" spans="1:12" ht="14.25">
      <c r="A194" s="16">
        <f>A193+1</f>
        <v>45036</v>
      </c>
      <c r="B194" s="52"/>
      <c r="C194" s="25" t="s">
        <v>9</v>
      </c>
      <c r="D194" s="25" t="s">
        <v>9</v>
      </c>
      <c r="E194" s="25" t="s">
        <v>9</v>
      </c>
      <c r="F194" s="25" t="s">
        <v>9</v>
      </c>
      <c r="G194" s="25" t="s">
        <v>9</v>
      </c>
      <c r="H194" s="25" t="s">
        <v>9</v>
      </c>
      <c r="I194" s="25" t="s">
        <v>9</v>
      </c>
      <c r="J194" s="25" t="s">
        <v>9</v>
      </c>
      <c r="K194" s="25" t="s">
        <v>9</v>
      </c>
      <c r="L194" s="25" t="s">
        <v>9</v>
      </c>
    </row>
    <row r="195" spans="1:12" ht="14.25">
      <c r="A195" s="16">
        <f>A194+1</f>
        <v>45037</v>
      </c>
      <c r="B195" s="52"/>
      <c r="C195" s="25" t="s">
        <v>9</v>
      </c>
      <c r="D195" s="25" t="s">
        <v>9</v>
      </c>
      <c r="E195" s="25" t="s">
        <v>9</v>
      </c>
      <c r="F195" s="25" t="s">
        <v>9</v>
      </c>
      <c r="G195" s="25" t="s">
        <v>9</v>
      </c>
      <c r="H195" s="25" t="s">
        <v>9</v>
      </c>
      <c r="I195" s="25" t="s">
        <v>9</v>
      </c>
      <c r="J195" s="25" t="s">
        <v>9</v>
      </c>
      <c r="K195" s="25" t="s">
        <v>9</v>
      </c>
      <c r="L195" s="25" t="s">
        <v>9</v>
      </c>
    </row>
    <row r="196" spans="1:12" ht="14.25">
      <c r="A196" s="16">
        <f>A195+3</f>
        <v>45040</v>
      </c>
      <c r="B196" s="52"/>
      <c r="C196" s="25"/>
      <c r="D196" s="25"/>
      <c r="E196" s="25"/>
      <c r="F196" s="25"/>
      <c r="G196" s="25"/>
      <c r="H196" s="25"/>
      <c r="I196" s="25"/>
      <c r="J196" s="25"/>
      <c r="K196" s="25"/>
      <c r="L196" s="25"/>
    </row>
    <row r="197" spans="1:12" ht="14.25">
      <c r="A197" s="16">
        <f>A196+1</f>
        <v>45041</v>
      </c>
      <c r="B197" s="52"/>
      <c r="C197" s="25"/>
      <c r="D197" s="25"/>
      <c r="E197" s="25"/>
      <c r="F197" s="25"/>
      <c r="G197" s="25"/>
      <c r="H197" s="25"/>
      <c r="I197" s="25"/>
      <c r="J197" s="25"/>
      <c r="K197" s="25"/>
      <c r="L197" s="25"/>
    </row>
    <row r="198" spans="1:12" ht="14.25">
      <c r="A198" s="16">
        <f>A197+1</f>
        <v>45042</v>
      </c>
      <c r="B198" s="52"/>
      <c r="C198" s="25"/>
      <c r="D198" s="25"/>
      <c r="E198" s="25"/>
      <c r="F198" s="25" t="s">
        <v>31</v>
      </c>
      <c r="G198" s="25" t="s">
        <v>32</v>
      </c>
      <c r="H198" s="25"/>
      <c r="I198" s="25"/>
      <c r="J198" s="25"/>
      <c r="K198" s="25"/>
      <c r="L198" s="25"/>
    </row>
    <row r="199" spans="1:12" ht="14.25">
      <c r="A199" s="16">
        <f>A198+1</f>
        <v>45043</v>
      </c>
      <c r="B199" s="52"/>
      <c r="C199" s="25"/>
      <c r="D199" s="25"/>
      <c r="E199" s="25"/>
      <c r="F199" s="25"/>
      <c r="G199" s="25"/>
      <c r="H199" s="25"/>
      <c r="I199" s="25"/>
      <c r="J199" s="25"/>
      <c r="K199" s="25"/>
      <c r="L199" s="25"/>
    </row>
    <row r="200" spans="1:12" ht="14.25">
      <c r="A200" s="16">
        <f>A199+1</f>
        <v>45044</v>
      </c>
      <c r="B200" s="52"/>
      <c r="C200" s="25"/>
      <c r="D200" s="25"/>
      <c r="E200" s="25"/>
      <c r="F200" s="25"/>
      <c r="G200" s="25"/>
      <c r="H200" s="25"/>
      <c r="I200" s="25"/>
      <c r="J200" s="25"/>
      <c r="K200" s="25"/>
      <c r="L200" s="25"/>
    </row>
    <row r="201" spans="1:12" ht="14.25">
      <c r="A201" s="16">
        <f>A200+3</f>
        <v>45047</v>
      </c>
      <c r="B201" s="52"/>
      <c r="C201" s="25"/>
      <c r="D201" s="25"/>
      <c r="E201" s="25"/>
      <c r="F201" s="25"/>
      <c r="G201" s="25"/>
      <c r="H201" s="25"/>
      <c r="I201" s="25"/>
      <c r="J201" s="25"/>
      <c r="K201" s="25"/>
      <c r="L201" s="25"/>
    </row>
    <row r="202" spans="1:12" ht="14.25">
      <c r="A202" s="16">
        <f>A201+1</f>
        <v>45048</v>
      </c>
      <c r="B202" s="52"/>
      <c r="C202" s="25"/>
      <c r="D202" s="25"/>
      <c r="E202" s="25"/>
      <c r="F202" s="25"/>
      <c r="G202" s="25"/>
      <c r="H202" s="25"/>
      <c r="I202" s="25"/>
      <c r="J202" s="25"/>
      <c r="K202" s="25"/>
      <c r="L202" s="25"/>
    </row>
    <row r="203" spans="1:12" ht="14.25">
      <c r="A203" s="16">
        <f>A202+1</f>
        <v>45049</v>
      </c>
      <c r="B203" s="52"/>
      <c r="C203" s="25"/>
      <c r="D203" s="25"/>
      <c r="E203" s="25"/>
      <c r="F203" s="25" t="s">
        <v>31</v>
      </c>
      <c r="G203" s="25" t="s">
        <v>32</v>
      </c>
      <c r="H203" s="25" t="s">
        <v>32</v>
      </c>
      <c r="I203" s="25"/>
      <c r="J203" s="25"/>
      <c r="K203" s="25"/>
      <c r="L203" s="25"/>
    </row>
    <row r="204" spans="1:12" ht="14.25">
      <c r="A204" s="16">
        <f>A203+1</f>
        <v>45050</v>
      </c>
      <c r="B204" s="52"/>
      <c r="C204" s="25"/>
      <c r="D204" s="25"/>
      <c r="E204" s="25"/>
      <c r="F204" s="25"/>
      <c r="G204" s="25"/>
      <c r="H204" s="25"/>
      <c r="I204" s="25"/>
      <c r="J204" s="25"/>
      <c r="K204" s="25"/>
      <c r="L204" s="25"/>
    </row>
    <row r="205" spans="1:12" ht="14.25">
      <c r="A205" s="16">
        <f>A204+1</f>
        <v>45051</v>
      </c>
      <c r="B205" s="52"/>
      <c r="C205" s="25"/>
      <c r="D205" s="25"/>
      <c r="E205" s="25"/>
      <c r="F205" s="25"/>
      <c r="G205" s="25"/>
      <c r="H205" s="25"/>
      <c r="I205" s="25"/>
      <c r="J205" s="25"/>
      <c r="K205" s="25"/>
      <c r="L205" s="25"/>
    </row>
    <row r="206" spans="1:12" ht="14.25">
      <c r="A206" s="16">
        <f>A205+3</f>
        <v>45054</v>
      </c>
      <c r="B206" s="52"/>
      <c r="C206" s="25"/>
      <c r="D206" s="25"/>
      <c r="E206" s="25"/>
      <c r="F206" s="25"/>
      <c r="G206" s="25"/>
      <c r="H206" s="25"/>
      <c r="I206" s="25"/>
      <c r="J206" s="25"/>
      <c r="K206" s="25"/>
      <c r="L206" s="25"/>
    </row>
    <row r="207" spans="1:12" ht="14.25">
      <c r="A207" s="16">
        <f>A206+1</f>
        <v>45055</v>
      </c>
      <c r="B207" s="52"/>
      <c r="C207" s="25"/>
      <c r="D207" s="25"/>
      <c r="E207" s="25"/>
      <c r="F207" s="25"/>
      <c r="G207" s="25"/>
      <c r="H207" s="25"/>
      <c r="I207" s="25"/>
      <c r="J207" s="25"/>
      <c r="K207" s="25"/>
      <c r="L207" s="25"/>
    </row>
    <row r="208" spans="1:12" ht="14.25">
      <c r="A208" s="16">
        <f>A207+1</f>
        <v>45056</v>
      </c>
      <c r="B208" s="52"/>
      <c r="C208" s="25"/>
      <c r="D208" s="25"/>
      <c r="E208" s="25"/>
      <c r="F208" s="25" t="s">
        <v>31</v>
      </c>
      <c r="G208" s="25" t="s">
        <v>32</v>
      </c>
      <c r="H208" s="25"/>
      <c r="I208" s="25"/>
      <c r="J208" s="25"/>
      <c r="K208" s="25"/>
      <c r="L208" s="25"/>
    </row>
    <row r="209" spans="1:12" ht="14.25">
      <c r="A209" s="16">
        <f>A208+1</f>
        <v>45057</v>
      </c>
      <c r="B209" s="52"/>
      <c r="C209" s="25"/>
      <c r="D209" s="25"/>
      <c r="E209" s="25"/>
      <c r="F209" s="25"/>
      <c r="G209" s="25"/>
      <c r="H209" s="25"/>
      <c r="I209" s="25"/>
      <c r="J209" s="25"/>
      <c r="K209" s="25"/>
      <c r="L209" s="25"/>
    </row>
    <row r="210" spans="1:12" ht="14.25">
      <c r="A210" s="16">
        <f>A209+1</f>
        <v>45058</v>
      </c>
      <c r="B210" s="52"/>
      <c r="C210" s="25"/>
      <c r="D210" s="25"/>
      <c r="E210" s="25"/>
      <c r="F210" s="25"/>
      <c r="G210" s="25"/>
      <c r="H210" s="25"/>
      <c r="I210" s="25"/>
      <c r="J210" s="25"/>
      <c r="K210" s="25"/>
      <c r="L210" s="25"/>
    </row>
    <row r="211" spans="1:12" ht="14.25">
      <c r="A211" s="16">
        <f>A210+3</f>
        <v>45061</v>
      </c>
      <c r="B211" s="52"/>
      <c r="C211" s="25"/>
      <c r="D211" s="25"/>
      <c r="E211" s="25"/>
      <c r="F211" s="25"/>
      <c r="G211" s="25"/>
      <c r="H211" s="25"/>
      <c r="I211" s="25"/>
      <c r="J211" s="25"/>
      <c r="K211" s="25"/>
      <c r="L211" s="25"/>
    </row>
    <row r="212" spans="1:12" ht="14.25">
      <c r="A212" s="16">
        <f>A211+1</f>
        <v>45062</v>
      </c>
      <c r="B212" s="52"/>
      <c r="C212" s="25"/>
      <c r="D212" s="25"/>
      <c r="E212" s="25"/>
      <c r="F212" s="25"/>
      <c r="G212" s="25"/>
      <c r="H212" s="25"/>
      <c r="I212" s="25"/>
      <c r="J212" s="25"/>
      <c r="K212" s="25"/>
      <c r="L212" s="25"/>
    </row>
    <row r="213" spans="1:12" ht="14.25">
      <c r="A213" s="16">
        <f>A212+1</f>
        <v>45063</v>
      </c>
      <c r="B213" s="52"/>
      <c r="C213" s="25"/>
      <c r="D213" s="25"/>
      <c r="E213" s="25"/>
      <c r="F213" s="25" t="s">
        <v>31</v>
      </c>
      <c r="G213" s="25" t="s">
        <v>32</v>
      </c>
      <c r="H213" s="25"/>
      <c r="I213" s="25"/>
      <c r="J213" s="25"/>
      <c r="K213" s="25"/>
      <c r="L213" s="25"/>
    </row>
    <row r="214" spans="1:12" ht="14.25">
      <c r="A214" s="16">
        <f>A213+1</f>
        <v>45064</v>
      </c>
      <c r="B214" s="52"/>
      <c r="C214" s="25"/>
      <c r="D214" s="25"/>
      <c r="E214" s="25"/>
      <c r="F214" s="25"/>
      <c r="G214" s="25"/>
      <c r="H214" s="25"/>
      <c r="I214" s="25"/>
      <c r="J214" s="25"/>
      <c r="K214" s="25"/>
      <c r="L214" s="25"/>
    </row>
    <row r="215" spans="1:12" ht="14.25">
      <c r="A215" s="16">
        <f>A214+1</f>
        <v>45065</v>
      </c>
      <c r="B215" s="52"/>
      <c r="C215" s="25"/>
      <c r="D215" s="25"/>
      <c r="E215" s="25"/>
      <c r="F215" s="25"/>
      <c r="G215" s="25"/>
      <c r="H215" s="25"/>
      <c r="I215" s="25"/>
      <c r="J215" s="25"/>
      <c r="K215" s="25"/>
      <c r="L215" s="25"/>
    </row>
    <row r="216" spans="1:12" ht="14.25">
      <c r="A216" s="16">
        <f>A215+3</f>
        <v>45068</v>
      </c>
      <c r="B216" s="52"/>
      <c r="C216" s="25"/>
      <c r="D216" s="25"/>
      <c r="E216" s="25"/>
      <c r="F216" s="25"/>
      <c r="G216" s="25"/>
      <c r="H216" s="25"/>
      <c r="I216" s="25"/>
      <c r="J216" s="25"/>
      <c r="K216" s="25"/>
      <c r="L216" s="25"/>
    </row>
    <row r="217" spans="1:12" ht="14.25">
      <c r="A217" s="16">
        <f>A216+1</f>
        <v>45069</v>
      </c>
      <c r="B217" s="52"/>
      <c r="C217" s="25"/>
      <c r="D217" s="25"/>
      <c r="E217" s="25"/>
      <c r="F217" s="25"/>
      <c r="G217" s="25"/>
      <c r="H217" s="25"/>
      <c r="I217" s="25"/>
      <c r="J217" s="25"/>
      <c r="K217" s="25"/>
      <c r="L217" s="25"/>
    </row>
    <row r="218" spans="1:12" ht="14.25">
      <c r="A218" s="16">
        <f>A217+1</f>
        <v>45070</v>
      </c>
      <c r="B218" s="52"/>
      <c r="C218" s="25"/>
      <c r="D218" s="25"/>
      <c r="E218" s="25"/>
      <c r="F218" s="25" t="s">
        <v>31</v>
      </c>
      <c r="G218" s="25" t="s">
        <v>32</v>
      </c>
      <c r="H218" s="25"/>
      <c r="I218" s="25"/>
      <c r="J218" s="25"/>
      <c r="K218" s="25"/>
      <c r="L218" s="25"/>
    </row>
    <row r="219" spans="1:12" ht="14.25">
      <c r="A219" s="16">
        <f>A218+1</f>
        <v>45071</v>
      </c>
      <c r="B219" s="52"/>
      <c r="C219" s="25"/>
      <c r="D219" s="25"/>
      <c r="E219" s="25"/>
      <c r="F219" s="25"/>
      <c r="G219" s="25"/>
      <c r="H219" s="25"/>
      <c r="I219" s="25"/>
      <c r="J219" s="25"/>
      <c r="K219" s="25"/>
      <c r="L219" s="25"/>
    </row>
    <row r="220" spans="1:12" ht="14.25">
      <c r="A220" s="16">
        <f>A219+1</f>
        <v>45072</v>
      </c>
      <c r="B220" s="52"/>
      <c r="C220" s="25"/>
      <c r="D220" s="25"/>
      <c r="E220" s="25"/>
      <c r="F220" s="25"/>
      <c r="G220" s="25"/>
      <c r="H220" s="25"/>
      <c r="I220" s="25"/>
      <c r="J220" s="25"/>
      <c r="K220" s="25"/>
      <c r="L220" s="25"/>
    </row>
    <row r="221" spans="1:12" ht="14.25">
      <c r="A221" s="16">
        <f>A220+3</f>
        <v>45075</v>
      </c>
      <c r="B221" s="52"/>
      <c r="C221" s="25" t="s">
        <v>8</v>
      </c>
      <c r="D221" s="25" t="s">
        <v>8</v>
      </c>
      <c r="E221" s="25" t="s">
        <v>8</v>
      </c>
      <c r="F221" s="25" t="s">
        <v>8</v>
      </c>
      <c r="G221" s="25" t="s">
        <v>8</v>
      </c>
      <c r="H221" s="25" t="s">
        <v>8</v>
      </c>
      <c r="I221" s="25" t="s">
        <v>8</v>
      </c>
      <c r="J221" s="25" t="s">
        <v>8</v>
      </c>
      <c r="K221" s="25" t="s">
        <v>8</v>
      </c>
      <c r="L221" s="25" t="s">
        <v>8</v>
      </c>
    </row>
    <row r="222" spans="1:12" ht="14.25">
      <c r="A222" s="16">
        <f>A221+1</f>
        <v>45076</v>
      </c>
      <c r="B222" s="52"/>
      <c r="C222" s="25"/>
      <c r="D222" s="25"/>
      <c r="E222" s="25"/>
      <c r="F222" s="25"/>
      <c r="G222" s="25"/>
      <c r="H222" s="25"/>
      <c r="I222" s="25"/>
      <c r="J222" s="25"/>
      <c r="K222" s="25"/>
      <c r="L222" s="25"/>
    </row>
    <row r="223" spans="1:12" ht="14.25">
      <c r="A223" s="16">
        <f>A222+1</f>
        <v>45077</v>
      </c>
      <c r="B223" s="52"/>
      <c r="C223" s="25"/>
      <c r="D223" s="25"/>
      <c r="E223" s="25"/>
      <c r="F223" s="25" t="s">
        <v>31</v>
      </c>
      <c r="G223" s="25" t="s">
        <v>32</v>
      </c>
      <c r="H223" s="25" t="s">
        <v>32</v>
      </c>
      <c r="I223" s="25"/>
      <c r="J223" s="25"/>
      <c r="K223" s="25"/>
      <c r="L223" s="25"/>
    </row>
    <row r="224" spans="1:12" ht="14.25">
      <c r="A224" s="16">
        <f>A223+1</f>
        <v>45078</v>
      </c>
      <c r="B224" s="52"/>
      <c r="C224" s="25"/>
      <c r="D224" s="25"/>
      <c r="E224" s="25"/>
      <c r="F224" s="25"/>
      <c r="G224" s="25"/>
      <c r="H224" s="25"/>
      <c r="I224" s="25"/>
      <c r="J224" s="25"/>
      <c r="K224" s="25"/>
      <c r="L224" s="25"/>
    </row>
    <row r="225" spans="1:12" ht="14.25">
      <c r="A225" s="16">
        <f>A224+1</f>
        <v>45079</v>
      </c>
      <c r="B225" s="52"/>
      <c r="C225" s="25"/>
      <c r="D225" s="25"/>
      <c r="E225" s="25"/>
      <c r="F225" s="25"/>
      <c r="G225" s="25"/>
      <c r="H225" s="25"/>
      <c r="I225" s="25"/>
      <c r="J225" s="25"/>
      <c r="K225" s="25"/>
      <c r="L225" s="25"/>
    </row>
    <row r="226" spans="1:12" ht="14.25">
      <c r="A226" s="16">
        <f>A225+3</f>
        <v>45082</v>
      </c>
      <c r="B226" s="52"/>
      <c r="C226" s="25"/>
      <c r="D226" s="25"/>
      <c r="E226" s="25"/>
      <c r="F226" s="25"/>
      <c r="G226" s="25"/>
      <c r="H226" s="25"/>
      <c r="I226" s="25"/>
      <c r="J226" s="25"/>
      <c r="K226" s="25"/>
      <c r="L226" s="25"/>
    </row>
    <row r="227" spans="1:12" ht="14.25">
      <c r="A227" s="16">
        <f>A226+1</f>
        <v>45083</v>
      </c>
      <c r="B227" s="52"/>
      <c r="C227" s="25"/>
      <c r="D227" s="25"/>
      <c r="E227" s="25"/>
      <c r="F227" s="25"/>
      <c r="G227" s="25"/>
      <c r="H227" s="25"/>
      <c r="I227" s="25"/>
      <c r="J227" s="25"/>
      <c r="K227" s="25"/>
      <c r="L227" s="25"/>
    </row>
    <row r="228" spans="1:12" ht="14.25">
      <c r="A228" s="16">
        <f>A227+1</f>
        <v>45084</v>
      </c>
      <c r="B228" s="52"/>
      <c r="C228" s="25"/>
      <c r="D228" s="25"/>
      <c r="E228" s="25"/>
      <c r="F228" s="25"/>
      <c r="G228" s="25"/>
      <c r="H228" s="25"/>
      <c r="I228" s="25"/>
      <c r="J228" s="25"/>
      <c r="K228" s="25"/>
      <c r="L228" s="25"/>
    </row>
    <row r="229" spans="1:12" ht="14.25">
      <c r="A229" s="16">
        <f>A228+1</f>
        <v>45085</v>
      </c>
      <c r="B229" s="52"/>
      <c r="C229" s="25" t="s">
        <v>34</v>
      </c>
      <c r="D229" s="25" t="s">
        <v>36</v>
      </c>
      <c r="E229" s="25" t="s">
        <v>34</v>
      </c>
      <c r="F229" s="25"/>
      <c r="G229" s="25" t="s">
        <v>34</v>
      </c>
      <c r="H229" s="25" t="s">
        <v>36</v>
      </c>
      <c r="I229" s="25"/>
      <c r="J229" s="25"/>
      <c r="K229" s="25"/>
      <c r="L229" s="25"/>
    </row>
    <row r="230" spans="1:12" ht="14.25">
      <c r="A230" s="16">
        <f>A229+1</f>
        <v>45086</v>
      </c>
      <c r="B230" s="52"/>
      <c r="C230" s="25" t="s">
        <v>34</v>
      </c>
      <c r="D230" s="25" t="s">
        <v>34</v>
      </c>
      <c r="E230" s="25" t="s">
        <v>34</v>
      </c>
      <c r="F230" s="25" t="s">
        <v>34</v>
      </c>
      <c r="G230" s="25" t="s">
        <v>34</v>
      </c>
      <c r="H230" s="25" t="s">
        <v>34</v>
      </c>
      <c r="I230" s="25"/>
      <c r="J230" s="25"/>
      <c r="K230" s="25"/>
      <c r="L230" s="25"/>
    </row>
    <row r="231" spans="1:12" ht="14.25">
      <c r="A231" s="16">
        <f>A230+3</f>
        <v>45089</v>
      </c>
      <c r="B231" s="52"/>
      <c r="C231" s="25" t="s">
        <v>34</v>
      </c>
      <c r="D231" s="25" t="s">
        <v>34</v>
      </c>
      <c r="E231" s="25" t="s">
        <v>34</v>
      </c>
      <c r="F231" s="25" t="s">
        <v>34</v>
      </c>
      <c r="G231" s="25" t="s">
        <v>34</v>
      </c>
      <c r="H231" s="25" t="s">
        <v>34</v>
      </c>
      <c r="I231" s="25"/>
      <c r="J231" s="25"/>
      <c r="K231" s="25"/>
      <c r="L231" s="25"/>
    </row>
    <row r="232" spans="1:12" ht="14.25">
      <c r="A232" s="16">
        <f>A231+1</f>
        <v>45090</v>
      </c>
      <c r="B232" s="52"/>
      <c r="C232" s="25" t="s">
        <v>34</v>
      </c>
      <c r="D232" s="25" t="s">
        <v>34</v>
      </c>
      <c r="E232" s="25" t="s">
        <v>34</v>
      </c>
      <c r="F232" s="25" t="s">
        <v>34</v>
      </c>
      <c r="G232" s="25" t="s">
        <v>34</v>
      </c>
      <c r="H232" s="25" t="s">
        <v>34</v>
      </c>
      <c r="I232" s="25"/>
      <c r="J232" s="25"/>
      <c r="K232" s="25"/>
      <c r="L232" s="25"/>
    </row>
    <row r="233" spans="1:12" ht="14.25">
      <c r="A233" s="16">
        <f>A232+1</f>
        <v>45091</v>
      </c>
      <c r="B233" s="52"/>
      <c r="C233" s="25" t="s">
        <v>34</v>
      </c>
      <c r="D233" s="25" t="s">
        <v>34</v>
      </c>
      <c r="E233" s="25" t="s">
        <v>34</v>
      </c>
      <c r="F233" s="25" t="s">
        <v>34</v>
      </c>
      <c r="G233" s="25" t="s">
        <v>34</v>
      </c>
      <c r="H233" s="25" t="s">
        <v>34</v>
      </c>
      <c r="I233" s="25"/>
      <c r="J233" s="25"/>
      <c r="K233" s="25"/>
      <c r="L233" s="25"/>
    </row>
    <row r="234" spans="1:12" ht="14.25">
      <c r="A234" s="16">
        <f>A233+1</f>
        <v>45092</v>
      </c>
      <c r="B234" s="52"/>
      <c r="C234" s="25" t="s">
        <v>34</v>
      </c>
      <c r="D234" s="25" t="s">
        <v>34</v>
      </c>
      <c r="E234" s="25" t="s">
        <v>34</v>
      </c>
      <c r="F234" s="25" t="s">
        <v>34</v>
      </c>
      <c r="G234" s="25" t="s">
        <v>34</v>
      </c>
      <c r="H234" s="25" t="s">
        <v>34</v>
      </c>
      <c r="I234" s="25"/>
      <c r="J234" s="25"/>
      <c r="K234" s="25"/>
      <c r="L234" s="25"/>
    </row>
    <row r="235" spans="1:12" ht="14.25">
      <c r="A235" s="16">
        <f>A234+1</f>
        <v>45093</v>
      </c>
      <c r="B235" s="52"/>
      <c r="C235" s="25" t="s">
        <v>34</v>
      </c>
      <c r="D235" s="25" t="s">
        <v>34</v>
      </c>
      <c r="E235" s="25" t="s">
        <v>34</v>
      </c>
      <c r="F235" s="25" t="s">
        <v>34</v>
      </c>
      <c r="G235" s="25" t="s">
        <v>34</v>
      </c>
      <c r="H235" s="25" t="s">
        <v>34</v>
      </c>
      <c r="I235" s="25"/>
      <c r="J235" s="25"/>
      <c r="K235" s="25"/>
      <c r="L235" s="25"/>
    </row>
    <row r="236" spans="1:15" s="9" customFormat="1" ht="14.25">
      <c r="A236" s="14"/>
      <c r="B236" s="67"/>
      <c r="C236" s="29"/>
      <c r="D236" s="29"/>
      <c r="E236" s="30"/>
      <c r="F236" s="30"/>
      <c r="G236" s="30"/>
      <c r="H236" s="30"/>
      <c r="I236" s="30"/>
      <c r="J236" s="30"/>
      <c r="K236" s="31"/>
      <c r="L236" s="30"/>
      <c r="M236" s="13"/>
      <c r="N236" s="13"/>
      <c r="O236" s="13"/>
    </row>
    <row r="237" spans="1:12" ht="14.25">
      <c r="A237" s="5" t="s">
        <v>10</v>
      </c>
      <c r="B237" s="56"/>
      <c r="C237" s="40">
        <f>COUNTA($A$6:$A$235)</f>
        <v>230</v>
      </c>
      <c r="D237" s="40">
        <f aca="true" t="shared" si="0" ref="D237:L237">COUNTA($A$6:$A$235)</f>
        <v>230</v>
      </c>
      <c r="E237" s="40">
        <f t="shared" si="0"/>
        <v>230</v>
      </c>
      <c r="F237" s="40">
        <f t="shared" si="0"/>
        <v>230</v>
      </c>
      <c r="G237" s="40">
        <f t="shared" si="0"/>
        <v>230</v>
      </c>
      <c r="H237" s="40">
        <f t="shared" si="0"/>
        <v>230</v>
      </c>
      <c r="I237" s="40">
        <f t="shared" si="0"/>
        <v>230</v>
      </c>
      <c r="J237" s="40">
        <f t="shared" si="0"/>
        <v>230</v>
      </c>
      <c r="K237" s="40">
        <f t="shared" si="0"/>
        <v>230</v>
      </c>
      <c r="L237" s="40">
        <f t="shared" si="0"/>
        <v>230</v>
      </c>
    </row>
    <row r="238" spans="1:12" ht="14.25">
      <c r="A238" s="6" t="s">
        <v>11</v>
      </c>
      <c r="B238" s="56"/>
      <c r="C238" s="40">
        <f>COUNTIF(C6:C235,"In*Service")</f>
        <v>5</v>
      </c>
      <c r="D238" s="40">
        <f aca="true" t="shared" si="1" ref="D238:L238">COUNTIF(D6:D235,"In*Service")</f>
        <v>5</v>
      </c>
      <c r="E238" s="40">
        <f t="shared" si="1"/>
        <v>4</v>
      </c>
      <c r="F238" s="40">
        <f t="shared" si="1"/>
        <v>4</v>
      </c>
      <c r="G238" s="40">
        <f t="shared" si="1"/>
        <v>4</v>
      </c>
      <c r="H238" s="40">
        <f t="shared" si="1"/>
        <v>5</v>
      </c>
      <c r="I238" s="40">
        <f t="shared" si="1"/>
        <v>0</v>
      </c>
      <c r="J238" s="40">
        <f t="shared" si="1"/>
        <v>0</v>
      </c>
      <c r="K238" s="40">
        <f t="shared" si="1"/>
        <v>0</v>
      </c>
      <c r="L238" s="40">
        <f t="shared" si="1"/>
        <v>0</v>
      </c>
    </row>
    <row r="239" spans="1:12" ht="14.25">
      <c r="A239" s="48" t="s">
        <v>12</v>
      </c>
      <c r="B239" s="68"/>
      <c r="C239" s="49">
        <f>COUNTIF(C6:C235,"Vacation")</f>
        <v>14</v>
      </c>
      <c r="D239" s="49">
        <f aca="true" t="shared" si="2" ref="D239:L239">COUNTIF(D6:D235,"Vacation")</f>
        <v>14</v>
      </c>
      <c r="E239" s="49">
        <f t="shared" si="2"/>
        <v>14</v>
      </c>
      <c r="F239" s="49">
        <f t="shared" si="2"/>
        <v>17</v>
      </c>
      <c r="G239" s="49">
        <f t="shared" si="2"/>
        <v>14</v>
      </c>
      <c r="H239" s="49">
        <f t="shared" si="2"/>
        <v>14</v>
      </c>
      <c r="I239" s="49">
        <f t="shared" si="2"/>
        <v>14</v>
      </c>
      <c r="J239" s="49">
        <f t="shared" si="2"/>
        <v>14</v>
      </c>
      <c r="K239" s="49">
        <f t="shared" si="2"/>
        <v>14</v>
      </c>
      <c r="L239" s="49">
        <f t="shared" si="2"/>
        <v>14</v>
      </c>
    </row>
    <row r="240" spans="1:12" ht="14.25">
      <c r="A240" s="48" t="s">
        <v>13</v>
      </c>
      <c r="B240" s="68"/>
      <c r="C240" s="49">
        <f>COUNTIF(C6:C235,"Holiday*")</f>
        <v>10</v>
      </c>
      <c r="D240" s="49">
        <f aca="true" t="shared" si="3" ref="D240:L240">COUNTIF(D6:D235,"Holiday*")</f>
        <v>10</v>
      </c>
      <c r="E240" s="49">
        <f t="shared" si="3"/>
        <v>10</v>
      </c>
      <c r="F240" s="49">
        <f t="shared" si="3"/>
        <v>10</v>
      </c>
      <c r="G240" s="49">
        <f t="shared" si="3"/>
        <v>10</v>
      </c>
      <c r="H240" s="49">
        <f t="shared" si="3"/>
        <v>10</v>
      </c>
      <c r="I240" s="49">
        <f t="shared" si="3"/>
        <v>10</v>
      </c>
      <c r="J240" s="49">
        <f t="shared" si="3"/>
        <v>10</v>
      </c>
      <c r="K240" s="49">
        <f t="shared" si="3"/>
        <v>10</v>
      </c>
      <c r="L240" s="49">
        <f t="shared" si="3"/>
        <v>10</v>
      </c>
    </row>
    <row r="241" spans="1:12" ht="14.25">
      <c r="A241" s="7" t="s">
        <v>14</v>
      </c>
      <c r="B241" s="56"/>
      <c r="C241" s="40">
        <f>COUNTIF(C6:C235,"Out*")</f>
        <v>16</v>
      </c>
      <c r="D241" s="40">
        <f aca="true" t="shared" si="4" ref="D241:L241">COUNTIF(D6:D235,"Out*")</f>
        <v>16</v>
      </c>
      <c r="E241" s="40">
        <f t="shared" si="4"/>
        <v>16</v>
      </c>
      <c r="F241" s="40">
        <f t="shared" si="4"/>
        <v>16</v>
      </c>
      <c r="G241" s="40">
        <f t="shared" si="4"/>
        <v>18</v>
      </c>
      <c r="H241" s="40">
        <f t="shared" si="4"/>
        <v>16</v>
      </c>
      <c r="I241" s="40">
        <f t="shared" si="4"/>
        <v>0</v>
      </c>
      <c r="J241" s="40">
        <f t="shared" si="4"/>
        <v>0</v>
      </c>
      <c r="K241" s="40">
        <f t="shared" si="4"/>
        <v>0</v>
      </c>
      <c r="L241" s="40">
        <f t="shared" si="4"/>
        <v>0</v>
      </c>
    </row>
    <row r="242" spans="1:12" ht="14.25">
      <c r="A242" s="7" t="s">
        <v>15</v>
      </c>
      <c r="B242" s="56"/>
      <c r="C242" s="40">
        <f>COUNTIF(C6:C235,"Storm")</f>
        <v>7</v>
      </c>
      <c r="D242" s="40">
        <f aca="true" t="shared" si="5" ref="D242:L242">COUNTIF(D6:D235,"Storm")</f>
        <v>6</v>
      </c>
      <c r="E242" s="40">
        <f t="shared" si="5"/>
        <v>7</v>
      </c>
      <c r="F242" s="40">
        <f t="shared" si="5"/>
        <v>6</v>
      </c>
      <c r="G242" s="40">
        <f t="shared" si="5"/>
        <v>7</v>
      </c>
      <c r="H242" s="40">
        <f t="shared" si="5"/>
        <v>6</v>
      </c>
      <c r="I242" s="40">
        <f t="shared" si="5"/>
        <v>0</v>
      </c>
      <c r="J242" s="40">
        <f t="shared" si="5"/>
        <v>0</v>
      </c>
      <c r="K242" s="40">
        <f t="shared" si="5"/>
        <v>0</v>
      </c>
      <c r="L242" s="40">
        <f t="shared" si="5"/>
        <v>0</v>
      </c>
    </row>
    <row r="243" spans="1:12" ht="14.25">
      <c r="A243" s="5" t="s">
        <v>16</v>
      </c>
      <c r="B243" s="56"/>
      <c r="C243" s="41">
        <f>C237-(SUM(C238:C242))</f>
        <v>178</v>
      </c>
      <c r="D243" s="41">
        <f aca="true" t="shared" si="6" ref="D243:L243">D237-(SUM(D238:D242))</f>
        <v>179</v>
      </c>
      <c r="E243" s="41">
        <f t="shared" si="6"/>
        <v>179</v>
      </c>
      <c r="F243" s="41">
        <f t="shared" si="6"/>
        <v>177</v>
      </c>
      <c r="G243" s="41">
        <f t="shared" si="6"/>
        <v>177</v>
      </c>
      <c r="H243" s="41">
        <f t="shared" si="6"/>
        <v>179</v>
      </c>
      <c r="I243" s="41">
        <f t="shared" si="6"/>
        <v>206</v>
      </c>
      <c r="J243" s="41">
        <f t="shared" si="6"/>
        <v>206</v>
      </c>
      <c r="K243" s="41">
        <f t="shared" si="6"/>
        <v>206</v>
      </c>
      <c r="L243" s="41">
        <f t="shared" si="6"/>
        <v>206</v>
      </c>
    </row>
    <row r="244" spans="1:15" s="9" customFormat="1" ht="14.25">
      <c r="A244" s="8" t="s">
        <v>25</v>
      </c>
      <c r="B244" s="58"/>
      <c r="C244" s="40">
        <f>COUNTIF(C6:C235,"")</f>
        <v>178</v>
      </c>
      <c r="D244" s="40">
        <f aca="true" t="shared" si="7" ref="D244:L244">COUNTIF(D6:D235,"")</f>
        <v>178</v>
      </c>
      <c r="E244" s="40">
        <f t="shared" si="7"/>
        <v>179</v>
      </c>
      <c r="F244" s="40">
        <f t="shared" si="7"/>
        <v>143</v>
      </c>
      <c r="G244" s="40">
        <f t="shared" si="7"/>
        <v>143</v>
      </c>
      <c r="H244" s="40">
        <f t="shared" si="7"/>
        <v>167</v>
      </c>
      <c r="I244" s="40">
        <f t="shared" si="7"/>
        <v>206</v>
      </c>
      <c r="J244" s="40">
        <f t="shared" si="7"/>
        <v>206</v>
      </c>
      <c r="K244" s="40">
        <f t="shared" si="7"/>
        <v>206</v>
      </c>
      <c r="L244" s="40">
        <f t="shared" si="7"/>
        <v>206</v>
      </c>
      <c r="M244" s="13"/>
      <c r="N244" s="13"/>
      <c r="O244" s="13"/>
    </row>
    <row r="245" spans="1:15" s="9" customFormat="1" ht="14.25">
      <c r="A245" s="8" t="s">
        <v>26</v>
      </c>
      <c r="B245" s="58"/>
      <c r="C245" s="40">
        <f>COUNTIF(C6:C235,"No 10-12")</f>
        <v>0</v>
      </c>
      <c r="D245" s="40">
        <f aca="true" t="shared" si="8" ref="D245:L245">COUNTIF(D6:D235,"No 10-12")</f>
        <v>1</v>
      </c>
      <c r="E245" s="40">
        <f t="shared" si="8"/>
        <v>0</v>
      </c>
      <c r="F245" s="40">
        <f t="shared" si="8"/>
        <v>0</v>
      </c>
      <c r="G245" s="40">
        <f t="shared" si="8"/>
        <v>0</v>
      </c>
      <c r="H245" s="40">
        <f t="shared" si="8"/>
        <v>0</v>
      </c>
      <c r="I245" s="40">
        <f t="shared" si="8"/>
        <v>0</v>
      </c>
      <c r="J245" s="40">
        <f t="shared" si="8"/>
        <v>0</v>
      </c>
      <c r="K245" s="40">
        <f t="shared" si="8"/>
        <v>0</v>
      </c>
      <c r="L245" s="40">
        <f t="shared" si="8"/>
        <v>0</v>
      </c>
      <c r="M245" s="13"/>
      <c r="N245" s="13"/>
      <c r="O245" s="13"/>
    </row>
    <row r="246" spans="1:12" ht="14.25">
      <c r="A246" s="7" t="s">
        <v>23</v>
      </c>
      <c r="B246" s="56"/>
      <c r="C246" s="40">
        <f>COUNTIF(C6:C235,"Late*")</f>
        <v>0</v>
      </c>
      <c r="D246" s="40">
        <f aca="true" t="shared" si="9" ref="D246:L246">COUNTIF(D6:D235,"Late*")</f>
        <v>0</v>
      </c>
      <c r="E246" s="40">
        <f t="shared" si="9"/>
        <v>0</v>
      </c>
      <c r="F246" s="40">
        <f t="shared" si="9"/>
        <v>34</v>
      </c>
      <c r="G246" s="40">
        <f t="shared" si="9"/>
        <v>0</v>
      </c>
      <c r="H246" s="40">
        <f t="shared" si="9"/>
        <v>0</v>
      </c>
      <c r="I246" s="40">
        <f t="shared" si="9"/>
        <v>0</v>
      </c>
      <c r="J246" s="40">
        <f t="shared" si="9"/>
        <v>0</v>
      </c>
      <c r="K246" s="40">
        <f t="shared" si="9"/>
        <v>0</v>
      </c>
      <c r="L246" s="40">
        <f t="shared" si="9"/>
        <v>0</v>
      </c>
    </row>
    <row r="247" spans="1:12" ht="14.25">
      <c r="A247" s="7" t="s">
        <v>24</v>
      </c>
      <c r="B247" s="56"/>
      <c r="C247" s="40">
        <f>COUNTIF(C6:C235,"Early*")</f>
        <v>0</v>
      </c>
      <c r="D247" s="40">
        <f aca="true" t="shared" si="10" ref="D247:L247">COUNTIF(D6:D235,"Early*")</f>
        <v>0</v>
      </c>
      <c r="E247" s="40">
        <f t="shared" si="10"/>
        <v>0</v>
      </c>
      <c r="F247" s="40">
        <f t="shared" si="10"/>
        <v>0</v>
      </c>
      <c r="G247" s="40">
        <f t="shared" si="10"/>
        <v>34</v>
      </c>
      <c r="H247" s="40">
        <f t="shared" si="10"/>
        <v>12</v>
      </c>
      <c r="I247" s="40">
        <f t="shared" si="10"/>
        <v>0</v>
      </c>
      <c r="J247" s="40">
        <f t="shared" si="10"/>
        <v>0</v>
      </c>
      <c r="K247" s="40">
        <f t="shared" si="10"/>
        <v>0</v>
      </c>
      <c r="L247" s="40">
        <f t="shared" si="10"/>
        <v>0</v>
      </c>
    </row>
    <row r="248" spans="1:12" ht="14.25">
      <c r="A248" s="44" t="s">
        <v>17</v>
      </c>
      <c r="B248" s="45">
        <f>SUM(B6:B235)</f>
        <v>6</v>
      </c>
      <c r="C248" s="50"/>
      <c r="D248" s="51"/>
      <c r="E248" s="51"/>
      <c r="F248" s="51"/>
      <c r="G248" s="51"/>
      <c r="H248" s="51"/>
      <c r="I248" s="51"/>
      <c r="J248" s="51"/>
      <c r="K248" s="51"/>
      <c r="L248" s="51"/>
    </row>
    <row r="249" spans="3:12" ht="14.25">
      <c r="C249" s="36"/>
      <c r="D249" s="36"/>
      <c r="E249" s="23"/>
      <c r="F249" s="23"/>
      <c r="G249" s="23"/>
      <c r="H249" s="23"/>
      <c r="I249" s="23"/>
      <c r="J249" s="23"/>
      <c r="K249" s="23"/>
      <c r="L249" s="23"/>
    </row>
    <row r="250" spans="1:12" ht="14.25">
      <c r="A250" s="7"/>
      <c r="B250" s="56"/>
      <c r="C250" s="27" t="s">
        <v>31</v>
      </c>
      <c r="D250" s="27" t="s">
        <v>32</v>
      </c>
      <c r="E250" s="27" t="s">
        <v>33</v>
      </c>
      <c r="F250" s="23"/>
      <c r="G250" s="23"/>
      <c r="H250" s="23"/>
      <c r="I250" s="23"/>
      <c r="J250" s="23"/>
      <c r="K250" s="23"/>
      <c r="L250" s="23"/>
    </row>
    <row r="251" spans="1:5" ht="14.25">
      <c r="A251" s="7" t="str">
        <f>C4</f>
        <v>Pineland</v>
      </c>
      <c r="B251" s="69"/>
      <c r="C251" s="26"/>
      <c r="D251" s="61">
        <v>0.5208333333333334</v>
      </c>
      <c r="E251" s="27" t="s">
        <v>47</v>
      </c>
    </row>
    <row r="252" spans="1:5" ht="14.25">
      <c r="A252" s="6" t="str">
        <f>D4</f>
        <v>Maplewood HS</v>
      </c>
      <c r="B252" s="69"/>
      <c r="C252" s="26"/>
      <c r="D252" s="60">
        <v>0.4791666666666667</v>
      </c>
      <c r="E252" s="27" t="s">
        <v>46</v>
      </c>
    </row>
    <row r="253" spans="1:5" ht="14.25">
      <c r="A253" s="6" t="str">
        <f>E4</f>
        <v>Poplar Grove HS</v>
      </c>
      <c r="B253" s="69"/>
      <c r="C253" s="26"/>
      <c r="D253" s="26"/>
      <c r="E253" s="27"/>
    </row>
    <row r="254" spans="1:5" ht="14.25">
      <c r="A254" s="6" t="str">
        <f>F4</f>
        <v>Oak Forest HS</v>
      </c>
      <c r="B254" s="69"/>
      <c r="C254" s="60">
        <v>0.375</v>
      </c>
      <c r="D254" s="26"/>
      <c r="E254" s="27" t="s">
        <v>48</v>
      </c>
    </row>
    <row r="255" spans="1:5" ht="14.25">
      <c r="A255" s="6" t="str">
        <f>G4</f>
        <v>Cherry Valley HS</v>
      </c>
      <c r="B255" s="69"/>
      <c r="C255" s="26" t="s">
        <v>49</v>
      </c>
      <c r="D255" s="26" t="s">
        <v>49</v>
      </c>
      <c r="E255" s="27" t="s">
        <v>49</v>
      </c>
    </row>
    <row r="256" spans="1:5" ht="14.25">
      <c r="A256" s="6" t="str">
        <f>H4</f>
        <v>Ash Mountain HS</v>
      </c>
      <c r="B256" s="69"/>
      <c r="C256" s="26"/>
      <c r="D256" s="26"/>
      <c r="E256" s="27" t="s">
        <v>51</v>
      </c>
    </row>
    <row r="257" spans="1:5" ht="14.25">
      <c r="A257" s="7" t="str">
        <f>I4</f>
        <v>S7</v>
      </c>
      <c r="B257" s="69"/>
      <c r="C257" s="26"/>
      <c r="D257" s="26"/>
      <c r="E257" s="27"/>
    </row>
    <row r="258" spans="1:5" ht="14.25">
      <c r="A258" s="7" t="str">
        <f>J4</f>
        <v>S8</v>
      </c>
      <c r="B258" s="69"/>
      <c r="C258" s="26"/>
      <c r="D258" s="26"/>
      <c r="E258" s="27"/>
    </row>
    <row r="259" spans="1:5" ht="14.25">
      <c r="A259" s="7" t="str">
        <f>K4</f>
        <v>S9</v>
      </c>
      <c r="B259" s="69"/>
      <c r="C259" s="26"/>
      <c r="D259" s="26"/>
      <c r="E259" s="27"/>
    </row>
    <row r="260" spans="1:5" ht="14.25">
      <c r="A260" s="7" t="str">
        <f>L4</f>
        <v>S10</v>
      </c>
      <c r="C260" s="26"/>
      <c r="D260" s="26"/>
      <c r="E260" s="27"/>
    </row>
    <row r="264" ht="14.25">
      <c r="A264" s="18" t="s">
        <v>38</v>
      </c>
    </row>
    <row r="265" ht="14.25">
      <c r="A265" s="18" t="s">
        <v>32</v>
      </c>
    </row>
    <row r="266" ht="14.25">
      <c r="A266" s="18" t="s">
        <v>37</v>
      </c>
    </row>
    <row r="267" ht="14.25">
      <c r="A267" s="18" t="s">
        <v>8</v>
      </c>
    </row>
    <row r="268" ht="14.25">
      <c r="A268" s="18" t="s">
        <v>31</v>
      </c>
    </row>
    <row r="269" ht="14.25">
      <c r="A269" s="18" t="s">
        <v>36</v>
      </c>
    </row>
    <row r="270" ht="14.25">
      <c r="A270" s="18" t="s">
        <v>35</v>
      </c>
    </row>
    <row r="271" ht="14.25">
      <c r="A271" s="18" t="s">
        <v>30</v>
      </c>
    </row>
    <row r="272" ht="14.25">
      <c r="A272" s="18" t="s">
        <v>34</v>
      </c>
    </row>
    <row r="273" ht="14.25">
      <c r="A273" s="18" t="s">
        <v>9</v>
      </c>
    </row>
  </sheetData>
  <sheetProtection/>
  <mergeCells count="15">
    <mergeCell ref="A1:A2"/>
    <mergeCell ref="A3:C3"/>
    <mergeCell ref="J4:J5"/>
    <mergeCell ref="K4:K5"/>
    <mergeCell ref="D3:F3"/>
    <mergeCell ref="C2:I2"/>
    <mergeCell ref="C1:I1"/>
    <mergeCell ref="L4:L5"/>
    <mergeCell ref="C4:C5"/>
    <mergeCell ref="D4:D5"/>
    <mergeCell ref="E4:E5"/>
    <mergeCell ref="F4:F5"/>
    <mergeCell ref="G4:G5"/>
    <mergeCell ref="H4:H5"/>
    <mergeCell ref="I4:I5"/>
  </mergeCells>
  <dataValidations count="1">
    <dataValidation type="list" allowBlank="1" showInputMessage="1" showErrorMessage="1" prompt="Leave blank or choose from drop down list" sqref="C190:L235 C6:L184">
      <formula1>$A$265:$A$273</formula1>
    </dataValidation>
  </dataValidations>
  <printOptions/>
  <pageMargins left="0.7" right="0.7" top="0.75" bottom="0.5" header="0.3" footer="0.3"/>
  <pageSetup horizontalDpi="600" verticalDpi="600" orientation="landscape" pageOrder="overThenDown" r:id="rId4"/>
  <headerFooter>
    <oddFooter>&amp;CPage &amp;P of &amp;N&amp;RReviewed  11/21/2018</oddFooter>
  </headerFooter>
  <drawing r:id="rId3"/>
  <legacyDrawing r:id="rId1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Briggs</dc:creator>
  <cp:keywords/>
  <dc:description/>
  <cp:lastModifiedBy>Robertson, Doug</cp:lastModifiedBy>
  <cp:lastPrinted>2018-11-20T19:11:05Z</cp:lastPrinted>
  <dcterms:created xsi:type="dcterms:W3CDTF">2012-12-18T19:59:37Z</dcterms:created>
  <dcterms:modified xsi:type="dcterms:W3CDTF">2022-01-04T15:06:44Z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ip_UnifiedCompliancePolicyUIAction">
    <vt:lpwstr/>
  </property>
  <property fmtid="{D5CDD505-2E9C-101B-9397-08002B2CF9AE}" pid="3" name="_ip_UnifiedCompliancePolicyProperties">
    <vt:lpwstr/>
  </property>
</Properties>
</file>