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stateofmaine.sharepoint.com/sites/DHHSDrinkingWaterProgram/Shared Documents/Change Applications/Change Applications/"/>
    </mc:Choice>
  </mc:AlternateContent>
  <xr:revisionPtr revIDLastSave="9" documentId="8_{DAE87DD1-62EC-A743-AE7D-61A70FEA79FC}" xr6:coauthVersionLast="47" xr6:coauthVersionMax="47" xr10:uidLastSave="{378F673D-8898-8D4C-A7E3-55E4A1CF5613}"/>
  <bookViews>
    <workbookView xWindow="0" yWindow="600" windowWidth="68800" windowHeight="26580" xr2:uid="{D9787EB6-C97D-864B-8EF5-4CD9E60AFFF9}"/>
  </bookViews>
  <sheets>
    <sheet name="CT Calculator" sheetId="1" r:id="rId1"/>
    <sheet name="Baffle Factor" sheetId="40" r:id="rId2"/>
  </sheets>
  <definedNames>
    <definedName name="CTactual">'CT Calculator'!$B$22</definedName>
    <definedName name="pH">'CT Calculator'!$B$17</definedName>
    <definedName name="Q">'CT Calculator'!$B$18</definedName>
    <definedName name="residual">'CT Calculator'!$B$15</definedName>
    <definedName name="storage">'CT Calculator'!$B$19</definedName>
    <definedName name="Temp">'CT Calculator'!$B$16</definedName>
    <definedName name="Temperature">'CT Calculator'!$B$16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2" i="1"/>
  <c r="B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Trufant, Christina</author>
    <author>Roger Crouse</author>
  </authors>
  <commentList>
    <comment ref="B16" authorId="0" shapeId="0" xr:uid="{26CD6B29-AB75-FC41-A68F-94B796FD82F1}">
      <text>
        <r>
          <rPr>
            <b/>
            <sz val="9"/>
            <color rgb="FF000000"/>
            <rFont val="Tahoma"/>
            <family val="2"/>
          </rPr>
          <t>Trufant, Christina: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Temperature is assumed 50 for all GW systems and___ for all SW systems</t>
        </r>
      </text>
    </comment>
    <comment ref="B17" authorId="1" shapeId="0" xr:uid="{5D346F00-FAED-0541-8511-DD1069D5F57E}">
      <text>
        <r>
          <rPr>
            <sz val="8"/>
            <color rgb="FF000000"/>
            <rFont val="Tahoma"/>
            <family val="2"/>
          </rPr>
          <t xml:space="preserve">If pH is &lt; 6 or &gt; 9,
</t>
        </r>
        <r>
          <rPr>
            <sz val="8"/>
            <color rgb="FF000000"/>
            <rFont val="Tahoma"/>
            <family val="2"/>
          </rPr>
          <t xml:space="preserve">Do not use this formula.
</t>
        </r>
      </text>
    </comment>
    <comment ref="B18" authorId="1" shapeId="0" xr:uid="{185979F6-8FCB-E642-A4FF-BEA7A68C7389}">
      <text>
        <r>
          <rPr>
            <sz val="8"/>
            <color rgb="FF000000"/>
            <rFont val="Tahoma"/>
            <family val="2"/>
          </rPr>
          <t>Use the maximum output of well pump</t>
        </r>
      </text>
    </comment>
  </commentList>
</comments>
</file>

<file path=xl/sharedStrings.xml><?xml version="1.0" encoding="utf-8"?>
<sst xmlns="http://schemas.openxmlformats.org/spreadsheetml/2006/main" count="25" uniqueCount="25">
  <si>
    <t>Small Groundwater System</t>
  </si>
  <si>
    <t xml:space="preserve">Calculator for </t>
  </si>
  <si>
    <t>4 Log Inactivation of Viruses</t>
  </si>
  <si>
    <t>DWP0266</t>
  </si>
  <si>
    <r>
      <t xml:space="preserve">This worksheet will also </t>
    </r>
    <r>
      <rPr>
        <i/>
        <sz val="10"/>
        <rFont val="Arial"/>
        <family val="2"/>
      </rPr>
      <t>automatically</t>
    </r>
    <r>
      <rPr>
        <sz val="10"/>
        <rFont val="Arial"/>
        <family val="2"/>
      </rPr>
      <t xml:space="preserve"> determine the log-reductio</t>
    </r>
    <r>
      <rPr>
        <sz val="10"/>
        <rFont val="Arial"/>
        <family val="2"/>
      </rPr>
      <t xml:space="preserve">n of </t>
    </r>
    <r>
      <rPr>
        <b/>
        <sz val="10"/>
        <rFont val="Arial"/>
        <family val="2"/>
      </rPr>
      <t>viruses</t>
    </r>
    <r>
      <rPr>
        <sz val="10"/>
        <rFont val="Arial"/>
        <family val="2"/>
      </rPr>
      <t xml:space="preserve"> b</t>
    </r>
    <r>
      <rPr>
        <sz val="10"/>
        <rFont val="Arial"/>
        <family val="2"/>
      </rPr>
      <t>y your system during peak daily flow based on the following formulas:</t>
    </r>
  </si>
  <si>
    <t>Free Cl (pH 6-9):</t>
  </si>
  <si>
    <t>Log-reduction = {[CT Actual x e^(0.071 x ((Temp.-32)*(5/9)))] - 0.42} / 2.94</t>
  </si>
  <si>
    <t>CT Actual = residual (mg/l) x ((volume of storage (gallons) / flow (gpm)) * Baffling Factor)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</si>
  <si>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</si>
  <si>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Enter the Following</t>
  </si>
  <si>
    <t xml:space="preserve">0.3 Residual </t>
  </si>
  <si>
    <t>CT is 2.2, 1.3 log reduction. 90% viruses killed</t>
  </si>
  <si>
    <t>Free Chlorine Residual (mg/l)</t>
  </si>
  <si>
    <t xml:space="preserve">0.5 Residual </t>
  </si>
  <si>
    <t xml:space="preserve">CT is 3.6, 2.3 log reduction. 99% viruses killed </t>
  </si>
  <si>
    <t>Water Temperature (Fahrenheit)</t>
  </si>
  <si>
    <t xml:space="preserve">0.83 Residaul </t>
  </si>
  <si>
    <t xml:space="preserve">CT is 6.03, 4 log reuction 99.99% viruses killed </t>
  </si>
  <si>
    <t xml:space="preserve">Water pH </t>
  </si>
  <si>
    <t>Peak Flow Rate (gpm)</t>
  </si>
  <si>
    <t>Lowest Operating Volume (gallon)</t>
  </si>
  <si>
    <t xml:space="preserve">Baffle Factor </t>
  </si>
  <si>
    <t>CT Actual (mg-min./l)</t>
  </si>
  <si>
    <t>Log Reduction</t>
  </si>
  <si>
    <t>Minimum Residual with Safety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</si>
</sst>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8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2" fontId="0" fillId="2" borderId="0" xfId="0" applyNumberFormat="1" applyFill="1"/>
    <xf numFmtId="164" fontId="0" fillId="2" borderId="0" xfId="0" applyNumberFormat="1" applyFill="1"/>
    <xf numFmtId="0" fontId="0" fillId="2" borderId="0" xfId="0" applyFill="1" applyAlignment="1">
      <alignment horizontal="right"/>
    </xf>
    <xf numFmtId="2" fontId="6" fillId="2" borderId="0" xfId="0" applyNumberFormat="1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546100</xdr:colOff>
      <xdr:row>2</xdr:row>
      <xdr:rowOff>0</xdr:rowOff>
    </xdr:from>
    <xdr:to>
      <xdr:col>9</xdr:col>
      <xdr:colOff>88900</xdr:colOff>
      <xdr:row>24</xdr:row>
      <xdr:rowOff>3175</xdr:rowOff>
    </xdr:to>
    <xdr:pic>
      <xdr:nvPicPr>
        <xdr:cNvPr id="2078" name="Picture 1">
          <a:extLst>
            <a:ext uri="{FF2B5EF4-FFF2-40B4-BE49-F238E27FC236}">
              <a16:creationId xmlns:a16="http://schemas.microsoft.com/office/drawing/2014/main" id="{16E18A1C-8DD8-DB62-531A-FF4B92E5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330200"/>
          <a:ext cx="5600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1</xdr:row>
      <xdr:rowOff>63499</xdr:rowOff>
    </xdr:from>
    <xdr:to>
      <xdr:col>23</xdr:col>
      <xdr:colOff>317500</xdr:colOff>
      <xdr:row>42</xdr:row>
      <xdr:rowOff>95926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FC9D92-CF13-A343-03B4-A62BEAEBA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228599"/>
          <a:ext cx="9359900" cy="68015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546100</xdr:colOff>
      <xdr:row>2</xdr:row>
      <xdr:rowOff>152400</xdr:rowOff>
    </xdr:from>
    <xdr:to>
      <xdr:col>35</xdr:col>
      <xdr:colOff>0</xdr:colOff>
      <xdr:row>34</xdr:row>
      <xdr:rowOff>18415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CD6672-7DDF-4514-E1BB-5CD685B28E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525"/>
        <a:stretch/>
      </xdr:blipFill>
      <xdr:spPr bwMode="auto">
        <a:xfrm>
          <a:off x="16700500" y="482600"/>
          <a:ext cx="6858000" cy="51492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35</xdr:col>
      <xdr:colOff>571500</xdr:colOff>
      <xdr:row>3</xdr:row>
      <xdr:rowOff>0</xdr:rowOff>
    </xdr:from>
    <xdr:to>
      <xdr:col>46</xdr:col>
      <xdr:colOff>73025</xdr:colOff>
      <xdr:row>29</xdr:row>
      <xdr:rowOff>122555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0F3AC5-45AA-ED95-907B-0E7C80FFB3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278" t="2034" r="555"/>
        <a:stretch/>
      </xdr:blipFill>
      <xdr:spPr bwMode="auto">
        <a:xfrm>
          <a:off x="24130000" y="495300"/>
          <a:ext cx="6905625" cy="44151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05F5-6D07-BF49-921E-745A8EF2327F}">
  <dimension ref="A2:L24"/>
  <sheetViews>
    <sheetView tabSelected="1" zoomScale="242" zoomScaleNormal="150" workbookViewId="0">
      <selection activeCell="A25" sqref="A25"/>
    </sheetView>
  </sheetViews>
  <sheetFormatPr baseColWidth="10" defaultColWidth="8.83203125" defaultRowHeight="13" x14ac:dyDescent="0.15"/>
  <cols>
    <col min="1" max="1" width="33.5" bestFit="1" customWidth="1"/>
    <col min="2" max="2" width="14" customWidth="1"/>
    <col min="3" max="3" width="11.5" customWidth="1"/>
    <col min="4" max="4" width="8.83203125" customWidth="1"/>
    <col min="5" max="5" width="11.83203125" customWidth="1"/>
  </cols>
  <sheetData>
    <row r="2" spans="1:12" ht="20" x14ac:dyDescent="0.2">
      <c r="A2" s="2" t="s">
        <v>0</v>
      </c>
      <c r="B2" s="3"/>
      <c r="C2" s="3"/>
      <c r="D2" s="3"/>
      <c r="E2" s="3"/>
      <c r="F2" s="3"/>
      <c r="G2" s="3"/>
      <c r="H2" s="3"/>
    </row>
    <row r="3" spans="1:12" ht="20" x14ac:dyDescent="0.2">
      <c r="A3" s="2" t="s">
        <v>1</v>
      </c>
      <c r="B3" s="3"/>
      <c r="C3" s="3"/>
      <c r="D3" s="3"/>
      <c r="E3" s="3"/>
      <c r="F3" s="3"/>
      <c r="G3" s="3"/>
      <c r="H3" s="3"/>
    </row>
    <row r="4" spans="1:12" ht="20" x14ac:dyDescent="0.2">
      <c r="A4" s="2" t="s">
        <v>2</v>
      </c>
      <c r="B4" s="3"/>
      <c r="C4" s="3"/>
      <c r="D4" s="3"/>
      <c r="E4" s="3"/>
      <c r="F4" s="3"/>
      <c r="G4" s="3"/>
      <c r="H4" s="3"/>
    </row>
    <row r="5" spans="1:12" x14ac:dyDescent="0.15">
      <c r="C5" s="6" t="s">
        <v>3</v>
      </c>
    </row>
    <row r="7" spans="1:12" ht="27" customHeight="1" x14ac:dyDescent="0.15">
      <c r="A7" s="12" t="s">
        <v>4</v>
      </c>
      <c r="B7" s="12"/>
      <c r="C7" s="12"/>
      <c r="D7" s="12"/>
      <c r="E7" s="12"/>
      <c r="F7" s="12"/>
      <c r="G7" s="12"/>
      <c r="H7" s="12"/>
    </row>
    <row r="9" spans="1:12" x14ac:dyDescent="0.15">
      <c r="B9" t="s">
        <v>5</v>
      </c>
      <c r="C9" t="s">
        <v>6</v>
      </c>
    </row>
    <row r="11" spans="1:12" x14ac:dyDescent="0.15">
      <c r="C11" t="s">
        <v>7</v>
      </c>
    </row>
    <row r="13" spans="1:12" x14ac:dyDescent="0.15">
      <c r="L13" t="s">
        <v>8</v>
      </c>
    </row>
    <row r="14" spans="1:12" x14ac:dyDescent="0.15">
      <c r="A14" s="4" t="s">
        <v>9</v>
      </c>
      <c r="B14" s="3"/>
      <c r="E14" t="s">
        <v>10</v>
      </c>
      <c r="F14" t="s">
        <v>11</v>
      </c>
    </row>
    <row r="15" spans="1:12" x14ac:dyDescent="0.15">
      <c r="A15" s="5" t="s">
        <v>12</v>
      </c>
      <c r="B15" s="1">
        <v>0.9</v>
      </c>
      <c r="E15" t="s">
        <v>13</v>
      </c>
      <c r="F15" t="s">
        <v>14</v>
      </c>
    </row>
    <row r="16" spans="1:12" x14ac:dyDescent="0.15">
      <c r="A16" s="5" t="s">
        <v>15</v>
      </c>
      <c r="B16" s="1">
        <v>52</v>
      </c>
      <c r="E16" t="s">
        <v>16</v>
      </c>
      <c r="F16" t="s">
        <v>17</v>
      </c>
    </row>
    <row r="17" spans="1:2" x14ac:dyDescent="0.15">
      <c r="A17" s="5" t="s">
        <v>18</v>
      </c>
      <c r="B17" s="1">
        <v>7</v>
      </c>
    </row>
    <row r="18" spans="1:2" x14ac:dyDescent="0.15">
      <c r="A18" s="5" t="s">
        <v>19</v>
      </c>
      <c r="B18" s="1">
        <v>9</v>
      </c>
    </row>
    <row r="19" spans="1:2" x14ac:dyDescent="0.15">
      <c r="A19" s="5" t="s">
        <v>20</v>
      </c>
      <c r="B19" s="1">
        <v>120</v>
      </c>
    </row>
    <row r="20" spans="1:2" x14ac:dyDescent="0.15">
      <c r="A20" s="5" t="s">
        <v>21</v>
      </c>
      <c r="B20" s="1">
        <v>0.52</v>
      </c>
    </row>
    <row r="22" spans="1:2" x14ac:dyDescent="0.15">
      <c r="A22" s="10" t="s">
        <v>22</v>
      </c>
      <c r="B22" s="8">
        <f>+residual*((storage/Q)*B20)</f>
        <v>6.24</v>
      </c>
    </row>
    <row r="23" spans="1:2" x14ac:dyDescent="0.15">
      <c r="A23" s="10" t="s">
        <v>23</v>
      </c>
      <c r="B23" s="11">
        <f>+((CTactual*EXP(0.071*((Temp-32)*(5/9)))-0.42)/2.94)</f>
        <v>4.5285460210756536</v>
      </c>
    </row>
    <row r="24" spans="1:2" x14ac:dyDescent="0.15">
      <c r="A24" s="7" t="s">
        <v>24</v>
      </c>
      <c r="B24" s="9">
        <f>residual+0.1</f>
        <v>1</v>
      </c>
    </row>
  </sheetData>
  <mergeCells count="1">
    <mergeCell ref="A7:H7"/>
  </mergeCells>
  <phoneticPr fontId="0" type="noConversion"/>
  <pageMargins left="0.75" right="0.75" top="1" bottom="1" header="0.5" footer="0.5"/>
  <pageSetup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362C-4145-A94F-A213-D17F46BAE442}">
  <dimension ref="A1"/>
  <sheetViews>
    <sheetView topLeftCell="Z3" zoomScale="292" workbookViewId="0">
      <selection activeCell="AA2" sqref="AA2:AC4"/>
    </sheetView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043842-ca46-40dc-97f9-c73e03aecd0b">
      <Terms xmlns="http://schemas.microsoft.com/office/infopath/2007/PartnerControls"/>
    </lcf76f155ced4ddcb4097134ff3c332f>
    <TaxCatchAll xmlns="33de018c-2f5b-44cd-b4b9-cce0ec5d21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C9F146C4D9143B61F6A52F6CB6969" ma:contentTypeVersion="17" ma:contentTypeDescription="Create a new document." ma:contentTypeScope="" ma:versionID="be60ac298bc4a4fbaf103dc0b77b24e2">
  <xsd:schema xmlns:xsd="http://www.w3.org/2001/XMLSchema" xmlns:xs="http://www.w3.org/2001/XMLSchema" xmlns:p="http://schemas.microsoft.com/office/2006/metadata/properties" xmlns:ns2="97043842-ca46-40dc-97f9-c73e03aecd0b" xmlns:ns3="33de018c-2f5b-44cd-b4b9-cce0ec5d213b" targetNamespace="http://schemas.microsoft.com/office/2006/metadata/properties" ma:root="true" ma:fieldsID="52957e64c98fc6ef78bd9b00c232cf36" ns2:_="" ns3:_="">
    <xsd:import namespace="97043842-ca46-40dc-97f9-c73e03aecd0b"/>
    <xsd:import namespace="33de018c-2f5b-44cd-b4b9-cce0ec5d2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43842-ca46-40dc-97f9-c73e03aec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e018c-2f5b-44cd-b4b9-cce0ec5d2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9d6461-150c-4927-9cc5-0a19c89bb8ca}" ma:internalName="TaxCatchAll" ma:showField="CatchAllData" ma:web="33de018c-2f5b-44cd-b4b9-cce0ec5d21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D809C1-755B-4C69-BAB5-45E79C92B5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75EDAC8-CDB5-B344-B71D-9225334B6966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97043842-ca46-40dc-97f9-c73e03aecd0b"/>
    <ds:schemaRef ds:uri="http://purl.org/dc/terms/"/>
    <ds:schemaRef ds:uri="http://www.w3.org/XML/1998/namespace"/>
    <ds:schemaRef ds:uri="http://schemas.microsoft.com/office/infopath/2007/PartnerControls"/>
    <ds:schemaRef ds:uri="33de018c-2f5b-44cd-b4b9-cce0ec5d213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43BD77-0BFA-442A-AF31-39481B13180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1EE466-A038-4530-9D19-5BB1E78B9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43842-ca46-40dc-97f9-c73e03aecd0b"/>
    <ds:schemaRef ds:uri="33de018c-2f5b-44cd-b4b9-cce0ec5d2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CT Calculator</vt:lpstr>
      <vt:lpstr>Baffle Factor</vt:lpstr>
      <vt:lpstr>CTactual</vt:lpstr>
      <vt:lpstr>pH</vt:lpstr>
      <vt:lpstr>Q</vt:lpstr>
      <vt:lpstr>residual</vt:lpstr>
      <vt:lpstr>storage</vt:lpstr>
      <vt:lpstr>Temp</vt:lpstr>
      <vt:lpstr>Temperature</vt:lpstr>
    </vt:vector>
  </TitlesOfParts>
  <Manager/>
  <Company>Drinking Water Program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Virus Log Reduction Calculator (deg F)</dc:title>
  <dc:subject>Virus Log Reduction Calculator (deg F)</dc:subject>
  <dc:creator>Roger Crouse</dc:creator>
  <cp:keywords/>
  <dc:description/>
  <cp:lastModifiedBy>Chenette, Eduard</cp:lastModifiedBy>
  <cp:revision/>
  <dcterms:created xsi:type="dcterms:W3CDTF">2001-06-14T14:42:15Z</dcterms:created>
  <dcterms:modified xsi:type="dcterms:W3CDTF">2026-08-26T14:51:24Z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67cc1c32e642408f7cc65eebab9b80">
    <vt:lpwstr/>
  </property>
  <property fmtid="{D5CDD505-2E9C-101B-9397-08002B2CF9AE}" pid="3" name="_dlc_DocId">
    <vt:lpwstr>ZS7PV56QQDFE-382-374</vt:lpwstr>
  </property>
  <property fmtid="{D5CDD505-2E9C-101B-9397-08002B2CF9AE}" pid="4" name="_dlc_DocIdItemGuid">
    <vt:lpwstr>0a5f68f6-3ed6-4a32-a9d0-444ced2ae401</vt:lpwstr>
  </property>
  <property fmtid="{D5CDD505-2E9C-101B-9397-08002B2CF9AE}" pid="5" name="_dlc_DocIdUrl">
    <vt:lpwstr>https://sharepoint.state.me.us/sites/dhhsconnect/CDC/DWP/_layouts/DocIdRedir.aspx?ID=ZS7PV56QQDFE-382-374, ZS7PV56QQDFE-382-374</vt:lpwstr>
  </property>
  <property fmtid="{D5CDD505-2E9C-101B-9397-08002B2CF9AE}" pid="6" name="DWP Document Number">
    <vt:lpwstr>DWP0266</vt:lpwstr>
  </property>
  <property fmtid="{D5CDD505-2E9C-101B-9397-08002B2CF9AE}" pid="7" name="display_urn:schemas-microsoft-com:office:office#Author0">
    <vt:lpwstr>Saunders, Nathan</vt:lpwstr>
  </property>
  <property fmtid="{D5CDD505-2E9C-101B-9397-08002B2CF9AE}" pid="8" name="Reviser">
    <vt:lpwstr>933</vt:lpwstr>
  </property>
  <property fmtid="{D5CDD505-2E9C-101B-9397-08002B2CF9AE}" pid="9" name="Owner">
    <vt:lpwstr>Engineering</vt:lpwstr>
  </property>
  <property fmtid="{D5CDD505-2E9C-101B-9397-08002B2CF9AE}" pid="10" name="Last Review Date">
    <vt:lpwstr>10/2/19</vt:lpwstr>
  </property>
  <property fmtid="{D5CDD505-2E9C-101B-9397-08002B2CF9AE}" pid="11" name="Location">
    <vt:lpwstr>3896;#Engineering|8874a8d8-343f-4fbb-8edf-53de5666322a</vt:lpwstr>
  </property>
  <property fmtid="{D5CDD505-2E9C-101B-9397-08002B2CF9AE}" pid="12" name="display_urn:schemas-microsoft-com:office:office#Reviser">
    <vt:lpwstr>Saunders, Nathan</vt:lpwstr>
  </property>
  <property fmtid="{D5CDD505-2E9C-101B-9397-08002B2CF9AE}" pid="13" name="Posted to Website">
    <vt:lpwstr>No</vt:lpwstr>
  </property>
  <property fmtid="{D5CDD505-2E9C-101B-9397-08002B2CF9AE}" pid="14" name="o822f3a1daf7492086b407edb96aa9c5">
    <vt:lpwstr>Engineering|8874a8d8-343f-4fbb-8edf-53de5666322a</vt:lpwstr>
  </property>
  <property fmtid="{D5CDD505-2E9C-101B-9397-08002B2CF9AE}" pid="15" name="Date Created">
    <vt:lpwstr>2019-08-16T00:00:00Z</vt:lpwstr>
  </property>
  <property fmtid="{D5CDD505-2E9C-101B-9397-08002B2CF9AE}" pid="16" name="Document Type">
    <vt:lpwstr>Procedure</vt:lpwstr>
  </property>
  <property fmtid="{D5CDD505-2E9C-101B-9397-08002B2CF9AE}" pid="17" name="Author0">
    <vt:lpwstr>933</vt:lpwstr>
  </property>
  <property fmtid="{D5CDD505-2E9C-101B-9397-08002B2CF9AE}" pid="18" name="RULE">
    <vt:lpwstr>RTCR</vt:lpwstr>
  </property>
  <property fmtid="{D5CDD505-2E9C-101B-9397-08002B2CF9AE}" pid="19" name="IconOverlay">
    <vt:lpwstr/>
  </property>
  <property fmtid="{D5CDD505-2E9C-101B-9397-08002B2CF9AE}" pid="20" name="ContentTypeId">
    <vt:lpwstr>0x010100DDFC9F146C4D9143B61F6A52F6CB6969</vt:lpwstr>
  </property>
  <property fmtid="{D5CDD505-2E9C-101B-9397-08002B2CF9AE}" pid="21" name="MediaServiceImageTags">
    <vt:lpwstr/>
  </property>
</Properties>
</file>