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carrie_rice_maine_gov/Documents/COVID-19/"/>
    </mc:Choice>
  </mc:AlternateContent>
  <xr:revisionPtr revIDLastSave="132" documentId="8_{F74D26B2-9EF3-4FF2-8C0D-475A2703333C}" xr6:coauthVersionLast="46" xr6:coauthVersionMax="46" xr10:uidLastSave="{5AF57B2B-154D-406B-9EB1-FD844E77432B}"/>
  <workbookProtection workbookAlgorithmName="SHA-512" workbookHashValue="+AcyL+L6cLDWGI21ewKjk/s9kpi2EYUAaALBT63s1hCXt7DXln/2DtUA7oj7pDTLR+Ebty8WrYez8KFxadDYKg==" workbookSaltValue="IyqowQgvuyaRSSW6cqGeyQ==" workbookSpinCount="100000" lockStructure="1"/>
  <bookViews>
    <workbookView xWindow="-28920" yWindow="-120" windowWidth="29040" windowHeight="15840" firstSheet="1" activeTab="4" xr2:uid="{BD3C97F6-B7B1-4E01-85F2-BB7B310ED0A8}"/>
  </bookViews>
  <sheets>
    <sheet name="Instructions" sheetId="1" r:id="rId1"/>
    <sheet name="Mild-Mod Illness NOT Immunocomp" sheetId="2" r:id="rId2"/>
    <sheet name="Asymp &amp; NOT Immunocomp" sheetId="3" r:id="rId3"/>
    <sheet name="Svre-Crit Illness NOT Immuno" sheetId="4" r:id="rId4"/>
    <sheet name="Mod-Severly Immunocommpromised" sheetId="5" r:id="rId5"/>
    <sheet name="Referenc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H3" i="4"/>
  <c r="D3" i="4"/>
  <c r="C3" i="4"/>
  <c r="D3" i="5"/>
  <c r="E3" i="4"/>
  <c r="D3" i="3"/>
  <c r="E3" i="3" s="1"/>
  <c r="F3" i="3" s="1"/>
  <c r="G3" i="3" s="1"/>
  <c r="H3" i="3" s="1"/>
  <c r="I3" i="3" s="1"/>
  <c r="J3" i="3" s="1"/>
  <c r="K3" i="3" s="1"/>
  <c r="M3" i="3" s="1"/>
  <c r="N3" i="3" s="1"/>
  <c r="O3" i="3" s="1"/>
  <c r="D3" i="2"/>
  <c r="E3" i="2" s="1"/>
  <c r="F3" i="2" s="1"/>
  <c r="G3" i="2" s="1"/>
  <c r="H3" i="2" s="1"/>
  <c r="I3" i="2" s="1"/>
  <c r="J3" i="2" s="1"/>
  <c r="K3" i="2" s="1"/>
  <c r="M3" i="2" s="1"/>
  <c r="N3" i="2" s="1"/>
  <c r="O3" i="2" s="1"/>
  <c r="H3" i="5" l="1"/>
  <c r="J3" i="5" s="1"/>
  <c r="F3" i="5"/>
</calcChain>
</file>

<file path=xl/sharedStrings.xml><?xml version="1.0" encoding="utf-8"?>
<sst xmlns="http://schemas.openxmlformats.org/spreadsheetml/2006/main" count="158" uniqueCount="96">
  <si>
    <t>Isolation Day</t>
  </si>
  <si>
    <t>Day 0</t>
  </si>
  <si>
    <t>Isolation 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</si>
  <si>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</si>
  <si>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</si>
  <si>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</si>
  <si>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</si>
  <si>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</si>
  <si>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</si>
  <si>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</si>
  <si>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</si>
  <si>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</si>
  <si>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 xml:space="preserve">Their symptoms have improved.     </t>
  </si>
  <si>
    <t>Day 11</t>
  </si>
  <si>
    <t>At least 24 hours have passed since their last fever without the use of fever reducing medication.</t>
  </si>
  <si>
    <t>Day 7 is Last Full Day of Isolation</t>
  </si>
  <si>
    <t>Day 10 is last full day of Isolation</t>
  </si>
  <si>
    <t>HCW with Mild to Moderate Illness and NOT Immunocompromised</t>
  </si>
  <si>
    <r>
      <rPr>
        <b/>
        <sz val="11"/>
        <color theme="0"/>
        <rFont val="Wingdings"/>
        <charset val="2"/>
      </rPr>
      <t>s</t>
    </r>
    <r>
      <rPr>
        <b/>
        <sz val="11"/>
        <color theme="0"/>
        <rFont val="Calibri"/>
        <family val="2"/>
        <scheme val="minor"/>
      </rPr>
      <t xml:space="preserve">Follow all recommended infection prevention and control practices, including wearing well-fitting source control, monitoring themselves for fever or symptoms consistent with COVID-19, and not reporting to work when ill or if testing positive for SARS-CoV-2 infection.
</t>
    </r>
    <r>
      <rPr>
        <b/>
        <sz val="11"/>
        <color theme="0"/>
        <rFont val="Wingdings"/>
        <charset val="2"/>
      </rPr>
      <t>s</t>
    </r>
    <r>
      <rPr>
        <b/>
        <sz val="11"/>
        <color theme="0"/>
        <rFont val="Calibri"/>
        <family val="2"/>
        <scheme val="minor"/>
      </rPr>
      <t>Any HCW who develop fever or symptoms consistent with COVID-19 should immediately contact their established point of contact (e.g., occupational health program) to arrange for medical evaluation and testing.</t>
    </r>
  </si>
  <si>
    <r>
      <rPr>
        <b/>
        <vertAlign val="superscript"/>
        <sz val="11"/>
        <rFont val="Calibri"/>
        <family val="2"/>
      </rPr>
      <t>*</t>
    </r>
    <r>
      <rPr>
        <b/>
        <sz val="11"/>
        <rFont val="Calibri"/>
        <family val="2"/>
      </rPr>
      <t xml:space="preserve">Enter Start Date in Day 0 </t>
    </r>
    <r>
      <rPr>
        <b/>
        <sz val="11"/>
        <rFont val="Wingdings"/>
        <charset val="2"/>
      </rPr>
      <t>à</t>
    </r>
  </si>
  <si>
    <t>HCW Asymptomatic and NOT Immunocompromised</t>
  </si>
  <si>
    <t>HCW with Severe - Critical Illness and NOT Immunocompromised</t>
  </si>
  <si>
    <t>Day 20</t>
  </si>
  <si>
    <t>Day 21</t>
  </si>
  <si>
    <t xml:space="preserve">Note:  </t>
  </si>
  <si>
    <t>Actions</t>
  </si>
  <si>
    <r>
      <rPr>
        <b/>
        <sz val="12"/>
        <color rgb="FF000000"/>
        <rFont val="Calibri"/>
        <family val="2"/>
      </rPr>
      <t>Scenario 2</t>
    </r>
    <r>
      <rPr>
        <b/>
        <sz val="11"/>
        <color rgb="FF000000"/>
        <rFont val="Calibri"/>
        <family val="2"/>
      </rPr>
      <t xml:space="preserve">
Testing Negative 48 hours prior to planned return to work.</t>
    </r>
  </si>
  <si>
    <r>
      <rPr>
        <b/>
        <sz val="14"/>
        <color rgb="FFFFFFFF"/>
        <rFont val="Calibri"/>
        <family val="2"/>
      </rPr>
      <t xml:space="preserve">
Scenario</t>
    </r>
    <r>
      <rPr>
        <b/>
        <sz val="13"/>
        <color rgb="FFFFFFFF"/>
        <rFont val="Calibri"/>
        <family val="2"/>
      </rPr>
      <t xml:space="preserve">
</t>
    </r>
    <r>
      <rPr>
        <b/>
        <i/>
        <sz val="11"/>
        <color rgb="FFFFFFFF"/>
        <rFont val="Calibri"/>
        <family val="2"/>
      </rPr>
      <t xml:space="preserve">Choose correct scenario
</t>
    </r>
    <r>
      <rPr>
        <b/>
        <sz val="14"/>
        <color rgb="FFFFFFFF"/>
        <rFont val="Calibri"/>
        <family val="2"/>
      </rPr>
      <t>&amp; Actions</t>
    </r>
  </si>
  <si>
    <r>
      <t xml:space="preserve">
</t>
    </r>
    <r>
      <rPr>
        <b/>
        <sz val="14"/>
        <color rgb="FFFFFFFF"/>
        <rFont val="Calibri"/>
        <family val="2"/>
      </rPr>
      <t>Scenario</t>
    </r>
    <r>
      <rPr>
        <b/>
        <sz val="13"/>
        <color rgb="FFFFFFFF"/>
        <rFont val="Calibri"/>
        <family val="2"/>
      </rPr>
      <t xml:space="preserve">
</t>
    </r>
    <r>
      <rPr>
        <b/>
        <i/>
        <sz val="11"/>
        <color rgb="FFFFFFFF"/>
        <rFont val="Calibri"/>
        <family val="2"/>
      </rPr>
      <t xml:space="preserve">Choose correct scenario
</t>
    </r>
    <r>
      <rPr>
        <b/>
        <i/>
        <sz val="12"/>
        <color rgb="FFFFFFFF"/>
        <rFont val="Calibri"/>
        <family val="2"/>
      </rPr>
      <t xml:space="preserve">&amp; </t>
    </r>
    <r>
      <rPr>
        <b/>
        <sz val="13"/>
        <color rgb="FFFFFFFF"/>
        <rFont val="Calibri"/>
        <family val="2"/>
      </rPr>
      <t xml:space="preserve">
Actions</t>
    </r>
  </si>
  <si>
    <r>
      <t>Improvement in symptoms;</t>
    </r>
    <r>
      <rPr>
        <b/>
        <sz val="10.5"/>
        <color rgb="FF000000"/>
        <rFont val="Calibri"/>
        <family val="2"/>
      </rPr>
      <t xml:space="preserve"> AND</t>
    </r>
  </si>
  <si>
    <t>First full day of isolation</t>
  </si>
  <si>
    <t xml:space="preserve">Purpose: </t>
  </si>
  <si>
    <t>Functionality:</t>
  </si>
  <si>
    <t>The workbook is separated by tabs for each healthcare worker scenario.</t>
  </si>
  <si>
    <r>
      <rPr>
        <b/>
        <sz val="11"/>
        <color theme="1"/>
        <rFont val="Calibri"/>
        <family val="2"/>
        <scheme val="minor"/>
      </rPr>
      <t>Scrolling:</t>
    </r>
    <r>
      <rPr>
        <sz val="11"/>
        <color theme="1"/>
        <rFont val="Calibri"/>
        <family val="2"/>
        <scheme val="minor"/>
      </rPr>
      <t xml:space="preserve">  you can scroll through the multiple tabs using these arrow at the bottom left coroner of the page  - </t>
    </r>
  </si>
  <si>
    <r>
      <rPr>
        <b/>
        <sz val="11"/>
        <color theme="8" tint="-0.499984740745262"/>
        <rFont val="Calibri"/>
        <family val="2"/>
        <scheme val="minor"/>
      </rPr>
      <t xml:space="preserve">Hyperlinks: </t>
    </r>
    <r>
      <rPr>
        <sz val="11"/>
        <color theme="1"/>
        <rFont val="Calibri"/>
        <family val="2"/>
        <scheme val="minor"/>
      </rPr>
      <t xml:space="preserve"> hyperlinks within the document will bring you to another section of the workbook for additional information</t>
    </r>
  </si>
  <si>
    <t>Table of Contents</t>
  </si>
  <si>
    <t>Link</t>
  </si>
  <si>
    <t>Mild-Mod Illness NOT Immunocomp'!A1</t>
  </si>
  <si>
    <t>Asymp &amp; NOT Immunocomp'!A1</t>
  </si>
  <si>
    <t>Svre-Crit Illness NOT Immuno'!A1</t>
  </si>
  <si>
    <t>Mod-Severly Immunocommpromised'!A1</t>
  </si>
  <si>
    <t>HCW with mild - moderate illness and NOT immunocomproised</t>
  </si>
  <si>
    <t>HCW who is aysmptomatic and NOT immunocompromised</t>
  </si>
  <si>
    <t>HCW with severe - critical illness who is NOT immunocompromised</t>
  </si>
  <si>
    <t>HCW who is moderately to severely immunocompromised</t>
  </si>
  <si>
    <t>References</t>
  </si>
  <si>
    <t>https://www.maine.gov/dhhs/mecdc/infectious-disease/hai/resources.shtml</t>
  </si>
  <si>
    <t xml:space="preserve">https://www.cdc.gov/coronavirus/2019-ncov/hcp/guidance-risk-assesment-hcp.html </t>
  </si>
  <si>
    <t>References!A1</t>
  </si>
  <si>
    <t>Make sure to enter the start date in MM/DD/YYY format in this section on each tab:</t>
  </si>
  <si>
    <r>
      <t xml:space="preserve">Results are negative form at least 2 consecutive respiratory specimens collected ≥24 hours apart </t>
    </r>
    <r>
      <rPr>
        <i/>
        <sz val="10.5"/>
        <color rgb="FF000000"/>
        <rFont val="Calibri"/>
        <family val="2"/>
      </rPr>
      <t>(total of 2 negative specimens</t>
    </r>
    <r>
      <rPr>
        <sz val="10.5"/>
        <color rgb="FF000000"/>
        <rFont val="Calibri"/>
        <family val="2"/>
      </rPr>
      <t xml:space="preserve">) tested using and antigen or NAAT. </t>
    </r>
  </si>
  <si>
    <t>The purpose of this tool is to assist healthcare facilities in determining when healthcare workers who have tested positive for SARS-CoV-2 can be released from isolation and return to work.</t>
  </si>
  <si>
    <t>Day 0 is first day of symptoms</t>
  </si>
  <si>
    <t>Day 0 is the specimen collection date of the first positive viral test</t>
  </si>
  <si>
    <t>Remained asymptomatic</t>
  </si>
  <si>
    <t>HCW Who Are Moderately - Severely Immunocompromised</t>
  </si>
  <si>
    <t>Day 2 - 18</t>
  </si>
  <si>
    <t>Day 19</t>
  </si>
  <si>
    <r>
      <rPr>
        <b/>
        <sz val="12"/>
        <rFont val="Calibri"/>
        <family val="2"/>
      </rPr>
      <t>Scenario 1</t>
    </r>
    <r>
      <rPr>
        <b/>
        <sz val="11"/>
        <rFont val="Calibri"/>
        <family val="2"/>
      </rPr>
      <t xml:space="preserve">
</t>
    </r>
    <r>
      <rPr>
        <b/>
        <sz val="11"/>
        <color rgb="FFC00000"/>
        <rFont val="Calibri"/>
        <family val="2"/>
      </rPr>
      <t>Symptomatic</t>
    </r>
  </si>
  <si>
    <t>Day 0 is collection date of first viral positive test</t>
  </si>
  <si>
    <t>Improvement in symptoms</t>
  </si>
  <si>
    <t>If criteria not met consultation with an infectious disease specialist or other expert and an occupational health specialist is recommended to determine if continued isolation is necessary.</t>
  </si>
  <si>
    <r>
      <rPr>
        <b/>
        <sz val="10.5"/>
        <color rgb="FF000000"/>
        <rFont val="Calibri"/>
        <family val="2"/>
      </rPr>
      <t>If HCW meets all of the criteria below they can be released from isolation:</t>
    </r>
    <r>
      <rPr>
        <sz val="10.5"/>
        <color rgb="FF000000"/>
        <rFont val="Calibri"/>
        <family val="2"/>
      </rPr>
      <t xml:space="preserve">
Resolution of fever without use of fever reducing medications; </t>
    </r>
    <r>
      <rPr>
        <b/>
        <sz val="10.5"/>
        <color rgb="FF000000"/>
        <rFont val="Calibri"/>
        <family val="2"/>
      </rPr>
      <t>AND</t>
    </r>
  </si>
  <si>
    <r>
      <rPr>
        <b/>
        <sz val="10.5"/>
        <color rgb="FF000000"/>
        <rFont val="Calibri"/>
        <family val="2"/>
      </rPr>
      <t>If HCW meets all of the criteria below they can be released from isolation:</t>
    </r>
    <r>
      <rPr>
        <sz val="10.5"/>
        <color rgb="FF000000"/>
        <rFont val="Calibri"/>
        <family val="2"/>
      </rPr>
      <t xml:space="preserve">
Results are negative form at least 2 consecutive respiratory specimens collected ≥24 hours apart (</t>
    </r>
    <r>
      <rPr>
        <i/>
        <sz val="10.5"/>
        <color rgb="FF000000"/>
        <rFont val="Calibri"/>
        <family val="2"/>
      </rPr>
      <t>total of 2 negative specimens</t>
    </r>
    <r>
      <rPr>
        <sz val="10.5"/>
        <color rgb="FF000000"/>
        <rFont val="Calibri"/>
        <family val="2"/>
      </rPr>
      <t xml:space="preserve">) tested using and antigen or NAAT. </t>
    </r>
  </si>
  <si>
    <r>
      <rPr>
        <b/>
        <sz val="10.5"/>
        <color rgb="FF000000"/>
        <rFont val="Calibri"/>
        <family val="2"/>
      </rPr>
      <t>If:</t>
    </r>
    <r>
      <rPr>
        <sz val="10.5"/>
        <color rgb="FF000000"/>
        <rFont val="Calibri"/>
        <family val="2"/>
      </rPr>
      <t xml:space="preserve">
Resolution of fever without use of fever reducing medications; </t>
    </r>
    <r>
      <rPr>
        <b/>
        <sz val="10.5"/>
        <color rgb="FF000000"/>
        <rFont val="Calibri"/>
        <family val="2"/>
      </rPr>
      <t>AND</t>
    </r>
  </si>
  <si>
    <t>Continue Isolation</t>
  </si>
  <si>
    <t>If HCW tests negative, remain in isolation until 7 full days since first positive viral test.</t>
  </si>
  <si>
    <r>
      <rPr>
        <b/>
        <sz val="10.5"/>
        <color theme="4" tint="-0.249977111117893"/>
        <rFont val="Calibri"/>
        <family val="2"/>
      </rPr>
      <t>Then</t>
    </r>
    <r>
      <rPr>
        <sz val="10.5"/>
        <color theme="4" tint="-0.249977111117893"/>
        <rFont val="Calibri"/>
        <family val="2"/>
      </rPr>
      <t xml:space="preserve"> collect test #1</t>
    </r>
    <r>
      <rPr>
        <sz val="10.5"/>
        <color rgb="FF000000"/>
        <rFont val="Calibri"/>
        <family val="2"/>
      </rPr>
      <t xml:space="preserve">
</t>
    </r>
    <r>
      <rPr>
        <b/>
        <sz val="10.5"/>
        <color theme="3" tint="-0.249977111117893"/>
        <rFont val="Calibri"/>
        <family val="2"/>
      </rPr>
      <t>Continue isolation</t>
    </r>
  </si>
  <si>
    <r>
      <rPr>
        <b/>
        <sz val="10.5"/>
        <color theme="4" tint="-0.249977111117893"/>
        <rFont val="Calibri"/>
        <family val="2"/>
      </rPr>
      <t>Then</t>
    </r>
    <r>
      <rPr>
        <sz val="10.5"/>
        <color theme="4" tint="-0.249977111117893"/>
        <rFont val="Calibri"/>
        <family val="2"/>
      </rPr>
      <t xml:space="preserve"> collect test #2</t>
    </r>
    <r>
      <rPr>
        <sz val="10.5"/>
        <color rgb="FF000000"/>
        <rFont val="Calibri"/>
        <family val="2"/>
      </rPr>
      <t xml:space="preserve">
</t>
    </r>
    <r>
      <rPr>
        <b/>
        <sz val="10.5"/>
        <color theme="3" tint="-0.249977111117893"/>
        <rFont val="Calibri"/>
        <family val="2"/>
      </rPr>
      <t>Continue isolation</t>
    </r>
  </si>
  <si>
    <t xml:space="preserve">Can be released from isolation today if HCW meets all of the following criteria on day 10 </t>
  </si>
  <si>
    <t>If HCW tests negative, remain in isolation until 7 full days since symptoms first appeared</t>
  </si>
  <si>
    <t xml:space="preserve">Can be released from isolation today if HCW meets all of the following criteria on day 7 </t>
  </si>
  <si>
    <r>
      <t xml:space="preserve">Tested </t>
    </r>
    <r>
      <rPr>
        <b/>
        <sz val="10.5"/>
        <color rgb="FF000000"/>
        <rFont val="Calibri"/>
      </rPr>
      <t>negative</t>
    </r>
    <r>
      <rPr>
        <sz val="10.5"/>
        <color rgb="FF000000"/>
        <rFont val="Calibri"/>
      </rPr>
      <t xml:space="preserve"> within 48 hrs. of planned return to work.</t>
    </r>
  </si>
  <si>
    <t>Both Scenarios:</t>
  </si>
  <si>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Note:  Dates will auto populate to correct date if you enter the start date in B3. Enter MM/DD/YYYY. As it is a formula that creates the auto population, please double check dates before releasing the HCW.</t>
    </r>
  </si>
  <si>
    <t xml:space="preserve">Can be released from isolation today if HCW has remained asymptomatic. </t>
  </si>
  <si>
    <r>
      <rPr>
        <b/>
        <sz val="12"/>
        <color rgb="FF000000"/>
        <rFont val="Calibri"/>
        <family val="2"/>
      </rPr>
      <t>Scenario 2</t>
    </r>
    <r>
      <rPr>
        <b/>
        <sz val="11"/>
        <color rgb="FF000000"/>
        <rFont val="Calibri"/>
        <family val="2"/>
      </rPr>
      <t xml:space="preserve">
Asymptomatic</t>
    </r>
  </si>
  <si>
    <r>
      <rPr>
        <b/>
        <sz val="10.5"/>
        <color rgb="FF000000"/>
        <rFont val="Calibri"/>
        <family val="2"/>
      </rPr>
      <t xml:space="preserve">If </t>
    </r>
    <r>
      <rPr>
        <sz val="10.5"/>
        <color rgb="FF000000"/>
        <rFont val="Calibri"/>
        <family val="2"/>
      </rPr>
      <t xml:space="preserve">HCW remains asymptomatic
</t>
    </r>
    <r>
      <rPr>
        <b/>
        <sz val="10.5"/>
        <color rgb="FF000000"/>
        <rFont val="Calibri"/>
        <family val="2"/>
      </rPr>
      <t>Then</t>
    </r>
    <r>
      <rPr>
        <sz val="10.5"/>
        <color rgb="FF000000"/>
        <rFont val="Calibri"/>
        <family val="2"/>
      </rPr>
      <t xml:space="preserve"> collect test #1
</t>
    </r>
    <r>
      <rPr>
        <b/>
        <sz val="10.5"/>
        <color theme="3" tint="-0.249977111117893"/>
        <rFont val="Calibri"/>
        <family val="2"/>
      </rPr>
      <t>Continue isolation</t>
    </r>
  </si>
  <si>
    <r>
      <rPr>
        <b/>
        <sz val="10.5"/>
        <color rgb="FF000000"/>
        <rFont val="Calibri"/>
        <family val="2"/>
      </rPr>
      <t xml:space="preserve">If </t>
    </r>
    <r>
      <rPr>
        <sz val="10.5"/>
        <color rgb="FF000000"/>
        <rFont val="Calibri"/>
        <family val="2"/>
      </rPr>
      <t xml:space="preserve">HCW remains asymptomatic
</t>
    </r>
    <r>
      <rPr>
        <b/>
        <sz val="10.5"/>
        <color rgb="FF000000"/>
        <rFont val="Calibri"/>
        <family val="2"/>
      </rPr>
      <t>Then</t>
    </r>
    <r>
      <rPr>
        <sz val="10.5"/>
        <color rgb="FF000000"/>
        <rFont val="Calibri"/>
        <family val="2"/>
      </rPr>
      <t xml:space="preserve"> collect test #2
</t>
    </r>
    <r>
      <rPr>
        <b/>
        <sz val="10.5"/>
        <color theme="3" tint="-0.249977111117893"/>
        <rFont val="Calibri"/>
        <family val="2"/>
      </rPr>
      <t>Continue isolation</t>
    </r>
  </si>
  <si>
    <r>
      <rPr>
        <b/>
        <sz val="12"/>
        <rFont val="Calibri"/>
        <family val="2"/>
      </rPr>
      <t>Scenario 1</t>
    </r>
    <r>
      <rPr>
        <b/>
        <sz val="11"/>
        <rFont val="Calibri"/>
        <family val="2"/>
      </rPr>
      <t xml:space="preserve">
</t>
    </r>
    <r>
      <rPr>
        <b/>
        <sz val="11"/>
        <color rgb="FFC00000"/>
        <rFont val="Calibri"/>
        <family val="2"/>
      </rPr>
      <t>Testing Positive on Day 5 -7</t>
    </r>
    <r>
      <rPr>
        <b/>
        <sz val="11"/>
        <rFont val="Calibri"/>
        <family val="2"/>
      </rPr>
      <t xml:space="preserve"> 
-OR-
No testing is performed.</t>
    </r>
  </si>
  <si>
    <r>
      <rPr>
        <b/>
        <sz val="12"/>
        <color rgb="FF000000"/>
        <rFont val="Calibri"/>
        <family val="2"/>
      </rPr>
      <t>Scenario 1</t>
    </r>
    <r>
      <rPr>
        <b/>
        <sz val="11"/>
        <color rgb="FF000000"/>
        <rFont val="Calibri"/>
        <family val="2"/>
      </rPr>
      <t xml:space="preserve">
</t>
    </r>
    <r>
      <rPr>
        <b/>
        <sz val="11"/>
        <color rgb="FFC00000"/>
        <rFont val="Calibri"/>
        <family val="2"/>
      </rPr>
      <t>Testing Positive Day 5 -7</t>
    </r>
    <r>
      <rPr>
        <b/>
        <sz val="11"/>
        <color rgb="FF000000"/>
        <rFont val="Calibri"/>
        <family val="2"/>
      </rPr>
      <t xml:space="preserve">
-OR-
No testing is performed.</t>
    </r>
  </si>
  <si>
    <t>If HCW tests positive on day 5, 6, or 7, continue isolation until a full 10 days have elapsed since first positive viral test.
-OR-
If no testing is performed</t>
  </si>
  <si>
    <t>If HCW tests positive on day 5, 6, or 7, continue isolation until a full 10 days have elapsed since symptoms first appeared.
-OR-
If no testing is performed</t>
  </si>
  <si>
    <t xml:space="preserve">At least 10 days and up to 20 days have passed since symptoms first appeard AND </t>
  </si>
  <si>
    <t xml:space="preserve">https://www.cdc.gov/coronavirus/2019-ncov/hcp/duration-isolation.html </t>
  </si>
  <si>
    <t>Can be released from isolation if HCW meets all of the following criteria on day 10 -20:</t>
  </si>
  <si>
    <r>
      <rPr>
        <i/>
        <sz val="10.5"/>
        <color rgb="FF000000"/>
        <rFont val="Calibri"/>
        <family val="2"/>
      </rPr>
      <t>The exact criteria that determine which HCP will shed replication-competent virus for longer periods are not known. Disease severity factors and the presence of immunocompromising conditions should be considered when determining the appropriate duration for specific HCP. For a summary of the literature, refer to Ending Isolation and Precautions for People with COVID-19</t>
    </r>
    <r>
      <rPr>
        <sz val="10.5"/>
        <color rgb="FF000000"/>
        <rFont val="Calibri"/>
        <family val="2"/>
      </rPr>
      <t xml:space="preserve">  </t>
    </r>
    <r>
      <rPr>
        <sz val="10.5"/>
        <color rgb="FF000000"/>
        <rFont val="Wingdings"/>
        <charset val="2"/>
      </rPr>
      <t>â</t>
    </r>
  </si>
  <si>
    <r>
      <t xml:space="preserve">Day 11            -            Day 21      </t>
    </r>
    <r>
      <rPr>
        <b/>
        <sz val="12"/>
        <color theme="4" tint="-0.249977111117893"/>
        <rFont val="Calibri"/>
        <family val="2"/>
      </rPr>
      <t xml:space="preserve">   ..           .  </t>
    </r>
    <r>
      <rPr>
        <b/>
        <sz val="12"/>
        <color rgb="FFFFFFFF"/>
        <rFont val="Calibri"/>
        <family val="2"/>
      </rPr>
      <t xml:space="preserve">           </t>
    </r>
  </si>
  <si>
    <t>HCW who are moderately to severely immunocmopromised may produce replication-competent virus beyond 20 days after symptom onset or, for those who were asymptomatic throughout their infeciton the date of the first positive viral test.</t>
  </si>
  <si>
    <t>Summary of Federal CDC &amp; CMS guidance by MeCDC Healthcare Epidemiology - last updated 5/18/2022</t>
  </si>
  <si>
    <t>Definitions:</t>
  </si>
  <si>
    <t>is used to separate people with confirmed or suspected COVID-19 from those without COVID-19. People who are in isolation should stay home until it’s safe for them to be around others</t>
  </si>
  <si>
    <t xml:space="preserve">Isolation: </t>
  </si>
  <si>
    <t>Quarantine:</t>
  </si>
  <si>
    <t>strategy used to prevent transmission of SARS-CoV-2 by keeping people who have been in close contact with someon with COVID-19 apart from others.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</si>
</sst>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0.5"/>
      <color rgb="FF000000"/>
      <name val="Calibri"/>
    </font>
    <font>
      <b/>
      <sz val="10.5"/>
      <color rgb="FF000000"/>
      <name val="Calibri"/>
    </font>
    <font>
      <b/>
      <sz val="12"/>
      <color rgb="FFFFFFFF"/>
      <name val="Calibri"/>
      <family val="2"/>
    </font>
    <font>
      <sz val="10.5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3"/>
      <name val="Calibri"/>
      <family val="2"/>
      <scheme val="minor"/>
    </font>
    <font>
      <b/>
      <i/>
      <sz val="11"/>
      <color rgb="FFFFFFFF"/>
      <name val="Calibri"/>
      <family val="2"/>
    </font>
    <font>
      <b/>
      <sz val="10.5"/>
      <color rgb="FF000000"/>
      <name val="Calibri"/>
      <family val="2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0"/>
      <color theme="0" tint="-4.9989318521683403E-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.5"/>
      <color theme="5" tint="-0.249977111117893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Wingdings"/>
      <charset val="2"/>
    </font>
    <font>
      <b/>
      <sz val="11"/>
      <color theme="0"/>
      <name val="Calibri"/>
      <family val="2"/>
      <charset val="2"/>
      <scheme val="minor"/>
    </font>
    <font>
      <b/>
      <vertAlign val="superscript"/>
      <sz val="11"/>
      <name val="Calibri"/>
      <family val="2"/>
    </font>
    <font>
      <b/>
      <sz val="11"/>
      <name val="Wingdings"/>
      <charset val="2"/>
    </font>
    <font>
      <b/>
      <sz val="14"/>
      <color rgb="FFFFFFFF"/>
      <name val="Calibri"/>
      <family val="2"/>
    </font>
    <font>
      <b/>
      <sz val="13"/>
      <color rgb="FFFFFFFF"/>
      <name val="Calibri"/>
      <family val="2"/>
    </font>
    <font>
      <b/>
      <i/>
      <sz val="12"/>
      <color rgb="FFFFFFFF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1"/>
      <color theme="3"/>
      <name val="Calibri"/>
      <family val="2"/>
    </font>
    <font>
      <b/>
      <sz val="10"/>
      <color theme="3"/>
      <name val="Arial"/>
      <family val="2"/>
    </font>
    <font>
      <b/>
      <sz val="10.5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.5"/>
      <color rgb="FF000000"/>
      <name val="Calibri"/>
      <family val="2"/>
    </font>
    <font>
      <b/>
      <sz val="12"/>
      <color rgb="FFFFC000"/>
      <name val="Calibri"/>
      <family val="2"/>
    </font>
    <font>
      <b/>
      <sz val="10"/>
      <color theme="5" tint="-0.499984740745262"/>
      <name val="Arial"/>
      <family val="2"/>
    </font>
    <font>
      <b/>
      <sz val="10.5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0.5"/>
      <color theme="4" tint="-0.249977111117893"/>
      <name val="Calibri"/>
      <family val="2"/>
    </font>
    <font>
      <sz val="10.5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sz val="10.5"/>
      <color rgb="FF000000"/>
      <name val="Wingdings"/>
      <charset val="2"/>
    </font>
    <font>
      <b/>
      <sz val="9"/>
      <color theme="3"/>
      <name val="Arial"/>
      <family val="2"/>
    </font>
    <font>
      <sz val="12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1F3F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2" tint="-0.499984740745262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/>
      <diagonal/>
    </border>
    <border>
      <left/>
      <right style="thin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2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theme="6" tint="0.39997558519241921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indexed="64"/>
      </right>
      <top style="thin">
        <color theme="2"/>
      </top>
      <bottom/>
      <diagonal/>
    </border>
    <border>
      <left style="thin">
        <color theme="2"/>
      </left>
      <right/>
      <top style="thin">
        <color theme="6" tint="0.39997558519241921"/>
      </top>
      <bottom/>
      <diagonal/>
    </border>
    <border>
      <left style="thin">
        <color theme="2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1" tint="0.34998626667073579"/>
      </left>
      <right/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3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3" borderId="18" xfId="0" applyFont="1" applyFill="1" applyBorder="1" applyAlignment="1">
      <alignment horizontal="left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horizontal="left" vertical="center" wrapText="1" readingOrder="1"/>
    </xf>
    <xf numFmtId="14" fontId="14" fillId="5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6" borderId="8" xfId="0" applyFont="1" applyFill="1" applyBorder="1" applyAlignment="1">
      <alignment horizontal="center" vertical="center" wrapText="1" readingOrder="1"/>
    </xf>
    <xf numFmtId="0" fontId="7" fillId="6" borderId="18" xfId="0" applyFont="1" applyFill="1" applyBorder="1" applyAlignment="1">
      <alignment horizontal="left" vertical="center" wrapText="1" readingOrder="1"/>
    </xf>
    <xf numFmtId="0" fontId="7" fillId="6" borderId="9" xfId="0" applyFont="1" applyFill="1" applyBorder="1" applyAlignment="1">
      <alignment horizontal="center" vertical="center" wrapText="1" readingOrder="1"/>
    </xf>
    <xf numFmtId="0" fontId="7" fillId="6" borderId="19" xfId="0" applyFont="1" applyFill="1" applyBorder="1" applyAlignment="1">
      <alignment horizontal="left" vertical="center" wrapText="1" readingOrder="1"/>
    </xf>
    <xf numFmtId="0" fontId="12" fillId="8" borderId="2" xfId="0" applyFont="1" applyFill="1" applyBorder="1" applyAlignment="1">
      <alignment horizontal="center" vertical="center" wrapText="1" readingOrder="1"/>
    </xf>
    <xf numFmtId="14" fontId="16" fillId="8" borderId="2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 readingOrder="1"/>
    </xf>
    <xf numFmtId="0" fontId="17" fillId="6" borderId="5" xfId="0" applyFont="1" applyFill="1" applyBorder="1" applyAlignment="1">
      <alignment horizontal="center" vertical="center" wrapText="1" readingOrder="1"/>
    </xf>
    <xf numFmtId="0" fontId="11" fillId="3" borderId="8" xfId="0" applyFont="1" applyFill="1" applyBorder="1" applyAlignment="1">
      <alignment horizontal="center" vertical="center" wrapText="1" readingOrder="1"/>
    </xf>
    <xf numFmtId="0" fontId="17" fillId="3" borderId="4" xfId="0" applyFont="1" applyFill="1" applyBorder="1" applyAlignment="1">
      <alignment horizontal="center" vertical="center" wrapText="1" readingOrder="1"/>
    </xf>
    <xf numFmtId="0" fontId="18" fillId="7" borderId="20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 readingOrder="1"/>
    </xf>
    <xf numFmtId="0" fontId="28" fillId="6" borderId="5" xfId="0" applyFont="1" applyFill="1" applyBorder="1" applyAlignment="1">
      <alignment horizontal="center" vertical="center" wrapText="1" readingOrder="1"/>
    </xf>
    <xf numFmtId="14" fontId="14" fillId="5" borderId="3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1" fillId="9" borderId="0" xfId="0" applyFont="1" applyFill="1"/>
    <xf numFmtId="0" fontId="0" fillId="9" borderId="0" xfId="0" applyFill="1" applyAlignment="1">
      <alignment horizontal="left" indent="2"/>
    </xf>
    <xf numFmtId="0" fontId="0" fillId="9" borderId="0" xfId="0" applyFill="1" applyAlignment="1">
      <alignment horizontal="center" vertical="center"/>
    </xf>
    <xf numFmtId="0" fontId="0" fillId="9" borderId="24" xfId="0" applyFill="1" applyBorder="1"/>
    <xf numFmtId="0" fontId="33" fillId="9" borderId="24" xfId="1" quotePrefix="1" applyFill="1" applyBorder="1"/>
    <xf numFmtId="0" fontId="0" fillId="9" borderId="25" xfId="0" applyFill="1" applyBorder="1"/>
    <xf numFmtId="0" fontId="33" fillId="9" borderId="25" xfId="1" quotePrefix="1" applyFill="1" applyBorder="1"/>
    <xf numFmtId="0" fontId="34" fillId="9" borderId="0" xfId="0" applyFont="1" applyFill="1"/>
    <xf numFmtId="0" fontId="33" fillId="0" borderId="0" xfId="1"/>
    <xf numFmtId="0" fontId="35" fillId="0" borderId="0" xfId="0" applyFont="1"/>
    <xf numFmtId="0" fontId="2" fillId="9" borderId="0" xfId="0" applyFont="1" applyFill="1" applyAlignment="1">
      <alignment horizontal="left" indent="2"/>
    </xf>
    <xf numFmtId="0" fontId="37" fillId="4" borderId="1" xfId="0" applyFont="1" applyFill="1" applyBorder="1" applyAlignment="1">
      <alignment horizontal="center" vertical="center" wrapText="1" readingOrder="1"/>
    </xf>
    <xf numFmtId="14" fontId="14" fillId="5" borderId="15" xfId="0" applyNumberFormat="1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vertical="center" wrapText="1" readingOrder="1"/>
    </xf>
    <xf numFmtId="0" fontId="29" fillId="9" borderId="20" xfId="0" applyFont="1" applyFill="1" applyBorder="1" applyAlignment="1">
      <alignment horizontal="center" vertical="center" wrapText="1"/>
    </xf>
    <xf numFmtId="0" fontId="29" fillId="9" borderId="27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left" vertical="center" wrapText="1" readingOrder="1"/>
    </xf>
    <xf numFmtId="0" fontId="7" fillId="9" borderId="33" xfId="0" applyFont="1" applyFill="1" applyBorder="1" applyAlignment="1">
      <alignment horizontal="center" vertical="center" wrapText="1" readingOrder="1"/>
    </xf>
    <xf numFmtId="0" fontId="28" fillId="9" borderId="27" xfId="0" applyFont="1" applyFill="1" applyBorder="1" applyAlignment="1">
      <alignment horizontal="center" vertical="center" wrapText="1" readingOrder="1"/>
    </xf>
    <xf numFmtId="0" fontId="2" fillId="9" borderId="0" xfId="0" applyFont="1" applyFill="1" applyAlignment="1">
      <alignment horizontal="center"/>
    </xf>
    <xf numFmtId="0" fontId="40" fillId="3" borderId="16" xfId="0" applyFont="1" applyFill="1" applyBorder="1" applyAlignment="1">
      <alignment horizontal="center" vertical="center" wrapText="1" readingOrder="1"/>
    </xf>
    <xf numFmtId="0" fontId="40" fillId="3" borderId="20" xfId="0" applyFont="1" applyFill="1" applyBorder="1" applyAlignment="1">
      <alignment horizontal="center" vertical="center" wrapText="1" readingOrder="1"/>
    </xf>
    <xf numFmtId="0" fontId="40" fillId="3" borderId="17" xfId="0" applyFont="1" applyFill="1" applyBorder="1" applyAlignment="1">
      <alignment horizontal="center" vertical="center" wrapText="1" readingOrder="1"/>
    </xf>
    <xf numFmtId="0" fontId="40" fillId="3" borderId="8" xfId="0" applyFont="1" applyFill="1" applyBorder="1" applyAlignment="1">
      <alignment horizontal="center" vertical="center" wrapText="1" readingOrder="1"/>
    </xf>
    <xf numFmtId="0" fontId="40" fillId="3" borderId="0" xfId="0" applyFont="1" applyFill="1" applyBorder="1" applyAlignment="1">
      <alignment horizontal="center" vertical="center" wrapText="1" readingOrder="1"/>
    </xf>
    <xf numFmtId="0" fontId="40" fillId="3" borderId="18" xfId="0" applyFont="1" applyFill="1" applyBorder="1" applyAlignment="1">
      <alignment horizontal="center" vertical="center" wrapText="1" readingOrder="1"/>
    </xf>
    <xf numFmtId="0" fontId="40" fillId="3" borderId="9" xfId="0" applyFont="1" applyFill="1" applyBorder="1" applyAlignment="1">
      <alignment horizontal="center" vertical="center" wrapText="1" readingOrder="1"/>
    </xf>
    <xf numFmtId="0" fontId="40" fillId="3" borderId="21" xfId="0" applyFont="1" applyFill="1" applyBorder="1" applyAlignment="1">
      <alignment horizontal="center" vertical="center" wrapText="1" readingOrder="1"/>
    </xf>
    <xf numFmtId="0" fontId="40" fillId="3" borderId="19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6" fillId="4" borderId="12" xfId="0" applyFont="1" applyFill="1" applyBorder="1" applyAlignment="1">
      <alignment horizontal="center" vertical="center" wrapText="1" readingOrder="1"/>
    </xf>
    <xf numFmtId="0" fontId="6" fillId="4" borderId="13" xfId="0" applyFont="1" applyFill="1" applyBorder="1" applyAlignment="1">
      <alignment horizontal="center" vertical="center" wrapText="1" readingOrder="1"/>
    </xf>
    <xf numFmtId="14" fontId="14" fillId="5" borderId="14" xfId="0" applyNumberFormat="1" applyFont="1" applyFill="1" applyBorder="1" applyAlignment="1">
      <alignment horizontal="center" vertical="center" wrapText="1"/>
    </xf>
    <xf numFmtId="14" fontId="14" fillId="5" borderId="15" xfId="0" applyNumberFormat="1" applyFont="1" applyFill="1" applyBorder="1" applyAlignment="1">
      <alignment horizontal="center" vertical="center" wrapText="1"/>
    </xf>
    <xf numFmtId="0" fontId="39" fillId="6" borderId="16" xfId="0" applyFont="1" applyFill="1" applyBorder="1" applyAlignment="1">
      <alignment horizontal="center" vertical="center" wrapText="1" readingOrder="1"/>
    </xf>
    <xf numFmtId="0" fontId="39" fillId="6" borderId="20" xfId="0" applyFont="1" applyFill="1" applyBorder="1" applyAlignment="1">
      <alignment horizontal="center" vertical="center" wrapText="1" readingOrder="1"/>
    </xf>
    <xf numFmtId="0" fontId="39" fillId="6" borderId="17" xfId="0" applyFont="1" applyFill="1" applyBorder="1" applyAlignment="1">
      <alignment horizontal="center" vertical="center" wrapText="1" readingOrder="1"/>
    </xf>
    <xf numFmtId="0" fontId="39" fillId="6" borderId="8" xfId="0" applyFont="1" applyFill="1" applyBorder="1" applyAlignment="1">
      <alignment horizontal="center" vertical="center" wrapText="1" readingOrder="1"/>
    </xf>
    <xf numFmtId="0" fontId="39" fillId="6" borderId="0" xfId="0" applyFont="1" applyFill="1" applyBorder="1" applyAlignment="1">
      <alignment horizontal="center" vertical="center" wrapText="1" readingOrder="1"/>
    </xf>
    <xf numFmtId="0" fontId="39" fillId="6" borderId="18" xfId="0" applyFont="1" applyFill="1" applyBorder="1" applyAlignment="1">
      <alignment horizontal="center" vertical="center" wrapText="1" readingOrder="1"/>
    </xf>
    <xf numFmtId="0" fontId="39" fillId="6" borderId="9" xfId="0" applyFont="1" applyFill="1" applyBorder="1" applyAlignment="1">
      <alignment horizontal="center" vertical="center" wrapText="1" readingOrder="1"/>
    </xf>
    <xf numFmtId="0" fontId="39" fillId="6" borderId="21" xfId="0" applyFont="1" applyFill="1" applyBorder="1" applyAlignment="1">
      <alignment horizontal="center" vertical="center" wrapText="1" readingOrder="1"/>
    </xf>
    <xf numFmtId="0" fontId="39" fillId="6" borderId="19" xfId="0" applyFont="1" applyFill="1" applyBorder="1" applyAlignment="1">
      <alignment horizontal="center" vertical="center" wrapText="1" readingOrder="1"/>
    </xf>
    <xf numFmtId="0" fontId="28" fillId="6" borderId="5" xfId="0" applyFont="1" applyFill="1" applyBorder="1" applyAlignment="1">
      <alignment horizontal="center" vertical="center" wrapText="1" readingOrder="1"/>
    </xf>
    <xf numFmtId="0" fontId="28" fillId="6" borderId="6" xfId="0" applyFont="1" applyFill="1" applyBorder="1" applyAlignment="1">
      <alignment horizontal="center" vertical="center" wrapText="1" readingOrder="1"/>
    </xf>
    <xf numFmtId="0" fontId="28" fillId="6" borderId="7" xfId="0" applyFont="1" applyFill="1" applyBorder="1" applyAlignment="1">
      <alignment horizontal="center" vertical="center" wrapText="1" readingOrder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7" fillId="3" borderId="16" xfId="0" applyFont="1" applyFill="1" applyBorder="1" applyAlignment="1">
      <alignment horizontal="center" vertical="center" wrapText="1" readingOrder="1"/>
    </xf>
    <xf numFmtId="0" fontId="7" fillId="3" borderId="17" xfId="0" applyFont="1" applyFill="1" applyBorder="1" applyAlignment="1">
      <alignment horizontal="center"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3" borderId="18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horizontal="center" vertical="center" wrapText="1" readingOrder="1"/>
    </xf>
    <xf numFmtId="0" fontId="11" fillId="6" borderId="16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horizontal="center" vertical="center" wrapText="1" readingOrder="1"/>
    </xf>
    <xf numFmtId="0" fontId="11" fillId="6" borderId="20" xfId="0" applyFont="1" applyFill="1" applyBorder="1" applyAlignment="1">
      <alignment horizontal="center" vertical="center" wrapText="1" readingOrder="1"/>
    </xf>
    <xf numFmtId="0" fontId="11" fillId="6" borderId="8" xfId="0" applyFont="1" applyFill="1" applyBorder="1" applyAlignment="1">
      <alignment horizontal="center" vertical="center" wrapText="1" readingOrder="1"/>
    </xf>
    <xf numFmtId="0" fontId="11" fillId="6" borderId="0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horizontal="center" vertical="center" wrapText="1" readingOrder="1"/>
    </xf>
    <xf numFmtId="0" fontId="11" fillId="6" borderId="9" xfId="0" applyFont="1" applyFill="1" applyBorder="1" applyAlignment="1">
      <alignment horizontal="center" vertical="center" wrapText="1" readingOrder="1"/>
    </xf>
    <xf numFmtId="0" fontId="11" fillId="6" borderId="21" xfId="0" applyFont="1" applyFill="1" applyBorder="1" applyAlignment="1">
      <alignment horizontal="center" vertical="center" wrapText="1" readingOrder="1"/>
    </xf>
    <xf numFmtId="0" fontId="11" fillId="6" borderId="19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 wrapText="1" readingOrder="1"/>
    </xf>
    <xf numFmtId="0" fontId="17" fillId="3" borderId="7" xfId="0" applyFont="1" applyFill="1" applyBorder="1" applyAlignment="1">
      <alignment horizontal="center" vertical="center" wrapText="1" readingOrder="1"/>
    </xf>
    <xf numFmtId="0" fontId="20" fillId="7" borderId="20" xfId="0" applyFont="1" applyFill="1" applyBorder="1" applyAlignment="1">
      <alignment horizontal="left" vertical="center" wrapText="1"/>
    </xf>
    <xf numFmtId="0" fontId="1" fillId="7" borderId="20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top" wrapText="1" readingOrder="1"/>
    </xf>
    <xf numFmtId="0" fontId="24" fillId="2" borderId="0" xfId="0" applyFont="1" applyFill="1" applyBorder="1" applyAlignment="1">
      <alignment horizontal="left" vertical="top" wrapText="1" readingOrder="1"/>
    </xf>
    <xf numFmtId="0" fontId="3" fillId="4" borderId="12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2" fillId="8" borderId="15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left" vertical="center" wrapText="1" readingOrder="1"/>
    </xf>
    <xf numFmtId="0" fontId="8" fillId="3" borderId="6" xfId="0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center" wrapText="1" readingOrder="1"/>
    </xf>
    <xf numFmtId="0" fontId="12" fillId="6" borderId="17" xfId="0" applyFont="1" applyFill="1" applyBorder="1" applyAlignment="1">
      <alignment horizontal="left" vertical="center" wrapText="1" readingOrder="1"/>
    </xf>
    <xf numFmtId="0" fontId="12" fillId="6" borderId="18" xfId="0" applyFont="1" applyFill="1" applyBorder="1" applyAlignment="1">
      <alignment horizontal="left" vertical="center" wrapText="1" readingOrder="1"/>
    </xf>
    <xf numFmtId="0" fontId="12" fillId="6" borderId="19" xfId="0" applyFont="1" applyFill="1" applyBorder="1" applyAlignment="1">
      <alignment horizontal="left" vertical="center" wrapText="1" readingOrder="1"/>
    </xf>
    <xf numFmtId="0" fontId="18" fillId="7" borderId="20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center" vertical="center" wrapText="1" readingOrder="1"/>
    </xf>
    <xf numFmtId="0" fontId="28" fillId="3" borderId="6" xfId="0" applyFont="1" applyFill="1" applyBorder="1" applyAlignment="1">
      <alignment horizontal="center" vertical="center" wrapText="1" readingOrder="1"/>
    </xf>
    <xf numFmtId="0" fontId="28" fillId="3" borderId="7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11" fillId="3" borderId="17" xfId="0" applyFont="1" applyFill="1" applyBorder="1" applyAlignment="1">
      <alignment horizontal="center" vertical="center" wrapText="1" readingOrder="1"/>
    </xf>
    <xf numFmtId="0" fontId="17" fillId="6" borderId="5" xfId="0" applyFont="1" applyFill="1" applyBorder="1" applyAlignment="1">
      <alignment horizontal="center" vertical="center" wrapText="1" readingOrder="1"/>
    </xf>
    <xf numFmtId="0" fontId="17" fillId="6" borderId="6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39" fillId="6" borderId="11" xfId="0" applyFont="1" applyFill="1" applyBorder="1" applyAlignment="1">
      <alignment horizontal="center" vertical="center" wrapText="1" readingOrder="1"/>
    </xf>
    <xf numFmtId="0" fontId="39" fillId="6" borderId="22" xfId="0" applyFont="1" applyFill="1" applyBorder="1" applyAlignment="1">
      <alignment horizontal="center" vertical="center" wrapText="1" readingOrder="1"/>
    </xf>
    <xf numFmtId="0" fontId="39" fillId="6" borderId="10" xfId="0" applyFont="1" applyFill="1" applyBorder="1" applyAlignment="1">
      <alignment horizontal="center" vertical="center" wrapText="1" readingOrder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right" vertical="center"/>
    </xf>
    <xf numFmtId="0" fontId="1" fillId="7" borderId="20" xfId="0" applyFont="1" applyFill="1" applyBorder="1" applyAlignment="1">
      <alignment horizontal="left" vertical="center" wrapText="1"/>
    </xf>
    <xf numFmtId="0" fontId="24" fillId="2" borderId="20" xfId="0" applyFont="1" applyFill="1" applyBorder="1" applyAlignment="1">
      <alignment horizontal="center" vertical="center" wrapText="1" readingOrder="1"/>
    </xf>
    <xf numFmtId="0" fontId="24" fillId="2" borderId="0" xfId="0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/>
    </xf>
    <xf numFmtId="0" fontId="7" fillId="9" borderId="29" xfId="0" applyFont="1" applyFill="1" applyBorder="1" applyAlignment="1">
      <alignment horizontal="center" vertical="center" wrapText="1" readingOrder="1"/>
    </xf>
    <xf numFmtId="0" fontId="7" fillId="9" borderId="30" xfId="0" applyFont="1" applyFill="1" applyBorder="1" applyAlignment="1">
      <alignment horizontal="center" vertical="center" wrapText="1" readingOrder="1"/>
    </xf>
    <xf numFmtId="0" fontId="7" fillId="9" borderId="41" xfId="0" applyFont="1" applyFill="1" applyBorder="1" applyAlignment="1">
      <alignment horizontal="center" vertical="center" wrapText="1" readingOrder="1"/>
    </xf>
    <xf numFmtId="0" fontId="7" fillId="9" borderId="42" xfId="0" applyFont="1" applyFill="1" applyBorder="1" applyAlignment="1">
      <alignment horizontal="center" vertical="center" wrapText="1" readingOrder="1"/>
    </xf>
    <xf numFmtId="14" fontId="14" fillId="5" borderId="3" xfId="0" applyNumberFormat="1" applyFont="1" applyFill="1" applyBorder="1" applyAlignment="1">
      <alignment horizontal="center" vertical="center" wrapText="1"/>
    </xf>
    <xf numFmtId="14" fontId="14" fillId="5" borderId="26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 readingOrder="1"/>
    </xf>
    <xf numFmtId="0" fontId="6" fillId="4" borderId="0" xfId="0" applyFont="1" applyFill="1" applyBorder="1" applyAlignment="1">
      <alignment horizontal="center" vertical="center" wrapText="1" readingOrder="1"/>
    </xf>
    <xf numFmtId="0" fontId="20" fillId="7" borderId="0" xfId="0" applyFont="1" applyFill="1" applyBorder="1" applyAlignment="1">
      <alignment horizontal="left" vertical="center" wrapText="1"/>
    </xf>
    <xf numFmtId="14" fontId="14" fillId="5" borderId="28" xfId="0" applyNumberFormat="1" applyFont="1" applyFill="1" applyBorder="1" applyAlignment="1">
      <alignment horizontal="center" vertical="center" wrapText="1"/>
    </xf>
    <xf numFmtId="0" fontId="29" fillId="6" borderId="37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  <xf numFmtId="0" fontId="29" fillId="6" borderId="39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38" xfId="0" applyFont="1" applyFill="1" applyBorder="1" applyAlignment="1">
      <alignment horizontal="center" vertical="center" wrapText="1" readingOrder="1"/>
    </xf>
    <xf numFmtId="0" fontId="28" fillId="6" borderId="39" xfId="0" applyFont="1" applyFill="1" applyBorder="1" applyAlignment="1">
      <alignment horizontal="center" vertical="center" wrapText="1" readingOrder="1"/>
    </xf>
    <xf numFmtId="0" fontId="12" fillId="6" borderId="35" xfId="0" applyFont="1" applyFill="1" applyBorder="1" applyAlignment="1">
      <alignment horizontal="left" vertical="center" wrapText="1" readingOrder="1"/>
    </xf>
    <xf numFmtId="0" fontId="12" fillId="6" borderId="32" xfId="0" applyFont="1" applyFill="1" applyBorder="1" applyAlignment="1">
      <alignment horizontal="left" vertical="center" wrapText="1" readingOrder="1"/>
    </xf>
    <xf numFmtId="0" fontId="12" fillId="6" borderId="36" xfId="0" applyFont="1" applyFill="1" applyBorder="1" applyAlignment="1">
      <alignment horizontal="left" vertical="center" wrapText="1" readingOrder="1"/>
    </xf>
    <xf numFmtId="0" fontId="0" fillId="0" borderId="0" xfId="0" applyAlignment="1"/>
    <xf numFmtId="14" fontId="14" fillId="5" borderId="14" xfId="0" applyNumberFormat="1" applyFont="1" applyFill="1" applyBorder="1" applyAlignment="1">
      <alignment horizontal="right" vertical="center" wrapText="1"/>
    </xf>
    <xf numFmtId="14" fontId="14" fillId="5" borderId="47" xfId="0" applyNumberFormat="1" applyFont="1" applyFill="1" applyBorder="1" applyAlignment="1">
      <alignment horizontal="right" vertical="center" wrapText="1"/>
    </xf>
    <xf numFmtId="0" fontId="28" fillId="6" borderId="35" xfId="0" applyFont="1" applyFill="1" applyBorder="1" applyAlignment="1">
      <alignment horizontal="center" vertical="center" wrapText="1" readingOrder="1"/>
    </xf>
    <xf numFmtId="0" fontId="28" fillId="6" borderId="32" xfId="0" applyFont="1" applyFill="1" applyBorder="1" applyAlignment="1">
      <alignment horizontal="center" vertical="center" wrapText="1" readingOrder="1"/>
    </xf>
    <xf numFmtId="0" fontId="28" fillId="6" borderId="36" xfId="0" applyFont="1" applyFill="1" applyBorder="1" applyAlignment="1">
      <alignment horizontal="center" vertical="center" wrapText="1" readingOrder="1"/>
    </xf>
    <xf numFmtId="0" fontId="29" fillId="6" borderId="48" xfId="0" applyFont="1" applyFill="1" applyBorder="1" applyAlignment="1">
      <alignment horizontal="center" vertical="center" wrapText="1"/>
    </xf>
    <xf numFmtId="0" fontId="29" fillId="6" borderId="4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1" xfId="0" applyFill="1" applyBorder="1"/>
    <xf numFmtId="0" fontId="29" fillId="9" borderId="20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 readingOrder="1"/>
    </xf>
    <xf numFmtId="0" fontId="11" fillId="9" borderId="20" xfId="0" applyFont="1" applyFill="1" applyBorder="1" applyAlignment="1">
      <alignment horizontal="center" vertical="center" wrapText="1" readingOrder="1"/>
    </xf>
    <xf numFmtId="0" fontId="11" fillId="9" borderId="17" xfId="0" applyFont="1" applyFill="1" applyBorder="1" applyAlignment="1">
      <alignment horizontal="center" vertical="center" wrapText="1" readingOrder="1"/>
    </xf>
    <xf numFmtId="0" fontId="29" fillId="9" borderId="0" xfId="0" applyFont="1" applyFill="1" applyBorder="1" applyAlignment="1">
      <alignment horizontal="center" vertical="center" wrapText="1"/>
    </xf>
    <xf numFmtId="0" fontId="29" fillId="9" borderId="1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 readingOrder="1"/>
    </xf>
    <xf numFmtId="0" fontId="7" fillId="9" borderId="0" xfId="0" applyFont="1" applyFill="1" applyBorder="1" applyAlignment="1">
      <alignment horizontal="center" vertical="center" wrapText="1" readingOrder="1"/>
    </xf>
    <xf numFmtId="0" fontId="7" fillId="9" borderId="18" xfId="0" applyFont="1" applyFill="1" applyBorder="1" applyAlignment="1">
      <alignment horizontal="left" vertical="center" wrapText="1" readingOrder="1"/>
    </xf>
    <xf numFmtId="0" fontId="29" fillId="9" borderId="21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 readingOrder="1"/>
    </xf>
    <xf numFmtId="0" fontId="7" fillId="9" borderId="21" xfId="0" applyFont="1" applyFill="1" applyBorder="1" applyAlignment="1">
      <alignment horizontal="center" vertical="center" wrapText="1" readingOrder="1"/>
    </xf>
    <xf numFmtId="0" fontId="7" fillId="9" borderId="19" xfId="0" applyFont="1" applyFill="1" applyBorder="1" applyAlignment="1">
      <alignment horizontal="left" vertical="center" wrapText="1" readingOrder="1"/>
    </xf>
    <xf numFmtId="0" fontId="33" fillId="9" borderId="21" xfId="1" applyFill="1" applyBorder="1" applyAlignment="1">
      <alignment horizontal="center" wrapText="1"/>
    </xf>
    <xf numFmtId="0" fontId="7" fillId="9" borderId="20" xfId="0" applyFont="1" applyFill="1" applyBorder="1" applyAlignment="1">
      <alignment horizontal="left" vertical="center" wrapText="1" readingOrder="1"/>
    </xf>
    <xf numFmtId="14" fontId="45" fillId="11" borderId="0" xfId="0" applyNumberFormat="1" applyFont="1" applyFill="1" applyBorder="1" applyAlignment="1">
      <alignment horizontal="center" vertical="center" wrapText="1"/>
    </xf>
    <xf numFmtId="14" fontId="45" fillId="11" borderId="32" xfId="0" applyNumberFormat="1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 readingOrder="1"/>
    </xf>
    <xf numFmtId="0" fontId="12" fillId="8" borderId="21" xfId="0" applyFont="1" applyFill="1" applyBorder="1" applyAlignment="1">
      <alignment horizontal="center" vertical="center" wrapText="1" readingOrder="1"/>
    </xf>
    <xf numFmtId="0" fontId="29" fillId="10" borderId="29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left" vertical="center" wrapText="1" readingOrder="1"/>
    </xf>
    <xf numFmtId="0" fontId="30" fillId="10" borderId="29" xfId="0" applyFont="1" applyFill="1" applyBorder="1" applyAlignment="1">
      <alignment vertical="center" wrapText="1" readingOrder="1"/>
    </xf>
    <xf numFmtId="0" fontId="29" fillId="10" borderId="31" xfId="0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left" vertical="center" wrapText="1" readingOrder="1"/>
    </xf>
    <xf numFmtId="0" fontId="7" fillId="10" borderId="31" xfId="0" applyFont="1" applyFill="1" applyBorder="1" applyAlignment="1">
      <alignment horizontal="left" vertical="center" wrapText="1" readingOrder="1"/>
    </xf>
    <xf numFmtId="0" fontId="7" fillId="10" borderId="31" xfId="0" applyFont="1" applyFill="1" applyBorder="1" applyAlignment="1">
      <alignment horizontal="center" vertical="center" wrapText="1" readingOrder="1"/>
    </xf>
    <xf numFmtId="0" fontId="29" fillId="10" borderId="45" xfId="0" applyFont="1" applyFill="1" applyBorder="1" applyAlignment="1">
      <alignment horizontal="center" vertical="center" wrapText="1"/>
    </xf>
    <xf numFmtId="0" fontId="7" fillId="10" borderId="46" xfId="0" applyFont="1" applyFill="1" applyBorder="1" applyAlignment="1">
      <alignment horizontal="center" vertical="center" wrapText="1" readingOrder="1"/>
    </xf>
    <xf numFmtId="0" fontId="7" fillId="10" borderId="45" xfId="0" applyFont="1" applyFill="1" applyBorder="1" applyAlignment="1">
      <alignment horizontal="left" vertical="center" wrapText="1" readingOrder="1"/>
    </xf>
    <xf numFmtId="0" fontId="7" fillId="10" borderId="45" xfId="0" applyFont="1" applyFill="1" applyBorder="1" applyAlignment="1">
      <alignment horizontal="center" vertical="center" wrapText="1" readingOrder="1"/>
    </xf>
    <xf numFmtId="0" fontId="7" fillId="10" borderId="46" xfId="0" applyFont="1" applyFill="1" applyBorder="1" applyAlignment="1">
      <alignment horizontal="left" vertical="center" wrapText="1" readingOrder="1"/>
    </xf>
    <xf numFmtId="0" fontId="38" fillId="10" borderId="33" xfId="0" applyFont="1" applyFill="1" applyBorder="1" applyAlignment="1">
      <alignment horizontal="center" vertical="center" wrapText="1"/>
    </xf>
    <xf numFmtId="0" fontId="38" fillId="10" borderId="44" xfId="0" applyFont="1" applyFill="1" applyBorder="1" applyAlignment="1">
      <alignment horizontal="center" vertical="center" wrapText="1"/>
    </xf>
    <xf numFmtId="0" fontId="38" fillId="10" borderId="34" xfId="0" applyFont="1" applyFill="1" applyBorder="1" applyAlignment="1">
      <alignment horizontal="center" vertical="center" wrapText="1"/>
    </xf>
    <xf numFmtId="14" fontId="14" fillId="5" borderId="50" xfId="0" applyNumberFormat="1" applyFont="1" applyFill="1" applyBorder="1" applyAlignment="1">
      <alignment horizontal="center" vertical="center" wrapText="1"/>
    </xf>
    <xf numFmtId="14" fontId="14" fillId="5" borderId="51" xfId="0" applyNumberFormat="1" applyFont="1" applyFill="1" applyBorder="1" applyAlignment="1">
      <alignment horizontal="center" vertical="center" wrapText="1"/>
    </xf>
    <xf numFmtId="14" fontId="16" fillId="8" borderId="52" xfId="0" applyNumberFormat="1" applyFont="1" applyFill="1" applyBorder="1" applyAlignment="1">
      <alignment horizontal="center" vertical="center" wrapText="1"/>
    </xf>
    <xf numFmtId="14" fontId="16" fillId="8" borderId="53" xfId="0" applyNumberFormat="1" applyFont="1" applyFill="1" applyBorder="1" applyAlignment="1">
      <alignment horizontal="center" vertical="center" wrapText="1"/>
    </xf>
    <xf numFmtId="14" fontId="14" fillId="5" borderId="54" xfId="0" applyNumberFormat="1" applyFont="1" applyFill="1" applyBorder="1" applyAlignment="1">
      <alignment horizontal="center" vertical="center" wrapText="1"/>
    </xf>
    <xf numFmtId="14" fontId="45" fillId="11" borderId="55" xfId="0" applyNumberFormat="1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 readingOrder="1"/>
    </xf>
    <xf numFmtId="0" fontId="37" fillId="4" borderId="13" xfId="0" applyFont="1" applyFill="1" applyBorder="1" applyAlignment="1">
      <alignment horizontal="center" vertical="center" wrapText="1" readingOrder="1"/>
    </xf>
    <xf numFmtId="0" fontId="37" fillId="4" borderId="23" xfId="0" applyFont="1" applyFill="1" applyBorder="1" applyAlignment="1">
      <alignment horizontal="center" vertical="center" wrapText="1" readingOrder="1"/>
    </xf>
    <xf numFmtId="0" fontId="46" fillId="9" borderId="0" xfId="0" applyFont="1" applyFill="1"/>
    <xf numFmtId="0" fontId="31" fillId="9" borderId="0" xfId="0" applyFont="1" applyFill="1" applyAlignment="1">
      <alignment horizontal="left" indent="2"/>
    </xf>
    <xf numFmtId="0" fontId="32" fillId="9" borderId="0" xfId="0" applyFont="1" applyFill="1"/>
    <xf numFmtId="0" fontId="47" fillId="9" borderId="0" xfId="0" applyFont="1" applyFill="1"/>
    <xf numFmtId="0" fontId="47" fillId="9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F3F5"/>
      <color rgb="FFBAE7EC"/>
      <color rgb="FFD7B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476251</xdr:colOff>
      <xdr:row>5</xdr:row>
      <xdr:rowOff>180975</xdr:rowOff>
    </xdr:from>
    <xdr:to>
      <xdr:col>10</xdr:col>
      <xdr:colOff>203737</xdr:colOff>
      <xdr:row>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8526" y="1152525"/>
          <a:ext cx="946686" cy="25717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200026</xdr:colOff>
      <xdr:row>9</xdr:row>
      <xdr:rowOff>161925</xdr:rowOff>
    </xdr:from>
    <xdr:to>
      <xdr:col>9</xdr:col>
      <xdr:colOff>262122</xdr:colOff>
      <xdr:row>11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1" y="1895475"/>
          <a:ext cx="1890896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</xdr:row>
          <xdr:rowOff>19050</xdr:rowOff>
        </xdr:from>
        <xdr:to>
          <xdr:col>11</xdr:col>
          <xdr:colOff>47625</xdr:colOff>
          <xdr:row>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7</xdr:row>
          <xdr:rowOff>257175</xdr:rowOff>
        </xdr:from>
        <xdr:to>
          <xdr:col>11</xdr:col>
          <xdr:colOff>57150</xdr:colOff>
          <xdr:row>8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</xdr:row>
          <xdr:rowOff>504825</xdr:rowOff>
        </xdr:from>
        <xdr:to>
          <xdr:col>11</xdr:col>
          <xdr:colOff>66675</xdr:colOff>
          <xdr:row>9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</xdr:row>
          <xdr:rowOff>0</xdr:rowOff>
        </xdr:from>
        <xdr:to>
          <xdr:col>15</xdr:col>
          <xdr:colOff>38100</xdr:colOff>
          <xdr:row>4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</xdr:row>
          <xdr:rowOff>542925</xdr:rowOff>
        </xdr:from>
        <xdr:to>
          <xdr:col>15</xdr:col>
          <xdr:colOff>47625</xdr:colOff>
          <xdr:row>5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742950</xdr:colOff>
      <xdr:row>4</xdr:row>
      <xdr:rowOff>333375</xdr:rowOff>
    </xdr:from>
    <xdr:to>
      <xdr:col>13</xdr:col>
      <xdr:colOff>285750</xdr:colOff>
      <xdr:row>4</xdr:row>
      <xdr:rowOff>333375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9315450" y="1733550"/>
          <a:ext cx="3962400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647699</xdr:colOff>
      <xdr:row>4</xdr:row>
      <xdr:rowOff>28575</xdr:rowOff>
    </xdr:from>
    <xdr:to>
      <xdr:col>0</xdr:col>
      <xdr:colOff>790575</xdr:colOff>
      <xdr:row>8</xdr:row>
      <xdr:rowOff>209549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7699" y="1457325"/>
          <a:ext cx="142876" cy="1733549"/>
        </a:xfrm>
        <a:prstGeom prst="leftBrac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2190749</xdr:colOff>
      <xdr:row>6</xdr:row>
      <xdr:rowOff>219075</xdr:rowOff>
    </xdr:from>
    <xdr:to>
      <xdr:col>13</xdr:col>
      <xdr:colOff>200024</xdr:colOff>
      <xdr:row>9</xdr:row>
      <xdr:rowOff>209550</xdr:rowOff>
    </xdr:to>
    <xdr:cxnSp macro="">
      <xdr:nvCxnSpPr>
        <xdr:cNvPr id="10" name="Connector: Elb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rot="16200000" flipH="1">
          <a:off x="11863387" y="2538412"/>
          <a:ext cx="1314450" cy="1076325"/>
        </a:xfrm>
        <a:prstGeom prst="bentConnector3">
          <a:avLst>
            <a:gd name="adj1" fmla="val 0"/>
          </a:avLst>
        </a:prstGeom>
        <a:ln w="1905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762000</xdr:colOff>
      <xdr:row>5</xdr:row>
      <xdr:rowOff>161925</xdr:rowOff>
    </xdr:from>
    <xdr:to>
      <xdr:col>15</xdr:col>
      <xdr:colOff>762000</xdr:colOff>
      <xdr:row>9</xdr:row>
      <xdr:rowOff>209550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5840075" y="2228850"/>
          <a:ext cx="0" cy="1619250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</xdr:row>
          <xdr:rowOff>66675</xdr:rowOff>
        </xdr:from>
        <xdr:to>
          <xdr:col>11</xdr:col>
          <xdr:colOff>76200</xdr:colOff>
          <xdr:row>5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819149</xdr:colOff>
      <xdr:row>3</xdr:row>
      <xdr:rowOff>209550</xdr:rowOff>
    </xdr:from>
    <xdr:to>
      <xdr:col>0</xdr:col>
      <xdr:colOff>885825</xdr:colOff>
      <xdr:row>6</xdr:row>
      <xdr:rowOff>381000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19149" y="1057275"/>
          <a:ext cx="66676" cy="1933575"/>
        </a:xfrm>
        <a:prstGeom prst="leftBrac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2200277</xdr:colOff>
      <xdr:row>4</xdr:row>
      <xdr:rowOff>219078</xdr:rowOff>
    </xdr:from>
    <xdr:to>
      <xdr:col>13</xdr:col>
      <xdr:colOff>200024</xdr:colOff>
      <xdr:row>7</xdr:row>
      <xdr:rowOff>0</xdr:rowOff>
    </xdr:to>
    <xdr:cxnSp macro="">
      <xdr:nvCxnSpPr>
        <xdr:cNvPr id="9" name="Connector: Elbow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6200000" flipH="1">
          <a:off x="12758740" y="2043115"/>
          <a:ext cx="1152522" cy="1085847"/>
        </a:xfrm>
        <a:prstGeom prst="bentConnector3">
          <a:avLst>
            <a:gd name="adj1" fmla="val 413"/>
          </a:avLst>
        </a:prstGeom>
        <a:ln w="1905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3</xdr:row>
      <xdr:rowOff>685800</xdr:rowOff>
    </xdr:from>
    <xdr:to>
      <xdr:col>15</xdr:col>
      <xdr:colOff>647700</xdr:colOff>
      <xdr:row>6</xdr:row>
      <xdr:rowOff>533400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6411575" y="1714500"/>
          <a:ext cx="0" cy="1609725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171450</xdr:rowOff>
        </xdr:from>
        <xdr:to>
          <xdr:col>11</xdr:col>
          <xdr:colOff>76200</xdr:colOff>
          <xdr:row>6</xdr:row>
          <xdr:rowOff>390525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704850</xdr:colOff>
      <xdr:row>3</xdr:row>
      <xdr:rowOff>657225</xdr:rowOff>
    </xdr:from>
    <xdr:to>
      <xdr:col>13</xdr:col>
      <xdr:colOff>171450</xdr:colOff>
      <xdr:row>3</xdr:row>
      <xdr:rowOff>657225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201275" y="1685925"/>
          <a:ext cx="3648075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314325</xdr:rowOff>
        </xdr:from>
        <xdr:to>
          <xdr:col>6</xdr:col>
          <xdr:colOff>323850</xdr:colOff>
          <xdr:row>4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428625</xdr:rowOff>
        </xdr:from>
        <xdr:to>
          <xdr:col>6</xdr:col>
          <xdr:colOff>314325</xdr:colOff>
          <xdr:row>5</xdr:row>
          <xdr:rowOff>142875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1228725</xdr:colOff>
      <xdr:row>4</xdr:row>
      <xdr:rowOff>219075</xdr:rowOff>
    </xdr:from>
    <xdr:to>
      <xdr:col>5</xdr:col>
      <xdr:colOff>28575</xdr:colOff>
      <xdr:row>4</xdr:row>
      <xdr:rowOff>219075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535E7A2-9F24-4A55-B68A-B292F7284F2A}"/>
            </a:ext>
          </a:extLst>
        </xdr:cNvPr>
        <xdr:cNvCxnSpPr/>
      </xdr:nvCxnSpPr>
      <xdr:spPr>
        <a:xfrm>
          <a:off x="7991475" y="1533525"/>
          <a:ext cx="847725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</xdr:row>
          <xdr:rowOff>257175</xdr:rowOff>
        </xdr:from>
        <xdr:to>
          <xdr:col>6</xdr:col>
          <xdr:colOff>76200</xdr:colOff>
          <xdr:row>4</xdr:row>
          <xdr:rowOff>476250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</xdr:row>
          <xdr:rowOff>0</xdr:rowOff>
        </xdr:from>
        <xdr:to>
          <xdr:col>6</xdr:col>
          <xdr:colOff>76200</xdr:colOff>
          <xdr:row>5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</xdr:row>
          <xdr:rowOff>361950</xdr:rowOff>
        </xdr:from>
        <xdr:to>
          <xdr:col>10</xdr:col>
          <xdr:colOff>123825</xdr:colOff>
          <xdr:row>8</xdr:row>
          <xdr:rowOff>647700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171450</xdr:rowOff>
        </xdr:from>
        <xdr:to>
          <xdr:col>8</xdr:col>
          <xdr:colOff>85725</xdr:colOff>
          <xdr:row>4</xdr:row>
          <xdr:rowOff>390525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</xdr:row>
          <xdr:rowOff>0</xdr:rowOff>
        </xdr:from>
        <xdr:to>
          <xdr:col>8</xdr:col>
          <xdr:colOff>76200</xdr:colOff>
          <xdr:row>5</xdr:row>
          <xdr:rowOff>219075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342900</xdr:rowOff>
        </xdr:from>
        <xdr:to>
          <xdr:col>10</xdr:col>
          <xdr:colOff>66675</xdr:colOff>
          <xdr:row>4</xdr:row>
          <xdr:rowOff>561975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</xdr:row>
          <xdr:rowOff>28575</xdr:rowOff>
        </xdr:from>
        <xdr:to>
          <xdr:col>10</xdr:col>
          <xdr:colOff>47625</xdr:colOff>
          <xdr:row>5</xdr:row>
          <xdr:rowOff>247650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0</xdr:rowOff>
        </xdr:from>
        <xdr:to>
          <xdr:col>10</xdr:col>
          <xdr:colOff>57150</xdr:colOff>
          <xdr:row>6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161925</xdr:colOff>
      <xdr:row>6</xdr:row>
      <xdr:rowOff>104775</xdr:rowOff>
    </xdr:from>
    <xdr:to>
      <xdr:col>6</xdr:col>
      <xdr:colOff>409575</xdr:colOff>
      <xdr:row>6</xdr:row>
      <xdr:rowOff>104775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6257925" y="2085975"/>
          <a:ext cx="5715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6</xdr:row>
      <xdr:rowOff>104775</xdr:rowOff>
    </xdr:from>
    <xdr:to>
      <xdr:col>8</xdr:col>
      <xdr:colOff>333375</xdr:colOff>
      <xdr:row>6</xdr:row>
      <xdr:rowOff>104775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8372475" y="2085975"/>
          <a:ext cx="5715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dc.gov/coronavirus/2019-ncov/hcp/duration-isolation.html" TargetMode="Externa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dc.gov/coronavirus/2019-ncov/hcp/guidance-risk-assesment-hcp.html" TargetMode="External"/><Relationship Id="rId1" Type="http://schemas.openxmlformats.org/officeDocument/2006/relationships/hyperlink" Target="https://www.maine.gov/dhhs/mecdc/infectious-disease/hai/resources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D13C-F56C-431F-96E4-60F9379A810E}">
  <sheetPr>
    <tabColor rgb="FFFFFF00"/>
  </sheetPr>
  <dimension ref="A2:R25"/>
  <sheetViews>
    <sheetView showGridLines="0" workbookViewId="0">
      <selection activeCell="M25" sqref="M25"/>
    </sheetView>
  </sheetViews>
  <sheetFormatPr defaultRowHeight="15"/>
  <cols>
    <col min="1" max="1" width="7.140625" style="23" customWidth="1"/>
    <col min="2" max="2" width="9.140625" style="23"/>
    <col min="3" max="3" width="11.42578125" style="23" customWidth="1"/>
    <col min="4" max="4" width="9.140625" style="23"/>
    <col min="5" max="5" width="37.5703125" style="23" customWidth="1"/>
    <col min="6" max="16384" width="9.140625" style="23"/>
  </cols>
  <sheetData>
    <row r="2" spans="2:18" ht="15.75">
      <c r="B2" s="24" t="s">
        <v>31</v>
      </c>
    </row>
    <row r="3" spans="2:18">
      <c r="B3" s="23" t="s">
        <v>52</v>
      </c>
    </row>
    <row r="5" spans="2:18" ht="15.75">
      <c r="B5" s="24" t="s">
        <v>32</v>
      </c>
    </row>
    <row r="6" spans="2:18">
      <c r="B6" s="25" t="s">
        <v>33</v>
      </c>
    </row>
    <row r="7" spans="2:18">
      <c r="B7" s="25" t="s">
        <v>34</v>
      </c>
    </row>
    <row r="8" spans="2:18">
      <c r="B8" s="25"/>
    </row>
    <row r="9" spans="2:18">
      <c r="B9" s="25" t="s">
        <v>35</v>
      </c>
    </row>
    <row r="11" spans="2:18">
      <c r="B11" s="34" t="s">
        <v>50</v>
      </c>
    </row>
    <row r="12" spans="2:18">
      <c r="B12" s="34"/>
    </row>
    <row r="13" spans="2:18" ht="15.75">
      <c r="B13" s="209" t="s">
        <v>91</v>
      </c>
      <c r="C13" s="208"/>
    </row>
    <row r="14" spans="2:18" ht="15.75" customHeight="1">
      <c r="B14" s="34"/>
      <c r="C14" s="210" t="s">
        <v>93</v>
      </c>
      <c r="D14" s="211" t="s">
        <v>92</v>
      </c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</row>
    <row r="15" spans="2:18" ht="15.75" customHeight="1">
      <c r="B15" s="34"/>
      <c r="C15" s="210" t="s">
        <v>94</v>
      </c>
      <c r="D15" s="212" t="s">
        <v>95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</row>
    <row r="16" spans="2:18"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</row>
    <row r="17" spans="1:8" ht="15.75">
      <c r="B17" s="24" t="s">
        <v>36</v>
      </c>
      <c r="F17" s="43" t="s">
        <v>37</v>
      </c>
      <c r="G17" s="43"/>
      <c r="H17" s="43"/>
    </row>
    <row r="18" spans="1:8">
      <c r="A18" s="26">
        <v>1</v>
      </c>
      <c r="B18" s="27" t="s">
        <v>42</v>
      </c>
      <c r="C18" s="27"/>
      <c r="D18" s="27"/>
      <c r="E18" s="27"/>
      <c r="F18" s="28" t="s">
        <v>38</v>
      </c>
      <c r="G18" s="27"/>
      <c r="H18" s="27"/>
    </row>
    <row r="19" spans="1:8">
      <c r="A19" s="26">
        <v>2</v>
      </c>
      <c r="B19" s="29" t="s">
        <v>43</v>
      </c>
      <c r="C19" s="29"/>
      <c r="D19" s="29"/>
      <c r="E19" s="29"/>
      <c r="F19" s="30" t="s">
        <v>39</v>
      </c>
      <c r="G19" s="29"/>
      <c r="H19" s="29"/>
    </row>
    <row r="20" spans="1:8">
      <c r="A20" s="26">
        <v>3</v>
      </c>
      <c r="B20" s="23" t="s">
        <v>44</v>
      </c>
      <c r="C20" s="29"/>
      <c r="D20" s="29"/>
      <c r="E20" s="29"/>
      <c r="F20" s="30" t="s">
        <v>40</v>
      </c>
      <c r="G20" s="29"/>
    </row>
    <row r="21" spans="1:8">
      <c r="A21" s="26">
        <v>4</v>
      </c>
      <c r="B21" s="29" t="s">
        <v>45</v>
      </c>
      <c r="C21" s="29"/>
      <c r="D21" s="29"/>
      <c r="E21" s="29"/>
      <c r="F21" s="30" t="s">
        <v>41</v>
      </c>
      <c r="G21" s="29"/>
      <c r="H21" s="29"/>
    </row>
    <row r="22" spans="1:8">
      <c r="A22" s="26">
        <v>5</v>
      </c>
      <c r="B22" s="29" t="s">
        <v>46</v>
      </c>
      <c r="C22" s="29"/>
      <c r="D22" s="29"/>
      <c r="E22" s="29"/>
      <c r="F22" s="30" t="s">
        <v>49</v>
      </c>
      <c r="G22" s="29"/>
      <c r="H22" s="29"/>
    </row>
    <row r="25" spans="1:8" ht="15.75">
      <c r="B25" s="31" t="s">
        <v>90</v>
      </c>
    </row>
  </sheetData>
  <mergeCells count="1">
    <mergeCell ref="F17:H17"/>
  </mergeCells>
  <hyperlinks>
    <hyperlink ref="F18" location="'Mild-Mod Illness NOT Immunocomp'!A1" display="'Mild-Mod Illness NOT Immunocomp'!A1" xr:uid="{D156272E-B9F8-4773-9C3B-7115CD7A8B04}"/>
    <hyperlink ref="F19" location="'Asymp &amp; NOT Immunocomp'!A1" display="'Asymp &amp; NOT Immunocomp'!A1" xr:uid="{E6B74FE3-40AA-42C5-B392-8457B0AC14DA}"/>
    <hyperlink ref="F20" location="'Svre-Crit Illness NOT Immuno'!A1" display="'Svre-Crit Illness NOT Immuno'!A1" xr:uid="{436DB72B-8CA6-4A91-A3E2-EBF25F05E2CD}"/>
    <hyperlink ref="F21" location="'Mod-Severly Immunocommpromised'!A1" display="'Mod-Severly Immunocommpromised'!A1" xr:uid="{CC19AEE4-72E5-4199-BFEA-A55C2FAA308A}"/>
    <hyperlink ref="F22" location="References!A1" display="References!A1" xr:uid="{B91089F3-52E4-44F9-B80F-D37880F552E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5591-1415-4A8D-B0F9-C9F4043CEF6D}">
  <sheetPr codeName="Sheet1">
    <tabColor theme="5" tint="0.79998168889431442"/>
  </sheetPr>
  <dimension ref="A1:P13"/>
  <sheetViews>
    <sheetView showGridLines="0" workbookViewId="0">
      <selection activeCell="I20" sqref="I20"/>
    </sheetView>
  </sheetViews>
  <sheetFormatPr defaultRowHeight="15"/>
  <cols>
    <col min="1" max="1" width="13" customWidth="1"/>
    <col min="2" max="2" width="15.28515625" customWidth="1"/>
    <col min="3" max="3" width="19.5703125" customWidth="1"/>
    <col min="4" max="4" width="19" customWidth="1"/>
    <col min="5" max="7" width="11.42578125" bestFit="1" customWidth="1"/>
    <col min="8" max="8" width="14.140625" customWidth="1"/>
    <col min="9" max="9" width="13.28515625" customWidth="1"/>
    <col min="10" max="10" width="15.7109375" customWidth="1"/>
    <col min="11" max="11" width="4.5703125" customWidth="1"/>
    <col min="12" max="12" width="34.5703125" customWidth="1"/>
    <col min="13" max="13" width="11.42578125" bestFit="1" customWidth="1"/>
    <col min="14" max="14" width="26.42578125" customWidth="1"/>
    <col min="15" max="15" width="4.85546875" customWidth="1"/>
    <col min="16" max="16" width="33.140625" customWidth="1"/>
  </cols>
  <sheetData>
    <row r="1" spans="1:16" ht="18.75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9.25" customHeight="1">
      <c r="A2" s="98" t="s">
        <v>0</v>
      </c>
      <c r="B2" s="99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5" t="s">
        <v>8</v>
      </c>
      <c r="K2" s="54" t="s">
        <v>9</v>
      </c>
      <c r="L2" s="55"/>
      <c r="M2" s="2" t="s">
        <v>10</v>
      </c>
      <c r="N2" s="35" t="s">
        <v>11</v>
      </c>
      <c r="O2" s="54" t="s">
        <v>13</v>
      </c>
      <c r="P2" s="55"/>
    </row>
    <row r="3" spans="1:16" ht="32.25" customHeight="1">
      <c r="A3" s="100" t="s">
        <v>19</v>
      </c>
      <c r="B3" s="101"/>
      <c r="C3" s="14">
        <v>44582</v>
      </c>
      <c r="D3" s="7">
        <f t="shared" ref="D3:K3" si="0">(C3)+1</f>
        <v>44583</v>
      </c>
      <c r="E3" s="7">
        <f t="shared" si="0"/>
        <v>44584</v>
      </c>
      <c r="F3" s="7">
        <f t="shared" si="0"/>
        <v>44585</v>
      </c>
      <c r="G3" s="7">
        <f t="shared" si="0"/>
        <v>44586</v>
      </c>
      <c r="H3" s="7">
        <f t="shared" si="0"/>
        <v>44587</v>
      </c>
      <c r="I3" s="7">
        <f t="shared" si="0"/>
        <v>44588</v>
      </c>
      <c r="J3" s="7">
        <f t="shared" si="0"/>
        <v>44589</v>
      </c>
      <c r="K3" s="56">
        <f t="shared" si="0"/>
        <v>44590</v>
      </c>
      <c r="L3" s="57"/>
      <c r="M3" s="7">
        <f>(K3)+1</f>
        <v>44591</v>
      </c>
      <c r="N3" s="7">
        <f>(M3)+1</f>
        <v>44592</v>
      </c>
      <c r="O3" s="56">
        <f>(N3)+1</f>
        <v>44593</v>
      </c>
      <c r="P3" s="57"/>
    </row>
    <row r="4" spans="1:16" ht="30" customHeight="1">
      <c r="A4" s="96" t="s">
        <v>28</v>
      </c>
      <c r="B4" s="105" t="s">
        <v>80</v>
      </c>
      <c r="C4" s="67" t="s">
        <v>53</v>
      </c>
      <c r="D4" s="67" t="s">
        <v>30</v>
      </c>
      <c r="E4" s="58" t="s">
        <v>66</v>
      </c>
      <c r="F4" s="59"/>
      <c r="G4" s="60"/>
      <c r="H4" s="82" t="s">
        <v>83</v>
      </c>
      <c r="I4" s="84"/>
      <c r="J4" s="83"/>
      <c r="K4" s="58" t="s">
        <v>66</v>
      </c>
      <c r="L4" s="59"/>
      <c r="M4" s="60"/>
      <c r="N4" s="114" t="s">
        <v>16</v>
      </c>
      <c r="O4" s="82" t="s">
        <v>70</v>
      </c>
      <c r="P4" s="83"/>
    </row>
    <row r="5" spans="1:16" ht="52.5" customHeight="1">
      <c r="A5" s="97"/>
      <c r="B5" s="106"/>
      <c r="C5" s="68"/>
      <c r="D5" s="68"/>
      <c r="E5" s="61"/>
      <c r="F5" s="62"/>
      <c r="G5" s="63"/>
      <c r="H5" s="85"/>
      <c r="I5" s="86"/>
      <c r="J5" s="87"/>
      <c r="K5" s="61"/>
      <c r="L5" s="62"/>
      <c r="M5" s="63"/>
      <c r="N5" s="115"/>
      <c r="O5" s="9"/>
      <c r="P5" s="10" t="s">
        <v>14</v>
      </c>
    </row>
    <row r="6" spans="1:16" ht="15" customHeight="1">
      <c r="A6" s="97"/>
      <c r="B6" s="107"/>
      <c r="C6" s="69"/>
      <c r="D6" s="69"/>
      <c r="E6" s="64"/>
      <c r="F6" s="65"/>
      <c r="G6" s="66"/>
      <c r="H6" s="88"/>
      <c r="I6" s="89"/>
      <c r="J6" s="90"/>
      <c r="K6" s="64"/>
      <c r="L6" s="65"/>
      <c r="M6" s="66"/>
      <c r="N6" s="116"/>
      <c r="O6" s="11"/>
      <c r="P6" s="12" t="s">
        <v>12</v>
      </c>
    </row>
    <row r="7" spans="1:16" ht="36" customHeight="1">
      <c r="A7" s="97"/>
      <c r="B7" s="102" t="s">
        <v>26</v>
      </c>
      <c r="C7" s="109" t="s">
        <v>53</v>
      </c>
      <c r="D7" s="109" t="s">
        <v>30</v>
      </c>
      <c r="E7" s="44" t="s">
        <v>66</v>
      </c>
      <c r="F7" s="45"/>
      <c r="G7" s="46"/>
      <c r="H7" s="70" t="s">
        <v>71</v>
      </c>
      <c r="I7" s="71"/>
      <c r="J7" s="72"/>
      <c r="K7" s="112" t="s">
        <v>72</v>
      </c>
      <c r="L7" s="113"/>
      <c r="M7" s="73"/>
      <c r="N7" s="73"/>
      <c r="O7" s="76"/>
      <c r="P7" s="77"/>
    </row>
    <row r="8" spans="1:16" ht="30" customHeight="1">
      <c r="A8" s="97"/>
      <c r="B8" s="103"/>
      <c r="C8" s="110"/>
      <c r="D8" s="110"/>
      <c r="E8" s="47"/>
      <c r="F8" s="48"/>
      <c r="G8" s="49"/>
      <c r="H8" s="91"/>
      <c r="I8" s="91"/>
      <c r="J8" s="92" t="s">
        <v>15</v>
      </c>
      <c r="K8" s="3"/>
      <c r="L8" s="4" t="s">
        <v>73</v>
      </c>
      <c r="M8" s="74"/>
      <c r="N8" s="74"/>
      <c r="O8" s="78"/>
      <c r="P8" s="79"/>
    </row>
    <row r="9" spans="1:16" ht="42.75">
      <c r="A9" s="97"/>
      <c r="B9" s="103"/>
      <c r="C9" s="110"/>
      <c r="D9" s="110"/>
      <c r="E9" s="47"/>
      <c r="F9" s="48"/>
      <c r="G9" s="49"/>
      <c r="H9" s="91"/>
      <c r="I9" s="91"/>
      <c r="J9" s="92"/>
      <c r="K9" s="3"/>
      <c r="L9" s="4" t="s">
        <v>14</v>
      </c>
      <c r="M9" s="74"/>
      <c r="N9" s="74"/>
      <c r="O9" s="78"/>
      <c r="P9" s="79"/>
    </row>
    <row r="10" spans="1:16" ht="17.25" customHeight="1">
      <c r="A10" s="97"/>
      <c r="B10" s="104"/>
      <c r="C10" s="111"/>
      <c r="D10" s="111"/>
      <c r="E10" s="50"/>
      <c r="F10" s="51"/>
      <c r="G10" s="52"/>
      <c r="H10" s="91"/>
      <c r="I10" s="91"/>
      <c r="J10" s="93"/>
      <c r="K10" s="5"/>
      <c r="L10" s="6" t="s">
        <v>12</v>
      </c>
      <c r="M10" s="75"/>
      <c r="N10" s="75"/>
      <c r="O10" s="80"/>
      <c r="P10" s="81"/>
    </row>
    <row r="11" spans="1:16" ht="92.25" customHeight="1">
      <c r="A11" s="97"/>
      <c r="B11" s="108" t="s">
        <v>74</v>
      </c>
      <c r="C11" s="108"/>
      <c r="D11" s="108"/>
      <c r="E11" s="108"/>
      <c r="F11" s="108"/>
      <c r="G11" s="108"/>
      <c r="H11" s="108"/>
      <c r="I11" s="108"/>
      <c r="J11" s="108"/>
      <c r="K11" s="94" t="s">
        <v>18</v>
      </c>
      <c r="L11" s="95"/>
      <c r="M11" s="95"/>
      <c r="N11" s="95"/>
      <c r="O11" s="95"/>
      <c r="P11" s="95"/>
    </row>
    <row r="13" spans="1:16" ht="17.25">
      <c r="C13" s="8" t="s">
        <v>75</v>
      </c>
    </row>
  </sheetData>
  <mergeCells count="29">
    <mergeCell ref="J8:J10"/>
    <mergeCell ref="K11:P11"/>
    <mergeCell ref="A4:A11"/>
    <mergeCell ref="A2:B2"/>
    <mergeCell ref="A3:B3"/>
    <mergeCell ref="B7:B10"/>
    <mergeCell ref="B4:B6"/>
    <mergeCell ref="B11:J11"/>
    <mergeCell ref="C7:C10"/>
    <mergeCell ref="D7:D10"/>
    <mergeCell ref="K7:L7"/>
    <mergeCell ref="N4:N6"/>
    <mergeCell ref="O3:P3"/>
    <mergeCell ref="E7:G10"/>
    <mergeCell ref="A1:P1"/>
    <mergeCell ref="K2:L2"/>
    <mergeCell ref="K3:L3"/>
    <mergeCell ref="K4:M6"/>
    <mergeCell ref="E4:G6"/>
    <mergeCell ref="C4:C6"/>
    <mergeCell ref="D4:D6"/>
    <mergeCell ref="H7:J7"/>
    <mergeCell ref="M7:M10"/>
    <mergeCell ref="N7:N10"/>
    <mergeCell ref="O7:P10"/>
    <mergeCell ref="O2:P2"/>
    <mergeCell ref="O4:P4"/>
    <mergeCell ref="H4:J6"/>
    <mergeCell ref="H8:I1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47625</xdr:colOff>
                    <xdr:row>7</xdr:row>
                    <xdr:rowOff>19050</xdr:rowOff>
                  </from>
                  <to>
                    <xdr:col>11</xdr:col>
                    <xdr:colOff>47625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7</xdr:row>
                    <xdr:rowOff>257175</xdr:rowOff>
                  </from>
                  <to>
                    <xdr:col>11</xdr:col>
                    <xdr:colOff>57150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8</xdr:row>
                    <xdr:rowOff>504825</xdr:rowOff>
                  </from>
                  <to>
                    <xdr:col>11</xdr:col>
                    <xdr:colOff>66675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4</xdr:row>
                    <xdr:rowOff>0</xdr:rowOff>
                  </from>
                  <to>
                    <xdr:col>15</xdr:col>
                    <xdr:colOff>38100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66675</xdr:colOff>
                    <xdr:row>4</xdr:row>
                    <xdr:rowOff>542925</xdr:rowOff>
                  </from>
                  <to>
                    <xdr:col>15</xdr:col>
                    <xdr:colOff>47625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391D-74F3-4871-972B-D7B400C3FB7B}">
  <sheetPr codeName="Sheet2">
    <tabColor theme="9" tint="0.79998168889431442"/>
  </sheetPr>
  <dimension ref="A1:P10"/>
  <sheetViews>
    <sheetView showGridLines="0" workbookViewId="0">
      <selection activeCell="H4" sqref="H4:J4"/>
    </sheetView>
  </sheetViews>
  <sheetFormatPr defaultRowHeight="15"/>
  <cols>
    <col min="1" max="1" width="14" customWidth="1"/>
    <col min="2" max="2" width="22.7109375" customWidth="1"/>
    <col min="3" max="3" width="27.42578125" customWidth="1"/>
    <col min="4" max="4" width="19.7109375" customWidth="1"/>
    <col min="5" max="7" width="11.42578125" bestFit="1" customWidth="1"/>
    <col min="8" max="8" width="14.5703125" customWidth="1"/>
    <col min="9" max="9" width="9.7109375" customWidth="1"/>
    <col min="10" max="10" width="11.85546875" bestFit="1" customWidth="1"/>
    <col min="11" max="11" width="4.5703125" customWidth="1"/>
    <col min="12" max="12" width="34.85546875" customWidth="1"/>
    <col min="13" max="13" width="11.42578125" bestFit="1" customWidth="1"/>
    <col min="14" max="14" width="26.42578125" customWidth="1"/>
    <col min="15" max="15" width="4.85546875" customWidth="1"/>
    <col min="16" max="16" width="28.85546875" customWidth="1"/>
  </cols>
  <sheetData>
    <row r="1" spans="1:16" ht="18.7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>
      <c r="A2" s="98" t="s">
        <v>0</v>
      </c>
      <c r="B2" s="99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5" t="s">
        <v>8</v>
      </c>
      <c r="K2" s="54" t="s">
        <v>9</v>
      </c>
      <c r="L2" s="55"/>
      <c r="M2" s="2" t="s">
        <v>10</v>
      </c>
      <c r="N2" s="35" t="s">
        <v>11</v>
      </c>
      <c r="O2" s="54" t="s">
        <v>13</v>
      </c>
      <c r="P2" s="55"/>
    </row>
    <row r="3" spans="1:16" ht="32.25" customHeight="1">
      <c r="A3" s="100" t="s">
        <v>19</v>
      </c>
      <c r="B3" s="101"/>
      <c r="C3" s="14"/>
      <c r="D3" s="7">
        <f t="shared" ref="D3:K3" si="0">(C3)+1</f>
        <v>1</v>
      </c>
      <c r="E3" s="7">
        <f t="shared" si="0"/>
        <v>2</v>
      </c>
      <c r="F3" s="7">
        <f t="shared" si="0"/>
        <v>3</v>
      </c>
      <c r="G3" s="7">
        <f t="shared" si="0"/>
        <v>4</v>
      </c>
      <c r="H3" s="7">
        <f t="shared" si="0"/>
        <v>5</v>
      </c>
      <c r="I3" s="7">
        <f t="shared" si="0"/>
        <v>6</v>
      </c>
      <c r="J3" s="7">
        <f t="shared" si="0"/>
        <v>7</v>
      </c>
      <c r="K3" s="56">
        <f t="shared" si="0"/>
        <v>8</v>
      </c>
      <c r="L3" s="57"/>
      <c r="M3" s="7">
        <f>(K3)+1</f>
        <v>9</v>
      </c>
      <c r="N3" s="7">
        <f>(M3)+1</f>
        <v>10</v>
      </c>
      <c r="O3" s="56">
        <f>(N3)+1</f>
        <v>11</v>
      </c>
      <c r="P3" s="57"/>
    </row>
    <row r="4" spans="1:16" ht="74.25" customHeight="1">
      <c r="A4" s="96" t="s">
        <v>27</v>
      </c>
      <c r="B4" s="15" t="s">
        <v>81</v>
      </c>
      <c r="C4" s="21" t="s">
        <v>54</v>
      </c>
      <c r="D4" s="21" t="s">
        <v>30</v>
      </c>
      <c r="E4" s="117" t="s">
        <v>66</v>
      </c>
      <c r="F4" s="118"/>
      <c r="G4" s="119"/>
      <c r="H4" s="82" t="s">
        <v>82</v>
      </c>
      <c r="I4" s="84"/>
      <c r="J4" s="83"/>
      <c r="K4" s="117" t="s">
        <v>66</v>
      </c>
      <c r="L4" s="118"/>
      <c r="M4" s="119"/>
      <c r="N4" s="16" t="s">
        <v>16</v>
      </c>
      <c r="O4" s="82" t="s">
        <v>76</v>
      </c>
      <c r="P4" s="83"/>
    </row>
    <row r="5" spans="1:16" ht="31.5" customHeight="1">
      <c r="A5" s="97"/>
      <c r="B5" s="102" t="s">
        <v>26</v>
      </c>
      <c r="C5" s="109" t="s">
        <v>54</v>
      </c>
      <c r="D5" s="109" t="s">
        <v>30</v>
      </c>
      <c r="E5" s="44" t="s">
        <v>66</v>
      </c>
      <c r="F5" s="45"/>
      <c r="G5" s="46"/>
      <c r="H5" s="120" t="s">
        <v>67</v>
      </c>
      <c r="I5" s="121"/>
      <c r="J5" s="122"/>
      <c r="K5" s="112" t="s">
        <v>72</v>
      </c>
      <c r="L5" s="113"/>
      <c r="M5" s="73"/>
      <c r="N5" s="73"/>
      <c r="O5" s="76"/>
      <c r="P5" s="77"/>
    </row>
    <row r="6" spans="1:16" ht="33" customHeight="1">
      <c r="A6" s="97"/>
      <c r="B6" s="103"/>
      <c r="C6" s="110"/>
      <c r="D6" s="110"/>
      <c r="E6" s="47"/>
      <c r="F6" s="48"/>
      <c r="G6" s="49"/>
      <c r="H6" s="123"/>
      <c r="I6" s="124"/>
      <c r="J6" s="125"/>
      <c r="K6" s="17"/>
      <c r="L6" s="4" t="s">
        <v>73</v>
      </c>
      <c r="M6" s="74"/>
      <c r="N6" s="74"/>
      <c r="O6" s="78"/>
      <c r="P6" s="79"/>
    </row>
    <row r="7" spans="1:16" ht="43.5" customHeight="1">
      <c r="A7" s="97"/>
      <c r="B7" s="103"/>
      <c r="C7" s="110"/>
      <c r="D7" s="110"/>
      <c r="E7" s="47"/>
      <c r="F7" s="48"/>
      <c r="G7" s="49"/>
      <c r="H7" s="91"/>
      <c r="I7" s="91"/>
      <c r="J7" s="18" t="s">
        <v>15</v>
      </c>
      <c r="K7" s="3"/>
      <c r="L7" s="4" t="s">
        <v>55</v>
      </c>
      <c r="M7" s="74"/>
      <c r="N7" s="74"/>
      <c r="O7" s="78"/>
      <c r="P7" s="79"/>
    </row>
    <row r="8" spans="1:16" ht="92.25" customHeight="1">
      <c r="A8" s="97"/>
      <c r="B8" s="126" t="s">
        <v>74</v>
      </c>
      <c r="C8" s="126"/>
      <c r="D8" s="126"/>
      <c r="E8" s="126"/>
      <c r="F8" s="126"/>
      <c r="G8" s="126"/>
      <c r="H8" s="126"/>
      <c r="I8" s="126"/>
      <c r="J8" s="126"/>
      <c r="K8" s="94" t="s">
        <v>18</v>
      </c>
      <c r="L8" s="95"/>
      <c r="M8" s="95"/>
      <c r="N8" s="95"/>
      <c r="O8" s="95"/>
      <c r="P8" s="95"/>
    </row>
    <row r="10" spans="1:16" ht="17.25">
      <c r="C10" s="8" t="s">
        <v>75</v>
      </c>
    </row>
  </sheetData>
  <mergeCells count="24">
    <mergeCell ref="B8:J8"/>
    <mergeCell ref="K5:L5"/>
    <mergeCell ref="M5:M7"/>
    <mergeCell ref="N5:N7"/>
    <mergeCell ref="O5:P7"/>
    <mergeCell ref="H7:I7"/>
    <mergeCell ref="C5:C7"/>
    <mergeCell ref="D5:D7"/>
    <mergeCell ref="H4:J4"/>
    <mergeCell ref="O4:P4"/>
    <mergeCell ref="A1:P1"/>
    <mergeCell ref="K2:L2"/>
    <mergeCell ref="O2:P2"/>
    <mergeCell ref="K3:L3"/>
    <mergeCell ref="O3:P3"/>
    <mergeCell ref="A4:A8"/>
    <mergeCell ref="E4:G4"/>
    <mergeCell ref="E5:G7"/>
    <mergeCell ref="K4:M4"/>
    <mergeCell ref="A3:B3"/>
    <mergeCell ref="A2:B2"/>
    <mergeCell ref="K8:P8"/>
    <mergeCell ref="H5:J6"/>
    <mergeCell ref="B5:B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5</xdr:row>
                    <xdr:rowOff>66675</xdr:rowOff>
                  </from>
                  <to>
                    <xdr:col>11</xdr:col>
                    <xdr:colOff>76200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171450</xdr:rowOff>
                  </from>
                  <to>
                    <xdr:col>11</xdr:col>
                    <xdr:colOff>76200</xdr:colOff>
                    <xdr:row>6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7C77-0680-43A5-AEA4-8471C688B5E2}">
  <sheetPr codeName="Sheet3">
    <tabColor theme="5" tint="-0.249977111117893"/>
  </sheetPr>
  <dimension ref="A1:N11"/>
  <sheetViews>
    <sheetView showGridLines="0" workbookViewId="0">
      <selection activeCell="M9" sqref="M9"/>
    </sheetView>
  </sheetViews>
  <sheetFormatPr defaultRowHeight="15"/>
  <cols>
    <col min="1" max="1" width="15.28515625" customWidth="1"/>
    <col min="2" max="2" width="33" customWidth="1"/>
    <col min="3" max="3" width="32.140625" customWidth="1"/>
    <col min="4" max="4" width="21" customWidth="1"/>
    <col min="5" max="5" width="30.7109375" customWidth="1"/>
    <col min="6" max="6" width="4.140625" customWidth="1"/>
    <col min="7" max="7" width="6.42578125" customWidth="1"/>
    <col min="8" max="8" width="36.7109375" customWidth="1"/>
  </cols>
  <sheetData>
    <row r="1" spans="1:14" ht="18.75">
      <c r="A1" s="53" t="s">
        <v>21</v>
      </c>
      <c r="B1" s="53"/>
      <c r="C1" s="53"/>
      <c r="D1" s="53"/>
      <c r="E1" s="53"/>
      <c r="F1" s="53"/>
      <c r="G1" s="53"/>
      <c r="H1" s="53"/>
    </row>
    <row r="2" spans="1:14" ht="25.5" customHeight="1">
      <c r="A2" s="1" t="s">
        <v>0</v>
      </c>
      <c r="B2" s="2" t="s">
        <v>1</v>
      </c>
      <c r="C2" s="2" t="s">
        <v>2</v>
      </c>
      <c r="D2" s="35" t="s">
        <v>11</v>
      </c>
      <c r="E2" s="35" t="s">
        <v>22</v>
      </c>
      <c r="F2" s="54" t="s">
        <v>88</v>
      </c>
      <c r="G2" s="137"/>
      <c r="H2" s="55"/>
    </row>
    <row r="3" spans="1:14" ht="32.25">
      <c r="A3" s="13" t="s">
        <v>19</v>
      </c>
      <c r="B3" s="14"/>
      <c r="C3" s="7">
        <f>(B3)+1</f>
        <v>1</v>
      </c>
      <c r="D3" s="7">
        <f>(B3)+10</f>
        <v>10</v>
      </c>
      <c r="E3" s="7">
        <f>(C3)+19</f>
        <v>20</v>
      </c>
      <c r="F3" s="154">
        <f>(B3)+11</f>
        <v>11</v>
      </c>
      <c r="G3" s="155"/>
      <c r="H3" s="36">
        <f>(E3)+1</f>
        <v>21</v>
      </c>
    </row>
    <row r="4" spans="1:14" ht="27" customHeight="1">
      <c r="A4" s="128" t="s">
        <v>25</v>
      </c>
      <c r="B4" s="156" t="s">
        <v>53</v>
      </c>
      <c r="C4" s="159" t="s">
        <v>30</v>
      </c>
      <c r="D4" s="163" t="s">
        <v>84</v>
      </c>
      <c r="E4" s="164"/>
      <c r="F4" s="165" t="s">
        <v>86</v>
      </c>
      <c r="G4" s="166"/>
      <c r="H4" s="167"/>
    </row>
    <row r="5" spans="1:14" ht="39" customHeight="1">
      <c r="A5" s="129"/>
      <c r="B5" s="157"/>
      <c r="C5" s="142"/>
      <c r="D5" s="168"/>
      <c r="E5" s="169"/>
      <c r="F5" s="170"/>
      <c r="G5" s="171"/>
      <c r="H5" s="172" t="s">
        <v>14</v>
      </c>
    </row>
    <row r="6" spans="1:14" ht="15" customHeight="1">
      <c r="A6" s="129"/>
      <c r="B6" s="157"/>
      <c r="C6" s="142"/>
      <c r="D6" s="173"/>
      <c r="E6" s="174"/>
      <c r="F6" s="175"/>
      <c r="G6" s="176"/>
      <c r="H6" s="177" t="s">
        <v>12</v>
      </c>
    </row>
    <row r="7" spans="1:14" ht="51.75" customHeight="1">
      <c r="A7" s="129"/>
      <c r="B7" s="157"/>
      <c r="C7" s="142"/>
      <c r="D7" s="179" t="s">
        <v>87</v>
      </c>
      <c r="E7" s="179"/>
      <c r="F7" s="179"/>
      <c r="G7" s="179"/>
      <c r="H7" s="179"/>
      <c r="I7" s="161"/>
      <c r="N7" s="153"/>
    </row>
    <row r="8" spans="1:14" ht="15" customHeight="1">
      <c r="A8" s="129"/>
      <c r="B8" s="158"/>
      <c r="C8" s="160"/>
      <c r="D8" s="178" t="s">
        <v>85</v>
      </c>
      <c r="E8" s="178"/>
      <c r="F8" s="178"/>
      <c r="G8" s="178"/>
      <c r="H8" s="178"/>
      <c r="I8" s="162"/>
      <c r="J8" s="32"/>
      <c r="N8" s="153"/>
    </row>
    <row r="9" spans="1:14" ht="87" customHeight="1">
      <c r="A9" s="129"/>
      <c r="B9" s="19" t="s">
        <v>24</v>
      </c>
      <c r="C9" s="94" t="s">
        <v>18</v>
      </c>
      <c r="D9" s="94"/>
      <c r="E9" s="127"/>
      <c r="F9" s="127"/>
      <c r="G9" s="127"/>
      <c r="H9" s="127"/>
    </row>
    <row r="11" spans="1:14" ht="17.25">
      <c r="A11" s="8" t="s">
        <v>75</v>
      </c>
    </row>
  </sheetData>
  <mergeCells count="11">
    <mergeCell ref="D8:H8"/>
    <mergeCell ref="C4:C8"/>
    <mergeCell ref="B4:B8"/>
    <mergeCell ref="F4:H4"/>
    <mergeCell ref="F2:H2"/>
    <mergeCell ref="C9:H9"/>
    <mergeCell ref="A1:H1"/>
    <mergeCell ref="A4:A9"/>
    <mergeCell ref="D4:E6"/>
    <mergeCell ref="F3:G3"/>
    <mergeCell ref="D7:H7"/>
  </mergeCells>
  <hyperlinks>
    <hyperlink ref="D8" r:id="rId1" xr:uid="{E204865A-53B3-4BEC-8225-0DC995B502F1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314325</xdr:rowOff>
                  </from>
                  <to>
                    <xdr:col>6</xdr:col>
                    <xdr:colOff>323850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</xdr:row>
                    <xdr:rowOff>428625</xdr:rowOff>
                  </from>
                  <to>
                    <xdr:col>6</xdr:col>
                    <xdr:colOff>314325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1AF3-815E-4128-8441-9E37327F2876}">
  <sheetPr codeName="Sheet4">
    <tabColor rgb="FFC00000"/>
  </sheetPr>
  <dimension ref="A1:K12"/>
  <sheetViews>
    <sheetView showGridLines="0" tabSelected="1" workbookViewId="0">
      <selection activeCell="O9" sqref="O9:P9"/>
    </sheetView>
  </sheetViews>
  <sheetFormatPr defaultRowHeight="15"/>
  <cols>
    <col min="1" max="1" width="10.42578125" customWidth="1"/>
    <col min="2" max="2" width="15.28515625" customWidth="1"/>
    <col min="3" max="3" width="30.140625" customWidth="1"/>
    <col min="4" max="4" width="20.140625" customWidth="1"/>
    <col min="5" max="5" width="13.140625" customWidth="1"/>
    <col min="6" max="6" width="4.85546875" customWidth="1"/>
    <col min="7" max="7" width="28" customWidth="1"/>
    <col min="8" max="8" width="4.85546875" customWidth="1"/>
    <col min="9" max="9" width="26" customWidth="1"/>
    <col min="10" max="10" width="4.28515625" customWidth="1"/>
    <col min="11" max="11" width="53.5703125" customWidth="1"/>
  </cols>
  <sheetData>
    <row r="1" spans="1:11" ht="18.75">
      <c r="A1" s="130" t="s">
        <v>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5.5" customHeight="1">
      <c r="A2" s="98" t="s">
        <v>0</v>
      </c>
      <c r="B2" s="99"/>
      <c r="C2" s="2" t="s">
        <v>1</v>
      </c>
      <c r="D2" s="2" t="s">
        <v>2</v>
      </c>
      <c r="E2" s="20" t="s">
        <v>57</v>
      </c>
      <c r="F2" s="205" t="s">
        <v>58</v>
      </c>
      <c r="G2" s="206"/>
      <c r="H2" s="205" t="s">
        <v>22</v>
      </c>
      <c r="I2" s="207"/>
      <c r="J2" s="138" t="s">
        <v>23</v>
      </c>
      <c r="K2" s="138"/>
    </row>
    <row r="3" spans="1:11" ht="32.25" customHeight="1">
      <c r="A3" s="182" t="s">
        <v>19</v>
      </c>
      <c r="B3" s="182"/>
      <c r="C3" s="201"/>
      <c r="D3" s="203">
        <f>(C3)+1</f>
        <v>1</v>
      </c>
      <c r="E3" s="22"/>
      <c r="F3" s="135">
        <f>(D3)+18</f>
        <v>19</v>
      </c>
      <c r="G3" s="140"/>
      <c r="H3" s="135">
        <f>(D3)+19</f>
        <v>20</v>
      </c>
      <c r="I3" s="136"/>
      <c r="J3" s="199">
        <f>(H3)+1</f>
        <v>21</v>
      </c>
      <c r="K3" s="200"/>
    </row>
    <row r="4" spans="1:11" ht="32.25" customHeight="1">
      <c r="A4" s="183"/>
      <c r="B4" s="183"/>
      <c r="C4" s="202"/>
      <c r="D4" s="204" t="s">
        <v>89</v>
      </c>
      <c r="E4" s="180"/>
      <c r="F4" s="180"/>
      <c r="G4" s="180"/>
      <c r="H4" s="180"/>
      <c r="I4" s="180"/>
      <c r="J4" s="180"/>
      <c r="K4" s="181"/>
    </row>
    <row r="5" spans="1:11" ht="57.75" customHeight="1">
      <c r="A5" s="128" t="s">
        <v>25</v>
      </c>
      <c r="B5" s="150" t="s">
        <v>59</v>
      </c>
      <c r="C5" s="147" t="s">
        <v>53</v>
      </c>
      <c r="D5" s="144" t="s">
        <v>30</v>
      </c>
      <c r="E5" s="141" t="s">
        <v>66</v>
      </c>
      <c r="F5" s="184"/>
      <c r="G5" s="185" t="s">
        <v>65</v>
      </c>
      <c r="H5" s="184"/>
      <c r="I5" s="185" t="s">
        <v>65</v>
      </c>
      <c r="J5" s="186"/>
      <c r="K5" s="185" t="s">
        <v>63</v>
      </c>
    </row>
    <row r="6" spans="1:11" ht="21.75" customHeight="1">
      <c r="A6" s="129"/>
      <c r="B6" s="151"/>
      <c r="C6" s="148"/>
      <c r="D6" s="145"/>
      <c r="E6" s="142"/>
      <c r="F6" s="187"/>
      <c r="G6" s="188" t="s">
        <v>61</v>
      </c>
      <c r="H6" s="189"/>
      <c r="I6" s="188" t="s">
        <v>61</v>
      </c>
      <c r="J6" s="190"/>
      <c r="K6" s="188" t="s">
        <v>29</v>
      </c>
    </row>
    <row r="7" spans="1:11" ht="42" customHeight="1">
      <c r="A7" s="129"/>
      <c r="B7" s="151"/>
      <c r="C7" s="148"/>
      <c r="D7" s="145"/>
      <c r="E7" s="142"/>
      <c r="F7" s="191"/>
      <c r="G7" s="192" t="s">
        <v>68</v>
      </c>
      <c r="H7" s="193"/>
      <c r="I7" s="192" t="s">
        <v>69</v>
      </c>
      <c r="J7" s="194"/>
      <c r="K7" s="195" t="s">
        <v>51</v>
      </c>
    </row>
    <row r="8" spans="1:11" ht="36.75" customHeight="1">
      <c r="A8" s="129"/>
      <c r="B8" s="152"/>
      <c r="C8" s="149"/>
      <c r="D8" s="146"/>
      <c r="E8" s="143"/>
      <c r="F8" s="196" t="s">
        <v>62</v>
      </c>
      <c r="G8" s="197"/>
      <c r="H8" s="197"/>
      <c r="I8" s="197"/>
      <c r="J8" s="197"/>
      <c r="K8" s="198"/>
    </row>
    <row r="9" spans="1:11" ht="78" customHeight="1">
      <c r="A9" s="129"/>
      <c r="B9" s="37" t="s">
        <v>77</v>
      </c>
      <c r="C9" s="42" t="s">
        <v>60</v>
      </c>
      <c r="D9" s="38" t="s">
        <v>30</v>
      </c>
      <c r="E9" s="39" t="s">
        <v>66</v>
      </c>
      <c r="F9" s="131" t="s">
        <v>78</v>
      </c>
      <c r="G9" s="132"/>
      <c r="H9" s="133" t="s">
        <v>79</v>
      </c>
      <c r="I9" s="134"/>
      <c r="J9" s="41"/>
      <c r="K9" s="40" t="s">
        <v>64</v>
      </c>
    </row>
    <row r="10" spans="1:11" ht="70.5" customHeight="1">
      <c r="A10" s="129"/>
      <c r="B10" s="126" t="s">
        <v>24</v>
      </c>
      <c r="C10" s="126"/>
      <c r="D10" s="139" t="s">
        <v>18</v>
      </c>
      <c r="E10" s="139"/>
      <c r="F10" s="139"/>
      <c r="G10" s="139"/>
      <c r="H10" s="139"/>
      <c r="I10" s="139"/>
      <c r="J10" s="139"/>
      <c r="K10" s="139"/>
    </row>
    <row r="12" spans="1:11" ht="17.25">
      <c r="A12" s="8" t="s">
        <v>75</v>
      </c>
      <c r="B12" s="8"/>
    </row>
  </sheetData>
  <mergeCells count="21">
    <mergeCell ref="D5:D8"/>
    <mergeCell ref="C5:C8"/>
    <mergeCell ref="B5:B8"/>
    <mergeCell ref="D4:K4"/>
    <mergeCell ref="A3:B4"/>
    <mergeCell ref="C3:C4"/>
    <mergeCell ref="A1:K1"/>
    <mergeCell ref="A2:B2"/>
    <mergeCell ref="A5:A10"/>
    <mergeCell ref="F9:G9"/>
    <mergeCell ref="H9:I9"/>
    <mergeCell ref="H3:I3"/>
    <mergeCell ref="H2:I2"/>
    <mergeCell ref="J3:K3"/>
    <mergeCell ref="J2:K2"/>
    <mergeCell ref="D10:K10"/>
    <mergeCell ref="B10:C10"/>
    <mergeCell ref="F2:G2"/>
    <mergeCell ref="F3:G3"/>
    <mergeCell ref="F8:K8"/>
    <mergeCell ref="E5:E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4</xdr:row>
                    <xdr:rowOff>257175</xdr:rowOff>
                  </from>
                  <to>
                    <xdr:col>6</xdr:col>
                    <xdr:colOff>76200</xdr:colOff>
                    <xdr:row>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5</xdr:col>
                    <xdr:colOff>95250</xdr:colOff>
                    <xdr:row>5</xdr:row>
                    <xdr:rowOff>0</xdr:rowOff>
                  </from>
                  <to>
                    <xdr:col>6</xdr:col>
                    <xdr:colOff>76200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8</xdr:row>
                    <xdr:rowOff>361950</xdr:rowOff>
                  </from>
                  <to>
                    <xdr:col>10</xdr:col>
                    <xdr:colOff>123825</xdr:colOff>
                    <xdr:row>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171450</xdr:rowOff>
                  </from>
                  <to>
                    <xdr:col>8</xdr:col>
                    <xdr:colOff>85725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7</xdr:col>
                    <xdr:colOff>95250</xdr:colOff>
                    <xdr:row>5</xdr:row>
                    <xdr:rowOff>0</xdr:rowOff>
                  </from>
                  <to>
                    <xdr:col>8</xdr:col>
                    <xdr:colOff>76200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9</xdr:col>
                    <xdr:colOff>47625</xdr:colOff>
                    <xdr:row>4</xdr:row>
                    <xdr:rowOff>342900</xdr:rowOff>
                  </from>
                  <to>
                    <xdr:col>10</xdr:col>
                    <xdr:colOff>66675</xdr:colOff>
                    <xdr:row>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28575</xdr:rowOff>
                  </from>
                  <to>
                    <xdr:col>10</xdr:col>
                    <xdr:colOff>47625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5155A-CB24-4C5E-8895-168FB8C568CD}">
  <dimension ref="A1:B4"/>
  <sheetViews>
    <sheetView showGridLines="0" workbookViewId="0">
      <selection activeCell="D32" sqref="D32"/>
    </sheetView>
  </sheetViews>
  <sheetFormatPr defaultRowHeight="15"/>
  <sheetData>
    <row r="1" spans="1:2" ht="18.75">
      <c r="A1" s="33" t="s">
        <v>46</v>
      </c>
    </row>
    <row r="2" spans="1:2">
      <c r="B2" s="32" t="s">
        <v>47</v>
      </c>
    </row>
    <row r="4" spans="1:2">
      <c r="B4" s="32" t="s">
        <v>48</v>
      </c>
    </row>
  </sheetData>
  <hyperlinks>
    <hyperlink ref="B2" r:id="rId1" xr:uid="{0505DE27-2A22-42D7-8FEE-71FB1A353359}"/>
    <hyperlink ref="B4" r:id="rId2" xr:uid="{63FD6F9E-C564-4A3D-8117-1C6B5EBAC5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Mild-Mod Illness NOT Immunocomp</vt:lpstr>
      <vt:lpstr>Asymp &amp; NOT Immunocomp</vt:lpstr>
      <vt:lpstr>Svre-Crit Illness NOT Immuno</vt:lpstr>
      <vt:lpstr>Mod-Severly Immunocommpromised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Carrie</dc:creator>
  <cp:lastModifiedBy>Rice, Carrie</cp:lastModifiedBy>
  <dcterms:created xsi:type="dcterms:W3CDTF">2022-01-21T17:16:14Z</dcterms:created>
  <dcterms:modified xsi:type="dcterms:W3CDTF">2022-05-18T20:17:34Z</dcterms:modified>
</cp:coreProperties>
</file>