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lumb\burial\files\"/>
    </mc:Choice>
  </mc:AlternateContent>
  <xr:revisionPtr revIDLastSave="0" documentId="13_ncr:1_{4E054994-5926-430A-882B-A993EA32C29B}" xr6:coauthVersionLast="41" xr6:coauthVersionMax="41" xr10:uidLastSave="{00000000-0000-0000-0000-000000000000}"/>
  <bookViews>
    <workbookView xWindow="-120" yWindow="-120" windowWidth="29040" windowHeight="17640" activeTab="1" xr2:uid="{00000000-000D-0000-FFFF-FFFF00000000}"/>
  </bookViews>
  <sheets>
    <sheet name="facility information" sheetId="2" r:id="rId1"/>
    <sheet name="2019" sheetId="12" r:id="rId2"/>
    <sheet name="2018" sheetId="11" r:id="rId3"/>
    <sheet name="2017" sheetId="10" r:id="rId4"/>
    <sheet name="2016" sheetId="9" r:id="rId5"/>
    <sheet name="2015" sheetId="8" r:id="rId6"/>
    <sheet name="2014" sheetId="7" r:id="rId7"/>
    <sheet name="2013" sheetId="6" r:id="rId8"/>
    <sheet name="2012" sheetId="4" r:id="rId9"/>
    <sheet name="2011" sheetId="3" r:id="rId10"/>
    <sheet name="2010" sheetId="1" r:id="rId11"/>
    <sheet name="2009" sheetId="5" r:id="rId12"/>
  </sheets>
  <definedNames>
    <definedName name="monthly_cremation_reports">'2010'!$A$1:$I$18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6" i="12" l="1"/>
  <c r="L16" i="12"/>
  <c r="K16" i="12"/>
  <c r="J16" i="12"/>
  <c r="I16" i="12"/>
  <c r="H16" i="12"/>
  <c r="G16" i="12"/>
  <c r="F16" i="12"/>
  <c r="E16" i="12"/>
  <c r="D16" i="12"/>
  <c r="C16" i="12"/>
  <c r="B16" i="12"/>
  <c r="N7" i="12" l="1"/>
  <c r="N15" i="12"/>
  <c r="N14" i="12"/>
  <c r="N13" i="12"/>
  <c r="N12" i="12"/>
  <c r="N11" i="12"/>
  <c r="N10" i="12"/>
  <c r="N9" i="12"/>
  <c r="N8" i="12"/>
  <c r="N6" i="12"/>
  <c r="N5" i="12"/>
  <c r="N4" i="12"/>
  <c r="N3" i="12"/>
  <c r="N2" i="12"/>
  <c r="N16" i="12" l="1"/>
  <c r="N15" i="11"/>
  <c r="N14" i="11"/>
  <c r="N13" i="11"/>
  <c r="N12" i="11"/>
  <c r="N11" i="11"/>
  <c r="N10" i="11"/>
  <c r="N9" i="11"/>
  <c r="N8" i="11"/>
  <c r="N6" i="11"/>
  <c r="N5" i="11"/>
  <c r="N4" i="11"/>
  <c r="N3" i="11"/>
  <c r="N2" i="11"/>
  <c r="N16" i="11" l="1"/>
  <c r="N10" i="10"/>
  <c r="N9" i="10"/>
  <c r="N8" i="10"/>
  <c r="N15" i="10" l="1"/>
  <c r="N14" i="10"/>
  <c r="N13" i="10"/>
  <c r="N12" i="10"/>
  <c r="N11" i="10"/>
  <c r="N6" i="10"/>
  <c r="N5" i="10"/>
  <c r="N4" i="10"/>
  <c r="N2" i="10"/>
  <c r="N3" i="10"/>
  <c r="N16" i="10" l="1"/>
  <c r="N9" i="9"/>
  <c r="N5" i="9" l="1"/>
  <c r="M15" i="8" l="1"/>
  <c r="N14" i="9" l="1"/>
  <c r="N13" i="9"/>
  <c r="N12" i="9"/>
  <c r="N11" i="9"/>
  <c r="N10" i="9"/>
  <c r="N8" i="9"/>
  <c r="N7" i="9"/>
  <c r="N4" i="9"/>
  <c r="N3" i="9"/>
  <c r="N2" i="8"/>
  <c r="N15" i="9" l="1"/>
  <c r="N3" i="8"/>
  <c r="L14" i="7" l="1"/>
  <c r="L15" i="8"/>
  <c r="K15" i="8"/>
  <c r="J15" i="8"/>
  <c r="I15" i="8"/>
  <c r="H15" i="8"/>
  <c r="G15" i="8"/>
  <c r="F15" i="8"/>
  <c r="E15" i="8"/>
  <c r="D15" i="8"/>
  <c r="C15" i="8"/>
  <c r="B15" i="8"/>
  <c r="N14" i="8"/>
  <c r="N13" i="8"/>
  <c r="N12" i="8"/>
  <c r="N11" i="8"/>
  <c r="N10" i="8"/>
  <c r="N9" i="8"/>
  <c r="N8" i="8"/>
  <c r="N7" i="8"/>
  <c r="N6" i="8"/>
  <c r="N5" i="8"/>
  <c r="N4" i="8"/>
  <c r="N2" i="7"/>
  <c r="N15" i="8" l="1"/>
  <c r="M14" i="7"/>
  <c r="K14" i="7"/>
  <c r="J14" i="7"/>
  <c r="I14" i="7"/>
  <c r="H14" i="7"/>
  <c r="G14" i="7"/>
  <c r="F14" i="7"/>
  <c r="E14" i="7"/>
  <c r="D14" i="7"/>
  <c r="C14" i="7"/>
  <c r="B14" i="7"/>
  <c r="N2" i="6" l="1"/>
  <c r="N13" i="7" l="1"/>
  <c r="N12" i="7"/>
  <c r="N11" i="7"/>
  <c r="N10" i="7"/>
  <c r="N9" i="7"/>
  <c r="N8" i="7"/>
  <c r="N7" i="7"/>
  <c r="N6" i="7"/>
  <c r="N5" i="7"/>
  <c r="N4" i="7"/>
  <c r="N3" i="7"/>
  <c r="N13" i="6" l="1"/>
  <c r="N12" i="6"/>
  <c r="N11" i="6"/>
  <c r="N10" i="6"/>
  <c r="N9" i="6"/>
  <c r="N8" i="6"/>
  <c r="N7" i="6"/>
  <c r="N6" i="6"/>
  <c r="N5" i="6"/>
  <c r="N4" i="6"/>
  <c r="N3" i="6"/>
  <c r="N3" i="3"/>
  <c r="N3" i="4"/>
  <c r="N8" i="4"/>
  <c r="N11" i="4"/>
  <c r="N2" i="4"/>
  <c r="N4" i="4"/>
  <c r="N5" i="4"/>
  <c r="N6" i="4"/>
  <c r="N7" i="4"/>
  <c r="N9" i="4"/>
  <c r="N10" i="4"/>
  <c r="N12" i="4"/>
  <c r="N13" i="4"/>
  <c r="N7" i="3"/>
  <c r="N2" i="3"/>
  <c r="N4" i="3"/>
  <c r="N12" i="3"/>
  <c r="N6" i="3"/>
  <c r="N10" i="3"/>
  <c r="N5" i="3"/>
  <c r="N9" i="3"/>
  <c r="N11" i="3"/>
  <c r="N6" i="1"/>
  <c r="N8" i="1"/>
  <c r="N5" i="1"/>
  <c r="N2" i="1"/>
  <c r="N10" i="1"/>
  <c r="N11" i="1"/>
  <c r="N3" i="1"/>
  <c r="N9" i="1"/>
  <c r="N4" i="1"/>
  <c r="N13" i="3" l="1"/>
  <c r="N14" i="6"/>
  <c r="N12" i="1"/>
  <c r="N14" i="4"/>
  <c r="N14" i="7" l="1"/>
</calcChain>
</file>

<file path=xl/sharedStrings.xml><?xml version="1.0" encoding="utf-8"?>
<sst xmlns="http://schemas.openxmlformats.org/spreadsheetml/2006/main" count="457" uniqueCount="163">
  <si>
    <t>Facility Name</t>
  </si>
  <si>
    <t>Facility Street</t>
  </si>
  <si>
    <t>Facility Town/City</t>
  </si>
  <si>
    <t>Address, Street</t>
  </si>
  <si>
    <t>Address, Town</t>
  </si>
  <si>
    <t>Address, State</t>
  </si>
  <si>
    <t>Address, ZIP</t>
  </si>
  <si>
    <t>Telephone</t>
  </si>
  <si>
    <t>E-mail</t>
  </si>
  <si>
    <t>Mt. Hope Cemetery Corp.</t>
  </si>
  <si>
    <t>1048 State Street</t>
  </si>
  <si>
    <t>Bangor</t>
  </si>
  <si>
    <t>P. O. Box 663</t>
  </si>
  <si>
    <t>ME</t>
  </si>
  <si>
    <t>04401</t>
  </si>
  <si>
    <t>Christopher</t>
  </si>
  <si>
    <t>Brochu</t>
  </si>
  <si>
    <t>207-945-6589 x14</t>
  </si>
  <si>
    <t>chris.brochu@mthopebgr.com</t>
  </si>
  <si>
    <t>Laurel Hill Cemetery</t>
  </si>
  <si>
    <t>293 Beach Street</t>
  </si>
  <si>
    <t>Saco</t>
  </si>
  <si>
    <t>04072</t>
  </si>
  <si>
    <t>James</t>
  </si>
  <si>
    <t>Free</t>
  </si>
  <si>
    <t>Pine Grove Crematorium</t>
  </si>
  <si>
    <t>1347 Hammond Street</t>
  </si>
  <si>
    <t>Gary</t>
  </si>
  <si>
    <t>Sirois</t>
  </si>
  <si>
    <t>207-942-3822</t>
  </si>
  <si>
    <t>Northern Maine Crematory</t>
  </si>
  <si>
    <t>2 Houlton Road</t>
  </si>
  <si>
    <t>P. O. Box 766</t>
  </si>
  <si>
    <t>Presque Isle</t>
  </si>
  <si>
    <t>04769-0766</t>
  </si>
  <si>
    <t>Wendell</t>
  </si>
  <si>
    <t>Duncan</t>
  </si>
  <si>
    <t>207-764-6478</t>
  </si>
  <si>
    <t>Great Works Crematory</t>
  </si>
  <si>
    <t>26 Staples Drive</t>
  </si>
  <si>
    <t>North Berwick</t>
  </si>
  <si>
    <t>P. O. Box 259</t>
  </si>
  <si>
    <t>03906</t>
  </si>
  <si>
    <t>Michael D. Jr.</t>
  </si>
  <si>
    <t>Johnson</t>
  </si>
  <si>
    <t>207-651-5686</t>
  </si>
  <si>
    <t>Brooklawn Memorial Park</t>
  </si>
  <si>
    <t>Portland</t>
  </si>
  <si>
    <t>2002 Congress Street</t>
  </si>
  <si>
    <t>04102</t>
  </si>
  <si>
    <t>Gracelawn Memorial Park</t>
  </si>
  <si>
    <t>980 Turner Street</t>
  </si>
  <si>
    <t>Auburn</t>
  </si>
  <si>
    <t>04210</t>
  </si>
  <si>
    <t>207-782-3741</t>
  </si>
  <si>
    <t>gracelawnmemorialpark@yahoo.com</t>
  </si>
  <si>
    <t>Mt. Hope Cemetery and Crematory</t>
  </si>
  <si>
    <t>Washington County Crematorium</t>
  </si>
  <si>
    <t>Cemetery Road</t>
  </si>
  <si>
    <t>Calais</t>
  </si>
  <si>
    <t>P. O. Box 902</t>
  </si>
  <si>
    <t>04619</t>
  </si>
  <si>
    <t>Anthony</t>
  </si>
  <si>
    <t>Girard</t>
  </si>
  <si>
    <t>207-454-7162</t>
  </si>
  <si>
    <t>February</t>
  </si>
  <si>
    <t>March</t>
  </si>
  <si>
    <t>April</t>
  </si>
  <si>
    <t>May</t>
  </si>
  <si>
    <t>June</t>
  </si>
  <si>
    <t>July</t>
  </si>
  <si>
    <t>August</t>
  </si>
  <si>
    <t>October</t>
  </si>
  <si>
    <t>November</t>
  </si>
  <si>
    <t>December</t>
  </si>
  <si>
    <t>September</t>
  </si>
  <si>
    <t>January</t>
  </si>
  <si>
    <t>YTD</t>
  </si>
  <si>
    <t>Total:</t>
  </si>
  <si>
    <t>Lighthouse Crematory &amp; Remembrance, Inc.</t>
  </si>
  <si>
    <t>56 Dunham Road</t>
  </si>
  <si>
    <t>Freeport</t>
  </si>
  <si>
    <t>Stilkey</t>
  </si>
  <si>
    <t>207-865-5500</t>
  </si>
  <si>
    <t>anthony@maysfuneralhome.com</t>
  </si>
  <si>
    <t>Dyer Bay Crematory</t>
  </si>
  <si>
    <t>Steuben</t>
  </si>
  <si>
    <t>cnorthernmaine@maine.rr.com</t>
  </si>
  <si>
    <t>Total</t>
  </si>
  <si>
    <t>Oak Grove Cemetery</t>
  </si>
  <si>
    <t>89 Technology Drive</t>
  </si>
  <si>
    <t>Gardiner</t>
  </si>
  <si>
    <t>P. O. Box 597</t>
  </si>
  <si>
    <t>Russell</t>
  </si>
  <si>
    <t>Greenleaf</t>
  </si>
  <si>
    <t>207-582-6705</t>
  </si>
  <si>
    <t>Maine Coast Crematory</t>
  </si>
  <si>
    <t>Searsport</t>
  </si>
  <si>
    <t>* Start up in Feb.</t>
  </si>
  <si>
    <t>Great Works Crematory*</t>
  </si>
  <si>
    <t>** Start up in Dec.</t>
  </si>
  <si>
    <t>*** Start up in March.</t>
  </si>
  <si>
    <t>Contact, First Name</t>
  </si>
  <si>
    <t>Contact Last Name</t>
  </si>
  <si>
    <t>3 Spring Street</t>
  </si>
  <si>
    <t>182 Waldo Avenue</t>
  </si>
  <si>
    <t>Belfast</t>
  </si>
  <si>
    <t>207-338-9199</t>
  </si>
  <si>
    <t>Facility</t>
  </si>
  <si>
    <t>Total for Year</t>
  </si>
  <si>
    <t xml:space="preserve">gsirois453@msn.com   </t>
  </si>
  <si>
    <t>Stanley Point Road</t>
  </si>
  <si>
    <t>922 US Route 1</t>
  </si>
  <si>
    <t>Columbia Falls</t>
  </si>
  <si>
    <t>Willard</t>
  </si>
  <si>
    <t>Kelley</t>
  </si>
  <si>
    <t>207-282-9351</t>
  </si>
  <si>
    <t>* start up in December</t>
  </si>
  <si>
    <t>* Start up in February</t>
  </si>
  <si>
    <t>Dyers Bay Crematory</t>
  </si>
  <si>
    <t>Oak Grove Crematory *</t>
  </si>
  <si>
    <t xml:space="preserve">Oak Grove Crematory </t>
  </si>
  <si>
    <t>monthly records not submitted</t>
  </si>
  <si>
    <t>Lighthouse Crematory &amp; Rembrance Center**</t>
  </si>
  <si>
    <t>Washington County Crematorium***</t>
  </si>
  <si>
    <t>Maine Coast Crematory**</t>
  </si>
  <si>
    <t>** licensed but not operating</t>
  </si>
  <si>
    <t>Dyers Bay Crematory *</t>
  </si>
  <si>
    <t>"zero" entry in red indicates missing data.</t>
  </si>
  <si>
    <t>773-7679</t>
  </si>
  <si>
    <t>Scott</t>
  </si>
  <si>
    <t>Fraser</t>
  </si>
  <si>
    <t>fax 282-9551 ?</t>
  </si>
  <si>
    <t>Cotton Crematory</t>
  </si>
  <si>
    <t xml:space="preserve"> </t>
  </si>
  <si>
    <t>chuck@funeralalternatives.net</t>
  </si>
  <si>
    <t>Chuck</t>
  </si>
  <si>
    <t>Kincer</t>
  </si>
  <si>
    <t>Richmond</t>
  </si>
  <si>
    <t>14 Church Street</t>
  </si>
  <si>
    <t>Route 197</t>
  </si>
  <si>
    <t>737-4395</t>
  </si>
  <si>
    <t>staples@gwi.net</t>
  </si>
  <si>
    <t>Machias Memorial Crematorium</t>
  </si>
  <si>
    <t xml:space="preserve">n/a </t>
  </si>
  <si>
    <t>Mary</t>
  </si>
  <si>
    <t>Hall</t>
  </si>
  <si>
    <t>directcremationofmaine@gmail.com</t>
  </si>
  <si>
    <t>Machias Memorial Crematorium Corporation</t>
  </si>
  <si>
    <t>390 Court Street</t>
  </si>
  <si>
    <t>Machias</t>
  </si>
  <si>
    <t>467 Dublin Street</t>
  </si>
  <si>
    <t>207-255-0554</t>
  </si>
  <si>
    <t>mcclurefamilyfs@gmail.com</t>
  </si>
  <si>
    <t>Laurel Hill Cemetery*</t>
  </si>
  <si>
    <t>* Year end total only submitted.</t>
  </si>
  <si>
    <t>mjohnsonjr@maine.rr.com</t>
  </si>
  <si>
    <t xml:space="preserve">dcstilkey@comcast.net </t>
  </si>
  <si>
    <t>cemeterylaurelhill@gmail.com</t>
  </si>
  <si>
    <t>jamig16@gmail.com</t>
  </si>
  <si>
    <t>Jami</t>
  </si>
  <si>
    <t>Guptil</t>
  </si>
  <si>
    <t>info@bragdonkelley.com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</si>
</sst>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0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0"/>
      <name val="MS Sans Serif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10"/>
      <color theme="1"/>
      <name val="MS Sans Serif"/>
      <family val="2"/>
    </font>
    <font>
      <b/>
      <sz val="10"/>
      <color theme="0"/>
      <name val="MS Sans Serif"/>
      <family val="2"/>
    </font>
    <font>
      <sz val="10"/>
      <color theme="0"/>
      <name val="MS Sans Serif"/>
      <family val="2"/>
    </font>
    <font>
      <sz val="12"/>
      <name val="Calibri"/>
      <family val="2"/>
    </font>
    <font>
      <b/>
      <i/>
      <sz val="10"/>
      <color theme="0"/>
      <name val="MS Sans Serif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b/>
      <sz val="12"/>
      <color theme="0" tint="-0.1499984740745262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777777"/>
      <name val="Arial"/>
      <family val="2"/>
    </font>
    <font>
      <sz val="12"/>
      <name val="Times New Roman"/>
      <family val="1"/>
    </font>
    <font>
      <b/>
      <sz val="10"/>
      <name val="MS Sans Serif"/>
    </font>
    <font>
      <b/>
      <sz val="12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quotePrefix="1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NumberFormat="1" applyFill="1" applyBorder="1" applyAlignment="1">
      <alignment horizontal="center"/>
    </xf>
    <xf numFmtId="0" fontId="0" fillId="2" borderId="1" xfId="0" quotePrefix="1" applyNumberFormat="1" applyFill="1" applyBorder="1" applyAlignment="1">
      <alignment horizontal="center"/>
    </xf>
    <xf numFmtId="0" fontId="3" fillId="3" borderId="1" xfId="0" quotePrefix="1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4" fillId="0" borderId="1" xfId="0" applyFont="1" applyFill="1" applyBorder="1"/>
    <xf numFmtId="0" fontId="3" fillId="0" borderId="0" xfId="0" applyFont="1" applyAlignment="1">
      <alignment horizontal="center"/>
    </xf>
    <xf numFmtId="0" fontId="4" fillId="0" borderId="1" xfId="0" quotePrefix="1" applyNumberFormat="1" applyFont="1" applyBorder="1" applyAlignment="1">
      <alignment horizontal="center"/>
    </xf>
    <xf numFmtId="0" fontId="6" fillId="0" borderId="1" xfId="0" quotePrefix="1" applyNumberFormat="1" applyFont="1" applyBorder="1" applyAlignment="1">
      <alignment horizontal="center"/>
    </xf>
    <xf numFmtId="0" fontId="5" fillId="0" borderId="1" xfId="0" quotePrefix="1" applyNumberFormat="1" applyFont="1" applyBorder="1" applyAlignment="1">
      <alignment horizontal="center"/>
    </xf>
    <xf numFmtId="0" fontId="6" fillId="5" borderId="1" xfId="0" quotePrefix="1" applyNumberFormat="1" applyFont="1" applyFill="1" applyBorder="1" applyAlignment="1">
      <alignment horizontal="center"/>
    </xf>
    <xf numFmtId="0" fontId="1" fillId="5" borderId="1" xfId="0" quotePrefix="1" applyNumberFormat="1" applyFont="1" applyFill="1" applyBorder="1" applyAlignment="1">
      <alignment horizontal="center"/>
    </xf>
    <xf numFmtId="0" fontId="0" fillId="0" borderId="1" xfId="0" applyBorder="1"/>
    <xf numFmtId="0" fontId="7" fillId="6" borderId="1" xfId="0" quotePrefix="1" applyNumberFormat="1" applyFont="1" applyFill="1" applyBorder="1" applyAlignment="1">
      <alignment horizontal="center"/>
    </xf>
    <xf numFmtId="0" fontId="7" fillId="6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3" fillId="5" borderId="1" xfId="0" quotePrefix="1" applyNumberFormat="1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5" borderId="1" xfId="0" quotePrefix="1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4" xfId="0" quotePrefix="1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4" xfId="0" applyNumberFormat="1" applyFill="1" applyBorder="1" applyAlignment="1">
      <alignment horizontal="center"/>
    </xf>
    <xf numFmtId="0" fontId="0" fillId="0" borderId="4" xfId="0" quotePrefix="1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6" xfId="0" quotePrefix="1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8" xfId="0" applyFill="1" applyBorder="1" applyAlignment="1">
      <alignment horizontal="right"/>
    </xf>
    <xf numFmtId="0" fontId="0" fillId="5" borderId="1" xfId="0" applyFill="1" applyBorder="1"/>
    <xf numFmtId="0" fontId="3" fillId="5" borderId="0" xfId="0" applyFont="1" applyFill="1" applyAlignment="1">
      <alignment horizontal="center"/>
    </xf>
    <xf numFmtId="0" fontId="7" fillId="7" borderId="0" xfId="0" quotePrefix="1" applyNumberFormat="1" applyFont="1" applyFill="1" applyBorder="1" applyAlignment="1">
      <alignment horizontal="center"/>
    </xf>
    <xf numFmtId="0" fontId="6" fillId="5" borderId="1" xfId="0" applyFont="1" applyFill="1" applyBorder="1"/>
    <xf numFmtId="0" fontId="1" fillId="5" borderId="1" xfId="0" applyFont="1" applyFill="1" applyBorder="1"/>
    <xf numFmtId="0" fontId="0" fillId="0" borderId="1" xfId="0" applyNumberForma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8" fillId="0" borderId="1" xfId="0" applyFont="1" applyBorder="1"/>
    <xf numFmtId="0" fontId="0" fillId="5" borderId="3" xfId="0" applyFill="1" applyBorder="1"/>
    <xf numFmtId="0" fontId="6" fillId="5" borderId="3" xfId="0" applyFont="1" applyFill="1" applyBorder="1"/>
    <xf numFmtId="0" fontId="1" fillId="5" borderId="3" xfId="0" applyFont="1" applyFill="1" applyBorder="1"/>
    <xf numFmtId="0" fontId="7" fillId="6" borderId="5" xfId="0" quotePrefix="1" applyNumberFormat="1" applyFont="1" applyFill="1" applyBorder="1" applyAlignment="1">
      <alignment horizontal="center"/>
    </xf>
    <xf numFmtId="0" fontId="7" fillId="6" borderId="5" xfId="0" applyNumberFormat="1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0" fillId="5" borderId="9" xfId="0" applyFill="1" applyBorder="1"/>
    <xf numFmtId="0" fontId="0" fillId="5" borderId="9" xfId="0" applyFill="1" applyBorder="1" applyAlignment="1">
      <alignment horizontal="right"/>
    </xf>
    <xf numFmtId="0" fontId="0" fillId="5" borderId="9" xfId="0" applyFill="1" applyBorder="1" applyAlignment="1">
      <alignment horizontal="center"/>
    </xf>
    <xf numFmtId="0" fontId="0" fillId="10" borderId="0" xfId="0" quotePrefix="1" applyNumberForma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0" xfId="0" applyNumberFormat="1" applyFill="1" applyBorder="1" applyAlignment="1">
      <alignment horizontal="center"/>
    </xf>
    <xf numFmtId="0" fontId="6" fillId="10" borderId="0" xfId="0" quotePrefix="1" applyNumberFormat="1" applyFont="1" applyFill="1" applyBorder="1" applyAlignment="1">
      <alignment horizontal="center"/>
    </xf>
    <xf numFmtId="0" fontId="1" fillId="10" borderId="0" xfId="0" quotePrefix="1" applyNumberFormat="1" applyFont="1" applyFill="1" applyBorder="1" applyAlignment="1">
      <alignment horizontal="center"/>
    </xf>
    <xf numFmtId="0" fontId="6" fillId="10" borderId="0" xfId="0" applyNumberFormat="1" applyFont="1" applyFill="1" applyBorder="1" applyAlignment="1">
      <alignment horizontal="center"/>
    </xf>
    <xf numFmtId="0" fontId="6" fillId="10" borderId="0" xfId="0" applyFont="1" applyFill="1" applyBorder="1" applyAlignment="1">
      <alignment horizontal="center"/>
    </xf>
    <xf numFmtId="0" fontId="0" fillId="11" borderId="0" xfId="0" quotePrefix="1" applyNumberFormat="1" applyFill="1" applyBorder="1" applyAlignment="1">
      <alignment horizontal="center"/>
    </xf>
    <xf numFmtId="0" fontId="1" fillId="11" borderId="0" xfId="0" quotePrefix="1" applyNumberFormat="1" applyFon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1" fillId="11" borderId="0" xfId="0" applyNumberFormat="1" applyFont="1" applyFill="1" applyBorder="1" applyAlignment="1">
      <alignment horizontal="center"/>
    </xf>
    <xf numFmtId="0" fontId="6" fillId="11" borderId="0" xfId="0" quotePrefix="1" applyNumberFormat="1" applyFont="1" applyFill="1" applyBorder="1" applyAlignment="1">
      <alignment horizontal="center"/>
    </xf>
    <xf numFmtId="0" fontId="9" fillId="11" borderId="0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2" fillId="8" borderId="0" xfId="0" applyFont="1" applyFill="1"/>
    <xf numFmtId="0" fontId="12" fillId="9" borderId="0" xfId="0" applyFont="1" applyFill="1"/>
    <xf numFmtId="0" fontId="13" fillId="9" borderId="0" xfId="0" applyFont="1" applyFill="1"/>
    <xf numFmtId="0" fontId="13" fillId="8" borderId="0" xfId="0" applyFont="1" applyFill="1"/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Fill="1"/>
    <xf numFmtId="0" fontId="15" fillId="0" borderId="1" xfId="0" quotePrefix="1" applyNumberFormat="1" applyFont="1" applyBorder="1" applyAlignment="1">
      <alignment horizontal="center"/>
    </xf>
    <xf numFmtId="164" fontId="15" fillId="0" borderId="1" xfId="0" quotePrefix="1" applyNumberFormat="1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6" fillId="0" borderId="1" xfId="0" quotePrefix="1" applyNumberFormat="1" applyFont="1" applyBorder="1"/>
    <xf numFmtId="164" fontId="16" fillId="0" borderId="1" xfId="0" quotePrefix="1" applyNumberFormat="1" applyFont="1" applyBorder="1" applyAlignment="1">
      <alignment horizontal="left"/>
    </xf>
    <xf numFmtId="0" fontId="16" fillId="0" borderId="1" xfId="0" applyFont="1" applyBorder="1"/>
    <xf numFmtId="0" fontId="17" fillId="0" borderId="1" xfId="0" applyNumberFormat="1" applyFont="1" applyFill="1" applyBorder="1"/>
    <xf numFmtId="164" fontId="17" fillId="0" borderId="1" xfId="0" quotePrefix="1" applyNumberFormat="1" applyFont="1" applyFill="1" applyBorder="1" applyAlignment="1">
      <alignment horizontal="left"/>
    </xf>
    <xf numFmtId="0" fontId="17" fillId="0" borderId="1" xfId="0" quotePrefix="1" applyNumberFormat="1" applyFont="1" applyFill="1" applyBorder="1"/>
    <xf numFmtId="0" fontId="17" fillId="0" borderId="1" xfId="0" applyFont="1" applyFill="1" applyBorder="1"/>
    <xf numFmtId="0" fontId="16" fillId="0" borderId="1" xfId="0" applyNumberFormat="1" applyFont="1" applyBorder="1"/>
    <xf numFmtId="0" fontId="16" fillId="0" borderId="0" xfId="0" applyFont="1"/>
    <xf numFmtId="0" fontId="16" fillId="0" borderId="1" xfId="0" quotePrefix="1" applyNumberFormat="1" applyFont="1" applyFill="1" applyBorder="1"/>
    <xf numFmtId="164" fontId="16" fillId="0" borderId="1" xfId="0" quotePrefix="1" applyNumberFormat="1" applyFont="1" applyFill="1" applyBorder="1" applyAlignment="1">
      <alignment horizontal="left"/>
    </xf>
    <xf numFmtId="0" fontId="16" fillId="0" borderId="1" xfId="0" applyFont="1" applyFill="1" applyBorder="1"/>
    <xf numFmtId="0" fontId="18" fillId="0" borderId="1" xfId="0" quotePrefix="1" applyNumberFormat="1" applyFont="1" applyBorder="1"/>
    <xf numFmtId="164" fontId="16" fillId="0" borderId="1" xfId="0" applyNumberFormat="1" applyFont="1" applyBorder="1" applyAlignment="1">
      <alignment horizontal="left"/>
    </xf>
    <xf numFmtId="0" fontId="16" fillId="0" borderId="0" xfId="0" quotePrefix="1" applyFont="1"/>
    <xf numFmtId="0" fontId="19" fillId="6" borderId="1" xfId="0" applyFont="1" applyFill="1" applyBorder="1" applyAlignment="1">
      <alignment horizontal="center"/>
    </xf>
    <xf numFmtId="0" fontId="16" fillId="5" borderId="1" xfId="0" applyFont="1" applyFill="1" applyBorder="1"/>
    <xf numFmtId="0" fontId="16" fillId="5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10" borderId="1" xfId="0" applyFont="1" applyFill="1" applyBorder="1"/>
    <xf numFmtId="0" fontId="16" fillId="10" borderId="1" xfId="0" applyFont="1" applyFill="1" applyBorder="1" applyAlignment="1">
      <alignment horizontal="center"/>
    </xf>
    <xf numFmtId="0" fontId="20" fillId="10" borderId="1" xfId="0" applyFont="1" applyFill="1" applyBorder="1" applyAlignment="1">
      <alignment horizontal="center"/>
    </xf>
    <xf numFmtId="0" fontId="16" fillId="0" borderId="0" xfId="0" applyFont="1" applyAlignment="1"/>
    <xf numFmtId="0" fontId="21" fillId="6" borderId="0" xfId="0" applyFont="1" applyFill="1" applyAlignment="1">
      <alignment horizontal="center" vertical="center"/>
    </xf>
    <xf numFmtId="0" fontId="16" fillId="12" borderId="0" xfId="0" applyFont="1" applyFill="1"/>
    <xf numFmtId="0" fontId="16" fillId="5" borderId="0" xfId="0" applyFont="1" applyFill="1"/>
    <xf numFmtId="0" fontId="16" fillId="0" borderId="1" xfId="0" quotePrefix="1" applyFont="1" applyBorder="1"/>
    <xf numFmtId="0" fontId="22" fillId="0" borderId="0" xfId="0" applyFont="1" applyAlignment="1">
      <alignment vertical="center"/>
    </xf>
    <xf numFmtId="0" fontId="20" fillId="12" borderId="0" xfId="0" applyFont="1" applyFill="1"/>
    <xf numFmtId="0" fontId="22" fillId="12" borderId="0" xfId="0" applyFont="1" applyFill="1"/>
    <xf numFmtId="3" fontId="16" fillId="0" borderId="0" xfId="0" applyNumberFormat="1" applyFont="1"/>
    <xf numFmtId="0" fontId="20" fillId="0" borderId="0" xfId="0" applyFont="1"/>
    <xf numFmtId="0" fontId="23" fillId="6" borderId="1" xfId="0" applyFont="1" applyFill="1" applyBorder="1" applyAlignment="1">
      <alignment horizontal="center" vertical="center"/>
    </xf>
    <xf numFmtId="0" fontId="24" fillId="14" borderId="1" xfId="0" applyFont="1" applyFill="1" applyBorder="1"/>
    <xf numFmtId="0" fontId="24" fillId="5" borderId="1" xfId="0" applyFont="1" applyFill="1" applyBorder="1"/>
    <xf numFmtId="0" fontId="24" fillId="13" borderId="1" xfId="0" applyFont="1" applyFill="1" applyBorder="1"/>
    <xf numFmtId="0" fontId="24" fillId="0" borderId="1" xfId="0" applyFont="1" applyBorder="1"/>
    <xf numFmtId="0" fontId="25" fillId="14" borderId="1" xfId="0" applyFont="1" applyFill="1" applyBorder="1"/>
    <xf numFmtId="0" fontId="25" fillId="5" borderId="1" xfId="0" applyFont="1" applyFill="1" applyBorder="1"/>
    <xf numFmtId="0" fontId="24" fillId="5" borderId="1" xfId="0" applyFont="1" applyFill="1" applyBorder="1" applyAlignment="1">
      <alignment horizontal="right"/>
    </xf>
    <xf numFmtId="0" fontId="26" fillId="0" borderId="0" xfId="0" applyFont="1"/>
    <xf numFmtId="0" fontId="16" fillId="0" borderId="0" xfId="0" applyFont="1" applyFill="1"/>
    <xf numFmtId="0" fontId="16" fillId="0" borderId="0" xfId="0" applyFont="1" applyBorder="1"/>
    <xf numFmtId="0" fontId="27" fillId="0" borderId="0" xfId="0" applyFont="1" applyAlignment="1">
      <alignment vertical="center"/>
    </xf>
    <xf numFmtId="0" fontId="28" fillId="0" borderId="0" xfId="0" applyFont="1"/>
    <xf numFmtId="0" fontId="24" fillId="14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/>
    </xf>
    <xf numFmtId="0" fontId="25" fillId="14" borderId="1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4" fillId="15" borderId="1" xfId="0" applyFont="1" applyFill="1" applyBorder="1"/>
    <xf numFmtId="0" fontId="24" fillId="15" borderId="1" xfId="0" applyFont="1" applyFill="1" applyBorder="1" applyAlignment="1">
      <alignment horizontal="center"/>
    </xf>
    <xf numFmtId="0" fontId="29" fillId="6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/>
    </xf>
    <xf numFmtId="0" fontId="16" fillId="0" borderId="0" xfId="0" quotePrefix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3D29"/>
      <color rgb="FFFD59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706442238360042E-2"/>
          <c:y val="3.6541933916032998E-2"/>
          <c:w val="0.95581323713737976"/>
          <c:h val="0.8625597151007842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'2015'!$A$2:$A$14</c:f>
              <c:strCache>
                <c:ptCount val="13"/>
                <c:pt idx="0">
                  <c:v>Brooklawn Memorial Park</c:v>
                </c:pt>
                <c:pt idx="1">
                  <c:v>Cotton Crematory</c:v>
                </c:pt>
                <c:pt idx="2">
                  <c:v>Dyers Bay Crematory</c:v>
                </c:pt>
                <c:pt idx="3">
                  <c:v>Gracelawn Memorial Park</c:v>
                </c:pt>
                <c:pt idx="4">
                  <c:v>Great Works Crematory</c:v>
                </c:pt>
                <c:pt idx="5">
                  <c:v>Laurel Hill Cemetery</c:v>
                </c:pt>
                <c:pt idx="6">
                  <c:v>Lighthouse Crematory &amp; Remembrance, Inc.</c:v>
                </c:pt>
                <c:pt idx="7">
                  <c:v>Maine Coast Crematory</c:v>
                </c:pt>
                <c:pt idx="8">
                  <c:v>Mt. Hope Cemetery and Crematory</c:v>
                </c:pt>
                <c:pt idx="9">
                  <c:v>Northern Maine Crematory</c:v>
                </c:pt>
                <c:pt idx="10">
                  <c:v>Oak Grove Crematory </c:v>
                </c:pt>
                <c:pt idx="11">
                  <c:v>Pine Grove Crematorium</c:v>
                </c:pt>
                <c:pt idx="12">
                  <c:v>Washington County Crematorium</c:v>
                </c:pt>
              </c:strCache>
            </c:strRef>
          </c:cat>
          <c:val>
            <c:numRef>
              <c:f>'2015'!$N$2:$N$14</c:f>
              <c:numCache>
                <c:formatCode>General</c:formatCode>
                <c:ptCount val="13"/>
                <c:pt idx="0">
                  <c:v>2276</c:v>
                </c:pt>
                <c:pt idx="1">
                  <c:v>0</c:v>
                </c:pt>
                <c:pt idx="2">
                  <c:v>213</c:v>
                </c:pt>
                <c:pt idx="3">
                  <c:v>2734</c:v>
                </c:pt>
                <c:pt idx="4">
                  <c:v>639</c:v>
                </c:pt>
                <c:pt idx="5">
                  <c:v>319</c:v>
                </c:pt>
                <c:pt idx="6">
                  <c:v>170</c:v>
                </c:pt>
                <c:pt idx="7">
                  <c:v>919</c:v>
                </c:pt>
                <c:pt idx="8">
                  <c:v>1375</c:v>
                </c:pt>
                <c:pt idx="9">
                  <c:v>464</c:v>
                </c:pt>
                <c:pt idx="10">
                  <c:v>524</c:v>
                </c:pt>
                <c:pt idx="11">
                  <c:v>1012</c:v>
                </c:pt>
                <c:pt idx="12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E-41B6-821E-BDD192497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24640"/>
        <c:axId val="91426176"/>
      </c:barChart>
      <c:catAx>
        <c:axId val="9142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1426176"/>
        <c:crosses val="autoZero"/>
        <c:auto val="1"/>
        <c:lblAlgn val="ctr"/>
        <c:lblOffset val="100"/>
        <c:noMultiLvlLbl val="0"/>
      </c:catAx>
      <c:valAx>
        <c:axId val="91426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42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'2015'!$B$15:$M$15</c:f>
              <c:numCache>
                <c:formatCode>General</c:formatCode>
                <c:ptCount val="12"/>
                <c:pt idx="0">
                  <c:v>974</c:v>
                </c:pt>
                <c:pt idx="1">
                  <c:v>957</c:v>
                </c:pt>
                <c:pt idx="2">
                  <c:v>987</c:v>
                </c:pt>
                <c:pt idx="3">
                  <c:v>951</c:v>
                </c:pt>
                <c:pt idx="4">
                  <c:v>903</c:v>
                </c:pt>
                <c:pt idx="5">
                  <c:v>845</c:v>
                </c:pt>
                <c:pt idx="6">
                  <c:v>859</c:v>
                </c:pt>
                <c:pt idx="7">
                  <c:v>892</c:v>
                </c:pt>
                <c:pt idx="8">
                  <c:v>869</c:v>
                </c:pt>
                <c:pt idx="9">
                  <c:v>895</c:v>
                </c:pt>
                <c:pt idx="10">
                  <c:v>855</c:v>
                </c:pt>
                <c:pt idx="11">
                  <c:v>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0-46A7-80D3-D1B77C343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78016"/>
        <c:axId val="96294400"/>
      </c:barChart>
      <c:catAx>
        <c:axId val="96278016"/>
        <c:scaling>
          <c:orientation val="minMax"/>
        </c:scaling>
        <c:delete val="0"/>
        <c:axPos val="b"/>
        <c:majorTickMark val="out"/>
        <c:minorTickMark val="none"/>
        <c:tickLblPos val="nextTo"/>
        <c:crossAx val="96294400"/>
        <c:crosses val="autoZero"/>
        <c:auto val="1"/>
        <c:lblAlgn val="ctr"/>
        <c:lblOffset val="100"/>
        <c:noMultiLvlLbl val="0"/>
      </c:catAx>
      <c:valAx>
        <c:axId val="96294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278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'2014'!$N$1</c:f>
              <c:strCache>
                <c:ptCount val="1"/>
                <c:pt idx="0">
                  <c:v>YTD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'2014'!$A$2:$A$13</c:f>
              <c:strCache>
                <c:ptCount val="12"/>
                <c:pt idx="0">
                  <c:v>Brooklawn Memorial Park</c:v>
                </c:pt>
                <c:pt idx="1">
                  <c:v>Dyers Bay Crematory</c:v>
                </c:pt>
                <c:pt idx="2">
                  <c:v>Gracelawn Memorial Park</c:v>
                </c:pt>
                <c:pt idx="3">
                  <c:v>Great Works Crematory</c:v>
                </c:pt>
                <c:pt idx="4">
                  <c:v>Laurel Hill Cemetery</c:v>
                </c:pt>
                <c:pt idx="5">
                  <c:v>Lighthouse Crematory &amp; Remembrance, Inc.</c:v>
                </c:pt>
                <c:pt idx="6">
                  <c:v>Maine Coast Crematory</c:v>
                </c:pt>
                <c:pt idx="7">
                  <c:v>Mt. Hope Cemetery and Crematory</c:v>
                </c:pt>
                <c:pt idx="8">
                  <c:v>Northern Maine Crematory</c:v>
                </c:pt>
                <c:pt idx="9">
                  <c:v>Oak Grove Crematory </c:v>
                </c:pt>
                <c:pt idx="10">
                  <c:v>Pine Grove Crematorium</c:v>
                </c:pt>
                <c:pt idx="11">
                  <c:v>Washington County Crematorium</c:v>
                </c:pt>
              </c:strCache>
            </c:strRef>
          </c:cat>
          <c:val>
            <c:numRef>
              <c:f>'2014'!$N$2:$N$13</c:f>
              <c:numCache>
                <c:formatCode>General</c:formatCode>
                <c:ptCount val="12"/>
                <c:pt idx="0">
                  <c:v>1969</c:v>
                </c:pt>
                <c:pt idx="1">
                  <c:v>194</c:v>
                </c:pt>
                <c:pt idx="2">
                  <c:v>2621</c:v>
                </c:pt>
                <c:pt idx="3">
                  <c:v>639</c:v>
                </c:pt>
                <c:pt idx="4">
                  <c:v>290</c:v>
                </c:pt>
                <c:pt idx="5">
                  <c:v>160</c:v>
                </c:pt>
                <c:pt idx="6">
                  <c:v>955</c:v>
                </c:pt>
                <c:pt idx="7">
                  <c:v>1385</c:v>
                </c:pt>
                <c:pt idx="8">
                  <c:v>367</c:v>
                </c:pt>
                <c:pt idx="9">
                  <c:v>511</c:v>
                </c:pt>
                <c:pt idx="10">
                  <c:v>838</c:v>
                </c:pt>
                <c:pt idx="11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F-42AD-9102-84A65FECB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15744"/>
        <c:axId val="94817280"/>
      </c:barChart>
      <c:catAx>
        <c:axId val="94815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4817280"/>
        <c:crosses val="autoZero"/>
        <c:auto val="1"/>
        <c:lblAlgn val="ctr"/>
        <c:lblOffset val="100"/>
        <c:noMultiLvlLbl val="0"/>
      </c:catAx>
      <c:valAx>
        <c:axId val="94817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815744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558614255249343"/>
          <c:y val="2.68987341772151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960978012551314E-2"/>
          <c:y val="0.189873417721519"/>
          <c:w val="0.80468788370508371"/>
          <c:h val="0.4952531645569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'2013'!$N$1</c:f>
              <c:strCache>
                <c:ptCount val="1"/>
                <c:pt idx="0">
                  <c:v>YTD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'2013'!$A$2:$A$13</c:f>
              <c:strCache>
                <c:ptCount val="12"/>
                <c:pt idx="0">
                  <c:v>Brooklawn Memorial Park</c:v>
                </c:pt>
                <c:pt idx="1">
                  <c:v>Dyers Bay Crematory</c:v>
                </c:pt>
                <c:pt idx="2">
                  <c:v>Gracelawn Memorial Park</c:v>
                </c:pt>
                <c:pt idx="3">
                  <c:v>Great Works Crematory</c:v>
                </c:pt>
                <c:pt idx="4">
                  <c:v>Laurel Hill Cemetery</c:v>
                </c:pt>
                <c:pt idx="5">
                  <c:v>Lighthouse Crematory &amp; Remembrance, Inc.</c:v>
                </c:pt>
                <c:pt idx="6">
                  <c:v>Maine Coast Crematory</c:v>
                </c:pt>
                <c:pt idx="7">
                  <c:v>Mt. Hope Cemetery and Crematory</c:v>
                </c:pt>
                <c:pt idx="8">
                  <c:v>Northern Maine Crematory</c:v>
                </c:pt>
                <c:pt idx="9">
                  <c:v>Oak Grove Crematory </c:v>
                </c:pt>
                <c:pt idx="10">
                  <c:v>Pine Grove Crematorium</c:v>
                </c:pt>
                <c:pt idx="11">
                  <c:v>Washington County Crematorium</c:v>
                </c:pt>
              </c:strCache>
            </c:strRef>
          </c:cat>
          <c:val>
            <c:numRef>
              <c:f>'2013'!$N$2:$N$13</c:f>
              <c:numCache>
                <c:formatCode>General</c:formatCode>
                <c:ptCount val="12"/>
                <c:pt idx="0">
                  <c:v>1412</c:v>
                </c:pt>
                <c:pt idx="1">
                  <c:v>138</c:v>
                </c:pt>
                <c:pt idx="2">
                  <c:v>2600</c:v>
                </c:pt>
                <c:pt idx="3">
                  <c:v>565</c:v>
                </c:pt>
                <c:pt idx="4">
                  <c:v>410</c:v>
                </c:pt>
                <c:pt idx="5">
                  <c:v>152</c:v>
                </c:pt>
                <c:pt idx="6">
                  <c:v>939</c:v>
                </c:pt>
                <c:pt idx="7">
                  <c:v>1310</c:v>
                </c:pt>
                <c:pt idx="8">
                  <c:v>388</c:v>
                </c:pt>
                <c:pt idx="9">
                  <c:v>525</c:v>
                </c:pt>
                <c:pt idx="10">
                  <c:v>848</c:v>
                </c:pt>
                <c:pt idx="11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5-4B2F-B2F9-9E9508C48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28096"/>
        <c:axId val="96229632"/>
      </c:barChart>
      <c:catAx>
        <c:axId val="9622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64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22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229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228096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00CC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558614255249343"/>
          <c:y val="2.68987341772151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960978012551314E-2"/>
          <c:y val="0.189873417721519"/>
          <c:w val="0.80468788370508371"/>
          <c:h val="0.4952531645569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'2012'!$N$1</c:f>
              <c:strCache>
                <c:ptCount val="1"/>
                <c:pt idx="0">
                  <c:v>YTD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'2012'!$A$2:$A$13</c:f>
              <c:strCache>
                <c:ptCount val="12"/>
                <c:pt idx="0">
                  <c:v>Brooklawn Memorial Park</c:v>
                </c:pt>
                <c:pt idx="1">
                  <c:v>Dyers Bay Crematory</c:v>
                </c:pt>
                <c:pt idx="2">
                  <c:v>Gracelawn Memorial Park</c:v>
                </c:pt>
                <c:pt idx="3">
                  <c:v>Great Works Crematory</c:v>
                </c:pt>
                <c:pt idx="4">
                  <c:v>Laurel Hill Cemetery</c:v>
                </c:pt>
                <c:pt idx="5">
                  <c:v>Lighthouse Crematory &amp; Remembrance, Inc.</c:v>
                </c:pt>
                <c:pt idx="6">
                  <c:v>Maine Coast Crematory</c:v>
                </c:pt>
                <c:pt idx="7">
                  <c:v>Mt. Hope Cemetery and Crematory</c:v>
                </c:pt>
                <c:pt idx="8">
                  <c:v>Northern Maine Crematory</c:v>
                </c:pt>
                <c:pt idx="9">
                  <c:v>Oak Grove Crematory *</c:v>
                </c:pt>
                <c:pt idx="10">
                  <c:v>Pine Grove Crematorium</c:v>
                </c:pt>
                <c:pt idx="11">
                  <c:v>Washington County Crematorium</c:v>
                </c:pt>
              </c:strCache>
            </c:strRef>
          </c:cat>
          <c:val>
            <c:numRef>
              <c:f>'2012'!$N$2:$N$13</c:f>
              <c:numCache>
                <c:formatCode>General</c:formatCode>
                <c:ptCount val="12"/>
                <c:pt idx="0">
                  <c:v>1260</c:v>
                </c:pt>
                <c:pt idx="1">
                  <c:v>137</c:v>
                </c:pt>
                <c:pt idx="2">
                  <c:v>2526</c:v>
                </c:pt>
                <c:pt idx="3">
                  <c:v>416</c:v>
                </c:pt>
                <c:pt idx="4">
                  <c:v>521</c:v>
                </c:pt>
                <c:pt idx="5">
                  <c:v>154</c:v>
                </c:pt>
                <c:pt idx="6">
                  <c:v>948</c:v>
                </c:pt>
                <c:pt idx="7">
                  <c:v>1280</c:v>
                </c:pt>
                <c:pt idx="8">
                  <c:v>437</c:v>
                </c:pt>
                <c:pt idx="9">
                  <c:v>309</c:v>
                </c:pt>
                <c:pt idx="10">
                  <c:v>828</c:v>
                </c:pt>
                <c:pt idx="1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3-44AD-A946-283E4B91F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15264"/>
        <c:axId val="96316800"/>
      </c:barChart>
      <c:catAx>
        <c:axId val="9631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64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1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316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15264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00CC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2011 YTD</a:t>
            </a:r>
          </a:p>
        </c:rich>
      </c:tx>
      <c:layout>
        <c:manualLayout>
          <c:xMode val="edge"/>
          <c:yMode val="edge"/>
          <c:x val="0.43733794295592049"/>
          <c:y val="2.6941362916006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159031979256702E-2"/>
          <c:y val="0.17749617538518919"/>
          <c:w val="0.89974070872947276"/>
          <c:h val="0.427892565660723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'2011'!$A$2:$A$12</c:f>
              <c:strCache>
                <c:ptCount val="11"/>
                <c:pt idx="0">
                  <c:v>Brooklawn Memorial Park</c:v>
                </c:pt>
                <c:pt idx="1">
                  <c:v>Dyers Bay Crematory *</c:v>
                </c:pt>
                <c:pt idx="2">
                  <c:v>Gracelawn Memorial Park</c:v>
                </c:pt>
                <c:pt idx="3">
                  <c:v>Great Works Crematory</c:v>
                </c:pt>
                <c:pt idx="4">
                  <c:v>Laurel Hill Cemetery</c:v>
                </c:pt>
                <c:pt idx="5">
                  <c:v>Lighthouse Crematory &amp; Remembrance, Inc.</c:v>
                </c:pt>
                <c:pt idx="6">
                  <c:v>Maine Coast Crematory**</c:v>
                </c:pt>
                <c:pt idx="7">
                  <c:v>Mt. Hope Cemetery and Crematory</c:v>
                </c:pt>
                <c:pt idx="8">
                  <c:v>Northern Maine Crematory</c:v>
                </c:pt>
                <c:pt idx="9">
                  <c:v>Pine Grove Crematorium</c:v>
                </c:pt>
                <c:pt idx="10">
                  <c:v>Washington County Crematorium</c:v>
                </c:pt>
              </c:strCache>
            </c:strRef>
          </c:cat>
          <c:val>
            <c:numRef>
              <c:f>'2011'!$N$2:$N$12</c:f>
              <c:numCache>
                <c:formatCode>General</c:formatCode>
                <c:ptCount val="11"/>
                <c:pt idx="0">
                  <c:v>1683</c:v>
                </c:pt>
                <c:pt idx="1">
                  <c:v>1</c:v>
                </c:pt>
                <c:pt idx="2">
                  <c:v>2391</c:v>
                </c:pt>
                <c:pt idx="3">
                  <c:v>372</c:v>
                </c:pt>
                <c:pt idx="4">
                  <c:v>593</c:v>
                </c:pt>
                <c:pt idx="5">
                  <c:v>122</c:v>
                </c:pt>
                <c:pt idx="6">
                  <c:v>900</c:v>
                </c:pt>
                <c:pt idx="7">
                  <c:v>1485</c:v>
                </c:pt>
                <c:pt idx="8">
                  <c:v>431</c:v>
                </c:pt>
                <c:pt idx="9">
                  <c:v>758</c:v>
                </c:pt>
                <c:pt idx="10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23-47CB-B462-E6D49BA3E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3184"/>
        <c:axId val="92918912"/>
      </c:barChart>
      <c:catAx>
        <c:axId val="9633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91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918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33184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00CCFF"/>
    </a:solidFill>
    <a:ln w="3175">
      <a:solidFill>
        <a:srgbClr val="000000"/>
      </a:solidFill>
      <a:prstDash val="solid"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22879740468245E-2"/>
          <c:y val="9.9485503562446037E-2"/>
          <c:w val="0.61767230382141425"/>
          <c:h val="0.44425423142540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'2011'!$A$2</c:f>
              <c:strCache>
                <c:ptCount val="1"/>
                <c:pt idx="0">
                  <c:v>Brooklawn Memorial Park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'2011'!$B$2:$M$2</c:f>
              <c:numCache>
                <c:formatCode>General</c:formatCode>
                <c:ptCount val="12"/>
                <c:pt idx="0">
                  <c:v>173</c:v>
                </c:pt>
                <c:pt idx="1">
                  <c:v>154</c:v>
                </c:pt>
                <c:pt idx="2">
                  <c:v>164</c:v>
                </c:pt>
                <c:pt idx="3">
                  <c:v>126</c:v>
                </c:pt>
                <c:pt idx="4">
                  <c:v>126</c:v>
                </c:pt>
                <c:pt idx="5">
                  <c:v>141</c:v>
                </c:pt>
                <c:pt idx="6">
                  <c:v>146</c:v>
                </c:pt>
                <c:pt idx="7">
                  <c:v>164</c:v>
                </c:pt>
                <c:pt idx="8">
                  <c:v>116</c:v>
                </c:pt>
                <c:pt idx="9">
                  <c:v>125</c:v>
                </c:pt>
                <c:pt idx="10">
                  <c:v>123</c:v>
                </c:pt>
                <c:pt idx="1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D-47A6-A9BE-8A529801FF1D}"/>
            </c:ext>
          </c:extLst>
        </c:ser>
        <c:ser>
          <c:idx val="1"/>
          <c:order val="1"/>
          <c:tx>
            <c:strRef>
              <c:f>'2011'!$A$4</c:f>
              <c:strCache>
                <c:ptCount val="1"/>
                <c:pt idx="0">
                  <c:v>Gracelawn Memorial Park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'2011'!$B$4:$M$4</c:f>
              <c:numCache>
                <c:formatCode>General</c:formatCode>
                <c:ptCount val="12"/>
                <c:pt idx="0">
                  <c:v>234</c:v>
                </c:pt>
                <c:pt idx="1">
                  <c:v>162</c:v>
                </c:pt>
                <c:pt idx="2">
                  <c:v>191</c:v>
                </c:pt>
                <c:pt idx="3">
                  <c:v>210</c:v>
                </c:pt>
                <c:pt idx="4">
                  <c:v>212</c:v>
                </c:pt>
                <c:pt idx="5">
                  <c:v>194</c:v>
                </c:pt>
                <c:pt idx="6">
                  <c:v>206</c:v>
                </c:pt>
                <c:pt idx="7">
                  <c:v>185</c:v>
                </c:pt>
                <c:pt idx="8">
                  <c:v>192</c:v>
                </c:pt>
                <c:pt idx="9">
                  <c:v>218</c:v>
                </c:pt>
                <c:pt idx="10">
                  <c:v>195</c:v>
                </c:pt>
                <c:pt idx="11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9D-47A6-A9BE-8A529801FF1D}"/>
            </c:ext>
          </c:extLst>
        </c:ser>
        <c:ser>
          <c:idx val="2"/>
          <c:order val="2"/>
          <c:tx>
            <c:strRef>
              <c:f>'2011'!$A$5</c:f>
              <c:strCache>
                <c:ptCount val="1"/>
                <c:pt idx="0">
                  <c:v>Great Works Crematory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'2011'!$B$5:$M$5</c:f>
              <c:numCache>
                <c:formatCode>General</c:formatCode>
                <c:ptCount val="12"/>
                <c:pt idx="0">
                  <c:v>35</c:v>
                </c:pt>
                <c:pt idx="1">
                  <c:v>32</c:v>
                </c:pt>
                <c:pt idx="2">
                  <c:v>40</c:v>
                </c:pt>
                <c:pt idx="3">
                  <c:v>35</c:v>
                </c:pt>
                <c:pt idx="4">
                  <c:v>35</c:v>
                </c:pt>
                <c:pt idx="5">
                  <c:v>25</c:v>
                </c:pt>
                <c:pt idx="6">
                  <c:v>24</c:v>
                </c:pt>
                <c:pt idx="7">
                  <c:v>21</c:v>
                </c:pt>
                <c:pt idx="8">
                  <c:v>33</c:v>
                </c:pt>
                <c:pt idx="9">
                  <c:v>30</c:v>
                </c:pt>
                <c:pt idx="10">
                  <c:v>29</c:v>
                </c:pt>
                <c:pt idx="1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9D-47A6-A9BE-8A529801FF1D}"/>
            </c:ext>
          </c:extLst>
        </c:ser>
        <c:ser>
          <c:idx val="3"/>
          <c:order val="3"/>
          <c:tx>
            <c:strRef>
              <c:f>'2011'!$A$6</c:f>
              <c:strCache>
                <c:ptCount val="1"/>
                <c:pt idx="0">
                  <c:v>Laurel Hill Cemetery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'2011'!$B$6:$M$6</c:f>
              <c:numCache>
                <c:formatCode>General</c:formatCode>
                <c:ptCount val="12"/>
                <c:pt idx="0">
                  <c:v>58</c:v>
                </c:pt>
                <c:pt idx="1">
                  <c:v>44</c:v>
                </c:pt>
                <c:pt idx="2">
                  <c:v>59</c:v>
                </c:pt>
                <c:pt idx="3">
                  <c:v>49</c:v>
                </c:pt>
                <c:pt idx="4">
                  <c:v>52</c:v>
                </c:pt>
                <c:pt idx="5">
                  <c:v>50</c:v>
                </c:pt>
                <c:pt idx="6">
                  <c:v>41</c:v>
                </c:pt>
                <c:pt idx="7">
                  <c:v>50</c:v>
                </c:pt>
                <c:pt idx="8">
                  <c:v>50</c:v>
                </c:pt>
                <c:pt idx="9">
                  <c:v>42</c:v>
                </c:pt>
                <c:pt idx="10">
                  <c:v>49</c:v>
                </c:pt>
                <c:pt idx="1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9D-47A6-A9BE-8A529801FF1D}"/>
            </c:ext>
          </c:extLst>
        </c:ser>
        <c:ser>
          <c:idx val="4"/>
          <c:order val="4"/>
          <c:tx>
            <c:strRef>
              <c:f>'2011'!$A$7</c:f>
              <c:strCache>
                <c:ptCount val="1"/>
                <c:pt idx="0">
                  <c:v>Lighthouse Crematory &amp; Remembrance, Inc.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'2011'!$B$7:$M$7</c:f>
              <c:numCache>
                <c:formatCode>General</c:formatCode>
                <c:ptCount val="12"/>
                <c:pt idx="0">
                  <c:v>11</c:v>
                </c:pt>
                <c:pt idx="1">
                  <c:v>8</c:v>
                </c:pt>
                <c:pt idx="2">
                  <c:v>14</c:v>
                </c:pt>
                <c:pt idx="3">
                  <c:v>12</c:v>
                </c:pt>
                <c:pt idx="4">
                  <c:v>15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8</c:v>
                </c:pt>
                <c:pt idx="9">
                  <c:v>11</c:v>
                </c:pt>
                <c:pt idx="10">
                  <c:v>10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9D-47A6-A9BE-8A529801FF1D}"/>
            </c:ext>
          </c:extLst>
        </c:ser>
        <c:ser>
          <c:idx val="5"/>
          <c:order val="5"/>
          <c:tx>
            <c:strRef>
              <c:f>'2011'!$A$9</c:f>
              <c:strCache>
                <c:ptCount val="1"/>
                <c:pt idx="0">
                  <c:v>Mt. Hope Cemetery and Crematory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'2011'!$B$9:$M$9</c:f>
              <c:numCache>
                <c:formatCode>General</c:formatCode>
                <c:ptCount val="12"/>
                <c:pt idx="0">
                  <c:v>119</c:v>
                </c:pt>
                <c:pt idx="1">
                  <c:v>120</c:v>
                </c:pt>
                <c:pt idx="2">
                  <c:v>127</c:v>
                </c:pt>
                <c:pt idx="3">
                  <c:v>116</c:v>
                </c:pt>
                <c:pt idx="4">
                  <c:v>126</c:v>
                </c:pt>
                <c:pt idx="5">
                  <c:v>124</c:v>
                </c:pt>
                <c:pt idx="6">
                  <c:v>122</c:v>
                </c:pt>
                <c:pt idx="7">
                  <c:v>117</c:v>
                </c:pt>
                <c:pt idx="8">
                  <c:v>143</c:v>
                </c:pt>
                <c:pt idx="9">
                  <c:v>102</c:v>
                </c:pt>
                <c:pt idx="10">
                  <c:v>149</c:v>
                </c:pt>
                <c:pt idx="1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9D-47A6-A9BE-8A529801FF1D}"/>
            </c:ext>
          </c:extLst>
        </c:ser>
        <c:ser>
          <c:idx val="6"/>
          <c:order val="6"/>
          <c:tx>
            <c:strRef>
              <c:f>'2011'!$A$10</c:f>
              <c:strCache>
                <c:ptCount val="1"/>
                <c:pt idx="0">
                  <c:v>Northern Maine Crematory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'2011'!$B$10:$M$10</c:f>
              <c:numCache>
                <c:formatCode>General</c:formatCode>
                <c:ptCount val="12"/>
                <c:pt idx="0">
                  <c:v>40</c:v>
                </c:pt>
                <c:pt idx="1">
                  <c:v>30</c:v>
                </c:pt>
                <c:pt idx="2">
                  <c:v>53</c:v>
                </c:pt>
                <c:pt idx="3">
                  <c:v>44</c:v>
                </c:pt>
                <c:pt idx="4">
                  <c:v>27</c:v>
                </c:pt>
                <c:pt idx="5">
                  <c:v>33</c:v>
                </c:pt>
                <c:pt idx="6">
                  <c:v>19</c:v>
                </c:pt>
                <c:pt idx="7">
                  <c:v>34</c:v>
                </c:pt>
                <c:pt idx="8">
                  <c:v>31</c:v>
                </c:pt>
                <c:pt idx="9">
                  <c:v>35</c:v>
                </c:pt>
                <c:pt idx="10">
                  <c:v>47</c:v>
                </c:pt>
                <c:pt idx="1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9D-47A6-A9BE-8A529801FF1D}"/>
            </c:ext>
          </c:extLst>
        </c:ser>
        <c:ser>
          <c:idx val="7"/>
          <c:order val="7"/>
          <c:tx>
            <c:strRef>
              <c:f>'2011'!$A$11</c:f>
              <c:strCache>
                <c:ptCount val="1"/>
                <c:pt idx="0">
                  <c:v>Pine Grove Crematorium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'2011'!$B$11:$M$11</c:f>
              <c:numCache>
                <c:formatCode>General</c:formatCode>
                <c:ptCount val="12"/>
                <c:pt idx="0">
                  <c:v>60</c:v>
                </c:pt>
                <c:pt idx="1">
                  <c:v>72</c:v>
                </c:pt>
                <c:pt idx="2">
                  <c:v>70</c:v>
                </c:pt>
                <c:pt idx="3">
                  <c:v>57</c:v>
                </c:pt>
                <c:pt idx="4">
                  <c:v>48</c:v>
                </c:pt>
                <c:pt idx="5">
                  <c:v>53</c:v>
                </c:pt>
                <c:pt idx="6">
                  <c:v>80</c:v>
                </c:pt>
                <c:pt idx="7">
                  <c:v>58</c:v>
                </c:pt>
                <c:pt idx="8">
                  <c:v>48</c:v>
                </c:pt>
                <c:pt idx="9">
                  <c:v>77</c:v>
                </c:pt>
                <c:pt idx="10">
                  <c:v>65</c:v>
                </c:pt>
                <c:pt idx="1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9D-47A6-A9BE-8A529801FF1D}"/>
            </c:ext>
          </c:extLst>
        </c:ser>
        <c:ser>
          <c:idx val="8"/>
          <c:order val="8"/>
          <c:tx>
            <c:strRef>
              <c:f>'2011'!$A$12</c:f>
              <c:strCache>
                <c:ptCount val="1"/>
                <c:pt idx="0">
                  <c:v>Washington County Crematorium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'2011'!$B$12:$M$12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20</c:v>
                </c:pt>
                <c:pt idx="4">
                  <c:v>7</c:v>
                </c:pt>
                <c:pt idx="5">
                  <c:v>13</c:v>
                </c:pt>
                <c:pt idx="6">
                  <c:v>14</c:v>
                </c:pt>
                <c:pt idx="7">
                  <c:v>19</c:v>
                </c:pt>
                <c:pt idx="8">
                  <c:v>10</c:v>
                </c:pt>
                <c:pt idx="9">
                  <c:v>11</c:v>
                </c:pt>
                <c:pt idx="10">
                  <c:v>15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9D-47A6-A9BE-8A529801F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62496"/>
        <c:axId val="93176576"/>
      </c:barChart>
      <c:catAx>
        <c:axId val="9316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17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176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162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8232795242141036E-2"/>
          <c:y val="0.66552369633041153"/>
          <c:w val="0.92268514863849316"/>
          <c:h val="0.322470162927747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Totals, YTD</a:t>
            </a:r>
          </a:p>
        </c:rich>
      </c:tx>
      <c:layout>
        <c:manualLayout>
          <c:xMode val="edge"/>
          <c:yMode val="edge"/>
          <c:x val="0.40322580645161288"/>
          <c:y val="2.6898734177215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81451612903226"/>
          <c:y val="0.18670886075949367"/>
          <c:w val="0.88407258064516125"/>
          <c:h val="0.382911392405063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'2010'!$N$1</c:f>
              <c:strCache>
                <c:ptCount val="1"/>
                <c:pt idx="0">
                  <c:v>YTD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'2010'!$A$2:$A$11</c:f>
              <c:strCache>
                <c:ptCount val="10"/>
                <c:pt idx="0">
                  <c:v>Brooklawn Memorial Park</c:v>
                </c:pt>
                <c:pt idx="1">
                  <c:v>Gracelawn Memorial Park</c:v>
                </c:pt>
                <c:pt idx="2">
                  <c:v>Great Works Crematory*</c:v>
                </c:pt>
                <c:pt idx="3">
                  <c:v>Laurel Hill Cemetery</c:v>
                </c:pt>
                <c:pt idx="4">
                  <c:v>Lighthouse Crematory &amp; Rembrance Center**</c:v>
                </c:pt>
                <c:pt idx="5">
                  <c:v>Maine Coast Crematory</c:v>
                </c:pt>
                <c:pt idx="6">
                  <c:v>Mt. Hope Cemetery and Crematory</c:v>
                </c:pt>
                <c:pt idx="7">
                  <c:v>Northern Maine Crematory</c:v>
                </c:pt>
                <c:pt idx="8">
                  <c:v>Pine Grove Crematorium</c:v>
                </c:pt>
                <c:pt idx="9">
                  <c:v>Washington County Crematorium***</c:v>
                </c:pt>
              </c:strCache>
            </c:strRef>
          </c:cat>
          <c:val>
            <c:numRef>
              <c:f>'2010'!$N$2:$N$11</c:f>
              <c:numCache>
                <c:formatCode>General</c:formatCode>
                <c:ptCount val="10"/>
                <c:pt idx="0">
                  <c:v>1697</c:v>
                </c:pt>
                <c:pt idx="1">
                  <c:v>1720</c:v>
                </c:pt>
                <c:pt idx="2">
                  <c:v>234</c:v>
                </c:pt>
                <c:pt idx="3">
                  <c:v>527</c:v>
                </c:pt>
                <c:pt idx="4">
                  <c:v>7</c:v>
                </c:pt>
                <c:pt idx="5">
                  <c:v>921</c:v>
                </c:pt>
                <c:pt idx="6">
                  <c:v>1453</c:v>
                </c:pt>
                <c:pt idx="7">
                  <c:v>339</c:v>
                </c:pt>
                <c:pt idx="8">
                  <c:v>571</c:v>
                </c:pt>
                <c:pt idx="9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C-4530-A5C0-EEC0B09A2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catAx>
        <c:axId val="9352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Facility</a:t>
                </a:r>
              </a:p>
            </c:rich>
          </c:tx>
          <c:layout>
            <c:manualLayout>
              <c:xMode val="edge"/>
              <c:yMode val="edge"/>
              <c:x val="0.49193548387096775"/>
              <c:y val="0.89873417721518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522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522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520640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00CCFF"/>
    </a:solidFill>
    <a:ln w="3175">
      <a:solidFill>
        <a:srgbClr val="000000"/>
      </a:solidFill>
      <a:prstDash val="solid"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5897</xdr:colOff>
      <xdr:row>26</xdr:row>
      <xdr:rowOff>73664</xdr:rowOff>
    </xdr:from>
    <xdr:to>
      <xdr:col>10</xdr:col>
      <xdr:colOff>521368</xdr:colOff>
      <xdr:row>56</xdr:row>
      <xdr:rowOff>30226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446170</xdr:colOff>
      <xdr:row>56</xdr:row>
      <xdr:rowOff>151146</xdr:rowOff>
    </xdr:from>
    <xdr:to>
      <xdr:col>9</xdr:col>
      <xdr:colOff>363453</xdr:colOff>
      <xdr:row>87</xdr:row>
      <xdr:rowOff>162927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14</xdr:row>
      <xdr:rowOff>147636</xdr:rowOff>
    </xdr:from>
    <xdr:to>
      <xdr:col>11</xdr:col>
      <xdr:colOff>266701</xdr:colOff>
      <xdr:row>52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17</xdr:row>
      <xdr:rowOff>66675</xdr:rowOff>
    </xdr:from>
    <xdr:to>
      <xdr:col>11</xdr:col>
      <xdr:colOff>457200</xdr:colOff>
      <xdr:row>54</xdr:row>
      <xdr:rowOff>95250</xdr:rowOff>
    </xdr:to>
    <xdr:graphicFrame macro="">
      <xdr:nvGraphicFramePr>
        <xdr:cNvPr id="79884" name="Chart 4">
          <a:extLst>
            <a:ext uri="{FF2B5EF4-FFF2-40B4-BE49-F238E27FC236}">
              <a16:creationId xmlns:a16="http://schemas.microsoft.com/office/drawing/2014/main" id="{00000000-0008-0000-0400-00000C3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16</xdr:row>
      <xdr:rowOff>0</xdr:rowOff>
    </xdr:from>
    <xdr:to>
      <xdr:col>11</xdr:col>
      <xdr:colOff>466725</xdr:colOff>
      <xdr:row>53</xdr:row>
      <xdr:rowOff>28575</xdr:rowOff>
    </xdr:to>
    <xdr:graphicFrame macro="">
      <xdr:nvGraphicFramePr>
        <xdr:cNvPr id="4129" name="Chart 4">
          <a:extLst>
            <a:ext uri="{FF2B5EF4-FFF2-40B4-BE49-F238E27FC236}">
              <a16:creationId xmlns:a16="http://schemas.microsoft.com/office/drawing/2014/main" id="{00000000-0008-0000-0500-00002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16</xdr:row>
      <xdr:rowOff>9525</xdr:rowOff>
    </xdr:from>
    <xdr:to>
      <xdr:col>14</xdr:col>
      <xdr:colOff>428625</xdr:colOff>
      <xdr:row>53</xdr:row>
      <xdr:rowOff>28575</xdr:rowOff>
    </xdr:to>
    <xdr:graphicFrame macro="">
      <xdr:nvGraphicFramePr>
        <xdr:cNvPr id="3132" name="Chart 1026">
          <a:extLst>
            <a:ext uri="{FF2B5EF4-FFF2-40B4-BE49-F238E27FC236}">
              <a16:creationId xmlns:a16="http://schemas.microsoft.com/office/drawing/2014/main" id="{00000000-0008-0000-0600-00003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51</xdr:row>
      <xdr:rowOff>142875</xdr:rowOff>
    </xdr:from>
    <xdr:to>
      <xdr:col>15</xdr:col>
      <xdr:colOff>0</xdr:colOff>
      <xdr:row>86</xdr:row>
      <xdr:rowOff>28575</xdr:rowOff>
    </xdr:to>
    <xdr:graphicFrame macro="">
      <xdr:nvGraphicFramePr>
        <xdr:cNvPr id="3133" name="Chart 1027">
          <a:extLst>
            <a:ext uri="{FF2B5EF4-FFF2-40B4-BE49-F238E27FC236}">
              <a16:creationId xmlns:a16="http://schemas.microsoft.com/office/drawing/2014/main" id="{00000000-0008-0000-0600-00003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17</xdr:row>
      <xdr:rowOff>57150</xdr:rowOff>
    </xdr:from>
    <xdr:to>
      <xdr:col>13</xdr:col>
      <xdr:colOff>285750</xdr:colOff>
      <xdr:row>54</xdr:row>
      <xdr:rowOff>85725</xdr:rowOff>
    </xdr:to>
    <xdr:graphicFrame macro="">
      <xdr:nvGraphicFramePr>
        <xdr:cNvPr id="1057" name="Chart 2">
          <a:extLst>
            <a:ext uri="{FF2B5EF4-FFF2-40B4-BE49-F238E27FC236}">
              <a16:creationId xmlns:a16="http://schemas.microsoft.com/office/drawing/2014/main" id="{00000000-0008-0000-0700-00002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opLeftCell="C1" zoomScale="115" zoomScaleNormal="115" workbookViewId="0">
      <pane ySplit="1" topLeftCell="A2" activePane="bottomLeft" state="frozen"/>
      <selection pane="bottomLeft" activeCell="H30" sqref="H30"/>
    </sheetView>
  </sheetViews>
  <sheetFormatPr defaultRowHeight="15" x14ac:dyDescent="0.2"/>
  <cols>
    <col min="1" max="1" width="46.140625" style="96" bestFit="1" customWidth="1"/>
    <col min="2" max="2" width="24.28515625" style="96" bestFit="1" customWidth="1"/>
    <col min="3" max="3" width="20.85546875" style="96" bestFit="1" customWidth="1"/>
    <col min="4" max="4" width="24.28515625" style="96" bestFit="1" customWidth="1"/>
    <col min="5" max="5" width="18" style="96" bestFit="1" customWidth="1"/>
    <col min="6" max="6" width="17.28515625" style="96" bestFit="1" customWidth="1"/>
    <col min="7" max="7" width="15.140625" style="107" bestFit="1" customWidth="1"/>
    <col min="8" max="8" width="24" style="96" customWidth="1"/>
    <col min="9" max="9" width="22.140625" style="96" bestFit="1" customWidth="1"/>
    <col min="10" max="10" width="20" style="96" bestFit="1" customWidth="1"/>
    <col min="11" max="11" width="39.28515625" style="96" bestFit="1" customWidth="1"/>
    <col min="12" max="12" width="19.5703125" style="96" bestFit="1" customWidth="1"/>
    <col min="13" max="13" width="23.7109375" style="96" bestFit="1" customWidth="1"/>
    <col min="14" max="16384" width="9.140625" style="96"/>
  </cols>
  <sheetData>
    <row r="1" spans="1:13" s="93" customFormat="1" ht="15.75" x14ac:dyDescent="0.25">
      <c r="A1" s="91" t="s">
        <v>0</v>
      </c>
      <c r="B1" s="91" t="s">
        <v>1</v>
      </c>
      <c r="C1" s="91" t="s">
        <v>2</v>
      </c>
      <c r="D1" s="91" t="s">
        <v>3</v>
      </c>
      <c r="E1" s="91" t="s">
        <v>4</v>
      </c>
      <c r="F1" s="91" t="s">
        <v>5</v>
      </c>
      <c r="G1" s="92" t="s">
        <v>6</v>
      </c>
      <c r="H1" s="91" t="s">
        <v>102</v>
      </c>
      <c r="I1" s="91" t="s">
        <v>103</v>
      </c>
      <c r="J1" s="91" t="s">
        <v>7</v>
      </c>
      <c r="K1" s="91" t="s">
        <v>8</v>
      </c>
      <c r="L1" s="91"/>
      <c r="M1" s="91"/>
    </row>
    <row r="2" spans="1:13" x14ac:dyDescent="0.2">
      <c r="A2" s="94" t="s">
        <v>46</v>
      </c>
      <c r="B2" s="94" t="s">
        <v>48</v>
      </c>
      <c r="C2" s="94" t="s">
        <v>47</v>
      </c>
      <c r="D2" s="94" t="s">
        <v>48</v>
      </c>
      <c r="E2" s="94" t="s">
        <v>47</v>
      </c>
      <c r="F2" s="94" t="s">
        <v>13</v>
      </c>
      <c r="G2" s="95" t="s">
        <v>49</v>
      </c>
      <c r="H2" s="94" t="s">
        <v>160</v>
      </c>
      <c r="I2" s="94" t="s">
        <v>161</v>
      </c>
      <c r="J2" s="94" t="s">
        <v>129</v>
      </c>
      <c r="K2" s="147" t="s">
        <v>159</v>
      </c>
      <c r="L2" s="94"/>
      <c r="M2" s="94"/>
    </row>
    <row r="3" spans="1:13" x14ac:dyDescent="0.2">
      <c r="A3" s="121" t="s">
        <v>133</v>
      </c>
      <c r="B3" s="94" t="s">
        <v>140</v>
      </c>
      <c r="C3" s="94" t="s">
        <v>138</v>
      </c>
      <c r="D3" s="94" t="s">
        <v>139</v>
      </c>
      <c r="E3" s="94" t="s">
        <v>138</v>
      </c>
      <c r="F3" s="94" t="s">
        <v>13</v>
      </c>
      <c r="G3" s="95">
        <v>4357</v>
      </c>
      <c r="H3" s="94" t="s">
        <v>136</v>
      </c>
      <c r="I3" s="94" t="s">
        <v>137</v>
      </c>
      <c r="J3" s="94" t="s">
        <v>141</v>
      </c>
      <c r="K3" s="108" t="s">
        <v>135</v>
      </c>
      <c r="L3" s="94"/>
      <c r="M3" s="94"/>
    </row>
    <row r="4" spans="1:13" s="100" customFormat="1" x14ac:dyDescent="0.2">
      <c r="A4" s="97" t="s">
        <v>85</v>
      </c>
      <c r="B4" s="100" t="s">
        <v>111</v>
      </c>
      <c r="C4" s="97" t="s">
        <v>86</v>
      </c>
      <c r="D4" s="100" t="s">
        <v>112</v>
      </c>
      <c r="E4" s="97" t="s">
        <v>113</v>
      </c>
      <c r="F4" s="97" t="s">
        <v>13</v>
      </c>
      <c r="G4" s="98">
        <v>4623</v>
      </c>
      <c r="H4" s="97" t="s">
        <v>114</v>
      </c>
      <c r="I4" s="97" t="s">
        <v>115</v>
      </c>
      <c r="J4" s="99"/>
      <c r="K4" s="147" t="s">
        <v>162</v>
      </c>
      <c r="L4" s="97"/>
      <c r="M4" s="99"/>
    </row>
    <row r="5" spans="1:13" x14ac:dyDescent="0.2">
      <c r="A5" s="94" t="s">
        <v>50</v>
      </c>
      <c r="B5" s="94" t="s">
        <v>51</v>
      </c>
      <c r="C5" s="94" t="s">
        <v>52</v>
      </c>
      <c r="D5" s="94" t="s">
        <v>51</v>
      </c>
      <c r="E5" s="94" t="s">
        <v>52</v>
      </c>
      <c r="F5" s="94" t="s">
        <v>13</v>
      </c>
      <c r="G5" s="95" t="s">
        <v>53</v>
      </c>
      <c r="H5" s="94" t="s">
        <v>130</v>
      </c>
      <c r="I5" s="94" t="s">
        <v>131</v>
      </c>
      <c r="J5" s="94" t="s">
        <v>54</v>
      </c>
      <c r="K5" s="94" t="s">
        <v>55</v>
      </c>
      <c r="L5" s="94"/>
      <c r="M5" s="94"/>
    </row>
    <row r="6" spans="1:13" x14ac:dyDescent="0.2">
      <c r="A6" s="94" t="s">
        <v>38</v>
      </c>
      <c r="B6" s="94" t="s">
        <v>39</v>
      </c>
      <c r="C6" s="94" t="s">
        <v>40</v>
      </c>
      <c r="D6" s="94" t="s">
        <v>41</v>
      </c>
      <c r="E6" s="94" t="s">
        <v>40</v>
      </c>
      <c r="F6" s="94" t="s">
        <v>13</v>
      </c>
      <c r="G6" s="95" t="s">
        <v>42</v>
      </c>
      <c r="H6" s="94" t="s">
        <v>43</v>
      </c>
      <c r="I6" s="94" t="s">
        <v>44</v>
      </c>
      <c r="J6" s="94" t="s">
        <v>45</v>
      </c>
      <c r="K6" s="94" t="s">
        <v>156</v>
      </c>
      <c r="L6" s="94"/>
      <c r="M6" s="94"/>
    </row>
    <row r="7" spans="1:13" x14ac:dyDescent="0.2">
      <c r="A7" s="94" t="s">
        <v>19</v>
      </c>
      <c r="B7" s="94" t="s">
        <v>20</v>
      </c>
      <c r="C7" s="94" t="s">
        <v>21</v>
      </c>
      <c r="D7" s="94" t="s">
        <v>20</v>
      </c>
      <c r="E7" s="94" t="s">
        <v>21</v>
      </c>
      <c r="F7" s="94" t="s">
        <v>13</v>
      </c>
      <c r="G7" s="95" t="s">
        <v>22</v>
      </c>
      <c r="H7" s="94" t="s">
        <v>23</v>
      </c>
      <c r="I7" s="94" t="s">
        <v>24</v>
      </c>
      <c r="J7" s="94" t="s">
        <v>116</v>
      </c>
      <c r="K7" s="96" t="s">
        <v>158</v>
      </c>
      <c r="L7" s="94" t="s">
        <v>132</v>
      </c>
      <c r="M7" s="134"/>
    </row>
    <row r="8" spans="1:13" x14ac:dyDescent="0.2">
      <c r="A8" s="101" t="s">
        <v>79</v>
      </c>
      <c r="B8" s="101" t="s">
        <v>80</v>
      </c>
      <c r="C8" s="101" t="s">
        <v>81</v>
      </c>
      <c r="D8" s="101" t="s">
        <v>80</v>
      </c>
      <c r="E8" s="101" t="s">
        <v>81</v>
      </c>
      <c r="F8" s="101" t="s">
        <v>13</v>
      </c>
      <c r="G8" s="95">
        <v>4032</v>
      </c>
      <c r="H8" s="101" t="s">
        <v>15</v>
      </c>
      <c r="I8" s="101" t="s">
        <v>82</v>
      </c>
      <c r="J8" s="101" t="s">
        <v>83</v>
      </c>
      <c r="K8" s="96" t="s">
        <v>157</v>
      </c>
      <c r="L8" s="94"/>
      <c r="M8" s="94"/>
    </row>
    <row r="9" spans="1:13" s="100" customFormat="1" x14ac:dyDescent="0.2">
      <c r="A9" s="94" t="s">
        <v>148</v>
      </c>
      <c r="B9" s="94" t="s">
        <v>149</v>
      </c>
      <c r="C9" s="94" t="s">
        <v>150</v>
      </c>
      <c r="D9" s="94" t="s">
        <v>151</v>
      </c>
      <c r="E9" s="94" t="s">
        <v>150</v>
      </c>
      <c r="F9" s="94" t="s">
        <v>13</v>
      </c>
      <c r="G9" s="95">
        <v>4654</v>
      </c>
      <c r="H9" s="96"/>
      <c r="I9" s="94"/>
      <c r="J9" s="94" t="s">
        <v>152</v>
      </c>
      <c r="K9" s="135" t="s">
        <v>153</v>
      </c>
      <c r="L9" s="94"/>
      <c r="M9" s="99"/>
    </row>
    <row r="10" spans="1:13" x14ac:dyDescent="0.2">
      <c r="A10" s="100" t="s">
        <v>96</v>
      </c>
      <c r="B10" s="97" t="s">
        <v>104</v>
      </c>
      <c r="C10" s="97" t="s">
        <v>97</v>
      </c>
      <c r="D10" s="97" t="s">
        <v>105</v>
      </c>
      <c r="E10" s="97" t="s">
        <v>106</v>
      </c>
      <c r="F10" s="97" t="s">
        <v>13</v>
      </c>
      <c r="G10" s="98">
        <v>4915</v>
      </c>
      <c r="H10" s="97" t="s">
        <v>145</v>
      </c>
      <c r="I10" s="97" t="s">
        <v>146</v>
      </c>
      <c r="J10" s="97" t="s">
        <v>107</v>
      </c>
      <c r="K10" s="135" t="s">
        <v>147</v>
      </c>
      <c r="L10" s="97"/>
      <c r="M10" s="94"/>
    </row>
    <row r="11" spans="1:13" x14ac:dyDescent="0.2">
      <c r="A11" s="94" t="s">
        <v>9</v>
      </c>
      <c r="B11" s="94" t="s">
        <v>10</v>
      </c>
      <c r="C11" s="94" t="s">
        <v>11</v>
      </c>
      <c r="D11" s="94" t="s">
        <v>12</v>
      </c>
      <c r="E11" s="94" t="s">
        <v>11</v>
      </c>
      <c r="F11" s="94" t="s">
        <v>13</v>
      </c>
      <c r="G11" s="95" t="s">
        <v>14</v>
      </c>
      <c r="H11" s="94" t="s">
        <v>15</v>
      </c>
      <c r="I11" s="94" t="s">
        <v>16</v>
      </c>
      <c r="J11" s="94" t="s">
        <v>17</v>
      </c>
      <c r="K11" s="94" t="s">
        <v>18</v>
      </c>
      <c r="L11" s="94"/>
      <c r="M11" s="94"/>
    </row>
    <row r="12" spans="1:13" x14ac:dyDescent="0.2">
      <c r="A12" s="94" t="s">
        <v>30</v>
      </c>
      <c r="B12" s="94" t="s">
        <v>31</v>
      </c>
      <c r="C12" s="94" t="s">
        <v>33</v>
      </c>
      <c r="D12" s="94" t="s">
        <v>32</v>
      </c>
      <c r="E12" s="94" t="s">
        <v>33</v>
      </c>
      <c r="F12" s="94" t="s">
        <v>13</v>
      </c>
      <c r="G12" s="95" t="s">
        <v>34</v>
      </c>
      <c r="H12" s="94" t="s">
        <v>35</v>
      </c>
      <c r="I12" s="94" t="s">
        <v>36</v>
      </c>
      <c r="J12" s="94" t="s">
        <v>37</v>
      </c>
      <c r="K12" s="136" t="s">
        <v>87</v>
      </c>
      <c r="L12" s="94"/>
      <c r="M12" s="94"/>
    </row>
    <row r="13" spans="1:13" x14ac:dyDescent="0.2">
      <c r="A13" s="101" t="s">
        <v>89</v>
      </c>
      <c r="B13" s="101" t="s">
        <v>90</v>
      </c>
      <c r="C13" s="101" t="s">
        <v>91</v>
      </c>
      <c r="D13" s="101" t="s">
        <v>92</v>
      </c>
      <c r="E13" s="101" t="s">
        <v>91</v>
      </c>
      <c r="F13" s="101" t="s">
        <v>13</v>
      </c>
      <c r="G13" s="95">
        <v>4345</v>
      </c>
      <c r="H13" s="101" t="s">
        <v>93</v>
      </c>
      <c r="I13" s="101" t="s">
        <v>94</v>
      </c>
      <c r="J13" s="101" t="s">
        <v>95</v>
      </c>
      <c r="K13" s="96" t="s">
        <v>142</v>
      </c>
      <c r="L13" s="94"/>
      <c r="M13" s="94"/>
    </row>
    <row r="14" spans="1:13" s="105" customFormat="1" x14ac:dyDescent="0.2">
      <c r="A14" s="94" t="s">
        <v>25</v>
      </c>
      <c r="B14" s="94" t="s">
        <v>26</v>
      </c>
      <c r="C14" s="94" t="s">
        <v>11</v>
      </c>
      <c r="D14" s="94" t="s">
        <v>26</v>
      </c>
      <c r="E14" s="94" t="s">
        <v>11</v>
      </c>
      <c r="F14" s="94" t="s">
        <v>13</v>
      </c>
      <c r="G14" s="95" t="s">
        <v>14</v>
      </c>
      <c r="H14" s="94" t="s">
        <v>27</v>
      </c>
      <c r="I14" s="94" t="s">
        <v>28</v>
      </c>
      <c r="J14" s="94" t="s">
        <v>29</v>
      </c>
      <c r="K14" s="96" t="s">
        <v>110</v>
      </c>
      <c r="L14" s="94"/>
      <c r="M14" s="103"/>
    </row>
    <row r="15" spans="1:13" x14ac:dyDescent="0.2">
      <c r="A15" s="103" t="s">
        <v>57</v>
      </c>
      <c r="B15" s="103" t="s">
        <v>58</v>
      </c>
      <c r="C15" s="103" t="s">
        <v>59</v>
      </c>
      <c r="D15" s="103" t="s">
        <v>60</v>
      </c>
      <c r="E15" s="103" t="s">
        <v>59</v>
      </c>
      <c r="F15" s="103" t="s">
        <v>13</v>
      </c>
      <c r="G15" s="104" t="s">
        <v>61</v>
      </c>
      <c r="H15" s="103" t="s">
        <v>62</v>
      </c>
      <c r="I15" s="103" t="s">
        <v>63</v>
      </c>
      <c r="J15" s="103" t="s">
        <v>64</v>
      </c>
      <c r="K15" s="136" t="s">
        <v>84</v>
      </c>
      <c r="L15" s="103"/>
      <c r="M15" s="94"/>
    </row>
    <row r="16" spans="1:13" x14ac:dyDescent="0.2">
      <c r="A16" s="94"/>
      <c r="B16" s="94"/>
      <c r="C16" s="94"/>
      <c r="D16" s="94"/>
      <c r="E16" s="94"/>
      <c r="F16" s="94"/>
      <c r="G16" s="95"/>
      <c r="H16" s="94"/>
      <c r="I16" s="94"/>
      <c r="J16" s="94"/>
      <c r="L16" s="94"/>
      <c r="M16" s="94"/>
    </row>
    <row r="17" spans="1:13" x14ac:dyDescent="0.2">
      <c r="A17" s="94"/>
      <c r="B17" s="94"/>
      <c r="C17" s="94"/>
      <c r="D17" s="94"/>
      <c r="E17" s="94"/>
      <c r="F17" s="94"/>
      <c r="G17" s="95"/>
      <c r="H17" s="94"/>
      <c r="I17" s="94"/>
      <c r="J17" s="94"/>
      <c r="K17" s="94"/>
      <c r="L17" s="94"/>
      <c r="M17" s="94"/>
    </row>
    <row r="18" spans="1:13" x14ac:dyDescent="0.2">
      <c r="A18" s="94"/>
      <c r="B18" s="94"/>
      <c r="C18" s="94"/>
      <c r="D18" s="94"/>
      <c r="E18" s="94"/>
      <c r="F18" s="94"/>
      <c r="G18" s="95"/>
      <c r="H18" s="94"/>
      <c r="I18" s="94"/>
      <c r="J18" s="94"/>
      <c r="K18" s="94"/>
      <c r="L18" s="94"/>
      <c r="M18" s="94"/>
    </row>
    <row r="19" spans="1:13" x14ac:dyDescent="0.2">
      <c r="A19" s="94"/>
      <c r="B19" s="94"/>
      <c r="C19" s="94"/>
      <c r="D19" s="94"/>
      <c r="E19" s="94"/>
      <c r="F19" s="94"/>
      <c r="G19" s="95"/>
      <c r="H19" s="94"/>
      <c r="I19" s="94"/>
      <c r="J19" s="94"/>
      <c r="K19" s="94"/>
      <c r="L19" s="94"/>
      <c r="M19" s="94"/>
    </row>
    <row r="20" spans="1:13" x14ac:dyDescent="0.2">
      <c r="A20" s="94"/>
      <c r="B20" s="94"/>
      <c r="C20" s="94"/>
      <c r="D20" s="94"/>
      <c r="E20" s="94"/>
      <c r="F20" s="94"/>
      <c r="G20" s="95"/>
      <c r="H20" s="94"/>
      <c r="I20" s="94"/>
      <c r="J20" s="94"/>
      <c r="K20" s="94"/>
      <c r="L20" s="94"/>
      <c r="M20" s="94"/>
    </row>
    <row r="21" spans="1:13" x14ac:dyDescent="0.2">
      <c r="A21" s="94"/>
      <c r="B21" s="94"/>
      <c r="C21" s="94"/>
      <c r="D21" s="94"/>
      <c r="E21" s="94"/>
      <c r="F21" s="94"/>
      <c r="G21" s="95"/>
      <c r="H21" s="94"/>
      <c r="I21" s="94"/>
      <c r="J21" s="94"/>
      <c r="K21" s="94"/>
      <c r="L21" s="94"/>
      <c r="M21" s="94"/>
    </row>
    <row r="22" spans="1:13" x14ac:dyDescent="0.2">
      <c r="A22" s="94"/>
      <c r="B22" s="94"/>
      <c r="C22" s="94"/>
      <c r="D22" s="94"/>
      <c r="E22" s="94"/>
      <c r="F22" s="94"/>
      <c r="G22" s="95"/>
      <c r="H22" s="94"/>
      <c r="I22" s="94"/>
      <c r="J22" s="94"/>
      <c r="K22" s="94"/>
      <c r="L22" s="94"/>
      <c r="M22" s="94"/>
    </row>
    <row r="23" spans="1:13" x14ac:dyDescent="0.2">
      <c r="A23" s="94"/>
      <c r="B23" s="94"/>
      <c r="C23" s="94"/>
      <c r="D23" s="94"/>
      <c r="E23" s="94"/>
      <c r="F23" s="94"/>
      <c r="G23" s="95"/>
      <c r="H23" s="94"/>
      <c r="I23" s="94"/>
      <c r="J23" s="94"/>
      <c r="K23" s="94"/>
      <c r="L23" s="94"/>
      <c r="M23" s="94"/>
    </row>
    <row r="24" spans="1:13" x14ac:dyDescent="0.2">
      <c r="A24" s="94"/>
      <c r="B24" s="94"/>
      <c r="C24" s="94"/>
      <c r="D24" s="94"/>
      <c r="E24" s="94"/>
      <c r="F24" s="94"/>
      <c r="G24" s="95"/>
      <c r="H24" s="94"/>
      <c r="I24" s="94"/>
      <c r="J24" s="94"/>
      <c r="K24" s="120"/>
      <c r="L24" s="94"/>
      <c r="M24" s="94"/>
    </row>
    <row r="25" spans="1:13" x14ac:dyDescent="0.2">
      <c r="A25" s="94"/>
      <c r="B25" s="94"/>
      <c r="C25" s="94"/>
      <c r="D25" s="94"/>
      <c r="E25" s="94"/>
      <c r="F25" s="94"/>
      <c r="G25" s="95"/>
      <c r="H25" s="94"/>
      <c r="I25" s="94"/>
      <c r="J25" s="94"/>
      <c r="L25" s="94"/>
      <c r="M25" s="94"/>
    </row>
    <row r="26" spans="1:13" x14ac:dyDescent="0.2">
      <c r="A26" s="94"/>
      <c r="B26" s="94"/>
      <c r="C26" s="94"/>
      <c r="D26" s="94"/>
      <c r="E26" s="94"/>
      <c r="F26" s="94"/>
      <c r="G26" s="95"/>
      <c r="H26" s="94"/>
      <c r="I26" s="94"/>
      <c r="J26" s="94"/>
      <c r="K26" s="136"/>
      <c r="L26" s="94"/>
      <c r="M26" s="94"/>
    </row>
    <row r="27" spans="1:13" x14ac:dyDescent="0.2">
      <c r="A27" s="94"/>
      <c r="B27" s="94"/>
      <c r="C27" s="94"/>
      <c r="D27" s="94"/>
      <c r="E27" s="94"/>
      <c r="F27" s="94"/>
      <c r="G27" s="95"/>
      <c r="H27" s="94"/>
      <c r="I27" s="94"/>
      <c r="J27" s="94"/>
      <c r="K27" s="94"/>
      <c r="L27" s="94"/>
      <c r="M27" s="94"/>
    </row>
    <row r="28" spans="1:13" x14ac:dyDescent="0.2">
      <c r="A28" s="94"/>
      <c r="B28" s="94"/>
      <c r="C28" s="94"/>
      <c r="D28" s="94"/>
      <c r="E28" s="94"/>
      <c r="F28" s="94"/>
      <c r="G28" s="95"/>
      <c r="H28" s="94"/>
      <c r="I28" s="94"/>
      <c r="J28" s="94"/>
      <c r="K28" s="94"/>
      <c r="L28" s="94"/>
      <c r="M28" s="94"/>
    </row>
    <row r="29" spans="1:13" x14ac:dyDescent="0.2">
      <c r="A29" s="94"/>
      <c r="B29" s="94"/>
      <c r="C29" s="94"/>
      <c r="D29" s="94"/>
      <c r="E29" s="94"/>
      <c r="F29" s="94"/>
      <c r="G29" s="95"/>
      <c r="H29" s="94"/>
      <c r="I29" s="94"/>
      <c r="J29" s="94"/>
      <c r="K29" s="94"/>
      <c r="L29" s="94"/>
      <c r="M29" s="94"/>
    </row>
    <row r="30" spans="1:13" x14ac:dyDescent="0.2">
      <c r="A30" s="94"/>
      <c r="B30" s="94"/>
      <c r="C30" s="106"/>
      <c r="D30" s="94"/>
      <c r="E30" s="94"/>
      <c r="F30" s="94"/>
      <c r="G30" s="95"/>
      <c r="H30" s="94"/>
      <c r="I30" s="94"/>
      <c r="J30" s="94"/>
      <c r="K30" s="94"/>
      <c r="L30" s="94"/>
      <c r="M30" s="94"/>
    </row>
  </sheetData>
  <sortState xmlns:xlrd2="http://schemas.microsoft.com/office/spreadsheetml/2017/richdata2" ref="A2:L15">
    <sortCondition ref="A15"/>
  </sortState>
  <phoneticPr fontId="2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5"/>
  <sheetViews>
    <sheetView topLeftCell="F1" workbookViewId="0">
      <selection activeCell="T12" sqref="T12"/>
    </sheetView>
  </sheetViews>
  <sheetFormatPr defaultRowHeight="12.75" x14ac:dyDescent="0.2"/>
  <cols>
    <col min="1" max="1" width="39.28515625" bestFit="1" customWidth="1"/>
    <col min="2" max="2" width="12.7109375" customWidth="1"/>
    <col min="3" max="3" width="15" customWidth="1"/>
    <col min="4" max="4" width="12" customWidth="1"/>
    <col min="5" max="5" width="10.5703125" customWidth="1"/>
    <col min="6" max="6" width="10.7109375" customWidth="1"/>
    <col min="7" max="7" width="9.5703125" customWidth="1"/>
    <col min="8" max="8" width="8.140625" customWidth="1"/>
    <col min="9" max="9" width="8" bestFit="1" customWidth="1"/>
    <col min="10" max="10" width="12.140625" bestFit="1" customWidth="1"/>
    <col min="11" max="11" width="12.28515625" customWidth="1"/>
    <col min="12" max="13" width="11.5703125" bestFit="1" customWidth="1"/>
    <col min="14" max="14" width="10.7109375" customWidth="1"/>
  </cols>
  <sheetData>
    <row r="1" spans="1:14" x14ac:dyDescent="0.2">
      <c r="A1" s="7" t="s">
        <v>0</v>
      </c>
      <c r="B1" s="8" t="s">
        <v>76</v>
      </c>
      <c r="C1" s="8" t="s">
        <v>65</v>
      </c>
      <c r="D1" s="8" t="s">
        <v>66</v>
      </c>
      <c r="E1" s="8" t="s">
        <v>67</v>
      </c>
      <c r="F1" s="8" t="s">
        <v>68</v>
      </c>
      <c r="G1" s="8" t="s">
        <v>69</v>
      </c>
      <c r="H1" s="8" t="s">
        <v>70</v>
      </c>
      <c r="I1" s="8" t="s">
        <v>71</v>
      </c>
      <c r="J1" s="9" t="s">
        <v>75</v>
      </c>
      <c r="K1" s="9" t="s">
        <v>72</v>
      </c>
      <c r="L1" s="9" t="s">
        <v>73</v>
      </c>
      <c r="M1" s="9" t="s">
        <v>74</v>
      </c>
      <c r="N1" s="9" t="s">
        <v>77</v>
      </c>
    </row>
    <row r="2" spans="1:14" x14ac:dyDescent="0.2">
      <c r="A2" s="3" t="s">
        <v>46</v>
      </c>
      <c r="B2" s="3">
        <v>173</v>
      </c>
      <c r="C2" s="5">
        <v>154</v>
      </c>
      <c r="D2" s="5">
        <v>164</v>
      </c>
      <c r="E2" s="3">
        <v>126</v>
      </c>
      <c r="F2" s="5">
        <v>126</v>
      </c>
      <c r="G2" s="3">
        <v>141</v>
      </c>
      <c r="H2" s="3">
        <v>146</v>
      </c>
      <c r="I2" s="3">
        <v>164</v>
      </c>
      <c r="J2" s="4">
        <v>116</v>
      </c>
      <c r="K2" s="4">
        <v>125</v>
      </c>
      <c r="L2" s="4">
        <v>123</v>
      </c>
      <c r="M2" s="4">
        <v>125</v>
      </c>
      <c r="N2" s="4">
        <f>SUM(B2:M2)</f>
        <v>1683</v>
      </c>
    </row>
    <row r="3" spans="1:14" x14ac:dyDescent="0.2">
      <c r="A3" s="29" t="s">
        <v>127</v>
      </c>
      <c r="B3" s="2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4">
        <v>1</v>
      </c>
      <c r="N3" s="4">
        <f>SUM(B3:M3)</f>
        <v>1</v>
      </c>
    </row>
    <row r="4" spans="1:14" x14ac:dyDescent="0.2">
      <c r="A4" s="3" t="s">
        <v>50</v>
      </c>
      <c r="B4" s="3">
        <v>234</v>
      </c>
      <c r="C4" s="5">
        <v>162</v>
      </c>
      <c r="D4" s="3">
        <v>191</v>
      </c>
      <c r="E4" s="3">
        <v>210</v>
      </c>
      <c r="F4" s="3">
        <v>212</v>
      </c>
      <c r="G4" s="3">
        <v>194</v>
      </c>
      <c r="H4" s="3">
        <v>206</v>
      </c>
      <c r="I4" s="3">
        <v>185</v>
      </c>
      <c r="J4" s="4">
        <v>192</v>
      </c>
      <c r="K4" s="4">
        <v>218</v>
      </c>
      <c r="L4" s="4">
        <v>195</v>
      </c>
      <c r="M4" s="4">
        <v>192</v>
      </c>
      <c r="N4" s="4">
        <f t="shared" ref="N4:N12" si="0">SUM(B4:M4)</f>
        <v>2391</v>
      </c>
    </row>
    <row r="5" spans="1:14" x14ac:dyDescent="0.2">
      <c r="A5" s="3" t="s">
        <v>38</v>
      </c>
      <c r="B5" s="5">
        <v>35</v>
      </c>
      <c r="C5" s="5">
        <v>32</v>
      </c>
      <c r="D5" s="5">
        <v>40</v>
      </c>
      <c r="E5" s="5">
        <v>35</v>
      </c>
      <c r="F5" s="5">
        <v>35</v>
      </c>
      <c r="G5" s="3">
        <v>25</v>
      </c>
      <c r="H5" s="3">
        <v>24</v>
      </c>
      <c r="I5" s="3">
        <v>21</v>
      </c>
      <c r="J5" s="14">
        <v>33</v>
      </c>
      <c r="K5" s="14">
        <v>30</v>
      </c>
      <c r="L5" s="14">
        <v>29</v>
      </c>
      <c r="M5" s="14">
        <v>33</v>
      </c>
      <c r="N5" s="4">
        <f t="shared" si="0"/>
        <v>372</v>
      </c>
    </row>
    <row r="6" spans="1:14" x14ac:dyDescent="0.2">
      <c r="A6" s="3" t="s">
        <v>19</v>
      </c>
      <c r="B6" s="5">
        <v>58</v>
      </c>
      <c r="C6" s="5">
        <v>44</v>
      </c>
      <c r="D6" s="5">
        <v>59</v>
      </c>
      <c r="E6" s="5">
        <v>49</v>
      </c>
      <c r="F6" s="3">
        <v>52</v>
      </c>
      <c r="G6" s="3">
        <v>50</v>
      </c>
      <c r="H6" s="3">
        <v>41</v>
      </c>
      <c r="I6" s="4">
        <v>50</v>
      </c>
      <c r="J6" s="4">
        <v>50</v>
      </c>
      <c r="K6" s="4">
        <v>42</v>
      </c>
      <c r="L6" s="4">
        <v>49</v>
      </c>
      <c r="M6" s="4">
        <v>49</v>
      </c>
      <c r="N6" s="4">
        <f t="shared" si="0"/>
        <v>593</v>
      </c>
    </row>
    <row r="7" spans="1:14" x14ac:dyDescent="0.2">
      <c r="A7" s="10" t="s">
        <v>79</v>
      </c>
      <c r="B7" s="5">
        <v>11</v>
      </c>
      <c r="C7" s="5">
        <v>8</v>
      </c>
      <c r="D7" s="5">
        <v>14</v>
      </c>
      <c r="E7" s="5">
        <v>12</v>
      </c>
      <c r="F7" s="3">
        <v>15</v>
      </c>
      <c r="G7" s="3">
        <v>2</v>
      </c>
      <c r="H7" s="3">
        <v>5</v>
      </c>
      <c r="I7" s="4">
        <v>7</v>
      </c>
      <c r="J7" s="4">
        <v>8</v>
      </c>
      <c r="K7" s="11">
        <v>11</v>
      </c>
      <c r="L7" s="4">
        <v>10</v>
      </c>
      <c r="M7" s="4">
        <v>19</v>
      </c>
      <c r="N7" s="4">
        <f t="shared" si="0"/>
        <v>122</v>
      </c>
    </row>
    <row r="8" spans="1:14" x14ac:dyDescent="0.2">
      <c r="A8" s="29" t="s">
        <v>125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4">
        <v>900</v>
      </c>
    </row>
    <row r="9" spans="1:14" x14ac:dyDescent="0.2">
      <c r="A9" s="3" t="s">
        <v>56</v>
      </c>
      <c r="B9" s="5">
        <v>119</v>
      </c>
      <c r="C9" s="5">
        <v>120</v>
      </c>
      <c r="D9" s="5">
        <v>127</v>
      </c>
      <c r="E9" s="5">
        <v>116</v>
      </c>
      <c r="F9" s="3">
        <v>126</v>
      </c>
      <c r="G9" s="3">
        <v>124</v>
      </c>
      <c r="H9" s="3">
        <v>122</v>
      </c>
      <c r="I9" s="3">
        <v>117</v>
      </c>
      <c r="J9" s="4">
        <v>143</v>
      </c>
      <c r="K9" s="4">
        <v>102</v>
      </c>
      <c r="L9" s="4">
        <v>149</v>
      </c>
      <c r="M9" s="4">
        <v>120</v>
      </c>
      <c r="N9" s="4">
        <f t="shared" si="0"/>
        <v>1485</v>
      </c>
    </row>
    <row r="10" spans="1:14" x14ac:dyDescent="0.2">
      <c r="A10" s="3" t="s">
        <v>30</v>
      </c>
      <c r="B10" s="5">
        <v>40</v>
      </c>
      <c r="C10" s="5">
        <v>30</v>
      </c>
      <c r="D10" s="5">
        <v>53</v>
      </c>
      <c r="E10" s="5">
        <v>44</v>
      </c>
      <c r="F10" s="3">
        <v>27</v>
      </c>
      <c r="G10" s="3">
        <v>33</v>
      </c>
      <c r="H10" s="3">
        <v>19</v>
      </c>
      <c r="I10" s="3">
        <v>34</v>
      </c>
      <c r="J10" s="4">
        <v>31</v>
      </c>
      <c r="K10" s="4">
        <v>35</v>
      </c>
      <c r="L10" s="4">
        <v>47</v>
      </c>
      <c r="M10" s="4">
        <v>38</v>
      </c>
      <c r="N10" s="4">
        <f t="shared" si="0"/>
        <v>431</v>
      </c>
    </row>
    <row r="11" spans="1:14" x14ac:dyDescent="0.2">
      <c r="A11" s="3" t="s">
        <v>25</v>
      </c>
      <c r="B11" s="5">
        <v>60</v>
      </c>
      <c r="C11" s="5">
        <v>72</v>
      </c>
      <c r="D11" s="5">
        <v>70</v>
      </c>
      <c r="E11" s="5">
        <v>57</v>
      </c>
      <c r="F11" s="3">
        <v>48</v>
      </c>
      <c r="G11" s="3">
        <v>53</v>
      </c>
      <c r="H11" s="3">
        <v>80</v>
      </c>
      <c r="I11" s="4">
        <v>58</v>
      </c>
      <c r="J11" s="4">
        <v>48</v>
      </c>
      <c r="K11" s="4">
        <v>77</v>
      </c>
      <c r="L11" s="4">
        <v>65</v>
      </c>
      <c r="M11" s="4">
        <v>70</v>
      </c>
      <c r="N11" s="4">
        <f t="shared" si="0"/>
        <v>758</v>
      </c>
    </row>
    <row r="12" spans="1:14" x14ac:dyDescent="0.2">
      <c r="A12" s="3" t="s">
        <v>57</v>
      </c>
      <c r="B12" s="5">
        <v>12</v>
      </c>
      <c r="C12" s="5">
        <v>11</v>
      </c>
      <c r="D12" s="5">
        <v>11</v>
      </c>
      <c r="E12" s="5">
        <v>20</v>
      </c>
      <c r="F12" s="3">
        <v>7</v>
      </c>
      <c r="G12" s="3">
        <v>13</v>
      </c>
      <c r="H12" s="3">
        <v>14</v>
      </c>
      <c r="I12" s="3">
        <v>19</v>
      </c>
      <c r="J12" s="4">
        <v>10</v>
      </c>
      <c r="K12" s="14">
        <v>11</v>
      </c>
      <c r="L12" s="14">
        <v>15</v>
      </c>
      <c r="M12" s="14">
        <v>8</v>
      </c>
      <c r="N12" s="4">
        <f t="shared" si="0"/>
        <v>151</v>
      </c>
    </row>
    <row r="13" spans="1:14" x14ac:dyDescent="0.2">
      <c r="M13" s="12" t="s">
        <v>88</v>
      </c>
      <c r="N13" s="13">
        <f>SUM(N2:N12)</f>
        <v>8887</v>
      </c>
    </row>
    <row r="14" spans="1:14" x14ac:dyDescent="0.2">
      <c r="A14" s="17" t="s">
        <v>117</v>
      </c>
    </row>
    <row r="15" spans="1:14" x14ac:dyDescent="0.2">
      <c r="A15" s="30" t="s">
        <v>126</v>
      </c>
    </row>
  </sheetData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8"/>
  <sheetViews>
    <sheetView zoomScale="115" workbookViewId="0">
      <pane ySplit="1" topLeftCell="A2" activePane="bottomLeft" state="frozen"/>
      <selection pane="bottomLeft" activeCell="L14" sqref="L14"/>
    </sheetView>
  </sheetViews>
  <sheetFormatPr defaultRowHeight="12.75" x14ac:dyDescent="0.2"/>
  <cols>
    <col min="1" max="1" width="38.85546875" style="2" bestFit="1" customWidth="1"/>
    <col min="2" max="2" width="9.7109375" style="2" bestFit="1" customWidth="1"/>
    <col min="3" max="3" width="10.140625" style="2" bestFit="1" customWidth="1"/>
    <col min="4" max="4" width="7.28515625" style="2" bestFit="1" customWidth="1"/>
    <col min="5" max="5" width="5.85546875" style="2" bestFit="1" customWidth="1"/>
    <col min="6" max="6" width="5.42578125" style="2" bestFit="1" customWidth="1"/>
    <col min="7" max="7" width="6" style="2" bestFit="1" customWidth="1"/>
    <col min="8" max="8" width="5.28515625" style="2" bestFit="1" customWidth="1"/>
    <col min="9" max="9" width="8" style="2" bestFit="1" customWidth="1"/>
    <col min="10" max="10" width="12.140625" style="2" bestFit="1" customWidth="1"/>
    <col min="11" max="11" width="9.140625" style="2"/>
    <col min="12" max="13" width="11.5703125" style="2" bestFit="1" customWidth="1"/>
    <col min="14" max="16384" width="9.140625" style="2"/>
  </cols>
  <sheetData>
    <row r="1" spans="1:14" s="51" customFormat="1" x14ac:dyDescent="0.2">
      <c r="A1" s="31" t="s">
        <v>0</v>
      </c>
      <c r="B1" s="32" t="s">
        <v>76</v>
      </c>
      <c r="C1" s="32" t="s">
        <v>65</v>
      </c>
      <c r="D1" s="32" t="s">
        <v>66</v>
      </c>
      <c r="E1" s="32" t="s">
        <v>67</v>
      </c>
      <c r="F1" s="32" t="s">
        <v>68</v>
      </c>
      <c r="G1" s="32" t="s">
        <v>69</v>
      </c>
      <c r="H1" s="32" t="s">
        <v>70</v>
      </c>
      <c r="I1" s="32" t="s">
        <v>71</v>
      </c>
      <c r="J1" s="33" t="s">
        <v>75</v>
      </c>
      <c r="K1" s="33" t="s">
        <v>72</v>
      </c>
      <c r="L1" s="33" t="s">
        <v>73</v>
      </c>
      <c r="M1" s="33" t="s">
        <v>74</v>
      </c>
      <c r="N1" s="33" t="s">
        <v>77</v>
      </c>
    </row>
    <row r="2" spans="1:14" x14ac:dyDescent="0.2">
      <c r="A2" s="34" t="s">
        <v>46</v>
      </c>
      <c r="B2" s="34">
        <v>159</v>
      </c>
      <c r="C2" s="34">
        <v>146</v>
      </c>
      <c r="D2" s="34">
        <v>158</v>
      </c>
      <c r="E2" s="34">
        <v>117</v>
      </c>
      <c r="F2" s="34">
        <v>138</v>
      </c>
      <c r="G2" s="34">
        <v>143</v>
      </c>
      <c r="H2" s="34">
        <v>143</v>
      </c>
      <c r="I2" s="34">
        <v>147</v>
      </c>
      <c r="J2" s="35">
        <v>127</v>
      </c>
      <c r="K2" s="35">
        <v>156</v>
      </c>
      <c r="L2" s="35">
        <v>133</v>
      </c>
      <c r="M2" s="35">
        <v>130</v>
      </c>
      <c r="N2" s="35">
        <f>SUM(B2:M2)</f>
        <v>1697</v>
      </c>
    </row>
    <row r="3" spans="1:14" x14ac:dyDescent="0.2">
      <c r="A3" s="34" t="s">
        <v>50</v>
      </c>
      <c r="B3" s="34">
        <v>144</v>
      </c>
      <c r="C3" s="34">
        <v>153</v>
      </c>
      <c r="D3" s="34">
        <v>189</v>
      </c>
      <c r="E3" s="34">
        <v>177</v>
      </c>
      <c r="F3" s="34">
        <v>178</v>
      </c>
      <c r="G3" s="34">
        <v>199</v>
      </c>
      <c r="H3" s="34">
        <v>158</v>
      </c>
      <c r="I3" s="34">
        <v>153</v>
      </c>
      <c r="J3" s="35">
        <v>171</v>
      </c>
      <c r="K3" s="35">
        <v>0</v>
      </c>
      <c r="L3" s="35">
        <v>0</v>
      </c>
      <c r="M3" s="35">
        <v>198</v>
      </c>
      <c r="N3" s="35">
        <f t="shared" ref="N3:N11" si="0">SUM(B3:M3)</f>
        <v>1720</v>
      </c>
    </row>
    <row r="4" spans="1:14" x14ac:dyDescent="0.2">
      <c r="A4" s="34" t="s">
        <v>99</v>
      </c>
      <c r="B4" s="34">
        <v>0</v>
      </c>
      <c r="C4" s="34">
        <v>14</v>
      </c>
      <c r="D4" s="34">
        <v>32</v>
      </c>
      <c r="E4" s="34">
        <v>25</v>
      </c>
      <c r="F4" s="34">
        <v>19</v>
      </c>
      <c r="G4" s="34">
        <v>22</v>
      </c>
      <c r="H4" s="34">
        <v>25</v>
      </c>
      <c r="I4" s="34">
        <v>0</v>
      </c>
      <c r="J4" s="35">
        <v>0</v>
      </c>
      <c r="K4" s="35">
        <v>34</v>
      </c>
      <c r="L4" s="35">
        <v>29</v>
      </c>
      <c r="M4" s="35">
        <v>34</v>
      </c>
      <c r="N4" s="35">
        <f t="shared" si="0"/>
        <v>234</v>
      </c>
    </row>
    <row r="5" spans="1:14" x14ac:dyDescent="0.2">
      <c r="A5" s="34" t="s">
        <v>19</v>
      </c>
      <c r="B5" s="34">
        <v>50</v>
      </c>
      <c r="C5" s="34">
        <v>46</v>
      </c>
      <c r="D5" s="34">
        <v>58</v>
      </c>
      <c r="E5" s="34">
        <v>53</v>
      </c>
      <c r="F5" s="34">
        <v>42</v>
      </c>
      <c r="G5" s="34">
        <v>49</v>
      </c>
      <c r="H5" s="34">
        <v>56</v>
      </c>
      <c r="I5" s="35">
        <v>46</v>
      </c>
      <c r="J5" s="35">
        <v>52</v>
      </c>
      <c r="K5" s="35">
        <v>0</v>
      </c>
      <c r="L5" s="35">
        <v>39</v>
      </c>
      <c r="M5" s="35">
        <v>36</v>
      </c>
      <c r="N5" s="35">
        <f t="shared" si="0"/>
        <v>527</v>
      </c>
    </row>
    <row r="6" spans="1:14" x14ac:dyDescent="0.2">
      <c r="A6" s="36" t="s">
        <v>123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5">
        <v>0</v>
      </c>
      <c r="J6" s="35">
        <v>0</v>
      </c>
      <c r="K6" s="35">
        <v>0</v>
      </c>
      <c r="L6" s="35">
        <v>0</v>
      </c>
      <c r="M6" s="35">
        <v>7</v>
      </c>
      <c r="N6" s="35">
        <f t="shared" si="0"/>
        <v>7</v>
      </c>
    </row>
    <row r="7" spans="1:14" x14ac:dyDescent="0.2">
      <c r="A7" s="37" t="s">
        <v>96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5">
        <v>0</v>
      </c>
      <c r="J7" s="35">
        <v>0</v>
      </c>
      <c r="K7" s="35">
        <v>0</v>
      </c>
      <c r="L7" s="35">
        <v>0</v>
      </c>
      <c r="M7" s="35"/>
      <c r="N7" s="35">
        <v>921</v>
      </c>
    </row>
    <row r="8" spans="1:14" x14ac:dyDescent="0.2">
      <c r="A8" s="34" t="s">
        <v>56</v>
      </c>
      <c r="B8" s="34">
        <v>133</v>
      </c>
      <c r="C8" s="34">
        <v>107</v>
      </c>
      <c r="D8" s="34">
        <v>127</v>
      </c>
      <c r="E8" s="34">
        <v>141</v>
      </c>
      <c r="F8" s="34">
        <v>112</v>
      </c>
      <c r="G8" s="34">
        <v>114</v>
      </c>
      <c r="H8" s="34">
        <v>106</v>
      </c>
      <c r="I8" s="34">
        <v>117</v>
      </c>
      <c r="J8" s="35">
        <v>108</v>
      </c>
      <c r="K8" s="35">
        <v>110</v>
      </c>
      <c r="L8" s="35">
        <v>130</v>
      </c>
      <c r="M8" s="35">
        <v>148</v>
      </c>
      <c r="N8" s="35">
        <f t="shared" si="0"/>
        <v>1453</v>
      </c>
    </row>
    <row r="9" spans="1:14" x14ac:dyDescent="0.2">
      <c r="A9" s="34" t="s">
        <v>30</v>
      </c>
      <c r="B9" s="34">
        <v>35</v>
      </c>
      <c r="C9" s="34">
        <v>27</v>
      </c>
      <c r="D9" s="34">
        <v>36</v>
      </c>
      <c r="E9" s="34">
        <v>39</v>
      </c>
      <c r="F9" s="34">
        <v>36</v>
      </c>
      <c r="G9" s="34">
        <v>37</v>
      </c>
      <c r="H9" s="34">
        <v>27</v>
      </c>
      <c r="I9" s="34">
        <v>0</v>
      </c>
      <c r="J9" s="35">
        <v>28</v>
      </c>
      <c r="K9" s="35">
        <v>0</v>
      </c>
      <c r="L9" s="35">
        <v>38</v>
      </c>
      <c r="M9" s="35">
        <v>36</v>
      </c>
      <c r="N9" s="35">
        <f t="shared" si="0"/>
        <v>339</v>
      </c>
    </row>
    <row r="10" spans="1:14" x14ac:dyDescent="0.2">
      <c r="A10" s="34" t="s">
        <v>25</v>
      </c>
      <c r="B10" s="34">
        <v>61</v>
      </c>
      <c r="C10" s="34">
        <v>54</v>
      </c>
      <c r="D10" s="34"/>
      <c r="E10" s="34"/>
      <c r="F10" s="34">
        <v>49</v>
      </c>
      <c r="G10" s="34">
        <v>65</v>
      </c>
      <c r="H10" s="34">
        <v>63</v>
      </c>
      <c r="I10" s="35">
        <v>54</v>
      </c>
      <c r="J10" s="35">
        <v>46</v>
      </c>
      <c r="K10" s="35">
        <v>53</v>
      </c>
      <c r="L10" s="35">
        <v>61</v>
      </c>
      <c r="M10" s="38">
        <v>65</v>
      </c>
      <c r="N10" s="38">
        <f t="shared" si="0"/>
        <v>571</v>
      </c>
    </row>
    <row r="11" spans="1:14" x14ac:dyDescent="0.2">
      <c r="A11" s="24" t="s">
        <v>124</v>
      </c>
      <c r="B11" s="34">
        <v>0</v>
      </c>
      <c r="C11" s="34">
        <v>0</v>
      </c>
      <c r="D11" s="34">
        <v>15</v>
      </c>
      <c r="E11" s="34">
        <v>14</v>
      </c>
      <c r="F11" s="34">
        <v>8</v>
      </c>
      <c r="G11" s="34">
        <v>8</v>
      </c>
      <c r="H11" s="34">
        <v>13</v>
      </c>
      <c r="I11" s="34">
        <v>3</v>
      </c>
      <c r="J11" s="35">
        <v>0</v>
      </c>
      <c r="K11" s="35">
        <v>7</v>
      </c>
      <c r="L11" s="47">
        <v>7</v>
      </c>
      <c r="M11" s="48">
        <v>7</v>
      </c>
      <c r="N11" s="48">
        <f t="shared" si="0"/>
        <v>82</v>
      </c>
    </row>
    <row r="12" spans="1:14" x14ac:dyDescent="0.2">
      <c r="A12" s="44"/>
      <c r="B12" s="44"/>
      <c r="C12" s="44"/>
      <c r="D12" s="44"/>
      <c r="E12" s="44"/>
      <c r="F12" s="44"/>
      <c r="G12" s="44"/>
      <c r="H12" s="44"/>
      <c r="I12" s="44"/>
      <c r="J12" s="45"/>
      <c r="K12" s="45"/>
      <c r="L12" s="46"/>
      <c r="M12" s="49" t="s">
        <v>78</v>
      </c>
      <c r="N12" s="48">
        <f>SUM(N2:N11)</f>
        <v>7551</v>
      </c>
    </row>
    <row r="13" spans="1:14" x14ac:dyDescent="0.2">
      <c r="A13" s="40" t="s">
        <v>98</v>
      </c>
      <c r="B13" s="39"/>
      <c r="C13" s="39"/>
      <c r="D13" s="39"/>
      <c r="E13" s="39"/>
      <c r="F13" s="39"/>
      <c r="G13" s="39"/>
      <c r="H13" s="39"/>
      <c r="I13" s="39"/>
      <c r="J13" s="40"/>
      <c r="K13" s="40"/>
      <c r="L13" s="40"/>
      <c r="M13" s="45"/>
      <c r="N13" s="45"/>
    </row>
    <row r="14" spans="1:14" x14ac:dyDescent="0.2">
      <c r="A14" s="41" t="s">
        <v>100</v>
      </c>
      <c r="B14" s="39"/>
      <c r="C14" s="39"/>
      <c r="D14" s="39"/>
      <c r="E14" s="39"/>
      <c r="F14" s="39"/>
      <c r="G14" s="39"/>
      <c r="H14" s="39"/>
      <c r="I14" s="40"/>
      <c r="J14" s="40"/>
      <c r="K14" s="40"/>
      <c r="L14" s="40"/>
      <c r="M14" s="40"/>
      <c r="N14" s="40"/>
    </row>
    <row r="15" spans="1:14" x14ac:dyDescent="0.2">
      <c r="A15" s="41" t="s">
        <v>101</v>
      </c>
      <c r="B15" s="39"/>
      <c r="C15" s="39"/>
      <c r="D15" s="39"/>
      <c r="E15" s="39"/>
      <c r="F15" s="39"/>
      <c r="G15" s="39"/>
      <c r="H15" s="39"/>
      <c r="I15" s="40"/>
      <c r="J15" s="40"/>
      <c r="K15" s="40"/>
      <c r="L15" s="40"/>
      <c r="M15" s="40"/>
      <c r="N15" s="40"/>
    </row>
    <row r="16" spans="1:14" x14ac:dyDescent="0.2">
      <c r="A16" s="42"/>
      <c r="B16" s="42"/>
      <c r="C16" s="42"/>
      <c r="D16" s="42"/>
      <c r="E16" s="42"/>
      <c r="F16" s="42"/>
      <c r="G16" s="42"/>
      <c r="H16" s="42"/>
      <c r="I16" s="42"/>
      <c r="J16" s="43"/>
      <c r="K16" s="43"/>
      <c r="L16" s="43"/>
      <c r="M16" s="43"/>
      <c r="N16" s="43"/>
    </row>
    <row r="17" spans="1:9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1"/>
      <c r="B18" s="1"/>
      <c r="C18" s="1"/>
      <c r="D18" s="1"/>
      <c r="E18" s="1"/>
      <c r="F18" s="1"/>
      <c r="G18" s="1"/>
      <c r="H18" s="1"/>
      <c r="I18" s="1"/>
    </row>
  </sheetData>
  <phoneticPr fontId="2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workbookViewId="0">
      <selection activeCell="B20" sqref="B20"/>
    </sheetView>
  </sheetViews>
  <sheetFormatPr defaultRowHeight="12.75" x14ac:dyDescent="0.2"/>
  <cols>
    <col min="1" max="1" width="26.85546875" bestFit="1" customWidth="1"/>
    <col min="2" max="2" width="15" bestFit="1" customWidth="1"/>
  </cols>
  <sheetData>
    <row r="1" spans="1:2" s="19" customFormat="1" x14ac:dyDescent="0.2">
      <c r="A1" s="19" t="s">
        <v>108</v>
      </c>
      <c r="B1" s="19" t="s">
        <v>109</v>
      </c>
    </row>
    <row r="2" spans="1:2" x14ac:dyDescent="0.2">
      <c r="A2" s="18" t="s">
        <v>96</v>
      </c>
      <c r="B2">
        <v>693</v>
      </c>
    </row>
    <row r="4" spans="1:2" x14ac:dyDescent="0.2">
      <c r="A4" t="s">
        <v>122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031BC-B3B9-4230-BC33-9C8287055294}">
  <dimension ref="A1:N34"/>
  <sheetViews>
    <sheetView tabSelected="1" zoomScale="145" zoomScaleNormal="145" workbookViewId="0">
      <selection activeCell="C25" sqref="C25"/>
    </sheetView>
  </sheetViews>
  <sheetFormatPr defaultColWidth="9" defaultRowHeight="12.75" x14ac:dyDescent="0.2"/>
  <cols>
    <col min="1" max="1" width="42.85546875" bestFit="1" customWidth="1"/>
    <col min="2" max="13" width="10.85546875" style="2" customWidth="1"/>
    <col min="14" max="14" width="6.7109375" style="2" bestFit="1" customWidth="1"/>
  </cols>
  <sheetData>
    <row r="1" spans="1:14" s="145" customFormat="1" ht="15.75" x14ac:dyDescent="0.2">
      <c r="A1" s="145" t="s">
        <v>0</v>
      </c>
      <c r="B1" s="145" t="s">
        <v>76</v>
      </c>
      <c r="C1" s="145" t="s">
        <v>65</v>
      </c>
      <c r="D1" s="145" t="s">
        <v>66</v>
      </c>
      <c r="E1" s="145" t="s">
        <v>67</v>
      </c>
      <c r="F1" s="145" t="s">
        <v>68</v>
      </c>
      <c r="G1" s="145" t="s">
        <v>69</v>
      </c>
      <c r="H1" s="145" t="s">
        <v>70</v>
      </c>
      <c r="I1" s="145" t="s">
        <v>71</v>
      </c>
      <c r="J1" s="145" t="s">
        <v>75</v>
      </c>
      <c r="K1" s="145" t="s">
        <v>72</v>
      </c>
      <c r="L1" s="145" t="s">
        <v>73</v>
      </c>
      <c r="M1" s="145" t="s">
        <v>74</v>
      </c>
      <c r="N1" s="145" t="s">
        <v>77</v>
      </c>
    </row>
    <row r="2" spans="1:14" s="128" customFormat="1" ht="15.75" x14ac:dyDescent="0.25">
      <c r="A2" s="127" t="s">
        <v>46</v>
      </c>
      <c r="B2" s="139">
        <v>275</v>
      </c>
      <c r="C2" s="139">
        <v>229</v>
      </c>
      <c r="D2" s="139">
        <v>298</v>
      </c>
      <c r="E2" s="139">
        <v>250</v>
      </c>
      <c r="F2" s="139">
        <v>267</v>
      </c>
      <c r="G2" s="139">
        <v>215</v>
      </c>
      <c r="H2" s="139">
        <v>222</v>
      </c>
      <c r="I2" s="139">
        <v>236</v>
      </c>
      <c r="J2" s="139">
        <v>225</v>
      </c>
      <c r="K2" s="139">
        <v>245</v>
      </c>
      <c r="L2" s="139">
        <v>182</v>
      </c>
      <c r="M2" s="139">
        <v>235</v>
      </c>
      <c r="N2" s="139">
        <f t="shared" ref="N2:N15" si="0">SUM(B2:M2)</f>
        <v>2879</v>
      </c>
    </row>
    <row r="3" spans="1:14" s="128" customFormat="1" ht="15.75" x14ac:dyDescent="0.25">
      <c r="A3" s="128" t="s">
        <v>133</v>
      </c>
      <c r="B3" s="140">
        <v>52</v>
      </c>
      <c r="C3" s="140">
        <v>58</v>
      </c>
      <c r="D3" s="140">
        <v>59</v>
      </c>
      <c r="E3" s="140">
        <v>56</v>
      </c>
      <c r="F3" s="140">
        <v>67</v>
      </c>
      <c r="G3" s="140">
        <v>57</v>
      </c>
      <c r="H3" s="140">
        <v>48</v>
      </c>
      <c r="I3" s="140">
        <v>45</v>
      </c>
      <c r="J3" s="140">
        <v>47</v>
      </c>
      <c r="K3" s="140">
        <v>59</v>
      </c>
      <c r="L3" s="140">
        <v>36</v>
      </c>
      <c r="M3" s="140">
        <v>65</v>
      </c>
      <c r="N3" s="140">
        <f t="shared" si="0"/>
        <v>649</v>
      </c>
    </row>
    <row r="4" spans="1:14" s="132" customFormat="1" ht="15.75" x14ac:dyDescent="0.25">
      <c r="A4" s="131" t="s">
        <v>119</v>
      </c>
      <c r="B4" s="141">
        <v>68</v>
      </c>
      <c r="C4" s="141">
        <v>44</v>
      </c>
      <c r="D4" s="141">
        <v>60</v>
      </c>
      <c r="E4" s="141">
        <v>48</v>
      </c>
      <c r="F4" s="141">
        <v>48</v>
      </c>
      <c r="G4" s="141">
        <v>44</v>
      </c>
      <c r="H4" s="141">
        <v>53</v>
      </c>
      <c r="I4" s="141">
        <v>45</v>
      </c>
      <c r="J4" s="141">
        <v>36</v>
      </c>
      <c r="K4" s="141">
        <v>62</v>
      </c>
      <c r="L4" s="141">
        <v>45</v>
      </c>
      <c r="M4" s="141">
        <v>53</v>
      </c>
      <c r="N4" s="141">
        <f t="shared" si="0"/>
        <v>606</v>
      </c>
    </row>
    <row r="5" spans="1:14" s="128" customFormat="1" ht="15.75" x14ac:dyDescent="0.25">
      <c r="A5" s="128" t="s">
        <v>50</v>
      </c>
      <c r="B5" s="140">
        <v>232</v>
      </c>
      <c r="C5" s="140">
        <v>196</v>
      </c>
      <c r="D5" s="140">
        <v>203</v>
      </c>
      <c r="E5" s="140">
        <v>217</v>
      </c>
      <c r="F5" s="140">
        <v>216</v>
      </c>
      <c r="G5" s="140">
        <v>191</v>
      </c>
      <c r="H5" s="140">
        <v>213</v>
      </c>
      <c r="I5" s="140">
        <v>204</v>
      </c>
      <c r="J5" s="140">
        <v>189</v>
      </c>
      <c r="K5" s="140">
        <v>220</v>
      </c>
      <c r="L5" s="140">
        <v>201</v>
      </c>
      <c r="M5" s="140">
        <v>202</v>
      </c>
      <c r="N5" s="140">
        <f t="shared" si="0"/>
        <v>2484</v>
      </c>
    </row>
    <row r="6" spans="1:14" s="128" customFormat="1" ht="15.75" x14ac:dyDescent="0.25">
      <c r="A6" s="127" t="s">
        <v>38</v>
      </c>
      <c r="B6" s="139">
        <v>81</v>
      </c>
      <c r="C6" s="139">
        <v>65</v>
      </c>
      <c r="D6" s="139">
        <v>90</v>
      </c>
      <c r="E6" s="139">
        <v>76</v>
      </c>
      <c r="F6" s="139">
        <v>55</v>
      </c>
      <c r="G6" s="139">
        <v>65</v>
      </c>
      <c r="H6" s="139">
        <v>63</v>
      </c>
      <c r="I6" s="139">
        <v>68</v>
      </c>
      <c r="J6" s="139">
        <v>71</v>
      </c>
      <c r="K6" s="139">
        <v>58</v>
      </c>
      <c r="L6" s="139">
        <v>63</v>
      </c>
      <c r="M6" s="139">
        <v>85</v>
      </c>
      <c r="N6" s="139">
        <f t="shared" si="0"/>
        <v>840</v>
      </c>
    </row>
    <row r="7" spans="1:14" s="128" customFormat="1" ht="15.75" x14ac:dyDescent="0.25">
      <c r="A7" s="128" t="s">
        <v>19</v>
      </c>
      <c r="B7" s="140">
        <v>20</v>
      </c>
      <c r="C7" s="140">
        <v>25</v>
      </c>
      <c r="D7" s="140">
        <v>35</v>
      </c>
      <c r="E7" s="140">
        <v>31</v>
      </c>
      <c r="F7" s="140">
        <v>35</v>
      </c>
      <c r="G7" s="140">
        <v>34</v>
      </c>
      <c r="H7" s="140">
        <v>34</v>
      </c>
      <c r="I7" s="140">
        <v>22</v>
      </c>
      <c r="J7" s="140">
        <v>30</v>
      </c>
      <c r="K7" s="140">
        <v>27</v>
      </c>
      <c r="L7" s="140">
        <v>37</v>
      </c>
      <c r="M7" s="140">
        <v>27</v>
      </c>
      <c r="N7" s="140">
        <f t="shared" si="0"/>
        <v>357</v>
      </c>
    </row>
    <row r="8" spans="1:14" s="132" customFormat="1" ht="15.75" x14ac:dyDescent="0.25">
      <c r="A8" s="131" t="s">
        <v>79</v>
      </c>
      <c r="B8" s="141">
        <v>9</v>
      </c>
      <c r="C8" s="141">
        <v>13</v>
      </c>
      <c r="D8" s="141">
        <v>7</v>
      </c>
      <c r="E8" s="141">
        <v>7</v>
      </c>
      <c r="F8" s="141">
        <v>3</v>
      </c>
      <c r="G8" s="141">
        <v>4</v>
      </c>
      <c r="H8" s="141">
        <v>5</v>
      </c>
      <c r="I8" s="141">
        <v>3</v>
      </c>
      <c r="J8" s="141">
        <v>3</v>
      </c>
      <c r="K8" s="141">
        <v>19</v>
      </c>
      <c r="L8" s="141">
        <v>35</v>
      </c>
      <c r="M8" s="141">
        <v>28</v>
      </c>
      <c r="N8" s="141">
        <f t="shared" si="0"/>
        <v>136</v>
      </c>
    </row>
    <row r="9" spans="1:14" s="128" customFormat="1" ht="15.75" x14ac:dyDescent="0.25">
      <c r="A9" s="132" t="s">
        <v>143</v>
      </c>
      <c r="B9" s="140">
        <v>4</v>
      </c>
      <c r="C9" s="140">
        <v>5</v>
      </c>
      <c r="D9" s="140">
        <v>8</v>
      </c>
      <c r="E9" s="140">
        <v>9</v>
      </c>
      <c r="F9" s="140">
        <v>8</v>
      </c>
      <c r="G9" s="140">
        <v>8</v>
      </c>
      <c r="H9" s="140">
        <v>4</v>
      </c>
      <c r="I9" s="140">
        <v>2</v>
      </c>
      <c r="J9" s="140">
        <v>2</v>
      </c>
      <c r="K9" s="140">
        <v>1</v>
      </c>
      <c r="L9" s="140">
        <v>5</v>
      </c>
      <c r="M9" s="140">
        <v>6</v>
      </c>
      <c r="N9" s="140">
        <f t="shared" si="0"/>
        <v>62</v>
      </c>
    </row>
    <row r="10" spans="1:14" s="132" customFormat="1" ht="15.75" x14ac:dyDescent="0.25">
      <c r="A10" s="131" t="s">
        <v>96</v>
      </c>
      <c r="B10" s="141">
        <v>70</v>
      </c>
      <c r="C10" s="141">
        <v>62</v>
      </c>
      <c r="D10" s="141">
        <v>72</v>
      </c>
      <c r="E10" s="141">
        <v>85</v>
      </c>
      <c r="F10" s="141">
        <v>69</v>
      </c>
      <c r="G10" s="141">
        <v>59</v>
      </c>
      <c r="H10" s="141">
        <v>63</v>
      </c>
      <c r="I10" s="141">
        <v>77</v>
      </c>
      <c r="J10" s="141">
        <v>66</v>
      </c>
      <c r="K10" s="141">
        <v>61</v>
      </c>
      <c r="L10" s="141">
        <v>80</v>
      </c>
      <c r="M10" s="141">
        <v>67</v>
      </c>
      <c r="N10" s="141">
        <f t="shared" si="0"/>
        <v>831</v>
      </c>
    </row>
    <row r="11" spans="1:14" s="128" customFormat="1" ht="15.75" x14ac:dyDescent="0.25">
      <c r="A11" s="128" t="s">
        <v>56</v>
      </c>
      <c r="B11" s="140">
        <v>84</v>
      </c>
      <c r="C11" s="140">
        <v>90</v>
      </c>
      <c r="D11" s="140">
        <v>87</v>
      </c>
      <c r="E11" s="140">
        <v>77</v>
      </c>
      <c r="F11" s="140">
        <v>99</v>
      </c>
      <c r="G11" s="140">
        <v>82</v>
      </c>
      <c r="H11" s="140">
        <v>98</v>
      </c>
      <c r="I11" s="140">
        <v>88</v>
      </c>
      <c r="J11" s="140">
        <v>99</v>
      </c>
      <c r="K11" s="140">
        <v>89</v>
      </c>
      <c r="L11" s="140">
        <v>96</v>
      </c>
      <c r="M11" s="140">
        <v>92</v>
      </c>
      <c r="N11" s="140">
        <f t="shared" si="0"/>
        <v>1081</v>
      </c>
    </row>
    <row r="12" spans="1:14" s="128" customFormat="1" ht="15.75" x14ac:dyDescent="0.25">
      <c r="A12" s="127" t="s">
        <v>30</v>
      </c>
      <c r="B12" s="139">
        <v>53</v>
      </c>
      <c r="C12" s="139">
        <v>36</v>
      </c>
      <c r="D12" s="139">
        <v>47</v>
      </c>
      <c r="E12" s="139">
        <v>43</v>
      </c>
      <c r="F12" s="139">
        <v>37</v>
      </c>
      <c r="G12" s="139">
        <v>42</v>
      </c>
      <c r="H12" s="139">
        <v>47</v>
      </c>
      <c r="I12" s="139">
        <v>39</v>
      </c>
      <c r="J12" s="139">
        <v>36</v>
      </c>
      <c r="K12" s="139">
        <v>49</v>
      </c>
      <c r="L12" s="139">
        <v>39</v>
      </c>
      <c r="M12" s="139">
        <v>53</v>
      </c>
      <c r="N12" s="139">
        <f t="shared" si="0"/>
        <v>521</v>
      </c>
    </row>
    <row r="13" spans="1:14" s="128" customFormat="1" ht="15.75" x14ac:dyDescent="0.25">
      <c r="A13" s="128" t="s">
        <v>121</v>
      </c>
      <c r="B13" s="140">
        <v>58</v>
      </c>
      <c r="C13" s="140">
        <v>36</v>
      </c>
      <c r="D13" s="140">
        <v>44</v>
      </c>
      <c r="E13" s="140">
        <v>70</v>
      </c>
      <c r="F13" s="140">
        <v>48</v>
      </c>
      <c r="G13" s="140">
        <v>40</v>
      </c>
      <c r="H13" s="140">
        <v>51</v>
      </c>
      <c r="I13" s="140">
        <v>57</v>
      </c>
      <c r="J13" s="140">
        <v>39</v>
      </c>
      <c r="K13" s="140">
        <v>84</v>
      </c>
      <c r="L13" s="140">
        <v>51</v>
      </c>
      <c r="M13" s="140">
        <v>70</v>
      </c>
      <c r="N13" s="140">
        <f t="shared" si="0"/>
        <v>648</v>
      </c>
    </row>
    <row r="14" spans="1:14" s="132" customFormat="1" ht="15.75" x14ac:dyDescent="0.25">
      <c r="A14" s="131" t="s">
        <v>25</v>
      </c>
      <c r="B14" s="139">
        <v>102</v>
      </c>
      <c r="C14" s="139">
        <v>90</v>
      </c>
      <c r="D14" s="139">
        <v>63</v>
      </c>
      <c r="E14" s="139">
        <v>93</v>
      </c>
      <c r="F14" s="139">
        <v>89</v>
      </c>
      <c r="G14" s="139">
        <v>74</v>
      </c>
      <c r="H14" s="139">
        <v>103</v>
      </c>
      <c r="I14" s="139">
        <v>61</v>
      </c>
      <c r="J14" s="139">
        <v>74</v>
      </c>
      <c r="K14" s="139">
        <v>95</v>
      </c>
      <c r="L14" s="139">
        <v>90</v>
      </c>
      <c r="M14" s="139">
        <v>0</v>
      </c>
      <c r="N14" s="141">
        <f t="shared" si="0"/>
        <v>934</v>
      </c>
    </row>
    <row r="15" spans="1:14" s="132" customFormat="1" ht="15.75" x14ac:dyDescent="0.25">
      <c r="A15" s="132" t="s">
        <v>57</v>
      </c>
      <c r="B15" s="146">
        <v>19</v>
      </c>
      <c r="C15" s="146">
        <v>18</v>
      </c>
      <c r="D15" s="146">
        <v>13</v>
      </c>
      <c r="E15" s="146">
        <v>16</v>
      </c>
      <c r="F15" s="146">
        <v>16</v>
      </c>
      <c r="G15" s="146">
        <v>16</v>
      </c>
      <c r="H15" s="146">
        <v>12</v>
      </c>
      <c r="I15" s="146">
        <v>19</v>
      </c>
      <c r="J15" s="146">
        <v>12</v>
      </c>
      <c r="K15" s="146">
        <v>18</v>
      </c>
      <c r="L15" s="146">
        <v>14</v>
      </c>
      <c r="M15" s="146">
        <v>13</v>
      </c>
      <c r="N15" s="146">
        <f t="shared" si="0"/>
        <v>186</v>
      </c>
    </row>
    <row r="16" spans="1:14" s="130" customFormat="1" ht="15.75" x14ac:dyDescent="0.25">
      <c r="A16" s="143" t="s">
        <v>78</v>
      </c>
      <c r="B16" s="144">
        <f>SUM(B2:B15)</f>
        <v>1127</v>
      </c>
      <c r="C16" s="144">
        <f t="shared" ref="C16:M16" si="1">SUM(C2:C15)</f>
        <v>967</v>
      </c>
      <c r="D16" s="144">
        <f t="shared" si="1"/>
        <v>1086</v>
      </c>
      <c r="E16" s="144">
        <f t="shared" si="1"/>
        <v>1078</v>
      </c>
      <c r="F16" s="144">
        <f t="shared" si="1"/>
        <v>1057</v>
      </c>
      <c r="G16" s="144">
        <f t="shared" si="1"/>
        <v>931</v>
      </c>
      <c r="H16" s="144">
        <f t="shared" si="1"/>
        <v>1016</v>
      </c>
      <c r="I16" s="144">
        <f t="shared" si="1"/>
        <v>966</v>
      </c>
      <c r="J16" s="144">
        <f t="shared" si="1"/>
        <v>929</v>
      </c>
      <c r="K16" s="144">
        <f t="shared" si="1"/>
        <v>1087</v>
      </c>
      <c r="L16" s="144">
        <f t="shared" si="1"/>
        <v>974</v>
      </c>
      <c r="M16" s="144">
        <f t="shared" si="1"/>
        <v>996</v>
      </c>
      <c r="N16" s="144">
        <f>SUM(N2:N15)</f>
        <v>12214</v>
      </c>
    </row>
    <row r="18" spans="1:2" x14ac:dyDescent="0.2">
      <c r="A18" s="138"/>
    </row>
    <row r="22" spans="1:2" ht="15.75" x14ac:dyDescent="0.2">
      <c r="B22" s="142"/>
    </row>
    <row r="23" spans="1:2" ht="15.75" x14ac:dyDescent="0.2">
      <c r="B23" s="142"/>
    </row>
    <row r="24" spans="1:2" ht="15.75" x14ac:dyDescent="0.2">
      <c r="B24" s="142"/>
    </row>
    <row r="25" spans="1:2" ht="15.75" x14ac:dyDescent="0.2">
      <c r="B25" s="142"/>
    </row>
    <row r="26" spans="1:2" ht="15.75" x14ac:dyDescent="0.2">
      <c r="B26" s="142"/>
    </row>
    <row r="27" spans="1:2" ht="15.75" x14ac:dyDescent="0.2">
      <c r="B27" s="142"/>
    </row>
    <row r="28" spans="1:2" ht="15.75" x14ac:dyDescent="0.2">
      <c r="B28" s="142"/>
    </row>
    <row r="29" spans="1:2" ht="15.75" x14ac:dyDescent="0.2">
      <c r="B29" s="142"/>
    </row>
    <row r="30" spans="1:2" ht="15.75" x14ac:dyDescent="0.2">
      <c r="B30" s="142"/>
    </row>
    <row r="31" spans="1:2" ht="15.75" x14ac:dyDescent="0.2">
      <c r="B31" s="142"/>
    </row>
    <row r="32" spans="1:2" ht="15.75" x14ac:dyDescent="0.2">
      <c r="B32" s="142"/>
    </row>
    <row r="33" spans="2:2" ht="15.75" x14ac:dyDescent="0.2">
      <c r="B33" s="142"/>
    </row>
    <row r="34" spans="2:2" ht="15.75" x14ac:dyDescent="0.2">
      <c r="B34" s="142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4"/>
  <sheetViews>
    <sheetView zoomScale="160" zoomScaleNormal="160" workbookViewId="0">
      <pane ySplit="1" topLeftCell="A2" activePane="bottomLeft" state="frozen"/>
      <selection pane="bottomLeft" sqref="A1:XFD1048576"/>
    </sheetView>
  </sheetViews>
  <sheetFormatPr defaultColWidth="9" defaultRowHeight="12.75" x14ac:dyDescent="0.2"/>
  <cols>
    <col min="1" max="1" width="42.85546875" bestFit="1" customWidth="1"/>
    <col min="2" max="2" width="8" bestFit="1" customWidth="1"/>
    <col min="4" max="4" width="9.7109375" customWidth="1"/>
    <col min="5" max="5" width="8" customWidth="1"/>
    <col min="6" max="6" width="7.28515625" customWidth="1"/>
    <col min="7" max="7" width="7.85546875" customWidth="1"/>
    <col min="8" max="8" width="7.28515625" customWidth="1"/>
    <col min="9" max="9" width="7.42578125" bestFit="1" customWidth="1"/>
    <col min="10" max="10" width="10.85546875" bestFit="1" customWidth="1"/>
    <col min="11" max="11" width="8.42578125" bestFit="1" customWidth="1"/>
    <col min="12" max="13" width="10.42578125" bestFit="1" customWidth="1"/>
    <col min="14" max="14" width="6.7109375" bestFit="1" customWidth="1"/>
  </cols>
  <sheetData>
    <row r="1" spans="1:14" s="126" customFormat="1" ht="15.75" x14ac:dyDescent="0.2">
      <c r="A1" s="126" t="s">
        <v>0</v>
      </c>
      <c r="B1" s="126" t="s">
        <v>76</v>
      </c>
      <c r="C1" s="126" t="s">
        <v>65</v>
      </c>
      <c r="D1" s="126" t="s">
        <v>66</v>
      </c>
      <c r="E1" s="126" t="s">
        <v>67</v>
      </c>
      <c r="F1" s="126" t="s">
        <v>68</v>
      </c>
      <c r="G1" s="126" t="s">
        <v>69</v>
      </c>
      <c r="H1" s="126" t="s">
        <v>70</v>
      </c>
      <c r="I1" s="126" t="s">
        <v>71</v>
      </c>
      <c r="J1" s="126" t="s">
        <v>75</v>
      </c>
      <c r="K1" s="126" t="s">
        <v>72</v>
      </c>
      <c r="L1" s="126" t="s">
        <v>73</v>
      </c>
      <c r="M1" s="126" t="s">
        <v>74</v>
      </c>
      <c r="N1" s="126" t="s">
        <v>77</v>
      </c>
    </row>
    <row r="2" spans="1:14" s="128" customFormat="1" ht="15.75" x14ac:dyDescent="0.25">
      <c r="A2" s="127" t="s">
        <v>46</v>
      </c>
      <c r="B2" s="127">
        <v>264</v>
      </c>
      <c r="C2" s="127">
        <v>206</v>
      </c>
      <c r="D2" s="127">
        <v>236</v>
      </c>
      <c r="E2" s="127">
        <v>194</v>
      </c>
      <c r="F2" s="127">
        <v>234</v>
      </c>
      <c r="G2" s="127">
        <v>192</v>
      </c>
      <c r="H2" s="127">
        <v>242</v>
      </c>
      <c r="I2" s="127">
        <v>230</v>
      </c>
      <c r="J2" s="127">
        <v>222</v>
      </c>
      <c r="K2" s="127">
        <v>235</v>
      </c>
      <c r="L2" s="127">
        <v>237</v>
      </c>
      <c r="M2" s="127">
        <v>225</v>
      </c>
      <c r="N2" s="127">
        <f t="shared" ref="N2:N15" si="0">SUM(B2:M2)</f>
        <v>2717</v>
      </c>
    </row>
    <row r="3" spans="1:14" s="128" customFormat="1" ht="15.75" x14ac:dyDescent="0.25">
      <c r="A3" s="128" t="s">
        <v>133</v>
      </c>
      <c r="B3" s="128">
        <v>60</v>
      </c>
      <c r="C3" s="128">
        <v>51</v>
      </c>
      <c r="D3" s="128">
        <v>37</v>
      </c>
      <c r="E3" s="128">
        <v>45</v>
      </c>
      <c r="F3" s="128">
        <v>41</v>
      </c>
      <c r="G3" s="128">
        <v>42</v>
      </c>
      <c r="H3" s="128">
        <v>41</v>
      </c>
      <c r="I3" s="128">
        <v>58</v>
      </c>
      <c r="J3" s="128">
        <v>34</v>
      </c>
      <c r="K3" s="128">
        <v>54</v>
      </c>
      <c r="L3" s="128">
        <v>47</v>
      </c>
      <c r="M3" s="128">
        <v>49</v>
      </c>
      <c r="N3" s="128">
        <f t="shared" si="0"/>
        <v>559</v>
      </c>
    </row>
    <row r="4" spans="1:14" s="132" customFormat="1" ht="15.75" x14ac:dyDescent="0.25">
      <c r="A4" s="131" t="s">
        <v>119</v>
      </c>
      <c r="B4" s="127">
        <v>71</v>
      </c>
      <c r="C4" s="127">
        <v>41</v>
      </c>
      <c r="D4" s="127">
        <v>63</v>
      </c>
      <c r="E4" s="127">
        <v>46</v>
      </c>
      <c r="F4" s="127">
        <v>37</v>
      </c>
      <c r="G4" s="127">
        <v>38</v>
      </c>
      <c r="H4" s="127">
        <v>28</v>
      </c>
      <c r="I4" s="127">
        <v>49</v>
      </c>
      <c r="J4" s="127">
        <v>36</v>
      </c>
      <c r="K4" s="127">
        <v>41</v>
      </c>
      <c r="L4" s="127">
        <v>43</v>
      </c>
      <c r="M4" s="127">
        <v>50</v>
      </c>
      <c r="N4" s="131">
        <f t="shared" si="0"/>
        <v>543</v>
      </c>
    </row>
    <row r="5" spans="1:14" s="128" customFormat="1" ht="15.75" x14ac:dyDescent="0.25">
      <c r="A5" s="128" t="s">
        <v>50</v>
      </c>
      <c r="B5" s="128">
        <v>229</v>
      </c>
      <c r="C5" s="128">
        <v>214</v>
      </c>
      <c r="D5" s="128">
        <v>172</v>
      </c>
      <c r="E5" s="128">
        <v>190</v>
      </c>
      <c r="F5" s="128">
        <v>207</v>
      </c>
      <c r="G5" s="128">
        <v>203</v>
      </c>
      <c r="H5" s="128">
        <v>184</v>
      </c>
      <c r="I5" s="128">
        <v>187</v>
      </c>
      <c r="J5" s="128">
        <v>166</v>
      </c>
      <c r="K5" s="128">
        <v>221</v>
      </c>
      <c r="L5" s="128">
        <v>210</v>
      </c>
      <c r="M5" s="128">
        <v>195</v>
      </c>
      <c r="N5" s="128">
        <f t="shared" si="0"/>
        <v>2378</v>
      </c>
    </row>
    <row r="6" spans="1:14" s="128" customFormat="1" ht="15.75" x14ac:dyDescent="0.25">
      <c r="A6" s="131" t="s">
        <v>38</v>
      </c>
      <c r="B6" s="127">
        <v>76</v>
      </c>
      <c r="C6" s="127">
        <v>53</v>
      </c>
      <c r="D6" s="127">
        <v>61</v>
      </c>
      <c r="E6" s="127">
        <v>70</v>
      </c>
      <c r="F6" s="127">
        <v>68</v>
      </c>
      <c r="G6" s="127">
        <v>63</v>
      </c>
      <c r="H6" s="127">
        <v>62</v>
      </c>
      <c r="I6" s="127">
        <v>63</v>
      </c>
      <c r="J6" s="127">
        <v>67</v>
      </c>
      <c r="K6" s="127">
        <v>69</v>
      </c>
      <c r="L6" s="127">
        <v>75</v>
      </c>
      <c r="M6" s="127">
        <v>57</v>
      </c>
      <c r="N6" s="127">
        <f t="shared" si="0"/>
        <v>784</v>
      </c>
    </row>
    <row r="7" spans="1:14" s="128" customFormat="1" ht="15.75" x14ac:dyDescent="0.25">
      <c r="A7" s="128" t="s">
        <v>154</v>
      </c>
      <c r="B7" s="128">
        <v>0</v>
      </c>
      <c r="C7" s="128">
        <v>0</v>
      </c>
      <c r="D7" s="128">
        <v>0</v>
      </c>
      <c r="E7" s="128">
        <v>0</v>
      </c>
      <c r="F7" s="128">
        <v>0</v>
      </c>
      <c r="G7" s="128">
        <v>0</v>
      </c>
      <c r="H7" s="128">
        <v>0</v>
      </c>
      <c r="I7" s="128">
        <v>0</v>
      </c>
      <c r="J7" s="128">
        <v>0</v>
      </c>
      <c r="K7" s="128">
        <v>0</v>
      </c>
      <c r="L7" s="128">
        <v>0</v>
      </c>
      <c r="M7" s="128">
        <v>0</v>
      </c>
      <c r="N7" s="128">
        <v>375</v>
      </c>
    </row>
    <row r="8" spans="1:14" s="128" customFormat="1" ht="15.75" x14ac:dyDescent="0.25">
      <c r="A8" s="131" t="s">
        <v>79</v>
      </c>
      <c r="B8" s="127">
        <v>10</v>
      </c>
      <c r="C8" s="127">
        <v>13</v>
      </c>
      <c r="D8" s="127">
        <v>15</v>
      </c>
      <c r="E8" s="127">
        <v>7</v>
      </c>
      <c r="F8" s="127">
        <v>12</v>
      </c>
      <c r="G8" s="127">
        <v>11</v>
      </c>
      <c r="H8" s="127">
        <v>12</v>
      </c>
      <c r="I8" s="127">
        <v>10</v>
      </c>
      <c r="J8" s="127">
        <v>10</v>
      </c>
      <c r="K8" s="127">
        <v>7</v>
      </c>
      <c r="L8" s="127">
        <v>13</v>
      </c>
      <c r="M8" s="127">
        <v>15</v>
      </c>
      <c r="N8" s="127">
        <f t="shared" si="0"/>
        <v>135</v>
      </c>
    </row>
    <row r="9" spans="1:14" s="128" customFormat="1" ht="15.75" x14ac:dyDescent="0.25">
      <c r="A9" s="132" t="s">
        <v>143</v>
      </c>
      <c r="B9" s="128">
        <v>4</v>
      </c>
      <c r="C9" s="128">
        <v>0</v>
      </c>
      <c r="D9" s="128">
        <v>2</v>
      </c>
      <c r="E9" s="128">
        <v>8</v>
      </c>
      <c r="F9" s="128">
        <v>5</v>
      </c>
      <c r="G9" s="128">
        <v>5</v>
      </c>
      <c r="H9" s="128">
        <v>8</v>
      </c>
      <c r="I9" s="128">
        <v>6</v>
      </c>
      <c r="J9" s="128">
        <v>4</v>
      </c>
      <c r="K9" s="128">
        <v>8</v>
      </c>
      <c r="L9" s="128">
        <v>7</v>
      </c>
      <c r="M9" s="128">
        <v>4</v>
      </c>
      <c r="N9" s="128">
        <f t="shared" si="0"/>
        <v>61</v>
      </c>
    </row>
    <row r="10" spans="1:14" s="132" customFormat="1" ht="15.75" x14ac:dyDescent="0.25">
      <c r="A10" s="131" t="s">
        <v>96</v>
      </c>
      <c r="B10" s="127">
        <v>69</v>
      </c>
      <c r="C10" s="127">
        <v>73</v>
      </c>
      <c r="D10" s="127">
        <v>80</v>
      </c>
      <c r="E10" s="127">
        <v>82</v>
      </c>
      <c r="F10" s="127">
        <v>82</v>
      </c>
      <c r="G10" s="127">
        <v>58</v>
      </c>
      <c r="H10" s="127">
        <v>74</v>
      </c>
      <c r="I10" s="127">
        <v>84</v>
      </c>
      <c r="J10" s="127">
        <v>77</v>
      </c>
      <c r="K10" s="127">
        <v>85</v>
      </c>
      <c r="L10" s="127">
        <v>80</v>
      </c>
      <c r="M10" s="127">
        <v>70</v>
      </c>
      <c r="N10" s="131">
        <f t="shared" si="0"/>
        <v>914</v>
      </c>
    </row>
    <row r="11" spans="1:14" s="128" customFormat="1" ht="15.75" x14ac:dyDescent="0.25">
      <c r="A11" s="128" t="s">
        <v>56</v>
      </c>
      <c r="B11" s="128">
        <v>122</v>
      </c>
      <c r="C11" s="128">
        <v>91</v>
      </c>
      <c r="D11" s="128">
        <v>105</v>
      </c>
      <c r="E11" s="128">
        <v>105</v>
      </c>
      <c r="F11" s="128">
        <v>92</v>
      </c>
      <c r="G11" s="128">
        <v>87</v>
      </c>
      <c r="H11" s="128">
        <v>93</v>
      </c>
      <c r="I11" s="128">
        <v>87</v>
      </c>
      <c r="J11" s="128">
        <v>87</v>
      </c>
      <c r="K11" s="128">
        <v>126</v>
      </c>
      <c r="L11" s="128">
        <v>98</v>
      </c>
      <c r="M11" s="128">
        <v>84</v>
      </c>
      <c r="N11" s="128">
        <f t="shared" si="0"/>
        <v>1177</v>
      </c>
    </row>
    <row r="12" spans="1:14" s="128" customFormat="1" ht="15.75" x14ac:dyDescent="0.25">
      <c r="A12" s="127" t="s">
        <v>30</v>
      </c>
      <c r="B12" s="127">
        <v>41</v>
      </c>
      <c r="C12" s="127">
        <v>31</v>
      </c>
      <c r="D12" s="127">
        <v>40</v>
      </c>
      <c r="E12" s="127">
        <v>50</v>
      </c>
      <c r="F12" s="127">
        <v>49</v>
      </c>
      <c r="G12" s="127">
        <v>41</v>
      </c>
      <c r="H12" s="127">
        <v>31</v>
      </c>
      <c r="I12" s="127">
        <v>38</v>
      </c>
      <c r="J12" s="127">
        <v>28</v>
      </c>
      <c r="K12" s="127">
        <v>44</v>
      </c>
      <c r="L12" s="127">
        <v>60</v>
      </c>
      <c r="M12" s="127">
        <v>41</v>
      </c>
      <c r="N12" s="127">
        <f t="shared" si="0"/>
        <v>494</v>
      </c>
    </row>
    <row r="13" spans="1:14" s="128" customFormat="1" ht="15.75" x14ac:dyDescent="0.25">
      <c r="A13" s="128" t="s">
        <v>121</v>
      </c>
      <c r="B13" s="128">
        <v>43</v>
      </c>
      <c r="C13" s="128">
        <v>55</v>
      </c>
      <c r="D13" s="128">
        <v>54</v>
      </c>
      <c r="E13" s="128">
        <v>60</v>
      </c>
      <c r="F13" s="128">
        <v>46</v>
      </c>
      <c r="G13" s="128">
        <v>38</v>
      </c>
      <c r="H13" s="128">
        <v>52</v>
      </c>
      <c r="I13" s="128">
        <v>78</v>
      </c>
      <c r="J13" s="128">
        <v>58</v>
      </c>
      <c r="K13" s="128">
        <v>69</v>
      </c>
      <c r="L13" s="128">
        <v>56</v>
      </c>
      <c r="M13" s="128">
        <v>50</v>
      </c>
      <c r="N13" s="128">
        <f t="shared" si="0"/>
        <v>659</v>
      </c>
    </row>
    <row r="14" spans="1:14" s="132" customFormat="1" ht="15.75" x14ac:dyDescent="0.25">
      <c r="A14" s="131" t="s">
        <v>25</v>
      </c>
      <c r="B14" s="127">
        <v>90</v>
      </c>
      <c r="C14" s="127">
        <v>68</v>
      </c>
      <c r="D14" s="127">
        <v>76</v>
      </c>
      <c r="E14" s="127">
        <v>67</v>
      </c>
      <c r="F14" s="127">
        <v>72</v>
      </c>
      <c r="G14" s="127">
        <v>65</v>
      </c>
      <c r="H14" s="127">
        <v>73</v>
      </c>
      <c r="I14" s="127">
        <v>73</v>
      </c>
      <c r="J14" s="127">
        <v>59</v>
      </c>
      <c r="K14" s="127">
        <v>76</v>
      </c>
      <c r="L14" s="127">
        <v>83</v>
      </c>
      <c r="M14" s="127">
        <v>84</v>
      </c>
      <c r="N14" s="131">
        <f t="shared" si="0"/>
        <v>886</v>
      </c>
    </row>
    <row r="15" spans="1:14" s="128" customFormat="1" ht="15.75" x14ac:dyDescent="0.25">
      <c r="A15" s="132" t="s">
        <v>57</v>
      </c>
      <c r="B15" s="128">
        <v>22</v>
      </c>
      <c r="C15" s="128">
        <v>19</v>
      </c>
      <c r="D15" s="128">
        <v>20</v>
      </c>
      <c r="E15" s="128">
        <v>24</v>
      </c>
      <c r="F15" s="128">
        <v>8</v>
      </c>
      <c r="G15" s="128">
        <v>17</v>
      </c>
      <c r="H15" s="128">
        <v>13</v>
      </c>
      <c r="I15" s="128">
        <v>10</v>
      </c>
      <c r="J15" s="128">
        <v>7</v>
      </c>
      <c r="K15" s="128">
        <v>20</v>
      </c>
      <c r="L15" s="128">
        <v>4</v>
      </c>
      <c r="M15" s="128">
        <v>17</v>
      </c>
      <c r="N15" s="128">
        <f t="shared" si="0"/>
        <v>181</v>
      </c>
    </row>
    <row r="16" spans="1:14" s="130" customFormat="1" ht="15.75" x14ac:dyDescent="0.25">
      <c r="A16" s="129" t="s">
        <v>78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>
        <f>SUM(N2:N15)</f>
        <v>11863</v>
      </c>
    </row>
    <row r="18" spans="1:2" x14ac:dyDescent="0.2">
      <c r="A18" s="138" t="s">
        <v>155</v>
      </c>
    </row>
    <row r="22" spans="1:2" ht="15.75" x14ac:dyDescent="0.2">
      <c r="B22" s="137"/>
    </row>
    <row r="23" spans="1:2" ht="15.75" x14ac:dyDescent="0.2">
      <c r="B23" s="137"/>
    </row>
    <row r="24" spans="1:2" ht="15.75" x14ac:dyDescent="0.2">
      <c r="B24" s="137"/>
    </row>
    <row r="25" spans="1:2" ht="15.75" x14ac:dyDescent="0.2">
      <c r="B25" s="137"/>
    </row>
    <row r="26" spans="1:2" ht="15.75" x14ac:dyDescent="0.2">
      <c r="B26" s="137"/>
    </row>
    <row r="27" spans="1:2" ht="15.75" x14ac:dyDescent="0.2">
      <c r="B27" s="137"/>
    </row>
    <row r="28" spans="1:2" ht="15.75" x14ac:dyDescent="0.2">
      <c r="B28" s="137"/>
    </row>
    <row r="29" spans="1:2" ht="15.75" x14ac:dyDescent="0.2">
      <c r="B29" s="137"/>
    </row>
    <row r="30" spans="1:2" ht="15.75" x14ac:dyDescent="0.2">
      <c r="B30" s="137"/>
    </row>
    <row r="31" spans="1:2" ht="15.75" x14ac:dyDescent="0.2">
      <c r="B31" s="137"/>
    </row>
    <row r="32" spans="1:2" ht="15.75" x14ac:dyDescent="0.2">
      <c r="B32" s="137"/>
    </row>
    <row r="33" spans="2:2" ht="15.75" x14ac:dyDescent="0.2">
      <c r="B33" s="137"/>
    </row>
    <row r="34" spans="2:2" ht="15.75" x14ac:dyDescent="0.2">
      <c r="B34" s="13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"/>
  <sheetViews>
    <sheetView zoomScale="145" zoomScaleNormal="145" workbookViewId="0">
      <selection sqref="A1:XFD16"/>
    </sheetView>
  </sheetViews>
  <sheetFormatPr defaultRowHeight="15.75" x14ac:dyDescent="0.25"/>
  <cols>
    <col min="1" max="1" width="42.85546875" style="130" bestFit="1" customWidth="1"/>
    <col min="2" max="2" width="7.85546875" style="130" bestFit="1" customWidth="1"/>
    <col min="3" max="3" width="8.7109375" style="130" bestFit="1" customWidth="1"/>
    <col min="4" max="4" width="10.28515625" style="130" customWidth="1"/>
    <col min="5" max="5" width="8.140625" style="130" customWidth="1"/>
    <col min="6" max="6" width="10.7109375" style="130" customWidth="1"/>
    <col min="7" max="7" width="10.140625" style="130" customWidth="1"/>
    <col min="8" max="8" width="9.28515625" style="130" customWidth="1"/>
    <col min="9" max="9" width="8.42578125" style="130" customWidth="1"/>
    <col min="10" max="10" width="10.5703125" style="130" bestFit="1" customWidth="1"/>
    <col min="11" max="11" width="7.85546875" style="130" bestFit="1" customWidth="1"/>
    <col min="12" max="13" width="10.140625" style="130" bestFit="1" customWidth="1"/>
    <col min="14" max="14" width="7.42578125" style="130" customWidth="1"/>
    <col min="15" max="16384" width="9.140625" style="130"/>
  </cols>
  <sheetData>
    <row r="1" spans="1:14" s="126" customFormat="1" x14ac:dyDescent="0.2">
      <c r="A1" s="126" t="s">
        <v>0</v>
      </c>
      <c r="B1" s="126" t="s">
        <v>76</v>
      </c>
      <c r="C1" s="126" t="s">
        <v>65</v>
      </c>
      <c r="D1" s="126" t="s">
        <v>66</v>
      </c>
      <c r="E1" s="126" t="s">
        <v>67</v>
      </c>
      <c r="F1" s="126" t="s">
        <v>68</v>
      </c>
      <c r="G1" s="126" t="s">
        <v>69</v>
      </c>
      <c r="H1" s="126" t="s">
        <v>70</v>
      </c>
      <c r="I1" s="126" t="s">
        <v>71</v>
      </c>
      <c r="J1" s="126" t="s">
        <v>75</v>
      </c>
      <c r="K1" s="126" t="s">
        <v>72</v>
      </c>
      <c r="L1" s="126" t="s">
        <v>73</v>
      </c>
      <c r="M1" s="126" t="s">
        <v>74</v>
      </c>
      <c r="N1" s="126" t="s">
        <v>77</v>
      </c>
    </row>
    <row r="2" spans="1:14" s="128" customFormat="1" x14ac:dyDescent="0.25">
      <c r="A2" s="127" t="s">
        <v>46</v>
      </c>
      <c r="B2" s="127">
        <v>183</v>
      </c>
      <c r="C2" s="127">
        <v>185</v>
      </c>
      <c r="D2" s="127">
        <v>229</v>
      </c>
      <c r="E2" s="127">
        <v>225</v>
      </c>
      <c r="F2" s="127">
        <v>262</v>
      </c>
      <c r="G2" s="127">
        <v>242</v>
      </c>
      <c r="H2" s="127">
        <v>208</v>
      </c>
      <c r="I2" s="127">
        <v>244</v>
      </c>
      <c r="J2" s="127">
        <v>229</v>
      </c>
      <c r="K2" s="127">
        <v>193</v>
      </c>
      <c r="L2" s="127">
        <v>229</v>
      </c>
      <c r="M2" s="127">
        <v>227</v>
      </c>
      <c r="N2" s="127">
        <f t="shared" ref="N2:N15" si="0">SUM(B2:M2)</f>
        <v>2656</v>
      </c>
    </row>
    <row r="3" spans="1:14" s="128" customFormat="1" x14ac:dyDescent="0.25">
      <c r="A3" s="128" t="s">
        <v>133</v>
      </c>
      <c r="B3" s="128">
        <v>44</v>
      </c>
      <c r="C3" s="128">
        <v>39</v>
      </c>
      <c r="D3" s="128">
        <v>54</v>
      </c>
      <c r="E3" s="128">
        <v>45</v>
      </c>
      <c r="F3" s="128">
        <v>36</v>
      </c>
      <c r="G3" s="128">
        <v>56</v>
      </c>
      <c r="H3" s="128">
        <v>39</v>
      </c>
      <c r="I3" s="128">
        <v>36</v>
      </c>
      <c r="J3" s="128">
        <v>38</v>
      </c>
      <c r="K3" s="128">
        <v>36</v>
      </c>
      <c r="L3" s="128">
        <v>53</v>
      </c>
      <c r="M3" s="128">
        <v>36</v>
      </c>
      <c r="N3" s="128">
        <f t="shared" si="0"/>
        <v>512</v>
      </c>
    </row>
    <row r="4" spans="1:14" s="132" customFormat="1" x14ac:dyDescent="0.25">
      <c r="A4" s="131" t="s">
        <v>119</v>
      </c>
      <c r="B4" s="131">
        <v>41</v>
      </c>
      <c r="C4" s="131">
        <v>28</v>
      </c>
      <c r="D4" s="131">
        <v>33</v>
      </c>
      <c r="E4" s="131">
        <v>48</v>
      </c>
      <c r="F4" s="131">
        <v>30</v>
      </c>
      <c r="G4" s="131">
        <v>29</v>
      </c>
      <c r="H4" s="131">
        <v>32</v>
      </c>
      <c r="I4" s="131">
        <v>41</v>
      </c>
      <c r="J4" s="131">
        <v>44</v>
      </c>
      <c r="K4" s="131">
        <v>31</v>
      </c>
      <c r="L4" s="131">
        <v>54</v>
      </c>
      <c r="M4" s="131">
        <v>35</v>
      </c>
      <c r="N4" s="131">
        <f t="shared" si="0"/>
        <v>446</v>
      </c>
    </row>
    <row r="5" spans="1:14" s="128" customFormat="1" x14ac:dyDescent="0.25">
      <c r="A5" s="128" t="s">
        <v>50</v>
      </c>
      <c r="B5" s="128">
        <v>220</v>
      </c>
      <c r="C5" s="128">
        <v>192</v>
      </c>
      <c r="D5" s="128">
        <v>246</v>
      </c>
      <c r="E5" s="128">
        <v>205</v>
      </c>
      <c r="F5" s="128">
        <v>202</v>
      </c>
      <c r="G5" s="128">
        <v>218</v>
      </c>
      <c r="H5" s="128">
        <v>167</v>
      </c>
      <c r="I5" s="128">
        <v>185</v>
      </c>
      <c r="J5" s="128">
        <v>176</v>
      </c>
      <c r="K5" s="128">
        <v>203</v>
      </c>
      <c r="L5" s="128">
        <v>207</v>
      </c>
      <c r="M5" s="128">
        <v>196</v>
      </c>
      <c r="N5" s="128">
        <f t="shared" si="0"/>
        <v>2417</v>
      </c>
    </row>
    <row r="6" spans="1:14" s="128" customFormat="1" x14ac:dyDescent="0.25">
      <c r="A6" s="127" t="s">
        <v>38</v>
      </c>
      <c r="B6" s="127">
        <v>66</v>
      </c>
      <c r="C6" s="127">
        <v>58</v>
      </c>
      <c r="D6" s="127">
        <v>51</v>
      </c>
      <c r="E6" s="127">
        <v>63</v>
      </c>
      <c r="F6" s="127">
        <v>51</v>
      </c>
      <c r="G6" s="127">
        <v>56</v>
      </c>
      <c r="H6" s="127">
        <v>54</v>
      </c>
      <c r="I6" s="127">
        <v>55</v>
      </c>
      <c r="J6" s="127">
        <v>58</v>
      </c>
      <c r="K6" s="127">
        <v>69</v>
      </c>
      <c r="L6" s="127">
        <v>58</v>
      </c>
      <c r="M6" s="127">
        <v>71</v>
      </c>
      <c r="N6" s="127">
        <f t="shared" si="0"/>
        <v>710</v>
      </c>
    </row>
    <row r="7" spans="1:14" s="128" customFormat="1" x14ac:dyDescent="0.25">
      <c r="A7" s="128" t="s">
        <v>19</v>
      </c>
      <c r="B7" s="133" t="s">
        <v>144</v>
      </c>
      <c r="C7" s="133" t="s">
        <v>144</v>
      </c>
      <c r="D7" s="133" t="s">
        <v>144</v>
      </c>
      <c r="E7" s="133" t="s">
        <v>144</v>
      </c>
      <c r="F7" s="133" t="s">
        <v>144</v>
      </c>
      <c r="G7" s="133" t="s">
        <v>144</v>
      </c>
      <c r="H7" s="133" t="s">
        <v>144</v>
      </c>
      <c r="I7" s="133" t="s">
        <v>144</v>
      </c>
      <c r="J7" s="133" t="s">
        <v>144</v>
      </c>
      <c r="K7" s="133" t="s">
        <v>144</v>
      </c>
      <c r="L7" s="133" t="s">
        <v>144</v>
      </c>
      <c r="M7" s="133" t="s">
        <v>144</v>
      </c>
      <c r="N7" s="128">
        <v>235</v>
      </c>
    </row>
    <row r="8" spans="1:14" s="128" customFormat="1" x14ac:dyDescent="0.25">
      <c r="A8" s="127" t="s">
        <v>79</v>
      </c>
      <c r="B8" s="127">
        <v>17</v>
      </c>
      <c r="C8" s="127">
        <v>16</v>
      </c>
      <c r="D8" s="127">
        <v>15</v>
      </c>
      <c r="E8" s="127">
        <v>17</v>
      </c>
      <c r="F8" s="127">
        <v>9</v>
      </c>
      <c r="G8" s="127">
        <v>12</v>
      </c>
      <c r="H8" s="127">
        <v>15</v>
      </c>
      <c r="I8" s="127">
        <v>14</v>
      </c>
      <c r="J8" s="127">
        <v>8</v>
      </c>
      <c r="K8" s="127">
        <v>11</v>
      </c>
      <c r="L8" s="127">
        <v>15</v>
      </c>
      <c r="M8" s="127">
        <v>7</v>
      </c>
      <c r="N8" s="127">
        <f t="shared" si="0"/>
        <v>156</v>
      </c>
    </row>
    <row r="9" spans="1:14" s="128" customFormat="1" x14ac:dyDescent="0.25">
      <c r="A9" s="128" t="s">
        <v>143</v>
      </c>
      <c r="B9" s="128">
        <v>0</v>
      </c>
      <c r="C9" s="128">
        <v>0</v>
      </c>
      <c r="D9" s="128">
        <v>0</v>
      </c>
      <c r="E9" s="128">
        <v>0</v>
      </c>
      <c r="F9" s="128">
        <v>0</v>
      </c>
      <c r="G9" s="128">
        <v>0</v>
      </c>
      <c r="H9" s="128">
        <v>0</v>
      </c>
      <c r="I9" s="128">
        <v>0</v>
      </c>
      <c r="J9" s="128">
        <v>3</v>
      </c>
      <c r="K9" s="128">
        <v>4</v>
      </c>
      <c r="L9" s="128">
        <v>7</v>
      </c>
      <c r="M9" s="128">
        <v>10</v>
      </c>
      <c r="N9" s="128">
        <f t="shared" si="0"/>
        <v>24</v>
      </c>
    </row>
    <row r="10" spans="1:14" s="132" customFormat="1" x14ac:dyDescent="0.25">
      <c r="A10" s="131" t="s">
        <v>96</v>
      </c>
      <c r="B10" s="131">
        <v>96</v>
      </c>
      <c r="C10" s="131">
        <v>71</v>
      </c>
      <c r="D10" s="131">
        <v>111</v>
      </c>
      <c r="E10" s="131">
        <v>70</v>
      </c>
      <c r="F10" s="131">
        <v>80</v>
      </c>
      <c r="G10" s="131">
        <v>74</v>
      </c>
      <c r="H10" s="131">
        <v>83</v>
      </c>
      <c r="I10" s="131">
        <v>96</v>
      </c>
      <c r="J10" s="131">
        <v>86</v>
      </c>
      <c r="K10" s="131">
        <v>72</v>
      </c>
      <c r="L10" s="131">
        <v>75</v>
      </c>
      <c r="M10" s="131">
        <v>79</v>
      </c>
      <c r="N10" s="131">
        <f t="shared" si="0"/>
        <v>993</v>
      </c>
    </row>
    <row r="11" spans="1:14" s="128" customFormat="1" x14ac:dyDescent="0.25">
      <c r="A11" s="128" t="s">
        <v>56</v>
      </c>
      <c r="B11" s="128">
        <v>113</v>
      </c>
      <c r="C11" s="128">
        <v>90</v>
      </c>
      <c r="D11" s="128">
        <v>120</v>
      </c>
      <c r="E11" s="128">
        <v>107</v>
      </c>
      <c r="F11" s="128">
        <v>103</v>
      </c>
      <c r="G11" s="128">
        <v>95</v>
      </c>
      <c r="H11" s="128">
        <v>95</v>
      </c>
      <c r="I11" s="128">
        <v>120</v>
      </c>
      <c r="J11" s="128">
        <v>98</v>
      </c>
      <c r="K11" s="128">
        <v>94</v>
      </c>
      <c r="L11" s="128">
        <v>106</v>
      </c>
      <c r="M11" s="128">
        <v>121</v>
      </c>
      <c r="N11" s="128">
        <f t="shared" si="0"/>
        <v>1262</v>
      </c>
    </row>
    <row r="12" spans="1:14" s="128" customFormat="1" x14ac:dyDescent="0.25">
      <c r="A12" s="127" t="s">
        <v>30</v>
      </c>
      <c r="B12" s="127">
        <v>44</v>
      </c>
      <c r="C12" s="127">
        <v>30</v>
      </c>
      <c r="D12" s="127">
        <v>44</v>
      </c>
      <c r="E12" s="127">
        <v>46</v>
      </c>
      <c r="F12" s="127">
        <v>35</v>
      </c>
      <c r="G12" s="127">
        <v>32</v>
      </c>
      <c r="H12" s="127">
        <v>33</v>
      </c>
      <c r="I12" s="127">
        <v>31</v>
      </c>
      <c r="J12" s="127">
        <v>36</v>
      </c>
      <c r="K12" s="127">
        <v>40</v>
      </c>
      <c r="L12" s="127">
        <v>46</v>
      </c>
      <c r="M12" s="127">
        <v>43</v>
      </c>
      <c r="N12" s="127">
        <f t="shared" si="0"/>
        <v>460</v>
      </c>
    </row>
    <row r="13" spans="1:14" s="128" customFormat="1" x14ac:dyDescent="0.25">
      <c r="A13" s="128" t="s">
        <v>121</v>
      </c>
      <c r="B13" s="128">
        <v>61</v>
      </c>
      <c r="C13" s="128">
        <v>42</v>
      </c>
      <c r="D13" s="128">
        <v>55</v>
      </c>
      <c r="E13" s="128">
        <v>44</v>
      </c>
      <c r="F13" s="128">
        <v>63</v>
      </c>
      <c r="G13" s="128">
        <v>42</v>
      </c>
      <c r="H13" s="128">
        <v>42</v>
      </c>
      <c r="I13" s="128">
        <v>50</v>
      </c>
      <c r="J13" s="128">
        <v>45</v>
      </c>
      <c r="K13" s="128">
        <v>58</v>
      </c>
      <c r="L13" s="128">
        <v>55</v>
      </c>
      <c r="M13" s="128">
        <v>54</v>
      </c>
      <c r="N13" s="128">
        <f t="shared" si="0"/>
        <v>611</v>
      </c>
    </row>
    <row r="14" spans="1:14" s="132" customFormat="1" x14ac:dyDescent="0.25">
      <c r="A14" s="131" t="s">
        <v>25</v>
      </c>
      <c r="B14" s="131">
        <v>92</v>
      </c>
      <c r="C14" s="131">
        <v>63</v>
      </c>
      <c r="D14" s="131">
        <v>75</v>
      </c>
      <c r="E14" s="131">
        <v>94</v>
      </c>
      <c r="F14" s="131">
        <v>80</v>
      </c>
      <c r="G14" s="131">
        <v>72</v>
      </c>
      <c r="H14" s="131">
        <v>67</v>
      </c>
      <c r="I14" s="131">
        <v>79</v>
      </c>
      <c r="J14" s="131">
        <v>61</v>
      </c>
      <c r="K14" s="131">
        <v>77</v>
      </c>
      <c r="L14" s="131">
        <v>63</v>
      </c>
      <c r="M14" s="131">
        <v>81</v>
      </c>
      <c r="N14" s="131">
        <f t="shared" si="0"/>
        <v>904</v>
      </c>
    </row>
    <row r="15" spans="1:14" s="128" customFormat="1" x14ac:dyDescent="0.25">
      <c r="A15" s="128" t="s">
        <v>57</v>
      </c>
      <c r="B15" s="128">
        <v>8</v>
      </c>
      <c r="C15" s="128">
        <v>13</v>
      </c>
      <c r="D15" s="128">
        <v>13</v>
      </c>
      <c r="E15" s="128">
        <v>8</v>
      </c>
      <c r="F15" s="128">
        <v>6</v>
      </c>
      <c r="G15" s="128">
        <v>11</v>
      </c>
      <c r="H15" s="128">
        <v>15</v>
      </c>
      <c r="I15" s="128">
        <v>17</v>
      </c>
      <c r="J15" s="128">
        <v>15</v>
      </c>
      <c r="K15" s="128">
        <v>8</v>
      </c>
      <c r="L15" s="128">
        <v>13</v>
      </c>
      <c r="M15" s="128">
        <v>11</v>
      </c>
      <c r="N15" s="128">
        <f t="shared" si="0"/>
        <v>138</v>
      </c>
    </row>
    <row r="16" spans="1:14" x14ac:dyDescent="0.25">
      <c r="A16" s="129" t="s">
        <v>78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>
        <f>SUM(N2:N15)</f>
        <v>11524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3"/>
  <sheetViews>
    <sheetView workbookViewId="0">
      <selection sqref="A1:XFD15"/>
    </sheetView>
  </sheetViews>
  <sheetFormatPr defaultRowHeight="15" x14ac:dyDescent="0.2"/>
  <cols>
    <col min="1" max="1" width="46.140625" style="102" bestFit="1" customWidth="1"/>
    <col min="2" max="2" width="9" style="102" bestFit="1" customWidth="1"/>
    <col min="3" max="3" width="10.140625" style="102" bestFit="1" customWidth="1"/>
    <col min="4" max="9" width="9.140625" style="102"/>
    <col min="10" max="10" width="12.42578125" style="102" bestFit="1" customWidth="1"/>
    <col min="11" max="11" width="9.140625" style="102"/>
    <col min="12" max="12" width="11.5703125" style="102" bestFit="1" customWidth="1"/>
    <col min="13" max="13" width="11.85546875" style="102" bestFit="1" customWidth="1"/>
    <col min="14" max="14" width="10.42578125" style="102" bestFit="1" customWidth="1"/>
    <col min="15" max="16384" width="9.140625" style="102"/>
  </cols>
  <sheetData>
    <row r="1" spans="1:15" x14ac:dyDescent="0.2">
      <c r="A1" s="117" t="s">
        <v>0</v>
      </c>
      <c r="B1" s="117" t="s">
        <v>76</v>
      </c>
      <c r="C1" s="117" t="s">
        <v>65</v>
      </c>
      <c r="D1" s="117" t="s">
        <v>66</v>
      </c>
      <c r="E1" s="117" t="s">
        <v>67</v>
      </c>
      <c r="F1" s="117" t="s">
        <v>68</v>
      </c>
      <c r="G1" s="117" t="s">
        <v>69</v>
      </c>
      <c r="H1" s="117" t="s">
        <v>70</v>
      </c>
      <c r="I1" s="117" t="s">
        <v>71</v>
      </c>
      <c r="J1" s="117" t="s">
        <v>75</v>
      </c>
      <c r="K1" s="117" t="s">
        <v>72</v>
      </c>
      <c r="L1" s="117" t="s">
        <v>73</v>
      </c>
      <c r="M1" s="117" t="s">
        <v>74</v>
      </c>
      <c r="N1" s="117" t="s">
        <v>77</v>
      </c>
    </row>
    <row r="2" spans="1:15" x14ac:dyDescent="0.2">
      <c r="A2" s="118" t="s">
        <v>46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>
        <v>2301</v>
      </c>
      <c r="O2" s="119"/>
    </row>
    <row r="3" spans="1:15" x14ac:dyDescent="0.2">
      <c r="A3" s="102" t="s">
        <v>133</v>
      </c>
      <c r="B3" s="102">
        <v>17</v>
      </c>
      <c r="C3" s="102">
        <v>34</v>
      </c>
      <c r="D3" s="102">
        <v>49</v>
      </c>
      <c r="E3" s="102">
        <v>47</v>
      </c>
      <c r="F3" s="102">
        <v>48</v>
      </c>
      <c r="G3" s="102">
        <v>56</v>
      </c>
      <c r="H3" s="102">
        <v>46</v>
      </c>
      <c r="I3" s="102">
        <v>40</v>
      </c>
      <c r="J3" s="102">
        <v>44</v>
      </c>
      <c r="K3" s="102">
        <v>55</v>
      </c>
      <c r="L3" s="102">
        <v>48</v>
      </c>
      <c r="M3" s="102">
        <v>41</v>
      </c>
      <c r="N3" s="102">
        <f t="shared" ref="N3:N14" si="0">SUM(B3:M3)</f>
        <v>525</v>
      </c>
    </row>
    <row r="4" spans="1:15" x14ac:dyDescent="0.2">
      <c r="A4" s="118" t="s">
        <v>119</v>
      </c>
      <c r="B4" s="118">
        <v>22</v>
      </c>
      <c r="C4" s="118">
        <v>27</v>
      </c>
      <c r="D4" s="118">
        <v>36</v>
      </c>
      <c r="E4" s="118">
        <v>25</v>
      </c>
      <c r="F4" s="118">
        <v>29</v>
      </c>
      <c r="G4" s="118">
        <v>28</v>
      </c>
      <c r="H4" s="118">
        <v>29</v>
      </c>
      <c r="I4" s="118">
        <v>30</v>
      </c>
      <c r="J4" s="118">
        <v>25</v>
      </c>
      <c r="K4" s="118">
        <v>37</v>
      </c>
      <c r="L4" s="118">
        <v>36</v>
      </c>
      <c r="M4" s="118">
        <v>43</v>
      </c>
      <c r="N4" s="118">
        <f t="shared" si="0"/>
        <v>367</v>
      </c>
    </row>
    <row r="5" spans="1:15" x14ac:dyDescent="0.2">
      <c r="A5" s="102" t="s">
        <v>50</v>
      </c>
      <c r="B5" s="102">
        <v>203</v>
      </c>
      <c r="C5" s="102">
        <v>183</v>
      </c>
      <c r="D5" s="102">
        <v>184</v>
      </c>
      <c r="E5" s="102">
        <v>207</v>
      </c>
      <c r="F5" s="102">
        <v>194</v>
      </c>
      <c r="G5" s="102">
        <v>209</v>
      </c>
      <c r="H5" s="102">
        <v>145</v>
      </c>
      <c r="I5" s="102">
        <v>218</v>
      </c>
      <c r="J5" s="102">
        <v>182</v>
      </c>
      <c r="K5" s="102">
        <v>185</v>
      </c>
      <c r="L5" s="102">
        <v>223</v>
      </c>
      <c r="M5" s="102">
        <v>216</v>
      </c>
      <c r="N5" s="102">
        <f t="shared" si="0"/>
        <v>2349</v>
      </c>
    </row>
    <row r="6" spans="1:15" x14ac:dyDescent="0.2">
      <c r="A6" s="122" t="s">
        <v>38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23">
        <v>664</v>
      </c>
    </row>
    <row r="7" spans="1:15" x14ac:dyDescent="0.2">
      <c r="A7" s="102" t="s">
        <v>19</v>
      </c>
      <c r="B7" s="102">
        <v>27</v>
      </c>
      <c r="C7" s="102">
        <v>15</v>
      </c>
      <c r="D7" s="102">
        <v>29</v>
      </c>
      <c r="E7" s="102">
        <v>23</v>
      </c>
      <c r="F7" s="102">
        <v>26</v>
      </c>
      <c r="G7" s="102">
        <v>19</v>
      </c>
      <c r="H7" s="102">
        <v>22</v>
      </c>
      <c r="I7" s="102">
        <v>19</v>
      </c>
      <c r="J7" s="102">
        <v>26</v>
      </c>
      <c r="K7" s="102">
        <v>18</v>
      </c>
      <c r="L7" s="102">
        <v>28</v>
      </c>
      <c r="M7" s="102">
        <v>14</v>
      </c>
      <c r="N7" s="102">
        <f t="shared" si="0"/>
        <v>266</v>
      </c>
    </row>
    <row r="8" spans="1:15" x14ac:dyDescent="0.2">
      <c r="A8" s="122" t="s">
        <v>79</v>
      </c>
      <c r="B8" s="118">
        <v>12</v>
      </c>
      <c r="C8" s="118">
        <v>7</v>
      </c>
      <c r="D8" s="118">
        <v>13</v>
      </c>
      <c r="E8" s="118">
        <v>12</v>
      </c>
      <c r="F8" s="118">
        <v>13</v>
      </c>
      <c r="G8" s="118">
        <v>11</v>
      </c>
      <c r="H8" s="118">
        <v>12</v>
      </c>
      <c r="I8" s="118">
        <v>17</v>
      </c>
      <c r="J8" s="118">
        <v>9</v>
      </c>
      <c r="K8" s="118">
        <v>12</v>
      </c>
      <c r="L8" s="118">
        <v>11</v>
      </c>
      <c r="M8" s="118">
        <v>10</v>
      </c>
      <c r="N8" s="118">
        <f t="shared" si="0"/>
        <v>139</v>
      </c>
    </row>
    <row r="9" spans="1:15" x14ac:dyDescent="0.2">
      <c r="A9" s="125" t="s">
        <v>96</v>
      </c>
      <c r="B9" s="102">
        <v>82</v>
      </c>
      <c r="C9" s="102">
        <v>52</v>
      </c>
      <c r="D9" s="102">
        <v>81</v>
      </c>
      <c r="E9" s="102">
        <v>84</v>
      </c>
      <c r="F9" s="102">
        <v>92</v>
      </c>
      <c r="G9" s="102">
        <v>97</v>
      </c>
      <c r="H9" s="102">
        <v>73</v>
      </c>
      <c r="I9" s="102">
        <v>80</v>
      </c>
      <c r="J9" s="102">
        <v>62</v>
      </c>
      <c r="K9" s="102">
        <v>64</v>
      </c>
      <c r="L9" s="102">
        <v>68</v>
      </c>
      <c r="M9" s="102">
        <v>87</v>
      </c>
      <c r="N9" s="102">
        <f t="shared" si="0"/>
        <v>922</v>
      </c>
    </row>
    <row r="10" spans="1:15" x14ac:dyDescent="0.2">
      <c r="A10" s="122" t="s">
        <v>56</v>
      </c>
      <c r="B10" s="118">
        <v>88</v>
      </c>
      <c r="C10" s="118">
        <v>113</v>
      </c>
      <c r="D10" s="118">
        <v>101</v>
      </c>
      <c r="E10" s="118">
        <v>97</v>
      </c>
      <c r="F10" s="118">
        <v>109</v>
      </c>
      <c r="G10" s="118">
        <v>111</v>
      </c>
      <c r="H10" s="118">
        <v>84</v>
      </c>
      <c r="I10" s="118">
        <v>95</v>
      </c>
      <c r="J10" s="118">
        <v>107</v>
      </c>
      <c r="K10" s="118">
        <v>111</v>
      </c>
      <c r="L10" s="118">
        <v>105</v>
      </c>
      <c r="M10" s="118">
        <v>156</v>
      </c>
      <c r="N10" s="118">
        <f t="shared" si="0"/>
        <v>1277</v>
      </c>
    </row>
    <row r="11" spans="1:15" x14ac:dyDescent="0.2">
      <c r="A11" s="102" t="s">
        <v>30</v>
      </c>
      <c r="B11" s="102">
        <v>45</v>
      </c>
      <c r="C11" s="102">
        <v>28</v>
      </c>
      <c r="D11" s="102">
        <v>42</v>
      </c>
      <c r="E11" s="102">
        <v>40</v>
      </c>
      <c r="F11" s="102">
        <v>48</v>
      </c>
      <c r="G11" s="102">
        <v>39</v>
      </c>
      <c r="H11" s="102">
        <v>47</v>
      </c>
      <c r="I11" s="102">
        <v>42</v>
      </c>
      <c r="J11" s="102">
        <v>33</v>
      </c>
      <c r="K11" s="102">
        <v>40</v>
      </c>
      <c r="L11" s="102">
        <v>38</v>
      </c>
      <c r="M11" s="102">
        <v>40</v>
      </c>
      <c r="N11" s="102">
        <f t="shared" si="0"/>
        <v>482</v>
      </c>
    </row>
    <row r="12" spans="1:15" x14ac:dyDescent="0.2">
      <c r="A12" s="118" t="s">
        <v>121</v>
      </c>
      <c r="B12" s="118">
        <v>48</v>
      </c>
      <c r="C12" s="118">
        <v>40</v>
      </c>
      <c r="D12" s="118">
        <v>52</v>
      </c>
      <c r="E12" s="118">
        <v>41</v>
      </c>
      <c r="F12" s="118">
        <v>43</v>
      </c>
      <c r="G12" s="118">
        <v>49</v>
      </c>
      <c r="H12" s="118">
        <v>56</v>
      </c>
      <c r="I12" s="118">
        <v>42</v>
      </c>
      <c r="J12" s="118">
        <v>47</v>
      </c>
      <c r="K12" s="118">
        <v>44</v>
      </c>
      <c r="L12" s="118">
        <v>45</v>
      </c>
      <c r="M12" s="118">
        <v>33</v>
      </c>
      <c r="N12" s="118">
        <f t="shared" si="0"/>
        <v>540</v>
      </c>
    </row>
    <row r="13" spans="1:15" x14ac:dyDescent="0.2">
      <c r="A13" s="102" t="s">
        <v>25</v>
      </c>
      <c r="B13" s="102">
        <v>85</v>
      </c>
      <c r="C13" s="102">
        <v>84</v>
      </c>
      <c r="D13" s="102">
        <v>72</v>
      </c>
      <c r="E13" s="102">
        <v>74</v>
      </c>
      <c r="F13" s="102">
        <v>91</v>
      </c>
      <c r="G13" s="102">
        <v>64</v>
      </c>
      <c r="H13" s="102">
        <v>78</v>
      </c>
      <c r="I13" s="102">
        <v>73</v>
      </c>
      <c r="J13" s="102">
        <v>80</v>
      </c>
      <c r="K13" s="102">
        <v>77</v>
      </c>
      <c r="L13" s="102">
        <v>89</v>
      </c>
      <c r="M13" s="102">
        <v>87</v>
      </c>
      <c r="N13" s="102">
        <f t="shared" si="0"/>
        <v>954</v>
      </c>
    </row>
    <row r="14" spans="1:15" x14ac:dyDescent="0.2">
      <c r="A14" s="118" t="s">
        <v>57</v>
      </c>
      <c r="B14" s="118">
        <v>10</v>
      </c>
      <c r="C14" s="118">
        <v>7</v>
      </c>
      <c r="D14" s="118">
        <v>19</v>
      </c>
      <c r="E14" s="118">
        <v>16</v>
      </c>
      <c r="F14" s="118">
        <v>9</v>
      </c>
      <c r="G14" s="118">
        <v>13</v>
      </c>
      <c r="H14" s="118">
        <v>21</v>
      </c>
      <c r="I14" s="118">
        <v>15</v>
      </c>
      <c r="J14" s="118">
        <v>7</v>
      </c>
      <c r="K14" s="118">
        <v>12</v>
      </c>
      <c r="L14" s="118">
        <v>7</v>
      </c>
      <c r="M14" s="118">
        <v>19</v>
      </c>
      <c r="N14" s="118">
        <f t="shared" si="0"/>
        <v>155</v>
      </c>
    </row>
    <row r="15" spans="1:15" x14ac:dyDescent="0.2">
      <c r="A15" s="102" t="s">
        <v>78</v>
      </c>
      <c r="N15" s="124">
        <f>SUM(N2:N14)</f>
        <v>10941</v>
      </c>
    </row>
    <row r="23" spans="9:9" x14ac:dyDescent="0.2">
      <c r="I23" s="1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4"/>
  <sheetViews>
    <sheetView zoomScale="76" zoomScaleNormal="76" workbookViewId="0">
      <selection activeCell="M20" sqref="M20"/>
    </sheetView>
  </sheetViews>
  <sheetFormatPr defaultColWidth="16.140625" defaultRowHeight="15" x14ac:dyDescent="0.2"/>
  <cols>
    <col min="1" max="1" width="49.5703125" style="96" bestFit="1" customWidth="1"/>
    <col min="2" max="13" width="16.140625" style="96"/>
    <col min="14" max="14" width="16.140625" style="112"/>
    <col min="15" max="16384" width="16.140625" style="96"/>
  </cols>
  <sheetData>
    <row r="1" spans="1:14" ht="15.75" x14ac:dyDescent="0.25">
      <c r="A1" s="109" t="s">
        <v>0</v>
      </c>
      <c r="B1" s="109" t="s">
        <v>76</v>
      </c>
      <c r="C1" s="109" t="s">
        <v>65</v>
      </c>
      <c r="D1" s="109" t="s">
        <v>66</v>
      </c>
      <c r="E1" s="109" t="s">
        <v>67</v>
      </c>
      <c r="F1" s="109" t="s">
        <v>68</v>
      </c>
      <c r="G1" s="109" t="s">
        <v>69</v>
      </c>
      <c r="H1" s="109" t="s">
        <v>70</v>
      </c>
      <c r="I1" s="109" t="s">
        <v>71</v>
      </c>
      <c r="J1" s="109" t="s">
        <v>75</v>
      </c>
      <c r="K1" s="109" t="s">
        <v>72</v>
      </c>
      <c r="L1" s="109" t="s">
        <v>73</v>
      </c>
      <c r="M1" s="109" t="s">
        <v>74</v>
      </c>
      <c r="N1" s="109" t="s">
        <v>77</v>
      </c>
    </row>
    <row r="2" spans="1:14" s="110" customFormat="1" x14ac:dyDescent="0.2">
      <c r="A2" s="113" t="s">
        <v>46</v>
      </c>
      <c r="B2" s="114">
        <v>192</v>
      </c>
      <c r="C2" s="114">
        <v>190</v>
      </c>
      <c r="D2" s="114">
        <v>185</v>
      </c>
      <c r="E2" s="114">
        <v>201</v>
      </c>
      <c r="F2" s="114">
        <v>212</v>
      </c>
      <c r="G2" s="114">
        <v>189</v>
      </c>
      <c r="H2" s="114">
        <v>179</v>
      </c>
      <c r="I2" s="114">
        <v>202</v>
      </c>
      <c r="J2" s="114">
        <v>163</v>
      </c>
      <c r="K2" s="114">
        <v>186</v>
      </c>
      <c r="L2" s="114">
        <v>191</v>
      </c>
      <c r="M2" s="114">
        <v>186</v>
      </c>
      <c r="N2" s="114">
        <f>SUM(B2:M2)</f>
        <v>2276</v>
      </c>
    </row>
    <row r="3" spans="1:14" s="110" customFormat="1" x14ac:dyDescent="0.2">
      <c r="A3" s="96" t="s">
        <v>133</v>
      </c>
      <c r="B3" s="111">
        <v>0</v>
      </c>
      <c r="C3" s="111">
        <v>0</v>
      </c>
      <c r="D3" s="111">
        <v>0</v>
      </c>
      <c r="E3" s="111">
        <v>0</v>
      </c>
      <c r="F3" s="111">
        <v>0</v>
      </c>
      <c r="G3" s="111">
        <v>0</v>
      </c>
      <c r="H3" s="111">
        <v>0</v>
      </c>
      <c r="I3" s="111">
        <v>0</v>
      </c>
      <c r="J3" s="111">
        <v>0</v>
      </c>
      <c r="K3" s="111">
        <v>0</v>
      </c>
      <c r="L3" s="111">
        <v>0</v>
      </c>
      <c r="M3" s="111">
        <v>0</v>
      </c>
      <c r="N3" s="111">
        <f>SUM(B3:M3)</f>
        <v>0</v>
      </c>
    </row>
    <row r="4" spans="1:14" s="110" customFormat="1" x14ac:dyDescent="0.2">
      <c r="A4" s="113" t="s">
        <v>119</v>
      </c>
      <c r="B4" s="114">
        <v>20</v>
      </c>
      <c r="C4" s="114">
        <v>19</v>
      </c>
      <c r="D4" s="114">
        <v>25</v>
      </c>
      <c r="E4" s="114">
        <v>14</v>
      </c>
      <c r="F4" s="114">
        <v>18</v>
      </c>
      <c r="G4" s="114">
        <v>14</v>
      </c>
      <c r="H4" s="114">
        <v>12</v>
      </c>
      <c r="I4" s="114">
        <v>15</v>
      </c>
      <c r="J4" s="114">
        <v>15</v>
      </c>
      <c r="K4" s="114">
        <v>20</v>
      </c>
      <c r="L4" s="114">
        <v>18</v>
      </c>
      <c r="M4" s="114">
        <v>23</v>
      </c>
      <c r="N4" s="114">
        <f t="shared" ref="N4:N14" si="0">SUM(B4:M4)</f>
        <v>213</v>
      </c>
    </row>
    <row r="5" spans="1:14" s="110" customFormat="1" x14ac:dyDescent="0.2">
      <c r="A5" s="110" t="s">
        <v>50</v>
      </c>
      <c r="B5" s="111">
        <v>248</v>
      </c>
      <c r="C5" s="111">
        <v>242</v>
      </c>
      <c r="D5" s="111">
        <v>208</v>
      </c>
      <c r="E5" s="111">
        <v>221</v>
      </c>
      <c r="F5" s="111">
        <v>212</v>
      </c>
      <c r="G5" s="111">
        <v>214</v>
      </c>
      <c r="H5" s="111">
        <v>209</v>
      </c>
      <c r="I5" s="111">
        <v>235</v>
      </c>
      <c r="J5" s="111">
        <v>231</v>
      </c>
      <c r="K5" s="111">
        <v>230</v>
      </c>
      <c r="L5" s="111">
        <v>239</v>
      </c>
      <c r="M5" s="111">
        <v>245</v>
      </c>
      <c r="N5" s="111">
        <f t="shared" si="0"/>
        <v>2734</v>
      </c>
    </row>
    <row r="6" spans="1:14" s="110" customFormat="1" x14ac:dyDescent="0.2">
      <c r="A6" s="113" t="s">
        <v>38</v>
      </c>
      <c r="B6" s="114">
        <v>58</v>
      </c>
      <c r="C6" s="114">
        <v>50</v>
      </c>
      <c r="D6" s="114">
        <v>59</v>
      </c>
      <c r="E6" s="114">
        <v>59</v>
      </c>
      <c r="F6" s="114">
        <v>50</v>
      </c>
      <c r="G6" s="114">
        <v>49</v>
      </c>
      <c r="H6" s="114">
        <v>52</v>
      </c>
      <c r="I6" s="114">
        <v>51</v>
      </c>
      <c r="J6" s="114">
        <v>54</v>
      </c>
      <c r="K6" s="114">
        <v>53</v>
      </c>
      <c r="L6" s="114">
        <v>49</v>
      </c>
      <c r="M6" s="114">
        <v>55</v>
      </c>
      <c r="N6" s="114">
        <f t="shared" si="0"/>
        <v>639</v>
      </c>
    </row>
    <row r="7" spans="1:14" s="110" customFormat="1" x14ac:dyDescent="0.2">
      <c r="A7" s="110" t="s">
        <v>19</v>
      </c>
      <c r="B7" s="111">
        <v>37</v>
      </c>
      <c r="C7" s="111">
        <v>35</v>
      </c>
      <c r="D7" s="111">
        <v>43</v>
      </c>
      <c r="E7" s="111">
        <v>28</v>
      </c>
      <c r="F7" s="111">
        <v>26</v>
      </c>
      <c r="G7" s="111">
        <v>22</v>
      </c>
      <c r="H7" s="111">
        <v>24</v>
      </c>
      <c r="I7" s="111">
        <v>21</v>
      </c>
      <c r="J7" s="111">
        <v>15</v>
      </c>
      <c r="K7" s="111">
        <v>27</v>
      </c>
      <c r="L7" s="111">
        <v>19</v>
      </c>
      <c r="M7" s="111">
        <v>22</v>
      </c>
      <c r="N7" s="111">
        <f t="shared" si="0"/>
        <v>319</v>
      </c>
    </row>
    <row r="8" spans="1:14" s="110" customFormat="1" x14ac:dyDescent="0.2">
      <c r="A8" s="113" t="s">
        <v>79</v>
      </c>
      <c r="B8" s="114">
        <v>20</v>
      </c>
      <c r="C8" s="114">
        <v>11</v>
      </c>
      <c r="D8" s="114">
        <v>18</v>
      </c>
      <c r="E8" s="114">
        <v>17</v>
      </c>
      <c r="F8" s="114">
        <v>16</v>
      </c>
      <c r="G8" s="115">
        <v>22</v>
      </c>
      <c r="H8" s="114">
        <v>19</v>
      </c>
      <c r="I8" s="114">
        <v>11</v>
      </c>
      <c r="J8" s="114">
        <v>6</v>
      </c>
      <c r="K8" s="114">
        <v>8</v>
      </c>
      <c r="L8" s="114">
        <v>8</v>
      </c>
      <c r="M8" s="114">
        <v>14</v>
      </c>
      <c r="N8" s="114">
        <f t="shared" si="0"/>
        <v>170</v>
      </c>
    </row>
    <row r="9" spans="1:14" s="110" customFormat="1" x14ac:dyDescent="0.2">
      <c r="A9" s="110" t="s">
        <v>96</v>
      </c>
      <c r="B9" s="111">
        <v>88</v>
      </c>
      <c r="C9" s="111">
        <v>78</v>
      </c>
      <c r="D9" s="111">
        <v>98</v>
      </c>
      <c r="E9" s="111">
        <v>91</v>
      </c>
      <c r="F9" s="111">
        <v>82</v>
      </c>
      <c r="G9" s="111">
        <v>77</v>
      </c>
      <c r="H9" s="111">
        <v>97</v>
      </c>
      <c r="I9" s="111">
        <v>83</v>
      </c>
      <c r="J9" s="111">
        <v>90</v>
      </c>
      <c r="K9" s="111">
        <v>67</v>
      </c>
      <c r="L9" s="111">
        <v>68</v>
      </c>
      <c r="M9" s="111">
        <v>0</v>
      </c>
      <c r="N9" s="111">
        <f t="shared" si="0"/>
        <v>919</v>
      </c>
    </row>
    <row r="10" spans="1:14" s="110" customFormat="1" x14ac:dyDescent="0.2">
      <c r="A10" s="113" t="s">
        <v>56</v>
      </c>
      <c r="B10" s="114">
        <v>138</v>
      </c>
      <c r="C10" s="114">
        <v>137</v>
      </c>
      <c r="D10" s="114">
        <v>130</v>
      </c>
      <c r="E10" s="114">
        <v>127</v>
      </c>
      <c r="F10" s="114">
        <v>96</v>
      </c>
      <c r="G10" s="114">
        <v>108</v>
      </c>
      <c r="H10" s="114">
        <v>96</v>
      </c>
      <c r="I10" s="114">
        <v>92</v>
      </c>
      <c r="J10" s="114">
        <v>106</v>
      </c>
      <c r="K10" s="114">
        <v>114</v>
      </c>
      <c r="L10" s="114">
        <v>104</v>
      </c>
      <c r="M10" s="114">
        <v>127</v>
      </c>
      <c r="N10" s="114">
        <f t="shared" si="0"/>
        <v>1375</v>
      </c>
    </row>
    <row r="11" spans="1:14" s="110" customFormat="1" x14ac:dyDescent="0.2">
      <c r="A11" s="110" t="s">
        <v>30</v>
      </c>
      <c r="B11" s="111">
        <v>37</v>
      </c>
      <c r="C11" s="111">
        <v>41</v>
      </c>
      <c r="D11" s="111">
        <v>47</v>
      </c>
      <c r="E11" s="111">
        <v>41</v>
      </c>
      <c r="F11" s="111">
        <v>42</v>
      </c>
      <c r="G11" s="111">
        <v>32</v>
      </c>
      <c r="H11" s="111">
        <v>38</v>
      </c>
      <c r="I11" s="111">
        <v>39</v>
      </c>
      <c r="J11" s="111">
        <v>39</v>
      </c>
      <c r="K11" s="111">
        <v>42</v>
      </c>
      <c r="L11" s="111">
        <v>33</v>
      </c>
      <c r="M11" s="111">
        <v>33</v>
      </c>
      <c r="N11" s="111">
        <f t="shared" si="0"/>
        <v>464</v>
      </c>
    </row>
    <row r="12" spans="1:14" s="110" customFormat="1" x14ac:dyDescent="0.2">
      <c r="A12" s="113" t="s">
        <v>121</v>
      </c>
      <c r="B12" s="114">
        <v>40</v>
      </c>
      <c r="C12" s="114">
        <v>53</v>
      </c>
      <c r="D12" s="114">
        <v>60</v>
      </c>
      <c r="E12" s="114">
        <v>40</v>
      </c>
      <c r="F12" s="114">
        <v>40</v>
      </c>
      <c r="G12" s="114">
        <v>34</v>
      </c>
      <c r="H12" s="114">
        <v>43</v>
      </c>
      <c r="I12" s="114">
        <v>41</v>
      </c>
      <c r="J12" s="114">
        <v>54</v>
      </c>
      <c r="K12" s="114">
        <v>39</v>
      </c>
      <c r="L12" s="114">
        <v>46</v>
      </c>
      <c r="M12" s="114">
        <v>34</v>
      </c>
      <c r="N12" s="114">
        <f t="shared" si="0"/>
        <v>524</v>
      </c>
    </row>
    <row r="13" spans="1:14" s="110" customFormat="1" x14ac:dyDescent="0.2">
      <c r="A13" s="110" t="s">
        <v>25</v>
      </c>
      <c r="B13" s="111">
        <v>81</v>
      </c>
      <c r="C13" s="111">
        <v>87</v>
      </c>
      <c r="D13" s="111">
        <v>95</v>
      </c>
      <c r="E13" s="111">
        <v>97</v>
      </c>
      <c r="F13" s="111">
        <v>95</v>
      </c>
      <c r="G13" s="111">
        <v>71</v>
      </c>
      <c r="H13" s="111">
        <v>81</v>
      </c>
      <c r="I13" s="111">
        <v>82</v>
      </c>
      <c r="J13" s="111">
        <v>87</v>
      </c>
      <c r="K13" s="111">
        <v>90</v>
      </c>
      <c r="L13" s="111">
        <v>68</v>
      </c>
      <c r="M13" s="111">
        <v>78</v>
      </c>
      <c r="N13" s="111">
        <f t="shared" si="0"/>
        <v>1012</v>
      </c>
    </row>
    <row r="14" spans="1:14" s="110" customFormat="1" x14ac:dyDescent="0.2">
      <c r="A14" s="113" t="s">
        <v>57</v>
      </c>
      <c r="B14" s="114">
        <v>15</v>
      </c>
      <c r="C14" s="114">
        <v>14</v>
      </c>
      <c r="D14" s="114">
        <v>19</v>
      </c>
      <c r="E14" s="114">
        <v>15</v>
      </c>
      <c r="F14" s="114">
        <v>14</v>
      </c>
      <c r="G14" s="114">
        <v>13</v>
      </c>
      <c r="H14" s="114">
        <v>9</v>
      </c>
      <c r="I14" s="114">
        <v>20</v>
      </c>
      <c r="J14" s="114">
        <v>9</v>
      </c>
      <c r="K14" s="114">
        <v>19</v>
      </c>
      <c r="L14" s="114">
        <v>12</v>
      </c>
      <c r="M14" s="114">
        <v>19</v>
      </c>
      <c r="N14" s="114">
        <f t="shared" si="0"/>
        <v>178</v>
      </c>
    </row>
    <row r="15" spans="1:14" s="111" customFormat="1" x14ac:dyDescent="0.2">
      <c r="A15" s="111" t="s">
        <v>78</v>
      </c>
      <c r="B15" s="111">
        <f>SUM(B2:B14)</f>
        <v>974</v>
      </c>
      <c r="C15" s="111">
        <f t="shared" ref="C15:N15" si="1">SUM(C2:C14)</f>
        <v>957</v>
      </c>
      <c r="D15" s="111">
        <f t="shared" si="1"/>
        <v>987</v>
      </c>
      <c r="E15" s="111">
        <f t="shared" si="1"/>
        <v>951</v>
      </c>
      <c r="F15" s="111">
        <f t="shared" si="1"/>
        <v>903</v>
      </c>
      <c r="G15" s="111">
        <f t="shared" si="1"/>
        <v>845</v>
      </c>
      <c r="H15" s="111">
        <f t="shared" si="1"/>
        <v>859</v>
      </c>
      <c r="I15" s="111">
        <f t="shared" si="1"/>
        <v>892</v>
      </c>
      <c r="J15" s="111">
        <f t="shared" si="1"/>
        <v>869</v>
      </c>
      <c r="K15" s="111">
        <f t="shared" si="1"/>
        <v>895</v>
      </c>
      <c r="L15" s="111">
        <f t="shared" si="1"/>
        <v>855</v>
      </c>
      <c r="M15" s="111">
        <f t="shared" si="1"/>
        <v>836</v>
      </c>
      <c r="N15" s="111">
        <f t="shared" si="1"/>
        <v>10823</v>
      </c>
    </row>
    <row r="24" spans="14:14" x14ac:dyDescent="0.2">
      <c r="N24" s="112" t="s">
        <v>134</v>
      </c>
    </row>
  </sheetData>
  <pageMargins left="0.7" right="0.7" top="0.75" bottom="0.75" header="0.3" footer="0.3"/>
  <pageSetup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zoomScale="115" zoomScaleNormal="115" workbookViewId="0">
      <selection activeCell="M25" sqref="M25"/>
    </sheetView>
  </sheetViews>
  <sheetFormatPr defaultRowHeight="12.75" x14ac:dyDescent="0.2"/>
  <cols>
    <col min="1" max="1" width="39.28515625" style="82" bestFit="1" customWidth="1"/>
    <col min="2" max="2" width="9.140625" style="82" bestFit="1" customWidth="1"/>
    <col min="3" max="3" width="10.140625" style="82" bestFit="1" customWidth="1"/>
    <col min="4" max="9" width="9.140625" style="82"/>
    <col min="10" max="10" width="12.140625" style="82" bestFit="1" customWidth="1"/>
    <col min="11" max="11" width="9.140625" style="82" bestFit="1" customWidth="1"/>
    <col min="12" max="13" width="11.5703125" style="82" bestFit="1" customWidth="1"/>
    <col min="14" max="14" width="10.85546875" style="82" customWidth="1"/>
    <col min="15" max="16384" width="9.140625" style="82"/>
  </cols>
  <sheetData>
    <row r="1" spans="1:14" x14ac:dyDescent="0.2">
      <c r="A1" s="81" t="s">
        <v>0</v>
      </c>
      <c r="B1" s="81" t="s">
        <v>76</v>
      </c>
      <c r="C1" s="81" t="s">
        <v>65</v>
      </c>
      <c r="D1" s="81" t="s">
        <v>66</v>
      </c>
      <c r="E1" s="81" t="s">
        <v>67</v>
      </c>
      <c r="F1" s="81" t="s">
        <v>68</v>
      </c>
      <c r="G1" s="81" t="s">
        <v>69</v>
      </c>
      <c r="H1" s="81" t="s">
        <v>70</v>
      </c>
      <c r="I1" s="81" t="s">
        <v>71</v>
      </c>
      <c r="J1" s="81" t="s">
        <v>75</v>
      </c>
      <c r="K1" s="81" t="s">
        <v>72</v>
      </c>
      <c r="L1" s="81" t="s">
        <v>73</v>
      </c>
      <c r="M1" s="81" t="s">
        <v>74</v>
      </c>
      <c r="N1" s="81" t="s">
        <v>77</v>
      </c>
    </row>
    <row r="2" spans="1:14" x14ac:dyDescent="0.2">
      <c r="A2" s="83" t="s">
        <v>46</v>
      </c>
      <c r="B2" s="83">
        <v>133</v>
      </c>
      <c r="C2" s="83">
        <v>131</v>
      </c>
      <c r="D2" s="83">
        <v>141</v>
      </c>
      <c r="E2" s="83">
        <v>154</v>
      </c>
      <c r="F2" s="83">
        <v>166</v>
      </c>
      <c r="G2" s="83">
        <v>180</v>
      </c>
      <c r="H2" s="83">
        <v>141</v>
      </c>
      <c r="I2" s="83">
        <v>181</v>
      </c>
      <c r="J2" s="83">
        <v>154</v>
      </c>
      <c r="K2" s="83">
        <v>197</v>
      </c>
      <c r="L2" s="83">
        <v>171</v>
      </c>
      <c r="M2" s="83">
        <v>220</v>
      </c>
      <c r="N2" s="83">
        <f>SUM(B2:M2)</f>
        <v>1969</v>
      </c>
    </row>
    <row r="3" spans="1:14" x14ac:dyDescent="0.2">
      <c r="A3" s="84" t="s">
        <v>119</v>
      </c>
      <c r="B3" s="84">
        <v>15</v>
      </c>
      <c r="C3" s="84">
        <v>12</v>
      </c>
      <c r="D3" s="84">
        <v>14</v>
      </c>
      <c r="E3" s="84">
        <v>11</v>
      </c>
      <c r="F3" s="84">
        <v>12</v>
      </c>
      <c r="G3" s="84">
        <v>17</v>
      </c>
      <c r="H3" s="84">
        <v>23</v>
      </c>
      <c r="I3" s="84">
        <v>7</v>
      </c>
      <c r="J3" s="84">
        <v>17</v>
      </c>
      <c r="K3" s="84">
        <v>26</v>
      </c>
      <c r="L3" s="84">
        <v>13</v>
      </c>
      <c r="M3" s="84">
        <v>27</v>
      </c>
      <c r="N3" s="84">
        <f t="shared" ref="N3:N13" si="0">SUM(B3:M3)</f>
        <v>194</v>
      </c>
    </row>
    <row r="4" spans="1:14" x14ac:dyDescent="0.2">
      <c r="A4" s="83" t="s">
        <v>50</v>
      </c>
      <c r="B4" s="83">
        <v>233</v>
      </c>
      <c r="C4" s="83">
        <v>214</v>
      </c>
      <c r="D4" s="83">
        <v>234</v>
      </c>
      <c r="E4" s="83">
        <v>250</v>
      </c>
      <c r="F4" s="83">
        <v>230</v>
      </c>
      <c r="G4" s="83">
        <v>211</v>
      </c>
      <c r="H4" s="83">
        <v>238</v>
      </c>
      <c r="I4" s="83">
        <v>173</v>
      </c>
      <c r="J4" s="83">
        <v>198</v>
      </c>
      <c r="K4" s="83">
        <v>213</v>
      </c>
      <c r="L4" s="83">
        <v>187</v>
      </c>
      <c r="M4" s="83">
        <v>240</v>
      </c>
      <c r="N4" s="83">
        <f t="shared" si="0"/>
        <v>2621</v>
      </c>
    </row>
    <row r="5" spans="1:14" x14ac:dyDescent="0.2">
      <c r="A5" s="84" t="s">
        <v>38</v>
      </c>
      <c r="B5" s="85">
        <v>56</v>
      </c>
      <c r="C5" s="84">
        <v>45</v>
      </c>
      <c r="D5" s="85">
        <v>53</v>
      </c>
      <c r="E5" s="84">
        <v>55</v>
      </c>
      <c r="F5" s="84">
        <v>41</v>
      </c>
      <c r="G5" s="84">
        <v>64</v>
      </c>
      <c r="H5" s="84">
        <v>55</v>
      </c>
      <c r="I5" s="84">
        <v>52</v>
      </c>
      <c r="J5" s="84">
        <v>46</v>
      </c>
      <c r="K5" s="84">
        <v>63</v>
      </c>
      <c r="L5" s="84">
        <v>50</v>
      </c>
      <c r="M5" s="84">
        <v>59</v>
      </c>
      <c r="N5" s="84">
        <f t="shared" si="0"/>
        <v>639</v>
      </c>
    </row>
    <row r="6" spans="1:14" x14ac:dyDescent="0.2">
      <c r="A6" s="83" t="s">
        <v>19</v>
      </c>
      <c r="B6" s="83">
        <v>29</v>
      </c>
      <c r="C6" s="83">
        <v>18</v>
      </c>
      <c r="D6" s="83">
        <v>28</v>
      </c>
      <c r="E6" s="83">
        <v>30</v>
      </c>
      <c r="F6" s="83">
        <v>19</v>
      </c>
      <c r="G6" s="83">
        <v>18</v>
      </c>
      <c r="H6" s="83">
        <v>31</v>
      </c>
      <c r="I6" s="83">
        <v>23</v>
      </c>
      <c r="J6" s="83">
        <v>24</v>
      </c>
      <c r="K6" s="83">
        <v>17</v>
      </c>
      <c r="L6" s="83">
        <v>31</v>
      </c>
      <c r="M6" s="83">
        <v>22</v>
      </c>
      <c r="N6" s="83">
        <f t="shared" si="0"/>
        <v>290</v>
      </c>
    </row>
    <row r="7" spans="1:14" x14ac:dyDescent="0.2">
      <c r="A7" s="84" t="s">
        <v>79</v>
      </c>
      <c r="B7" s="84">
        <v>18</v>
      </c>
      <c r="C7" s="84">
        <v>11</v>
      </c>
      <c r="D7" s="84">
        <v>15</v>
      </c>
      <c r="E7" s="85">
        <v>13</v>
      </c>
      <c r="F7" s="84">
        <v>13</v>
      </c>
      <c r="G7" s="84">
        <v>10</v>
      </c>
      <c r="H7" s="84">
        <v>14</v>
      </c>
      <c r="I7" s="84">
        <v>14</v>
      </c>
      <c r="J7" s="84">
        <v>9</v>
      </c>
      <c r="K7" s="84">
        <v>14</v>
      </c>
      <c r="L7" s="84">
        <v>14</v>
      </c>
      <c r="M7" s="84">
        <v>15</v>
      </c>
      <c r="N7" s="84">
        <f t="shared" si="0"/>
        <v>160</v>
      </c>
    </row>
    <row r="8" spans="1:14" x14ac:dyDescent="0.2">
      <c r="A8" s="83" t="s">
        <v>96</v>
      </c>
      <c r="B8" s="83">
        <v>91</v>
      </c>
      <c r="C8" s="83">
        <v>81</v>
      </c>
      <c r="D8" s="83">
        <v>92</v>
      </c>
      <c r="E8" s="83">
        <v>75</v>
      </c>
      <c r="F8" s="83">
        <v>98</v>
      </c>
      <c r="G8" s="83">
        <v>66</v>
      </c>
      <c r="H8" s="83">
        <v>81</v>
      </c>
      <c r="I8" s="83">
        <v>64</v>
      </c>
      <c r="J8" s="86">
        <v>73</v>
      </c>
      <c r="K8" s="83">
        <v>69</v>
      </c>
      <c r="L8" s="83">
        <v>74</v>
      </c>
      <c r="M8" s="83">
        <v>91</v>
      </c>
      <c r="N8" s="83">
        <f t="shared" si="0"/>
        <v>955</v>
      </c>
    </row>
    <row r="9" spans="1:14" x14ac:dyDescent="0.2">
      <c r="A9" s="84" t="s">
        <v>56</v>
      </c>
      <c r="B9" s="84">
        <v>135</v>
      </c>
      <c r="C9" s="84">
        <v>105</v>
      </c>
      <c r="D9" s="84">
        <v>115</v>
      </c>
      <c r="E9" s="84">
        <v>128</v>
      </c>
      <c r="F9" s="84">
        <v>113</v>
      </c>
      <c r="G9" s="84">
        <v>110</v>
      </c>
      <c r="H9" s="84">
        <v>133</v>
      </c>
      <c r="I9" s="84">
        <v>107</v>
      </c>
      <c r="J9" s="84">
        <v>103</v>
      </c>
      <c r="K9" s="84">
        <v>113</v>
      </c>
      <c r="L9" s="84">
        <v>98</v>
      </c>
      <c r="M9" s="84">
        <v>125</v>
      </c>
      <c r="N9" s="84">
        <f t="shared" si="0"/>
        <v>1385</v>
      </c>
    </row>
    <row r="10" spans="1:14" x14ac:dyDescent="0.2">
      <c r="A10" s="83" t="s">
        <v>30</v>
      </c>
      <c r="B10" s="83">
        <v>25</v>
      </c>
      <c r="C10" s="83">
        <v>22</v>
      </c>
      <c r="D10" s="83">
        <v>33</v>
      </c>
      <c r="E10" s="86">
        <v>36</v>
      </c>
      <c r="F10" s="83">
        <v>36</v>
      </c>
      <c r="G10" s="83">
        <v>31</v>
      </c>
      <c r="H10" s="83">
        <v>30</v>
      </c>
      <c r="I10" s="83">
        <v>22</v>
      </c>
      <c r="J10" s="83">
        <v>28</v>
      </c>
      <c r="K10" s="83">
        <v>41</v>
      </c>
      <c r="L10" s="83">
        <v>31</v>
      </c>
      <c r="M10" s="83">
        <v>32</v>
      </c>
      <c r="N10" s="83">
        <f t="shared" si="0"/>
        <v>367</v>
      </c>
    </row>
    <row r="11" spans="1:14" x14ac:dyDescent="0.2">
      <c r="A11" s="84" t="s">
        <v>121</v>
      </c>
      <c r="B11" s="84">
        <v>45</v>
      </c>
      <c r="C11" s="84">
        <v>46</v>
      </c>
      <c r="D11" s="84">
        <v>45</v>
      </c>
      <c r="E11" s="84">
        <v>33</v>
      </c>
      <c r="F11" s="84">
        <v>47</v>
      </c>
      <c r="G11" s="84">
        <v>35</v>
      </c>
      <c r="H11" s="84">
        <v>45</v>
      </c>
      <c r="I11" s="84">
        <v>41</v>
      </c>
      <c r="J11" s="84">
        <v>41</v>
      </c>
      <c r="K11" s="84">
        <v>39</v>
      </c>
      <c r="L11" s="84">
        <v>31</v>
      </c>
      <c r="M11" s="84">
        <v>63</v>
      </c>
      <c r="N11" s="84">
        <f t="shared" si="0"/>
        <v>511</v>
      </c>
    </row>
    <row r="12" spans="1:14" x14ac:dyDescent="0.2">
      <c r="A12" s="83" t="s">
        <v>25</v>
      </c>
      <c r="B12" s="83">
        <v>82</v>
      </c>
      <c r="C12" s="83">
        <v>73</v>
      </c>
      <c r="D12" s="83">
        <v>70</v>
      </c>
      <c r="E12" s="83">
        <v>69</v>
      </c>
      <c r="F12" s="83">
        <v>62</v>
      </c>
      <c r="G12" s="83">
        <v>50</v>
      </c>
      <c r="H12" s="83">
        <v>69</v>
      </c>
      <c r="I12" s="83">
        <v>69</v>
      </c>
      <c r="J12" s="83">
        <v>67</v>
      </c>
      <c r="K12" s="83">
        <v>86</v>
      </c>
      <c r="L12" s="83">
        <v>59</v>
      </c>
      <c r="M12" s="83">
        <v>82</v>
      </c>
      <c r="N12" s="83">
        <f t="shared" si="0"/>
        <v>838</v>
      </c>
    </row>
    <row r="13" spans="1:14" x14ac:dyDescent="0.2">
      <c r="A13" s="84" t="s">
        <v>57</v>
      </c>
      <c r="B13" s="84">
        <v>10</v>
      </c>
      <c r="C13" s="85">
        <v>10</v>
      </c>
      <c r="D13" s="84">
        <v>20</v>
      </c>
      <c r="E13" s="84">
        <v>9</v>
      </c>
      <c r="F13" s="84">
        <v>6</v>
      </c>
      <c r="G13" s="84">
        <v>13</v>
      </c>
      <c r="H13" s="84">
        <v>9</v>
      </c>
      <c r="I13" s="84">
        <v>12</v>
      </c>
      <c r="J13" s="84">
        <v>7</v>
      </c>
      <c r="K13" s="84">
        <v>12</v>
      </c>
      <c r="L13" s="84">
        <v>24</v>
      </c>
      <c r="M13" s="84">
        <v>21</v>
      </c>
      <c r="N13" s="84">
        <f t="shared" si="0"/>
        <v>153</v>
      </c>
    </row>
    <row r="14" spans="1:14" x14ac:dyDescent="0.2">
      <c r="A14" s="87" t="s">
        <v>78</v>
      </c>
      <c r="B14" s="82">
        <f>SUM(B2:B13)</f>
        <v>872</v>
      </c>
      <c r="C14" s="82">
        <f t="shared" ref="C14:M14" si="1">SUM(C2:C13)</f>
        <v>768</v>
      </c>
      <c r="D14" s="82">
        <f t="shared" si="1"/>
        <v>860</v>
      </c>
      <c r="E14" s="82">
        <f t="shared" si="1"/>
        <v>863</v>
      </c>
      <c r="F14" s="82">
        <f t="shared" si="1"/>
        <v>843</v>
      </c>
      <c r="G14" s="82">
        <f t="shared" si="1"/>
        <v>805</v>
      </c>
      <c r="H14" s="82">
        <f t="shared" si="1"/>
        <v>869</v>
      </c>
      <c r="I14" s="82">
        <f t="shared" si="1"/>
        <v>765</v>
      </c>
      <c r="J14" s="82">
        <f t="shared" si="1"/>
        <v>767</v>
      </c>
      <c r="K14" s="82">
        <f t="shared" si="1"/>
        <v>890</v>
      </c>
      <c r="L14" s="82">
        <f>SUM(L2:L13)</f>
        <v>783</v>
      </c>
      <c r="M14" s="82">
        <f t="shared" si="1"/>
        <v>997</v>
      </c>
      <c r="N14" s="82">
        <f>SUM(N2:N13)</f>
        <v>10082</v>
      </c>
    </row>
    <row r="15" spans="1:14" x14ac:dyDescent="0.2">
      <c r="A15" s="88"/>
    </row>
    <row r="19" spans="13:14" x14ac:dyDescent="0.2">
      <c r="M19" s="89"/>
    </row>
    <row r="25" spans="13:14" x14ac:dyDescent="0.2">
      <c r="N25" s="90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9"/>
  <sheetViews>
    <sheetView zoomScaleNormal="100" workbookViewId="0">
      <selection activeCell="M22" sqref="M22"/>
    </sheetView>
  </sheetViews>
  <sheetFormatPr defaultRowHeight="12.75" x14ac:dyDescent="0.2"/>
  <cols>
    <col min="1" max="1" width="45.28515625" style="25" bestFit="1" customWidth="1"/>
    <col min="2" max="2" width="12.140625" style="25" customWidth="1"/>
    <col min="3" max="3" width="11.7109375" style="25" customWidth="1"/>
    <col min="4" max="9" width="9.140625" style="25"/>
    <col min="10" max="10" width="11.85546875" style="25" customWidth="1"/>
    <col min="11" max="11" width="11.7109375" style="25" customWidth="1"/>
    <col min="12" max="12" width="11.5703125" style="25" bestFit="1" customWidth="1"/>
    <col min="13" max="13" width="13.28515625" style="25" customWidth="1"/>
    <col min="14" max="16384" width="9.140625" style="25"/>
  </cols>
  <sheetData>
    <row r="1" spans="1:15" x14ac:dyDescent="0.2">
      <c r="A1" s="61" t="s">
        <v>0</v>
      </c>
      <c r="B1" s="62" t="s">
        <v>76</v>
      </c>
      <c r="C1" s="62" t="s">
        <v>65</v>
      </c>
      <c r="D1" s="62" t="s">
        <v>66</v>
      </c>
      <c r="E1" s="62" t="s">
        <v>67</v>
      </c>
      <c r="F1" s="62" t="s">
        <v>68</v>
      </c>
      <c r="G1" s="62" t="s">
        <v>69</v>
      </c>
      <c r="H1" s="62" t="s">
        <v>70</v>
      </c>
      <c r="I1" s="62" t="s">
        <v>71</v>
      </c>
      <c r="J1" s="63" t="s">
        <v>75</v>
      </c>
      <c r="K1" s="63" t="s">
        <v>72</v>
      </c>
      <c r="L1" s="63" t="s">
        <v>73</v>
      </c>
      <c r="M1" s="63" t="s">
        <v>74</v>
      </c>
      <c r="N1" s="63" t="s">
        <v>77</v>
      </c>
    </row>
    <row r="2" spans="1:15" s="50" customFormat="1" x14ac:dyDescent="0.2">
      <c r="A2" s="74" t="s">
        <v>46</v>
      </c>
      <c r="B2" s="74">
        <v>112</v>
      </c>
      <c r="C2" s="75">
        <v>115</v>
      </c>
      <c r="D2" s="74">
        <v>88</v>
      </c>
      <c r="E2" s="74">
        <v>103</v>
      </c>
      <c r="F2" s="74">
        <v>148</v>
      </c>
      <c r="G2" s="74">
        <v>95</v>
      </c>
      <c r="H2" s="74">
        <v>128</v>
      </c>
      <c r="I2" s="74">
        <v>144</v>
      </c>
      <c r="J2" s="74">
        <v>95</v>
      </c>
      <c r="K2" s="74">
        <v>110</v>
      </c>
      <c r="L2" s="74">
        <v>114</v>
      </c>
      <c r="M2" s="74">
        <v>160</v>
      </c>
      <c r="N2" s="76">
        <f>SUM(B2:M2)</f>
        <v>1412</v>
      </c>
      <c r="O2" s="58"/>
    </row>
    <row r="3" spans="1:15" s="53" customFormat="1" x14ac:dyDescent="0.2">
      <c r="A3" s="72" t="s">
        <v>119</v>
      </c>
      <c r="B3" s="70">
        <v>15</v>
      </c>
      <c r="C3" s="70">
        <v>10</v>
      </c>
      <c r="D3" s="70">
        <v>7</v>
      </c>
      <c r="E3" s="70">
        <v>15</v>
      </c>
      <c r="F3" s="70">
        <v>14</v>
      </c>
      <c r="G3" s="70">
        <v>14</v>
      </c>
      <c r="H3" s="70">
        <v>6</v>
      </c>
      <c r="I3" s="70">
        <v>10</v>
      </c>
      <c r="J3" s="70">
        <v>7</v>
      </c>
      <c r="K3" s="70">
        <v>9</v>
      </c>
      <c r="L3" s="70">
        <v>12</v>
      </c>
      <c r="M3" s="70">
        <v>19</v>
      </c>
      <c r="N3" s="73">
        <f>SUM(B3:M3)</f>
        <v>138</v>
      </c>
      <c r="O3" s="59"/>
    </row>
    <row r="4" spans="1:15" s="50" customFormat="1" x14ac:dyDescent="0.2">
      <c r="A4" s="74" t="s">
        <v>50</v>
      </c>
      <c r="B4" s="74">
        <v>339</v>
      </c>
      <c r="C4" s="74">
        <v>255</v>
      </c>
      <c r="D4" s="74">
        <v>192</v>
      </c>
      <c r="E4" s="74">
        <v>222</v>
      </c>
      <c r="F4" s="74">
        <v>224</v>
      </c>
      <c r="G4" s="74">
        <v>191</v>
      </c>
      <c r="H4" s="74">
        <v>239</v>
      </c>
      <c r="I4" s="74">
        <v>59</v>
      </c>
      <c r="J4" s="74">
        <v>211</v>
      </c>
      <c r="K4" s="74">
        <v>239</v>
      </c>
      <c r="L4" s="74">
        <v>216</v>
      </c>
      <c r="M4" s="74">
        <v>213</v>
      </c>
      <c r="N4" s="76">
        <f t="shared" ref="N4:N13" si="0">SUM(B4:M4)</f>
        <v>2600</v>
      </c>
      <c r="O4" s="58"/>
    </row>
    <row r="5" spans="1:15" s="50" customFormat="1" x14ac:dyDescent="0.2">
      <c r="A5" s="67" t="s">
        <v>38</v>
      </c>
      <c r="B5" s="67">
        <v>57</v>
      </c>
      <c r="C5" s="67">
        <v>43</v>
      </c>
      <c r="D5" s="67">
        <v>44</v>
      </c>
      <c r="E5" s="67">
        <v>29</v>
      </c>
      <c r="F5" s="67">
        <v>48</v>
      </c>
      <c r="G5" s="71">
        <v>48</v>
      </c>
      <c r="H5" s="70">
        <v>49</v>
      </c>
      <c r="I5" s="67">
        <v>45</v>
      </c>
      <c r="J5" s="67">
        <v>48</v>
      </c>
      <c r="K5" s="67">
        <v>51</v>
      </c>
      <c r="L5" s="67">
        <v>57</v>
      </c>
      <c r="M5" s="67">
        <v>46</v>
      </c>
      <c r="N5" s="68">
        <f t="shared" si="0"/>
        <v>565</v>
      </c>
      <c r="O5" s="58"/>
    </row>
    <row r="6" spans="1:15" s="50" customFormat="1" x14ac:dyDescent="0.2">
      <c r="A6" s="74" t="s">
        <v>19</v>
      </c>
      <c r="B6" s="74">
        <v>71</v>
      </c>
      <c r="C6" s="74">
        <v>42</v>
      </c>
      <c r="D6" s="74">
        <v>33</v>
      </c>
      <c r="E6" s="74">
        <v>35</v>
      </c>
      <c r="F6" s="74">
        <v>33</v>
      </c>
      <c r="G6" s="74">
        <v>36</v>
      </c>
      <c r="H6" s="74">
        <v>32</v>
      </c>
      <c r="I6" s="74">
        <v>30</v>
      </c>
      <c r="J6" s="74">
        <v>21</v>
      </c>
      <c r="K6" s="74">
        <v>35</v>
      </c>
      <c r="L6" s="74">
        <v>20</v>
      </c>
      <c r="M6" s="74">
        <v>22</v>
      </c>
      <c r="N6" s="76">
        <f t="shared" si="0"/>
        <v>410</v>
      </c>
      <c r="O6" s="58"/>
    </row>
    <row r="7" spans="1:15" s="50" customFormat="1" x14ac:dyDescent="0.2">
      <c r="A7" s="69" t="s">
        <v>79</v>
      </c>
      <c r="B7" s="67">
        <v>19</v>
      </c>
      <c r="C7" s="67">
        <v>14</v>
      </c>
      <c r="D7" s="67">
        <v>10</v>
      </c>
      <c r="E7" s="67">
        <v>16</v>
      </c>
      <c r="F7" s="67">
        <v>13</v>
      </c>
      <c r="G7" s="67">
        <v>7</v>
      </c>
      <c r="H7" s="67">
        <v>14</v>
      </c>
      <c r="I7" s="70">
        <v>9</v>
      </c>
      <c r="J7" s="67">
        <v>10</v>
      </c>
      <c r="K7" s="67">
        <v>14</v>
      </c>
      <c r="L7" s="67">
        <v>14</v>
      </c>
      <c r="M7" s="71">
        <v>12</v>
      </c>
      <c r="N7" s="68">
        <f t="shared" si="0"/>
        <v>152</v>
      </c>
      <c r="O7" s="58"/>
    </row>
    <row r="8" spans="1:15" s="54" customFormat="1" x14ac:dyDescent="0.2">
      <c r="A8" s="78" t="s">
        <v>96</v>
      </c>
      <c r="B8" s="79">
        <v>108</v>
      </c>
      <c r="C8" s="75">
        <v>88</v>
      </c>
      <c r="D8" s="75">
        <v>81</v>
      </c>
      <c r="E8" s="75">
        <v>99</v>
      </c>
      <c r="F8" s="75">
        <v>69</v>
      </c>
      <c r="G8" s="75">
        <v>75</v>
      </c>
      <c r="H8" s="75">
        <v>79</v>
      </c>
      <c r="I8" s="75">
        <v>100</v>
      </c>
      <c r="J8" s="75">
        <v>86</v>
      </c>
      <c r="K8" s="75">
        <v>85</v>
      </c>
      <c r="L8" s="52">
        <v>0</v>
      </c>
      <c r="M8" s="75">
        <v>69</v>
      </c>
      <c r="N8" s="77">
        <f>SUM(B8:M8)</f>
        <v>939</v>
      </c>
      <c r="O8" s="60"/>
    </row>
    <row r="9" spans="1:15" s="50" customFormat="1" x14ac:dyDescent="0.2">
      <c r="A9" s="67" t="s">
        <v>56</v>
      </c>
      <c r="B9" s="67">
        <v>133</v>
      </c>
      <c r="C9" s="67">
        <v>93</v>
      </c>
      <c r="D9" s="67">
        <v>91</v>
      </c>
      <c r="E9" s="67">
        <v>110</v>
      </c>
      <c r="F9" s="67">
        <v>115</v>
      </c>
      <c r="G9" s="67">
        <v>104</v>
      </c>
      <c r="H9" s="67">
        <v>117</v>
      </c>
      <c r="I9" s="67">
        <v>111</v>
      </c>
      <c r="J9" s="67">
        <v>102</v>
      </c>
      <c r="K9" s="67">
        <v>101</v>
      </c>
      <c r="L9" s="67">
        <v>113</v>
      </c>
      <c r="M9" s="67">
        <v>120</v>
      </c>
      <c r="N9" s="68">
        <f t="shared" si="0"/>
        <v>1310</v>
      </c>
      <c r="O9" s="58"/>
    </row>
    <row r="10" spans="1:15" s="50" customFormat="1" x14ac:dyDescent="0.2">
      <c r="A10" s="74" t="s">
        <v>30</v>
      </c>
      <c r="B10" s="74">
        <v>53</v>
      </c>
      <c r="C10" s="74">
        <v>35</v>
      </c>
      <c r="D10" s="52">
        <v>0</v>
      </c>
      <c r="E10" s="74">
        <v>35</v>
      </c>
      <c r="F10" s="74">
        <v>31</v>
      </c>
      <c r="G10" s="74">
        <v>36</v>
      </c>
      <c r="H10" s="74">
        <v>30</v>
      </c>
      <c r="I10" s="74">
        <v>26</v>
      </c>
      <c r="J10" s="74">
        <v>30</v>
      </c>
      <c r="K10" s="74">
        <v>42</v>
      </c>
      <c r="L10" s="74">
        <v>30</v>
      </c>
      <c r="M10" s="74">
        <v>40</v>
      </c>
      <c r="N10" s="76">
        <f t="shared" si="0"/>
        <v>388</v>
      </c>
      <c r="O10" s="58"/>
    </row>
    <row r="11" spans="1:15" s="50" customFormat="1" x14ac:dyDescent="0.2">
      <c r="A11" s="69" t="s">
        <v>121</v>
      </c>
      <c r="B11" s="67">
        <v>51</v>
      </c>
      <c r="C11" s="67">
        <v>39</v>
      </c>
      <c r="D11" s="67">
        <v>44</v>
      </c>
      <c r="E11" s="67">
        <v>52</v>
      </c>
      <c r="F11" s="67">
        <v>39</v>
      </c>
      <c r="G11" s="67">
        <v>41</v>
      </c>
      <c r="H11" s="67">
        <v>41</v>
      </c>
      <c r="I11" s="67">
        <v>40</v>
      </c>
      <c r="J11" s="67">
        <v>44</v>
      </c>
      <c r="K11" s="67">
        <v>44</v>
      </c>
      <c r="L11" s="67">
        <v>31</v>
      </c>
      <c r="M11" s="67">
        <v>59</v>
      </c>
      <c r="N11" s="68">
        <f t="shared" si="0"/>
        <v>525</v>
      </c>
      <c r="O11" s="58"/>
    </row>
    <row r="12" spans="1:15" s="50" customFormat="1" ht="15.75" x14ac:dyDescent="0.25">
      <c r="A12" s="74" t="s">
        <v>25</v>
      </c>
      <c r="B12" s="74">
        <v>83</v>
      </c>
      <c r="C12" s="74">
        <v>80</v>
      </c>
      <c r="D12" s="74">
        <v>75</v>
      </c>
      <c r="E12" s="74">
        <v>84</v>
      </c>
      <c r="F12" s="74">
        <v>66</v>
      </c>
      <c r="G12" s="74">
        <v>76</v>
      </c>
      <c r="H12" s="74">
        <v>69</v>
      </c>
      <c r="I12" s="80">
        <v>59</v>
      </c>
      <c r="J12" s="74">
        <v>55</v>
      </c>
      <c r="K12" s="74">
        <v>70</v>
      </c>
      <c r="L12" s="74">
        <v>63</v>
      </c>
      <c r="M12" s="74">
        <v>68</v>
      </c>
      <c r="N12" s="76">
        <f t="shared" si="0"/>
        <v>848</v>
      </c>
      <c r="O12" s="58"/>
    </row>
    <row r="13" spans="1:15" s="50" customFormat="1" x14ac:dyDescent="0.2">
      <c r="A13" s="67" t="s">
        <v>57</v>
      </c>
      <c r="B13" s="67">
        <v>15</v>
      </c>
      <c r="C13" s="67">
        <v>13</v>
      </c>
      <c r="D13" s="67">
        <v>14</v>
      </c>
      <c r="E13" s="67">
        <v>10</v>
      </c>
      <c r="F13" s="67">
        <v>12</v>
      </c>
      <c r="G13" s="67">
        <v>15</v>
      </c>
      <c r="H13" s="67">
        <v>12</v>
      </c>
      <c r="I13" s="67">
        <v>13</v>
      </c>
      <c r="J13" s="67">
        <v>23</v>
      </c>
      <c r="K13" s="67">
        <v>9</v>
      </c>
      <c r="L13" s="67">
        <v>19</v>
      </c>
      <c r="M13" s="67">
        <v>10</v>
      </c>
      <c r="N13" s="68">
        <f t="shared" si="0"/>
        <v>165</v>
      </c>
      <c r="O13" s="58"/>
    </row>
    <row r="14" spans="1:15" s="50" customFormat="1" x14ac:dyDescent="0.2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5" t="s">
        <v>78</v>
      </c>
      <c r="N14" s="66">
        <f>SUM(N2:N13)</f>
        <v>9452</v>
      </c>
    </row>
    <row r="15" spans="1:15" x14ac:dyDescent="0.2">
      <c r="A15" s="55"/>
    </row>
    <row r="16" spans="1:15" x14ac:dyDescent="0.2">
      <c r="A16" s="56" t="s">
        <v>128</v>
      </c>
    </row>
    <row r="19" spans="14:14" x14ac:dyDescent="0.2">
      <c r="N19" s="57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workbookViewId="0">
      <selection activeCell="M22" sqref="M22"/>
    </sheetView>
  </sheetViews>
  <sheetFormatPr defaultRowHeight="12.75" x14ac:dyDescent="0.2"/>
  <cols>
    <col min="1" max="1" width="39.28515625" bestFit="1" customWidth="1"/>
    <col min="2" max="2" width="12.140625" customWidth="1"/>
    <col min="3" max="3" width="11.7109375" customWidth="1"/>
    <col min="10" max="10" width="11.85546875" customWidth="1"/>
    <col min="11" max="11" width="11.7109375" customWidth="1"/>
    <col min="12" max="12" width="11.5703125" bestFit="1" customWidth="1"/>
    <col min="13" max="13" width="13.28515625" customWidth="1"/>
  </cols>
  <sheetData>
    <row r="1" spans="1:14" x14ac:dyDescent="0.2">
      <c r="A1" s="26" t="s">
        <v>0</v>
      </c>
      <c r="B1" s="27" t="s">
        <v>76</v>
      </c>
      <c r="C1" s="27" t="s">
        <v>65</v>
      </c>
      <c r="D1" s="27" t="s">
        <v>66</v>
      </c>
      <c r="E1" s="27" t="s">
        <v>67</v>
      </c>
      <c r="F1" s="27" t="s">
        <v>68</v>
      </c>
      <c r="G1" s="27" t="s">
        <v>69</v>
      </c>
      <c r="H1" s="27" t="s">
        <v>70</v>
      </c>
      <c r="I1" s="27" t="s">
        <v>71</v>
      </c>
      <c r="J1" s="28" t="s">
        <v>75</v>
      </c>
      <c r="K1" s="28" t="s">
        <v>72</v>
      </c>
      <c r="L1" s="28" t="s">
        <v>73</v>
      </c>
      <c r="M1" s="28" t="s">
        <v>74</v>
      </c>
      <c r="N1" s="28" t="s">
        <v>77</v>
      </c>
    </row>
    <row r="2" spans="1:14" x14ac:dyDescent="0.2">
      <c r="A2" s="3" t="s">
        <v>46</v>
      </c>
      <c r="B2" s="3">
        <v>130</v>
      </c>
      <c r="C2" s="3">
        <v>119</v>
      </c>
      <c r="D2" s="3">
        <v>120</v>
      </c>
      <c r="E2" s="3">
        <v>106</v>
      </c>
      <c r="F2" s="3">
        <v>129</v>
      </c>
      <c r="G2" s="3">
        <v>91</v>
      </c>
      <c r="H2" s="3">
        <v>84</v>
      </c>
      <c r="I2" s="3">
        <v>127</v>
      </c>
      <c r="J2" s="23">
        <v>127</v>
      </c>
      <c r="K2" s="3">
        <v>85</v>
      </c>
      <c r="L2" s="3">
        <v>74</v>
      </c>
      <c r="M2" s="3">
        <v>68</v>
      </c>
      <c r="N2" s="4">
        <f>SUM(B2:M2)</f>
        <v>1260</v>
      </c>
    </row>
    <row r="3" spans="1:14" x14ac:dyDescent="0.2">
      <c r="A3" s="10" t="s">
        <v>119</v>
      </c>
      <c r="B3" s="5">
        <v>7</v>
      </c>
      <c r="C3" s="5">
        <v>17</v>
      </c>
      <c r="D3" s="5">
        <v>15</v>
      </c>
      <c r="E3" s="5">
        <v>6</v>
      </c>
      <c r="F3" s="5">
        <v>12</v>
      </c>
      <c r="G3" s="5">
        <v>17</v>
      </c>
      <c r="H3" s="5">
        <v>16</v>
      </c>
      <c r="I3" s="5">
        <v>12</v>
      </c>
      <c r="J3" s="3">
        <v>8</v>
      </c>
      <c r="K3" s="3">
        <v>10</v>
      </c>
      <c r="L3" s="21">
        <v>7</v>
      </c>
      <c r="M3" s="21">
        <v>10</v>
      </c>
      <c r="N3" s="4">
        <f>SUM(B3:M3)</f>
        <v>137</v>
      </c>
    </row>
    <row r="4" spans="1:14" x14ac:dyDescent="0.2">
      <c r="A4" s="3" t="s">
        <v>50</v>
      </c>
      <c r="B4" s="3">
        <v>223</v>
      </c>
      <c r="C4" s="3">
        <v>194</v>
      </c>
      <c r="D4" s="3">
        <v>185</v>
      </c>
      <c r="E4" s="3">
        <v>129</v>
      </c>
      <c r="F4" s="3">
        <v>250</v>
      </c>
      <c r="G4" s="3">
        <v>178</v>
      </c>
      <c r="H4" s="3">
        <v>235</v>
      </c>
      <c r="I4" s="3">
        <v>211</v>
      </c>
      <c r="J4" s="3">
        <v>212</v>
      </c>
      <c r="K4" s="3">
        <v>231</v>
      </c>
      <c r="L4" s="3">
        <v>219</v>
      </c>
      <c r="M4" s="3">
        <v>259</v>
      </c>
      <c r="N4" s="4">
        <f t="shared" ref="N4:N13" si="0">SUM(B4:M4)</f>
        <v>2526</v>
      </c>
    </row>
    <row r="5" spans="1:14" x14ac:dyDescent="0.2">
      <c r="A5" s="3" t="s">
        <v>38</v>
      </c>
      <c r="B5" s="3">
        <v>41</v>
      </c>
      <c r="C5" s="3">
        <v>27</v>
      </c>
      <c r="D5" s="3">
        <v>44</v>
      </c>
      <c r="E5" s="20">
        <v>26</v>
      </c>
      <c r="F5" s="3">
        <v>32</v>
      </c>
      <c r="G5" s="5">
        <v>26</v>
      </c>
      <c r="H5" s="5">
        <v>40</v>
      </c>
      <c r="I5" s="5">
        <v>38</v>
      </c>
      <c r="J5" s="3">
        <v>32</v>
      </c>
      <c r="K5" s="3">
        <v>36</v>
      </c>
      <c r="L5" s="24">
        <v>38</v>
      </c>
      <c r="M5" s="3">
        <v>36</v>
      </c>
      <c r="N5" s="4">
        <f t="shared" si="0"/>
        <v>416</v>
      </c>
    </row>
    <row r="6" spans="1:14" x14ac:dyDescent="0.2">
      <c r="A6" s="3" t="s">
        <v>19</v>
      </c>
      <c r="B6" s="3">
        <v>52</v>
      </c>
      <c r="C6" s="3">
        <v>44</v>
      </c>
      <c r="D6" s="3">
        <v>59</v>
      </c>
      <c r="E6" s="3">
        <v>41</v>
      </c>
      <c r="F6" s="3">
        <v>53</v>
      </c>
      <c r="G6" s="6">
        <v>45</v>
      </c>
      <c r="H6" s="3">
        <v>36</v>
      </c>
      <c r="I6" s="3">
        <v>36</v>
      </c>
      <c r="J6" s="3">
        <v>25</v>
      </c>
      <c r="K6" s="3">
        <v>43</v>
      </c>
      <c r="L6" s="3">
        <v>40</v>
      </c>
      <c r="M6" s="3">
        <v>47</v>
      </c>
      <c r="N6" s="4">
        <f t="shared" si="0"/>
        <v>521</v>
      </c>
    </row>
    <row r="7" spans="1:14" x14ac:dyDescent="0.2">
      <c r="A7" s="10" t="s">
        <v>79</v>
      </c>
      <c r="B7" s="3">
        <v>13</v>
      </c>
      <c r="C7" s="3">
        <v>17</v>
      </c>
      <c r="D7" s="3">
        <v>22</v>
      </c>
      <c r="E7" s="3">
        <v>17</v>
      </c>
      <c r="F7" s="3">
        <v>11</v>
      </c>
      <c r="G7" s="3">
        <v>3</v>
      </c>
      <c r="H7" s="3">
        <v>16</v>
      </c>
      <c r="I7" s="3">
        <v>10</v>
      </c>
      <c r="J7" s="3">
        <v>6</v>
      </c>
      <c r="K7" s="3">
        <v>14</v>
      </c>
      <c r="L7" s="3">
        <v>14</v>
      </c>
      <c r="M7" s="3">
        <v>11</v>
      </c>
      <c r="N7" s="4">
        <f t="shared" si="0"/>
        <v>154</v>
      </c>
    </row>
    <row r="8" spans="1:14" x14ac:dyDescent="0.2">
      <c r="A8" s="10" t="s">
        <v>96</v>
      </c>
      <c r="B8" s="3">
        <v>90</v>
      </c>
      <c r="C8" s="3">
        <v>74</v>
      </c>
      <c r="D8" s="3">
        <v>77</v>
      </c>
      <c r="E8" s="20">
        <v>80</v>
      </c>
      <c r="F8" s="3">
        <v>31</v>
      </c>
      <c r="G8" s="3">
        <v>81</v>
      </c>
      <c r="H8" s="3">
        <v>85</v>
      </c>
      <c r="I8" s="3">
        <v>65</v>
      </c>
      <c r="J8" s="3">
        <v>82</v>
      </c>
      <c r="K8" s="3">
        <v>99</v>
      </c>
      <c r="L8" s="3">
        <v>90</v>
      </c>
      <c r="M8" s="3">
        <v>94</v>
      </c>
      <c r="N8" s="4">
        <f>SUM(B8:M8)</f>
        <v>948</v>
      </c>
    </row>
    <row r="9" spans="1:14" x14ac:dyDescent="0.2">
      <c r="A9" s="3" t="s">
        <v>56</v>
      </c>
      <c r="B9" s="3">
        <v>123</v>
      </c>
      <c r="C9" s="3">
        <v>117</v>
      </c>
      <c r="D9" s="3">
        <v>98</v>
      </c>
      <c r="E9" s="3">
        <v>103</v>
      </c>
      <c r="F9" s="3">
        <v>114</v>
      </c>
      <c r="G9" s="3">
        <v>91</v>
      </c>
      <c r="H9" s="3">
        <v>108</v>
      </c>
      <c r="I9" s="3">
        <v>88</v>
      </c>
      <c r="J9" s="3">
        <v>98</v>
      </c>
      <c r="K9" s="3">
        <v>119</v>
      </c>
      <c r="L9" s="3">
        <v>106</v>
      </c>
      <c r="M9" s="3">
        <v>115</v>
      </c>
      <c r="N9" s="4">
        <f t="shared" si="0"/>
        <v>1280</v>
      </c>
    </row>
    <row r="10" spans="1:14" x14ac:dyDescent="0.2">
      <c r="A10" s="3" t="s">
        <v>30</v>
      </c>
      <c r="B10" s="3">
        <v>36</v>
      </c>
      <c r="C10" s="3">
        <v>38</v>
      </c>
      <c r="D10" s="3">
        <v>49</v>
      </c>
      <c r="E10" s="3">
        <v>43</v>
      </c>
      <c r="F10" s="3">
        <v>30</v>
      </c>
      <c r="G10" s="3">
        <v>45</v>
      </c>
      <c r="H10" s="3">
        <v>13</v>
      </c>
      <c r="I10" s="3">
        <v>43</v>
      </c>
      <c r="J10" s="3">
        <v>37</v>
      </c>
      <c r="K10" s="3">
        <v>36</v>
      </c>
      <c r="L10" s="3">
        <v>30</v>
      </c>
      <c r="M10" s="3">
        <v>37</v>
      </c>
      <c r="N10" s="4">
        <f t="shared" si="0"/>
        <v>437</v>
      </c>
    </row>
    <row r="11" spans="1:14" x14ac:dyDescent="0.2">
      <c r="A11" s="10" t="s">
        <v>120</v>
      </c>
      <c r="B11" s="3">
        <v>0</v>
      </c>
      <c r="C11" s="3">
        <v>7</v>
      </c>
      <c r="D11" s="3">
        <v>18</v>
      </c>
      <c r="E11" s="3">
        <v>34</v>
      </c>
      <c r="F11" s="3">
        <v>23</v>
      </c>
      <c r="G11" s="3">
        <v>20</v>
      </c>
      <c r="H11" s="3">
        <v>30</v>
      </c>
      <c r="I11" s="3">
        <v>31</v>
      </c>
      <c r="J11" s="3">
        <v>28</v>
      </c>
      <c r="K11" s="3">
        <v>32</v>
      </c>
      <c r="L11" s="3">
        <v>39</v>
      </c>
      <c r="M11" s="3">
        <v>47</v>
      </c>
      <c r="N11" s="4">
        <f t="shared" si="0"/>
        <v>309</v>
      </c>
    </row>
    <row r="12" spans="1:14" x14ac:dyDescent="0.2">
      <c r="A12" s="3" t="s">
        <v>25</v>
      </c>
      <c r="B12" s="3">
        <v>81</v>
      </c>
      <c r="C12" s="3">
        <v>82</v>
      </c>
      <c r="D12" s="3">
        <v>66</v>
      </c>
      <c r="E12" s="3">
        <v>58</v>
      </c>
      <c r="F12" s="3">
        <v>66</v>
      </c>
      <c r="G12" s="3">
        <v>54</v>
      </c>
      <c r="H12" s="3">
        <v>64</v>
      </c>
      <c r="I12" s="3">
        <v>71</v>
      </c>
      <c r="J12" s="3">
        <v>62</v>
      </c>
      <c r="K12" s="3">
        <v>87</v>
      </c>
      <c r="L12" s="3">
        <v>70</v>
      </c>
      <c r="M12" s="3">
        <v>67</v>
      </c>
      <c r="N12" s="4">
        <f t="shared" si="0"/>
        <v>828</v>
      </c>
    </row>
    <row r="13" spans="1:14" x14ac:dyDescent="0.2">
      <c r="A13" s="3" t="s">
        <v>57</v>
      </c>
      <c r="B13" s="3">
        <v>10</v>
      </c>
      <c r="C13" s="3">
        <v>10</v>
      </c>
      <c r="D13" s="3">
        <v>5</v>
      </c>
      <c r="E13" s="20">
        <v>9</v>
      </c>
      <c r="F13" s="3">
        <v>8</v>
      </c>
      <c r="G13" s="3">
        <v>8</v>
      </c>
      <c r="H13" s="3">
        <v>18</v>
      </c>
      <c r="I13" s="3">
        <v>15</v>
      </c>
      <c r="J13" s="3">
        <v>9</v>
      </c>
      <c r="K13" s="3">
        <v>9</v>
      </c>
      <c r="L13" s="22">
        <v>12</v>
      </c>
      <c r="M13" s="3">
        <v>17</v>
      </c>
      <c r="N13" s="4">
        <f t="shared" si="0"/>
        <v>130</v>
      </c>
    </row>
    <row r="14" spans="1:14" x14ac:dyDescent="0.2">
      <c r="M14" s="15" t="s">
        <v>78</v>
      </c>
      <c r="N14" s="16">
        <f>SUM(N2:N13)</f>
        <v>8946</v>
      </c>
    </row>
    <row r="15" spans="1:14" x14ac:dyDescent="0.2">
      <c r="A15" s="17" t="s">
        <v>118</v>
      </c>
    </row>
  </sheetData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facility information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monthly_cremation_reports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Jacobsen, James</dc:creator>
  <cp:lastModifiedBy>Jacobsen, James</cp:lastModifiedBy>
  <cp:lastPrinted>2015-09-01T14:31:16Z</cp:lastPrinted>
  <dcterms:created xsi:type="dcterms:W3CDTF">2013-01-09T14:47:49Z</dcterms:created>
  <dcterms:modified xsi:type="dcterms:W3CDTF">2020-02-27T18:54:21Z</dcterms:modified>
</cp:coreProperties>
</file>