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BP Rule Form Small" sheetId="1" r:id="rId1"/>
    <sheet name="DBP Rule Form Small GW" sheetId="2" r:id="rId2"/>
  </sheets>
  <definedNames/>
  <calcPr fullCalcOnLoad="1"/>
</workbook>
</file>

<file path=xl/sharedStrings.xml><?xml version="1.0" encoding="utf-8"?>
<sst xmlns="http://schemas.openxmlformats.org/spreadsheetml/2006/main" count="231" uniqueCount="113">
  <si>
    <t>Disinfectants and Disinfection Byproducts Rule</t>
  </si>
  <si>
    <t>Chlorine or Chloramines Residual (all systems)</t>
  </si>
  <si>
    <t>*Note: Same location and frequency as TCR.</t>
  </si>
  <si>
    <t xml:space="preserve">System Name: </t>
  </si>
  <si>
    <t>Month</t>
  </si>
  <si>
    <t># samples</t>
  </si>
  <si>
    <t>Quarterly Avg.</t>
  </si>
  <si>
    <t>January</t>
  </si>
  <si>
    <t xml:space="preserve">PWSID#: </t>
  </si>
  <si>
    <t>February</t>
  </si>
  <si>
    <t>March</t>
  </si>
  <si>
    <t>Reporting period:</t>
  </si>
  <si>
    <t>April</t>
  </si>
  <si>
    <t>May</t>
  </si>
  <si>
    <t>Signature: ________________________________  Date: ____________</t>
  </si>
  <si>
    <t>June</t>
  </si>
  <si>
    <t>July</t>
  </si>
  <si>
    <t>August</t>
  </si>
  <si>
    <t>TOC Removal Requirement Table (f)</t>
  </si>
  <si>
    <t>September</t>
  </si>
  <si>
    <t>Source Water Alkalinity</t>
  </si>
  <si>
    <t>October</t>
  </si>
  <si>
    <t>Source TOC</t>
  </si>
  <si>
    <t>0-60 mg/l</t>
  </si>
  <si>
    <t>60-120mg/l</t>
  </si>
  <si>
    <t>&gt;120 mg/l</t>
  </si>
  <si>
    <t>November</t>
  </si>
  <si>
    <t>&gt;2-4.0 mg/l</t>
  </si>
  <si>
    <t>35%</t>
  </si>
  <si>
    <t>25%</t>
  </si>
  <si>
    <t>15%</t>
  </si>
  <si>
    <t>December</t>
  </si>
  <si>
    <t>&gt;4.0-8.0 mg/l</t>
  </si>
  <si>
    <t>45%</t>
  </si>
  <si>
    <t>&gt;8 mg/l</t>
  </si>
  <si>
    <t>50%</t>
  </si>
  <si>
    <t>40%</t>
  </si>
  <si>
    <t>30%</t>
  </si>
  <si>
    <t>Was MRDL exceeded?</t>
  </si>
  <si>
    <t xml:space="preserve">       No </t>
  </si>
  <si>
    <t xml:space="preserve">       Yes</t>
  </si>
  <si>
    <t>( b )</t>
  </si>
  <si>
    <t>( c )</t>
  </si>
  <si>
    <t>( d )</t>
  </si>
  <si>
    <t>( f )</t>
  </si>
  <si>
    <t>TOC Ratio</t>
  </si>
  <si>
    <t>Quarterly</t>
  </si>
  <si>
    <t>Sample</t>
  </si>
  <si>
    <t>Finished TOC</t>
  </si>
  <si>
    <t xml:space="preserve">% removal </t>
  </si>
  <si>
    <t xml:space="preserve">Source Water </t>
  </si>
  <si>
    <t xml:space="preserve">Req. TOC </t>
  </si>
  <si>
    <t>Monthly</t>
  </si>
  <si>
    <t xml:space="preserve">Average </t>
  </si>
  <si>
    <t>Date</t>
  </si>
  <si>
    <t xml:space="preserve">mg/l  </t>
  </si>
  <si>
    <t xml:space="preserve">(1-b/c)*100 </t>
  </si>
  <si>
    <t>Alkalinity (mg/l)</t>
  </si>
  <si>
    <t>Removal %</t>
  </si>
  <si>
    <t xml:space="preserve"> d/f</t>
  </si>
  <si>
    <t>Ratio</t>
  </si>
  <si>
    <t>Finished TOC average:</t>
  </si>
  <si>
    <t>Type of monitoring:</t>
  </si>
  <si>
    <t xml:space="preserve">       Reduced</t>
  </si>
  <si>
    <t xml:space="preserve">       Routine</t>
  </si>
  <si>
    <t>Were Removal Requirements attained?</t>
  </si>
  <si>
    <t xml:space="preserve">       No</t>
  </si>
  <si>
    <t>(must be &gt;1.00)</t>
  </si>
  <si>
    <t>Total Trihalomethane Monitoring TTHM (all systems)</t>
  </si>
  <si>
    <t>Haloacetic Acid Monitoring HAA5 (all systems)</t>
  </si>
  <si>
    <t>Location:</t>
  </si>
  <si>
    <t>Sample Date</t>
  </si>
  <si>
    <t>ppb</t>
  </si>
  <si>
    <t>System Size</t>
  </si>
  <si>
    <t>1st Qtr</t>
  </si>
  <si>
    <t>&lt; 500 SW or GUI</t>
  </si>
  <si>
    <t>2nd Qtr</t>
  </si>
  <si>
    <t>500-9,999 SW or GUI</t>
  </si>
  <si>
    <t>3rd Qtr</t>
  </si>
  <si>
    <t>&lt; 10,000 GW</t>
  </si>
  <si>
    <t>4th Qtr</t>
  </si>
  <si>
    <t>&gt; 10,000 GW</t>
  </si>
  <si>
    <t xml:space="preserve">  MCL: 80 ppb</t>
  </si>
  <si>
    <t>MCL: 60 ppb</t>
  </si>
  <si>
    <t>Type Of Monitoring:</t>
  </si>
  <si>
    <t xml:space="preserve">      Reduced</t>
  </si>
  <si>
    <t xml:space="preserve">       Increased</t>
  </si>
  <si>
    <t>Was MCL Exceeded?:</t>
  </si>
  <si>
    <t xml:space="preserve">          Yes</t>
  </si>
  <si>
    <t xml:space="preserve">        Yes</t>
  </si>
  <si>
    <t>Bromate (Ozone Systems)</t>
  </si>
  <si>
    <t>Does your system use Chlorine Dioxide?</t>
  </si>
  <si>
    <t>Notes:</t>
  </si>
  <si>
    <t xml:space="preserve">        No</t>
  </si>
  <si>
    <t xml:space="preserve">       Routine </t>
  </si>
  <si>
    <t>If on reduced monitoring, annual average of monthly bromide in source water?</t>
  </si>
  <si>
    <r>
      <t>Avg. Total Cl</t>
    </r>
    <r>
      <rPr>
        <vertAlign val="subscript"/>
        <sz val="8"/>
        <rFont val="Arial"/>
        <family val="2"/>
      </rPr>
      <t>2</t>
    </r>
  </si>
  <si>
    <r>
      <t xml:space="preserve">Disinfection Byproduct Precursor Removals </t>
    </r>
    <r>
      <rPr>
        <b/>
        <sz val="8"/>
        <rFont val="Arial"/>
        <family val="2"/>
      </rPr>
      <t>(Conventional Filtration)</t>
    </r>
  </si>
  <si>
    <r>
      <t xml:space="preserve">mg/l </t>
    </r>
    <r>
      <rPr>
        <b/>
        <sz val="8"/>
        <rFont val="Arial"/>
        <family val="2"/>
      </rPr>
      <t xml:space="preserve"> </t>
    </r>
  </si>
  <si>
    <r>
      <t xml:space="preserve">(MCL:10ppb)  </t>
    </r>
    <r>
      <rPr>
        <b/>
        <sz val="8"/>
        <rFont val="Arial"/>
        <family val="2"/>
      </rPr>
      <t xml:space="preserve"> Annual Avg:</t>
    </r>
  </si>
  <si>
    <t>Year</t>
  </si>
  <si>
    <t>System Type - SW and GUI &lt; 10,000 or GW doing DBP samples</t>
  </si>
  <si>
    <t>If yes, continue onto Chlorine Dioxide reporting sheet;    MOR-007.</t>
  </si>
  <si>
    <t>Running Annual Average:</t>
  </si>
  <si>
    <t>*Only SW or GUI systems that use conventional filtration need to fill this section out.</t>
  </si>
  <si>
    <t>System Type - SW and GUI &lt; 10,000 or GW doing DBP sampling</t>
  </si>
  <si>
    <r>
      <t>Please send completed form quarterly to:</t>
    </r>
    <r>
      <rPr>
        <i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                                                </t>
    </r>
  </si>
  <si>
    <t xml:space="preserve"> Maine Drinking Water Program</t>
  </si>
  <si>
    <t xml:space="preserve"> 11 State House Station</t>
  </si>
  <si>
    <t>Augusta, ME 04333-0011</t>
  </si>
  <si>
    <t>MRDL: 4.0 mg/L</t>
  </si>
  <si>
    <t>DWP0136-B</t>
  </si>
  <si>
    <t>Monthly Operating Report: MOR-006 Rev B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</si>
</sst>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0.000"/>
    <numFmt numFmtId="167" formatCode="mmmm\ d\,\ yyyy"/>
    <numFmt numFmtId="168" formatCode="mm\ d\,\ yyyy"/>
    <numFmt numFmtId="169" formatCode="mmmm\-yy"/>
    <numFmt numFmtId="170" formatCode="0.0%"/>
    <numFmt numFmtId="171" formatCode="mmm\-yyyy"/>
    <numFmt numFmtId="172" formatCode="m\a\r\ch\ \-\ yy"/>
    <numFmt numFmtId="173" formatCode="mmmm\ \-\ yy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0"/>
    <numFmt numFmtId="179" formatCode="mm/dd/yy"/>
    <numFmt numFmtId="180" formatCode="m/d/yy"/>
    <numFmt numFmtId="181" formatCode="[$-409]dddd\,\ mmmm\ dd\,\ yyyy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9" fontId="10" fillId="0" borderId="10" xfId="0" applyNumberFormat="1" applyFont="1" applyFill="1" applyBorder="1" applyAlignment="1" applyProtection="1">
      <alignment/>
      <protection locked="0"/>
    </xf>
    <xf numFmtId="1" fontId="10" fillId="33" borderId="11" xfId="0" applyNumberFormat="1" applyFont="1" applyFill="1" applyBorder="1" applyAlignment="1" applyProtection="1">
      <alignment horizontal="center"/>
      <protection locked="0"/>
    </xf>
    <xf numFmtId="2" fontId="10" fillId="33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5" xfId="0" applyFont="1" applyFill="1" applyBorder="1" applyAlignment="1" applyProtection="1">
      <alignment horizontal="left"/>
      <protection locked="0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7" xfId="0" applyNumberForma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5" fontId="10" fillId="33" borderId="22" xfId="0" applyNumberFormat="1" applyFont="1" applyFill="1" applyBorder="1" applyAlignment="1" applyProtection="1">
      <alignment horizontal="left"/>
      <protection locked="0"/>
    </xf>
    <xf numFmtId="0" fontId="10" fillId="33" borderId="23" xfId="0" applyFont="1" applyFill="1" applyBorder="1" applyAlignment="1" applyProtection="1">
      <alignment horizontal="left"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28" xfId="0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14" fontId="0" fillId="33" borderId="11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 horizontal="center"/>
      <protection locked="0"/>
    </xf>
    <xf numFmtId="2" fontId="0" fillId="0" borderId="11" xfId="0" applyNumberFormat="1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2" fontId="0" fillId="0" borderId="28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10" fillId="0" borderId="30" xfId="0" applyFont="1" applyBorder="1" applyAlignment="1">
      <alignment horizontal="center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165" fontId="10" fillId="33" borderId="11" xfId="0" applyNumberFormat="1" applyFont="1" applyFill="1" applyBorder="1" applyAlignment="1" applyProtection="1">
      <alignment horizontal="left"/>
      <protection locked="0"/>
    </xf>
    <xf numFmtId="0" fontId="10" fillId="33" borderId="11" xfId="0" applyFont="1" applyFill="1" applyBorder="1" applyAlignment="1" applyProtection="1">
      <alignment horizontal="left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0" fillId="33" borderId="22" xfId="0" applyFont="1" applyFill="1" applyBorder="1" applyAlignment="1" applyProtection="1">
      <alignment horizontal="left"/>
      <protection locked="0"/>
    </xf>
    <xf numFmtId="2" fontId="0" fillId="0" borderId="28" xfId="0" applyNumberFormat="1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34" xfId="0" applyBorder="1" applyAlignment="1">
      <alignment vertical="center"/>
    </xf>
    <xf numFmtId="14" fontId="0" fillId="33" borderId="11" xfId="0" applyNumberFormat="1" applyFill="1" applyBorder="1" applyAlignment="1" applyProtection="1">
      <alignment vertical="center"/>
      <protection locked="0"/>
    </xf>
    <xf numFmtId="2" fontId="0" fillId="33" borderId="11" xfId="0" applyNumberForma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2" fontId="0" fillId="0" borderId="35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7" xfId="0" applyFont="1" applyBorder="1" applyAlignment="1">
      <alignment horizontal="center"/>
    </xf>
    <xf numFmtId="165" fontId="10" fillId="33" borderId="31" xfId="0" applyNumberFormat="1" applyFont="1" applyFill="1" applyBorder="1" applyAlignment="1" applyProtection="1">
      <alignment horizontal="left"/>
      <protection locked="0"/>
    </xf>
    <xf numFmtId="0" fontId="10" fillId="33" borderId="31" xfId="0" applyFont="1" applyFill="1" applyBorder="1" applyAlignment="1" applyProtection="1">
      <alignment horizontal="left"/>
      <protection locked="0"/>
    </xf>
    <xf numFmtId="165" fontId="9" fillId="0" borderId="0" xfId="0" applyNumberFormat="1" applyFont="1" applyBorder="1" applyAlignment="1">
      <alignment/>
    </xf>
    <xf numFmtId="0" fontId="10" fillId="33" borderId="13" xfId="0" applyFont="1" applyFill="1" applyBorder="1" applyAlignment="1" applyProtection="1">
      <alignment horizontal="left"/>
      <protection locked="0"/>
    </xf>
    <xf numFmtId="165" fontId="10" fillId="33" borderId="25" xfId="0" applyNumberFormat="1" applyFont="1" applyFill="1" applyBorder="1" applyAlignment="1" applyProtection="1">
      <alignment horizontal="left"/>
      <protection locked="0"/>
    </xf>
    <xf numFmtId="0" fontId="10" fillId="33" borderId="25" xfId="0" applyFont="1" applyFill="1" applyBorder="1" applyAlignment="1" applyProtection="1">
      <alignment horizontal="left"/>
      <protection locked="0"/>
    </xf>
    <xf numFmtId="165" fontId="9" fillId="0" borderId="36" xfId="0" applyNumberFormat="1" applyFont="1" applyBorder="1" applyAlignment="1">
      <alignment/>
    </xf>
    <xf numFmtId="0" fontId="8" fillId="0" borderId="36" xfId="0" applyFont="1" applyBorder="1" applyAlignment="1">
      <alignment/>
    </xf>
    <xf numFmtId="165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165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9" fillId="0" borderId="4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0" fillId="33" borderId="11" xfId="0" applyNumberFormat="1" applyFill="1" applyBorder="1" applyAlignment="1" applyProtection="1">
      <alignment horizontal="center"/>
      <protection locked="0"/>
    </xf>
    <xf numFmtId="0" fontId="10" fillId="0" borderId="11" xfId="0" applyFont="1" applyBorder="1" applyAlignment="1">
      <alignment/>
    </xf>
    <xf numFmtId="0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165" fontId="10" fillId="33" borderId="13" xfId="0" applyNumberFormat="1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>
      <alignment horizontal="left" wrapText="1"/>
    </xf>
    <xf numFmtId="2" fontId="0" fillId="0" borderId="13" xfId="0" applyNumberFormat="1" applyFill="1" applyBorder="1" applyAlignment="1">
      <alignment/>
    </xf>
    <xf numFmtId="0" fontId="10" fillId="33" borderId="17" xfId="0" applyFont="1" applyFill="1" applyBorder="1" applyAlignment="1" applyProtection="1">
      <alignment horizontal="left"/>
      <protection locked="0"/>
    </xf>
    <xf numFmtId="2" fontId="0" fillId="0" borderId="1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33" borderId="41" xfId="0" applyFont="1" applyFill="1" applyBorder="1" applyAlignment="1" applyProtection="1">
      <alignment horizontal="center" wrapText="1"/>
      <protection locked="0"/>
    </xf>
    <xf numFmtId="2" fontId="0" fillId="0" borderId="37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0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5" fontId="10" fillId="33" borderId="0" xfId="0" applyNumberFormat="1" applyFont="1" applyFill="1" applyBorder="1" applyAlignment="1" applyProtection="1">
      <alignment horizontal="left"/>
      <protection locked="0"/>
    </xf>
    <xf numFmtId="0" fontId="10" fillId="33" borderId="15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/>
    </xf>
    <xf numFmtId="165" fontId="10" fillId="34" borderId="0" xfId="0" applyNumberFormat="1" applyFont="1" applyFill="1" applyBorder="1" applyAlignment="1" applyProtection="1">
      <alignment horizontal="left"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0" fillId="34" borderId="0" xfId="0" applyNumberForma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10" fillId="34" borderId="15" xfId="0" applyFont="1" applyFill="1" applyBorder="1" applyAlignment="1" applyProtection="1">
      <alignment horizontal="left"/>
      <protection locked="0"/>
    </xf>
    <xf numFmtId="0" fontId="0" fillId="34" borderId="36" xfId="0" applyFill="1" applyBorder="1" applyAlignment="1">
      <alignment vertical="top" wrapText="1"/>
    </xf>
    <xf numFmtId="0" fontId="10" fillId="33" borderId="0" xfId="0" applyFont="1" applyFill="1" applyBorder="1" applyAlignment="1">
      <alignment horizontal="right"/>
    </xf>
    <xf numFmtId="0" fontId="10" fillId="33" borderId="38" xfId="0" applyFont="1" applyFill="1" applyBorder="1" applyAlignment="1">
      <alignment horizontal="right"/>
    </xf>
    <xf numFmtId="165" fontId="10" fillId="33" borderId="38" xfId="0" applyNumberFormat="1" applyFont="1" applyFill="1" applyBorder="1" applyAlignment="1" applyProtection="1">
      <alignment horizontal="left"/>
      <protection locked="0"/>
    </xf>
    <xf numFmtId="0" fontId="10" fillId="33" borderId="39" xfId="0" applyFont="1" applyFill="1" applyBorder="1" applyAlignment="1" applyProtection="1">
      <alignment horizontal="left"/>
      <protection locked="0"/>
    </xf>
    <xf numFmtId="0" fontId="10" fillId="33" borderId="36" xfId="0" applyFont="1" applyFill="1" applyBorder="1" applyAlignment="1">
      <alignment horizontal="right"/>
    </xf>
    <xf numFmtId="165" fontId="10" fillId="33" borderId="36" xfId="0" applyNumberFormat="1" applyFont="1" applyFill="1" applyBorder="1" applyAlignment="1" applyProtection="1">
      <alignment horizontal="left"/>
      <protection locked="0"/>
    </xf>
    <xf numFmtId="0" fontId="10" fillId="33" borderId="33" xfId="0" applyFont="1" applyFill="1" applyBorder="1" applyAlignment="1" applyProtection="1">
      <alignment horizontal="left"/>
      <protection locked="0"/>
    </xf>
    <xf numFmtId="0" fontId="13" fillId="33" borderId="38" xfId="0" applyFont="1" applyFill="1" applyBorder="1" applyAlignment="1">
      <alignment horizontal="center"/>
    </xf>
    <xf numFmtId="0" fontId="10" fillId="0" borderId="37" xfId="0" applyFont="1" applyBorder="1" applyAlignment="1">
      <alignment horizontal="center" wrapText="1"/>
    </xf>
    <xf numFmtId="165" fontId="9" fillId="0" borderId="42" xfId="0" applyNumberFormat="1" applyFont="1" applyBorder="1" applyAlignment="1">
      <alignment/>
    </xf>
    <xf numFmtId="0" fontId="8" fillId="0" borderId="3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0" fillId="34" borderId="36" xfId="0" applyNumberFormat="1" applyFill="1" applyBorder="1" applyAlignment="1" applyProtection="1">
      <alignment horizontal="center"/>
      <protection locked="0"/>
    </xf>
    <xf numFmtId="0" fontId="1" fillId="0" borderId="43" xfId="0" applyFont="1" applyBorder="1" applyAlignment="1">
      <alignment/>
    </xf>
    <xf numFmtId="165" fontId="0" fillId="0" borderId="36" xfId="0" applyNumberFormat="1" applyBorder="1" applyAlignment="1">
      <alignment/>
    </xf>
    <xf numFmtId="0" fontId="7" fillId="0" borderId="11" xfId="0" applyFont="1" applyBorder="1" applyAlignment="1">
      <alignment horizontal="left"/>
    </xf>
    <xf numFmtId="14" fontId="0" fillId="33" borderId="10" xfId="0" applyNumberForma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horizontal="right"/>
    </xf>
    <xf numFmtId="0" fontId="10" fillId="0" borderId="32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0" fillId="0" borderId="44" xfId="0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>
      <alignment horizontal="center"/>
    </xf>
    <xf numFmtId="2" fontId="10" fillId="0" borderId="45" xfId="0" applyNumberFormat="1" applyFont="1" applyBorder="1" applyAlignment="1">
      <alignment horizontal="centerContinuous" vertical="center"/>
    </xf>
    <xf numFmtId="2" fontId="10" fillId="0" borderId="35" xfId="0" applyNumberFormat="1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0" fillId="0" borderId="0" xfId="0" applyBorder="1" applyAlignment="1">
      <alignment/>
    </xf>
    <xf numFmtId="1" fontId="10" fillId="33" borderId="10" xfId="0" applyNumberFormat="1" applyFont="1" applyFill="1" applyBorder="1" applyAlignment="1" applyProtection="1">
      <alignment horizontal="center"/>
      <protection locked="0"/>
    </xf>
    <xf numFmtId="165" fontId="10" fillId="33" borderId="11" xfId="0" applyNumberFormat="1" applyFont="1" applyFill="1" applyBorder="1" applyAlignment="1" applyProtection="1">
      <alignment horizontal="center"/>
      <protection locked="0"/>
    </xf>
    <xf numFmtId="0" fontId="10" fillId="33" borderId="13" xfId="0" applyFont="1" applyFill="1" applyBorder="1" applyAlignment="1" applyProtection="1">
      <alignment horizontal="center"/>
      <protection locked="0"/>
    </xf>
    <xf numFmtId="165" fontId="10" fillId="33" borderId="3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0" fillId="33" borderId="36" xfId="0" applyFill="1" applyBorder="1" applyAlignment="1">
      <alignment vertical="top" wrapText="1"/>
    </xf>
    <xf numFmtId="0" fontId="0" fillId="33" borderId="33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37" xfId="0" applyFill="1" applyBorder="1" applyAlignment="1">
      <alignment vertical="top" wrapText="1"/>
    </xf>
    <xf numFmtId="0" fontId="9" fillId="0" borderId="0" xfId="0" applyFont="1" applyBorder="1" applyAlignment="1">
      <alignment horizontal="right"/>
    </xf>
    <xf numFmtId="0" fontId="0" fillId="33" borderId="14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0" fillId="0" borderId="37" xfId="0" applyFont="1" applyBorder="1" applyAlignment="1">
      <alignment/>
    </xf>
    <xf numFmtId="0" fontId="10" fillId="0" borderId="36" xfId="0" applyFont="1" applyBorder="1" applyAlignment="1">
      <alignment/>
    </xf>
    <xf numFmtId="0" fontId="1" fillId="0" borderId="36" xfId="0" applyFont="1" applyFill="1" applyBorder="1" applyAlignment="1">
      <alignment horizontal="left" vertical="top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10" fillId="34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0" fillId="0" borderId="0" xfId="0" applyAlignment="1">
      <alignment/>
    </xf>
    <xf numFmtId="0" fontId="10" fillId="0" borderId="45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38" xfId="0" applyFill="1" applyBorder="1" applyAlignment="1">
      <alignment horizontal="right"/>
    </xf>
    <xf numFmtId="0" fontId="10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32" xfId="0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165" fontId="0" fillId="0" borderId="46" xfId="0" applyNumberFormat="1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45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6" fillId="0" borderId="46" xfId="0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45" xfId="0" applyFont="1" applyBorder="1" applyAlignment="1" applyProtection="1">
      <alignment horizontal="right" vertical="center"/>
      <protection locked="0"/>
    </xf>
    <xf numFmtId="0" fontId="6" fillId="33" borderId="47" xfId="0" applyFont="1" applyFill="1" applyBorder="1" applyAlignment="1" applyProtection="1">
      <alignment horizontal="left" vertical="center"/>
      <protection locked="0"/>
    </xf>
    <xf numFmtId="0" fontId="6" fillId="33" borderId="26" xfId="0" applyFont="1" applyFill="1" applyBorder="1" applyAlignment="1" applyProtection="1">
      <alignment horizontal="left" vertical="center"/>
      <protection locked="0"/>
    </xf>
    <xf numFmtId="0" fontId="6" fillId="33" borderId="43" xfId="0" applyFont="1" applyFill="1" applyBorder="1" applyAlignment="1" applyProtection="1">
      <alignment horizontal="left" vertical="center"/>
      <protection locked="0"/>
    </xf>
    <xf numFmtId="0" fontId="6" fillId="33" borderId="44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 applyProtection="1">
      <alignment horizontal="left" vertical="center"/>
      <protection locked="0"/>
    </xf>
    <xf numFmtId="0" fontId="6" fillId="33" borderId="21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right" vertical="center" wrapText="1"/>
      <protection locked="0"/>
    </xf>
    <xf numFmtId="0" fontId="0" fillId="0" borderId="45" xfId="0" applyFont="1" applyBorder="1" applyAlignment="1" applyProtection="1">
      <alignment horizontal="right" vertical="center" wrapText="1"/>
      <protection locked="0"/>
    </xf>
    <xf numFmtId="173" fontId="6" fillId="33" borderId="47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26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43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44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20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21" xfId="0" applyNumberFormat="1" applyFont="1" applyFill="1" applyBorder="1" applyAlignment="1" applyProtection="1">
      <alignment horizontal="center" vertical="top" wrapText="1"/>
      <protection locked="0"/>
    </xf>
    <xf numFmtId="16" fontId="0" fillId="0" borderId="14" xfId="0" applyNumberFormat="1" applyBorder="1" applyAlignment="1" applyProtection="1">
      <alignment vertical="center"/>
      <protection locked="0"/>
    </xf>
    <xf numFmtId="16" fontId="0" fillId="0" borderId="0" xfId="0" applyNumberFormat="1" applyBorder="1" applyAlignment="1" applyProtection="1">
      <alignment vertical="center"/>
      <protection locked="0"/>
    </xf>
    <xf numFmtId="16" fontId="0" fillId="0" borderId="15" xfId="0" applyNumberFormat="1" applyBorder="1" applyAlignment="1" applyProtection="1">
      <alignment vertical="center"/>
      <protection locked="0"/>
    </xf>
    <xf numFmtId="0" fontId="1" fillId="0" borderId="4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0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left" wrapText="1"/>
    </xf>
    <xf numFmtId="0" fontId="0" fillId="33" borderId="12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9" fillId="0" borderId="48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10" fillId="0" borderId="48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0" fillId="33" borderId="26" xfId="0" applyFill="1" applyBorder="1" applyAlignment="1">
      <alignment vertical="top" wrapText="1"/>
    </xf>
    <xf numFmtId="0" fontId="0" fillId="33" borderId="43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0" fillId="33" borderId="32" xfId="0" applyFill="1" applyBorder="1" applyAlignment="1">
      <alignment vertical="top" wrapText="1"/>
    </xf>
    <xf numFmtId="0" fontId="0" fillId="33" borderId="42" xfId="0" applyFill="1" applyBorder="1" applyAlignment="1">
      <alignment vertical="top" wrapText="1"/>
    </xf>
    <xf numFmtId="0" fontId="0" fillId="33" borderId="36" xfId="0" applyFill="1" applyBorder="1" applyAlignment="1">
      <alignment vertical="top" wrapText="1"/>
    </xf>
    <xf numFmtId="0" fontId="0" fillId="33" borderId="33" xfId="0" applyFill="1" applyBorder="1" applyAlignment="1">
      <alignment vertical="top" wrapText="1"/>
    </xf>
    <xf numFmtId="0" fontId="10" fillId="0" borderId="37" xfId="0" applyFont="1" applyBorder="1" applyAlignment="1">
      <alignment horizontal="right"/>
    </xf>
    <xf numFmtId="0" fontId="10" fillId="0" borderId="36" xfId="0" applyFont="1" applyBorder="1" applyAlignment="1">
      <alignment horizontal="right"/>
    </xf>
    <xf numFmtId="0" fontId="10" fillId="0" borderId="49" xfId="0" applyFont="1" applyBorder="1" applyAlignment="1">
      <alignment horizontal="right"/>
    </xf>
    <xf numFmtId="0" fontId="10" fillId="0" borderId="47" xfId="0" applyFont="1" applyBorder="1" applyAlignment="1">
      <alignment/>
    </xf>
    <xf numFmtId="0" fontId="10" fillId="0" borderId="26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42" xfId="0" applyFont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49" xfId="0" applyBorder="1" applyAlignment="1">
      <alignment horizontal="right"/>
    </xf>
    <xf numFmtId="2" fontId="10" fillId="0" borderId="53" xfId="0" applyNumberFormat="1" applyFont="1" applyFill="1" applyBorder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7" fillId="0" borderId="44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9" fillId="0" borderId="27" xfId="0" applyFont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10" fillId="0" borderId="48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right"/>
    </xf>
    <xf numFmtId="0" fontId="0" fillId="33" borderId="19" xfId="0" applyFill="1" applyBorder="1" applyAlignment="1" applyProtection="1">
      <alignment/>
      <protection locked="0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3" fillId="33" borderId="46" xfId="0" applyFont="1" applyFill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33" borderId="14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16" fontId="0" fillId="0" borderId="37" xfId="0" applyNumberFormat="1" applyBorder="1" applyAlignment="1" applyProtection="1">
      <alignment vertical="center"/>
      <protection locked="0"/>
    </xf>
    <xf numFmtId="16" fontId="0" fillId="0" borderId="36" xfId="0" applyNumberFormat="1" applyBorder="1" applyAlignment="1" applyProtection="1">
      <alignment vertical="center"/>
      <protection locked="0"/>
    </xf>
    <xf numFmtId="16" fontId="0" fillId="0" borderId="33" xfId="0" applyNumberFormat="1" applyBorder="1" applyAlignment="1" applyProtection="1">
      <alignment vertical="center"/>
      <protection locked="0"/>
    </xf>
    <xf numFmtId="0" fontId="0" fillId="33" borderId="44" xfId="0" applyFill="1" applyBorder="1" applyAlignment="1" applyProtection="1">
      <alignment/>
      <protection locked="0"/>
    </xf>
    <xf numFmtId="0" fontId="0" fillId="33" borderId="35" xfId="0" applyFill="1" applyBorder="1" applyAlignment="1" applyProtection="1">
      <alignment/>
      <protection locked="0"/>
    </xf>
    <xf numFmtId="0" fontId="10" fillId="0" borderId="46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8" fillId="0" borderId="0" xfId="0" applyFont="1" applyBorder="1" applyAlignment="1" applyProtection="1">
      <alignment/>
      <protection locked="0"/>
    </xf>
    <xf numFmtId="165" fontId="0" fillId="0" borderId="38" xfId="0" applyNumberFormat="1" applyFont="1" applyFill="1" applyBorder="1" applyAlignment="1" applyProtection="1">
      <alignment horizontal="left"/>
      <protection locked="0"/>
    </xf>
    <xf numFmtId="0" fontId="0" fillId="0" borderId="38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52</xdr:row>
      <xdr:rowOff>0</xdr:rowOff>
    </xdr:from>
    <xdr:to>
      <xdr:col>6</xdr:col>
      <xdr:colOff>533400</xdr:colOff>
      <xdr:row>52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90725" y="8486775"/>
          <a:ext cx="2495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Avg. of Qtrly Avgs is &gt;=1.00, system is in compliance.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</xdr:colOff>
      <xdr:row>44</xdr:row>
      <xdr:rowOff>47625</xdr:rowOff>
    </xdr:from>
    <xdr:to>
      <xdr:col>3</xdr:col>
      <xdr:colOff>171450</xdr:colOff>
      <xdr:row>44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009775" y="72294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44</xdr:row>
      <xdr:rowOff>47625</xdr:rowOff>
    </xdr:from>
    <xdr:to>
      <xdr:col>4</xdr:col>
      <xdr:colOff>171450</xdr:colOff>
      <xdr:row>44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657475" y="72294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57150</xdr:colOff>
      <xdr:row>45</xdr:row>
      <xdr:rowOff>38100</xdr:rowOff>
    </xdr:from>
    <xdr:to>
      <xdr:col>2</xdr:col>
      <xdr:colOff>171450</xdr:colOff>
      <xdr:row>45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333500" y="73818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57150</xdr:colOff>
      <xdr:row>45</xdr:row>
      <xdr:rowOff>47625</xdr:rowOff>
    </xdr:from>
    <xdr:to>
      <xdr:col>3</xdr:col>
      <xdr:colOff>171450</xdr:colOff>
      <xdr:row>45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2009775" y="73914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57150</xdr:colOff>
      <xdr:row>35</xdr:row>
      <xdr:rowOff>38100</xdr:rowOff>
    </xdr:from>
    <xdr:to>
      <xdr:col>3</xdr:col>
      <xdr:colOff>171450</xdr:colOff>
      <xdr:row>35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2009775" y="57531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35</xdr:row>
      <xdr:rowOff>28575</xdr:rowOff>
    </xdr:from>
    <xdr:to>
      <xdr:col>4</xdr:col>
      <xdr:colOff>171450</xdr:colOff>
      <xdr:row>35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2657475" y="57435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57150</xdr:colOff>
      <xdr:row>44</xdr:row>
      <xdr:rowOff>47625</xdr:rowOff>
    </xdr:from>
    <xdr:to>
      <xdr:col>2</xdr:col>
      <xdr:colOff>171450</xdr:colOff>
      <xdr:row>44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1333500" y="72294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266700</xdr:colOff>
      <xdr:row>39</xdr:row>
      <xdr:rowOff>28575</xdr:rowOff>
    </xdr:from>
    <xdr:to>
      <xdr:col>5</xdr:col>
      <xdr:colOff>381000</xdr:colOff>
      <xdr:row>39</xdr:row>
      <xdr:rowOff>133350</xdr:rowOff>
    </xdr:to>
    <xdr:sp>
      <xdr:nvSpPr>
        <xdr:cNvPr id="9" name="Rectangle 9"/>
        <xdr:cNvSpPr>
          <a:spLocks/>
        </xdr:cNvSpPr>
      </xdr:nvSpPr>
      <xdr:spPr>
        <a:xfrm>
          <a:off x="3505200" y="64008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44</xdr:row>
      <xdr:rowOff>38100</xdr:rowOff>
    </xdr:from>
    <xdr:to>
      <xdr:col>9</xdr:col>
      <xdr:colOff>171450</xdr:colOff>
      <xdr:row>44</xdr:row>
      <xdr:rowOff>142875</xdr:rowOff>
    </xdr:to>
    <xdr:sp>
      <xdr:nvSpPr>
        <xdr:cNvPr id="10" name="Rectangle 10"/>
        <xdr:cNvSpPr>
          <a:spLocks/>
        </xdr:cNvSpPr>
      </xdr:nvSpPr>
      <xdr:spPr>
        <a:xfrm>
          <a:off x="5486400" y="72199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44</xdr:row>
      <xdr:rowOff>47625</xdr:rowOff>
    </xdr:from>
    <xdr:to>
      <xdr:col>10</xdr:col>
      <xdr:colOff>171450</xdr:colOff>
      <xdr:row>44</xdr:row>
      <xdr:rowOff>152400</xdr:rowOff>
    </xdr:to>
    <xdr:sp>
      <xdr:nvSpPr>
        <xdr:cNvPr id="11" name="Rectangle 11"/>
        <xdr:cNvSpPr>
          <a:spLocks/>
        </xdr:cNvSpPr>
      </xdr:nvSpPr>
      <xdr:spPr>
        <a:xfrm>
          <a:off x="6181725" y="72294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17</xdr:row>
      <xdr:rowOff>28575</xdr:rowOff>
    </xdr:from>
    <xdr:to>
      <xdr:col>9</xdr:col>
      <xdr:colOff>171450</xdr:colOff>
      <xdr:row>17</xdr:row>
      <xdr:rowOff>133350</xdr:rowOff>
    </xdr:to>
    <xdr:sp>
      <xdr:nvSpPr>
        <xdr:cNvPr id="12" name="Rectangle 12"/>
        <xdr:cNvSpPr>
          <a:spLocks/>
        </xdr:cNvSpPr>
      </xdr:nvSpPr>
      <xdr:spPr>
        <a:xfrm>
          <a:off x="5486400" y="28003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47625</xdr:colOff>
      <xdr:row>17</xdr:row>
      <xdr:rowOff>28575</xdr:rowOff>
    </xdr:from>
    <xdr:to>
      <xdr:col>10</xdr:col>
      <xdr:colOff>161925</xdr:colOff>
      <xdr:row>17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6172200" y="28003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57150</xdr:colOff>
      <xdr:row>55</xdr:row>
      <xdr:rowOff>38100</xdr:rowOff>
    </xdr:from>
    <xdr:to>
      <xdr:col>2</xdr:col>
      <xdr:colOff>171450</xdr:colOff>
      <xdr:row>55</xdr:row>
      <xdr:rowOff>142875</xdr:rowOff>
    </xdr:to>
    <xdr:sp>
      <xdr:nvSpPr>
        <xdr:cNvPr id="14" name="Rectangle 14"/>
        <xdr:cNvSpPr>
          <a:spLocks/>
        </xdr:cNvSpPr>
      </xdr:nvSpPr>
      <xdr:spPr>
        <a:xfrm>
          <a:off x="1333500" y="89916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57150</xdr:colOff>
      <xdr:row>55</xdr:row>
      <xdr:rowOff>28575</xdr:rowOff>
    </xdr:from>
    <xdr:to>
      <xdr:col>3</xdr:col>
      <xdr:colOff>171450</xdr:colOff>
      <xdr:row>55</xdr:row>
      <xdr:rowOff>133350</xdr:rowOff>
    </xdr:to>
    <xdr:sp>
      <xdr:nvSpPr>
        <xdr:cNvPr id="15" name="Rectangle 15"/>
        <xdr:cNvSpPr>
          <a:spLocks/>
        </xdr:cNvSpPr>
      </xdr:nvSpPr>
      <xdr:spPr>
        <a:xfrm>
          <a:off x="2009775" y="89820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57150</xdr:colOff>
      <xdr:row>34</xdr:row>
      <xdr:rowOff>47625</xdr:rowOff>
    </xdr:from>
    <xdr:to>
      <xdr:col>3</xdr:col>
      <xdr:colOff>171450</xdr:colOff>
      <xdr:row>34</xdr:row>
      <xdr:rowOff>152400</xdr:rowOff>
    </xdr:to>
    <xdr:sp>
      <xdr:nvSpPr>
        <xdr:cNvPr id="16" name="Rectangle 16"/>
        <xdr:cNvSpPr>
          <a:spLocks/>
        </xdr:cNvSpPr>
      </xdr:nvSpPr>
      <xdr:spPr>
        <a:xfrm>
          <a:off x="2009775" y="55721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34</xdr:row>
      <xdr:rowOff>57150</xdr:rowOff>
    </xdr:from>
    <xdr:to>
      <xdr:col>4</xdr:col>
      <xdr:colOff>171450</xdr:colOff>
      <xdr:row>34</xdr:row>
      <xdr:rowOff>161925</xdr:rowOff>
    </xdr:to>
    <xdr:sp>
      <xdr:nvSpPr>
        <xdr:cNvPr id="17" name="Rectangle 17"/>
        <xdr:cNvSpPr>
          <a:spLocks/>
        </xdr:cNvSpPr>
      </xdr:nvSpPr>
      <xdr:spPr>
        <a:xfrm>
          <a:off x="2657475" y="55816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47625</xdr:colOff>
      <xdr:row>49</xdr:row>
      <xdr:rowOff>28575</xdr:rowOff>
    </xdr:from>
    <xdr:to>
      <xdr:col>5</xdr:col>
      <xdr:colOff>161925</xdr:colOff>
      <xdr:row>49</xdr:row>
      <xdr:rowOff>133350</xdr:rowOff>
    </xdr:to>
    <xdr:sp>
      <xdr:nvSpPr>
        <xdr:cNvPr id="18" name="Rectangle 18"/>
        <xdr:cNvSpPr>
          <a:spLocks/>
        </xdr:cNvSpPr>
      </xdr:nvSpPr>
      <xdr:spPr>
        <a:xfrm>
          <a:off x="3286125" y="80295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57150</xdr:colOff>
      <xdr:row>50</xdr:row>
      <xdr:rowOff>28575</xdr:rowOff>
    </xdr:from>
    <xdr:to>
      <xdr:col>5</xdr:col>
      <xdr:colOff>171450</xdr:colOff>
      <xdr:row>50</xdr:row>
      <xdr:rowOff>133350</xdr:rowOff>
    </xdr:to>
    <xdr:sp>
      <xdr:nvSpPr>
        <xdr:cNvPr id="19" name="Rectangle 19"/>
        <xdr:cNvSpPr>
          <a:spLocks/>
        </xdr:cNvSpPr>
      </xdr:nvSpPr>
      <xdr:spPr>
        <a:xfrm>
          <a:off x="3295650" y="81915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57150</xdr:colOff>
      <xdr:row>56</xdr:row>
      <xdr:rowOff>28575</xdr:rowOff>
    </xdr:from>
    <xdr:to>
      <xdr:col>2</xdr:col>
      <xdr:colOff>171450</xdr:colOff>
      <xdr:row>56</xdr:row>
      <xdr:rowOff>133350</xdr:rowOff>
    </xdr:to>
    <xdr:sp>
      <xdr:nvSpPr>
        <xdr:cNvPr id="20" name="Rectangle 20"/>
        <xdr:cNvSpPr>
          <a:spLocks/>
        </xdr:cNvSpPr>
      </xdr:nvSpPr>
      <xdr:spPr>
        <a:xfrm>
          <a:off x="1333500" y="91440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47625</xdr:colOff>
      <xdr:row>56</xdr:row>
      <xdr:rowOff>28575</xdr:rowOff>
    </xdr:from>
    <xdr:to>
      <xdr:col>3</xdr:col>
      <xdr:colOff>161925</xdr:colOff>
      <xdr:row>56</xdr:row>
      <xdr:rowOff>133350</xdr:rowOff>
    </xdr:to>
    <xdr:sp>
      <xdr:nvSpPr>
        <xdr:cNvPr id="21" name="Rectangle 21"/>
        <xdr:cNvSpPr>
          <a:spLocks/>
        </xdr:cNvSpPr>
      </xdr:nvSpPr>
      <xdr:spPr>
        <a:xfrm>
          <a:off x="2000250" y="91440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266700</xdr:colOff>
      <xdr:row>40</xdr:row>
      <xdr:rowOff>28575</xdr:rowOff>
    </xdr:from>
    <xdr:to>
      <xdr:col>5</xdr:col>
      <xdr:colOff>381000</xdr:colOff>
      <xdr:row>40</xdr:row>
      <xdr:rowOff>133350</xdr:rowOff>
    </xdr:to>
    <xdr:sp>
      <xdr:nvSpPr>
        <xdr:cNvPr id="22" name="Rectangle 22"/>
        <xdr:cNvSpPr>
          <a:spLocks/>
        </xdr:cNvSpPr>
      </xdr:nvSpPr>
      <xdr:spPr>
        <a:xfrm>
          <a:off x="3505200" y="65627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266700</xdr:colOff>
      <xdr:row>41</xdr:row>
      <xdr:rowOff>28575</xdr:rowOff>
    </xdr:from>
    <xdr:to>
      <xdr:col>5</xdr:col>
      <xdr:colOff>381000</xdr:colOff>
      <xdr:row>41</xdr:row>
      <xdr:rowOff>133350</xdr:rowOff>
    </xdr:to>
    <xdr:sp>
      <xdr:nvSpPr>
        <xdr:cNvPr id="23" name="Rectangle 23"/>
        <xdr:cNvSpPr>
          <a:spLocks/>
        </xdr:cNvSpPr>
      </xdr:nvSpPr>
      <xdr:spPr>
        <a:xfrm>
          <a:off x="3505200" y="67246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266700</xdr:colOff>
      <xdr:row>42</xdr:row>
      <xdr:rowOff>28575</xdr:rowOff>
    </xdr:from>
    <xdr:to>
      <xdr:col>5</xdr:col>
      <xdr:colOff>381000</xdr:colOff>
      <xdr:row>42</xdr:row>
      <xdr:rowOff>133350</xdr:rowOff>
    </xdr:to>
    <xdr:sp>
      <xdr:nvSpPr>
        <xdr:cNvPr id="24" name="Rectangle 24"/>
        <xdr:cNvSpPr>
          <a:spLocks/>
        </xdr:cNvSpPr>
      </xdr:nvSpPr>
      <xdr:spPr>
        <a:xfrm>
          <a:off x="3505200" y="68865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190500</xdr:colOff>
      <xdr:row>55</xdr:row>
      <xdr:rowOff>85725</xdr:rowOff>
    </xdr:from>
    <xdr:to>
      <xdr:col>5</xdr:col>
      <xdr:colOff>504825</xdr:colOff>
      <xdr:row>57</xdr:row>
      <xdr:rowOff>85725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790825" y="9039225"/>
          <a:ext cx="9525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MOR-006 Rev 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40</xdr:row>
      <xdr:rowOff>0</xdr:rowOff>
    </xdr:from>
    <xdr:to>
      <xdr:col>6</xdr:col>
      <xdr:colOff>552450</xdr:colOff>
      <xdr:row>40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28825" y="6515100"/>
          <a:ext cx="243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Avg. of Qtrly Avgs is &gt;=1.00, system is in compliance.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</xdr:colOff>
      <xdr:row>32</xdr:row>
      <xdr:rowOff>47625</xdr:rowOff>
    </xdr:from>
    <xdr:to>
      <xdr:col>3</xdr:col>
      <xdr:colOff>171450</xdr:colOff>
      <xdr:row>32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047875" y="52482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32</xdr:row>
      <xdr:rowOff>38100</xdr:rowOff>
    </xdr:from>
    <xdr:to>
      <xdr:col>4</xdr:col>
      <xdr:colOff>171450</xdr:colOff>
      <xdr:row>32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762250" y="52387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47625</xdr:colOff>
      <xdr:row>33</xdr:row>
      <xdr:rowOff>28575</xdr:rowOff>
    </xdr:from>
    <xdr:to>
      <xdr:col>2</xdr:col>
      <xdr:colOff>161925</xdr:colOff>
      <xdr:row>33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428750" y="53911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57150</xdr:colOff>
      <xdr:row>33</xdr:row>
      <xdr:rowOff>47625</xdr:rowOff>
    </xdr:from>
    <xdr:to>
      <xdr:col>3</xdr:col>
      <xdr:colOff>171450</xdr:colOff>
      <xdr:row>33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2047875" y="54102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47625</xdr:colOff>
      <xdr:row>32</xdr:row>
      <xdr:rowOff>28575</xdr:rowOff>
    </xdr:from>
    <xdr:to>
      <xdr:col>2</xdr:col>
      <xdr:colOff>161925</xdr:colOff>
      <xdr:row>32</xdr:row>
      <xdr:rowOff>133350</xdr:rowOff>
    </xdr:to>
    <xdr:sp>
      <xdr:nvSpPr>
        <xdr:cNvPr id="6" name="Rectangle 8"/>
        <xdr:cNvSpPr>
          <a:spLocks/>
        </xdr:cNvSpPr>
      </xdr:nvSpPr>
      <xdr:spPr>
        <a:xfrm>
          <a:off x="1428750" y="52292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200025</xdr:colOff>
      <xdr:row>27</xdr:row>
      <xdr:rowOff>19050</xdr:rowOff>
    </xdr:from>
    <xdr:to>
      <xdr:col>5</xdr:col>
      <xdr:colOff>314325</xdr:colOff>
      <xdr:row>27</xdr:row>
      <xdr:rowOff>123825</xdr:rowOff>
    </xdr:to>
    <xdr:sp>
      <xdr:nvSpPr>
        <xdr:cNvPr id="7" name="Rectangle 9"/>
        <xdr:cNvSpPr>
          <a:spLocks/>
        </xdr:cNvSpPr>
      </xdr:nvSpPr>
      <xdr:spPr>
        <a:xfrm>
          <a:off x="3571875" y="44100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32</xdr:row>
      <xdr:rowOff>38100</xdr:rowOff>
    </xdr:from>
    <xdr:to>
      <xdr:col>9</xdr:col>
      <xdr:colOff>171450</xdr:colOff>
      <xdr:row>32</xdr:row>
      <xdr:rowOff>142875</xdr:rowOff>
    </xdr:to>
    <xdr:sp>
      <xdr:nvSpPr>
        <xdr:cNvPr id="8" name="Rectangle 10"/>
        <xdr:cNvSpPr>
          <a:spLocks/>
        </xdr:cNvSpPr>
      </xdr:nvSpPr>
      <xdr:spPr>
        <a:xfrm>
          <a:off x="5362575" y="52387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32</xdr:row>
      <xdr:rowOff>47625</xdr:rowOff>
    </xdr:from>
    <xdr:to>
      <xdr:col>10</xdr:col>
      <xdr:colOff>171450</xdr:colOff>
      <xdr:row>32</xdr:row>
      <xdr:rowOff>152400</xdr:rowOff>
    </xdr:to>
    <xdr:sp>
      <xdr:nvSpPr>
        <xdr:cNvPr id="9" name="Rectangle 11"/>
        <xdr:cNvSpPr>
          <a:spLocks/>
        </xdr:cNvSpPr>
      </xdr:nvSpPr>
      <xdr:spPr>
        <a:xfrm>
          <a:off x="6057900" y="52482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17</xdr:row>
      <xdr:rowOff>28575</xdr:rowOff>
    </xdr:from>
    <xdr:to>
      <xdr:col>9</xdr:col>
      <xdr:colOff>171450</xdr:colOff>
      <xdr:row>17</xdr:row>
      <xdr:rowOff>133350</xdr:rowOff>
    </xdr:to>
    <xdr:sp>
      <xdr:nvSpPr>
        <xdr:cNvPr id="10" name="Rectangle 12"/>
        <xdr:cNvSpPr>
          <a:spLocks/>
        </xdr:cNvSpPr>
      </xdr:nvSpPr>
      <xdr:spPr>
        <a:xfrm>
          <a:off x="5362575" y="28003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17</xdr:row>
      <xdr:rowOff>19050</xdr:rowOff>
    </xdr:from>
    <xdr:to>
      <xdr:col>10</xdr:col>
      <xdr:colOff>171450</xdr:colOff>
      <xdr:row>17</xdr:row>
      <xdr:rowOff>123825</xdr:rowOff>
    </xdr:to>
    <xdr:sp>
      <xdr:nvSpPr>
        <xdr:cNvPr id="11" name="Rectangle 13"/>
        <xdr:cNvSpPr>
          <a:spLocks/>
        </xdr:cNvSpPr>
      </xdr:nvSpPr>
      <xdr:spPr>
        <a:xfrm>
          <a:off x="6057900" y="27908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200025</xdr:colOff>
      <xdr:row>28</xdr:row>
      <xdr:rowOff>28575</xdr:rowOff>
    </xdr:from>
    <xdr:to>
      <xdr:col>5</xdr:col>
      <xdr:colOff>314325</xdr:colOff>
      <xdr:row>28</xdr:row>
      <xdr:rowOff>133350</xdr:rowOff>
    </xdr:to>
    <xdr:sp>
      <xdr:nvSpPr>
        <xdr:cNvPr id="12" name="Rectangle 22"/>
        <xdr:cNvSpPr>
          <a:spLocks/>
        </xdr:cNvSpPr>
      </xdr:nvSpPr>
      <xdr:spPr>
        <a:xfrm>
          <a:off x="3571875" y="45815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200025</xdr:colOff>
      <xdr:row>29</xdr:row>
      <xdr:rowOff>28575</xdr:rowOff>
    </xdr:from>
    <xdr:to>
      <xdr:col>5</xdr:col>
      <xdr:colOff>314325</xdr:colOff>
      <xdr:row>29</xdr:row>
      <xdr:rowOff>133350</xdr:rowOff>
    </xdr:to>
    <xdr:sp>
      <xdr:nvSpPr>
        <xdr:cNvPr id="13" name="Rectangle 23"/>
        <xdr:cNvSpPr>
          <a:spLocks/>
        </xdr:cNvSpPr>
      </xdr:nvSpPr>
      <xdr:spPr>
        <a:xfrm>
          <a:off x="3571875" y="47434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200025</xdr:colOff>
      <xdr:row>30</xdr:row>
      <xdr:rowOff>19050</xdr:rowOff>
    </xdr:from>
    <xdr:to>
      <xdr:col>5</xdr:col>
      <xdr:colOff>314325</xdr:colOff>
      <xdr:row>30</xdr:row>
      <xdr:rowOff>123825</xdr:rowOff>
    </xdr:to>
    <xdr:sp>
      <xdr:nvSpPr>
        <xdr:cNvPr id="14" name="Rectangle 24"/>
        <xdr:cNvSpPr>
          <a:spLocks/>
        </xdr:cNvSpPr>
      </xdr:nvSpPr>
      <xdr:spPr>
        <a:xfrm>
          <a:off x="3571875" y="48958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142875</xdr:colOff>
      <xdr:row>34</xdr:row>
      <xdr:rowOff>9525</xdr:rowOff>
    </xdr:from>
    <xdr:to>
      <xdr:col>5</xdr:col>
      <xdr:colOff>542925</xdr:colOff>
      <xdr:row>36</xdr:row>
      <xdr:rowOff>9525</xdr:rowOff>
    </xdr:to>
    <xdr:sp>
      <xdr:nvSpPr>
        <xdr:cNvPr id="15" name="Text Box 25"/>
        <xdr:cNvSpPr txBox="1">
          <a:spLocks noChangeArrowheads="1"/>
        </xdr:cNvSpPr>
      </xdr:nvSpPr>
      <xdr:spPr>
        <a:xfrm>
          <a:off x="2847975" y="5543550"/>
          <a:ext cx="10668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MOR-006A Rev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28">
      <selection activeCell="E47" sqref="E47:F47"/>
    </sheetView>
  </sheetViews>
  <sheetFormatPr defaultColWidth="9.140625" defaultRowHeight="12.75"/>
  <cols>
    <col min="1" max="1" width="7.8515625" style="0" customWidth="1"/>
    <col min="2" max="2" width="11.28125" style="0" customWidth="1"/>
    <col min="3" max="3" width="10.140625" style="0" bestFit="1" customWidth="1"/>
    <col min="4" max="4" width="9.7109375" style="0" customWidth="1"/>
    <col min="5" max="5" width="9.57421875" style="0" customWidth="1"/>
    <col min="6" max="6" width="10.7109375" style="0" customWidth="1"/>
    <col min="7" max="7" width="8.00390625" style="0" customWidth="1"/>
    <col min="8" max="8" width="5.8515625" style="0" customWidth="1"/>
    <col min="9" max="9" width="8.28125" style="0" customWidth="1"/>
    <col min="10" max="10" width="10.421875" style="0" customWidth="1"/>
    <col min="11" max="11" width="11.8515625" style="0" customWidth="1"/>
  </cols>
  <sheetData>
    <row r="1" spans="1:11" ht="13.5" customHeight="1">
      <c r="A1" s="199" t="s">
        <v>0</v>
      </c>
      <c r="B1" s="200"/>
      <c r="C1" s="200"/>
      <c r="D1" s="200"/>
      <c r="E1" s="200"/>
      <c r="F1" s="201"/>
      <c r="G1" s="224" t="s">
        <v>1</v>
      </c>
      <c r="H1" s="225"/>
      <c r="I1" s="225"/>
      <c r="J1" s="225"/>
      <c r="K1" s="226"/>
    </row>
    <row r="2" spans="1:14" ht="13.5" customHeight="1">
      <c r="A2" s="202" t="s">
        <v>101</v>
      </c>
      <c r="B2" s="203"/>
      <c r="C2" s="203"/>
      <c r="D2" s="203"/>
      <c r="E2" s="203"/>
      <c r="F2" s="204"/>
      <c r="G2" s="264" t="s">
        <v>2</v>
      </c>
      <c r="H2" s="265"/>
      <c r="I2" s="265"/>
      <c r="J2" s="265"/>
      <c r="K2" s="266"/>
      <c r="L2" s="1"/>
      <c r="M2" s="1"/>
      <c r="N2" s="1"/>
    </row>
    <row r="3" spans="1:14" ht="12.75" customHeight="1">
      <c r="A3" s="205" t="s">
        <v>3</v>
      </c>
      <c r="B3" s="206"/>
      <c r="C3" s="207"/>
      <c r="D3" s="208"/>
      <c r="E3" s="208"/>
      <c r="F3" s="209"/>
      <c r="G3" s="2" t="s">
        <v>4</v>
      </c>
      <c r="H3" s="2" t="s">
        <v>100</v>
      </c>
      <c r="I3" s="3" t="s">
        <v>5</v>
      </c>
      <c r="J3" s="4" t="s">
        <v>96</v>
      </c>
      <c r="K3" s="5" t="s">
        <v>6</v>
      </c>
      <c r="L3" s="1"/>
      <c r="M3" s="1"/>
      <c r="N3" s="1"/>
    </row>
    <row r="4" spans="1:14" ht="12.75" customHeight="1">
      <c r="A4" s="205"/>
      <c r="B4" s="206"/>
      <c r="C4" s="210"/>
      <c r="D4" s="211"/>
      <c r="E4" s="211"/>
      <c r="F4" s="212"/>
      <c r="G4" s="6" t="s">
        <v>7</v>
      </c>
      <c r="H4" s="151"/>
      <c r="I4" s="7"/>
      <c r="J4" s="8"/>
      <c r="K4" s="261">
        <f>+IF(SUM(J4:J6)=0,"",AVERAGE(J4:J6))</f>
      </c>
      <c r="L4" s="1"/>
      <c r="M4" s="1"/>
      <c r="N4" s="1"/>
    </row>
    <row r="5" spans="1:14" ht="12.75" customHeight="1">
      <c r="A5" s="205" t="s">
        <v>8</v>
      </c>
      <c r="B5" s="206"/>
      <c r="C5" s="207"/>
      <c r="D5" s="208"/>
      <c r="E5" s="208"/>
      <c r="F5" s="209"/>
      <c r="G5" s="6" t="s">
        <v>9</v>
      </c>
      <c r="H5" s="151"/>
      <c r="I5" s="7"/>
      <c r="J5" s="8"/>
      <c r="K5" s="262"/>
      <c r="L5" s="1"/>
      <c r="M5" s="1"/>
      <c r="N5" s="1"/>
    </row>
    <row r="6" spans="1:14" ht="12.75" customHeight="1">
      <c r="A6" s="205"/>
      <c r="B6" s="206"/>
      <c r="C6" s="210"/>
      <c r="D6" s="211"/>
      <c r="E6" s="211"/>
      <c r="F6" s="212"/>
      <c r="G6" s="6" t="s">
        <v>10</v>
      </c>
      <c r="H6" s="151"/>
      <c r="I6" s="7"/>
      <c r="J6" s="8"/>
      <c r="K6" s="263"/>
      <c r="L6" s="1"/>
      <c r="M6" s="1"/>
      <c r="N6" s="1"/>
    </row>
    <row r="7" spans="1:14" ht="12.75" customHeight="1">
      <c r="A7" s="213" t="s">
        <v>11</v>
      </c>
      <c r="B7" s="214"/>
      <c r="C7" s="215"/>
      <c r="D7" s="216"/>
      <c r="E7" s="216"/>
      <c r="F7" s="217"/>
      <c r="G7" s="6" t="s">
        <v>12</v>
      </c>
      <c r="H7" s="151"/>
      <c r="I7" s="7"/>
      <c r="J7" s="8"/>
      <c r="K7" s="261">
        <f>+IF(SUM(J7:J9)=0,"",AVERAGE(J7:J9))</f>
      </c>
      <c r="L7" s="1"/>
      <c r="M7" s="1"/>
      <c r="N7" s="1"/>
    </row>
    <row r="8" spans="1:14" ht="12.75" customHeight="1">
      <c r="A8" s="213"/>
      <c r="B8" s="214"/>
      <c r="C8" s="218"/>
      <c r="D8" s="219"/>
      <c r="E8" s="219"/>
      <c r="F8" s="220"/>
      <c r="G8" s="6" t="s">
        <v>13</v>
      </c>
      <c r="H8" s="151"/>
      <c r="I8" s="7"/>
      <c r="J8" s="8"/>
      <c r="K8" s="262"/>
      <c r="L8" s="1"/>
      <c r="M8" s="1"/>
      <c r="N8" s="1"/>
    </row>
    <row r="9" spans="1:14" ht="12.75" customHeight="1" thickBot="1">
      <c r="A9" s="221" t="s">
        <v>14</v>
      </c>
      <c r="B9" s="222"/>
      <c r="C9" s="222"/>
      <c r="D9" s="222"/>
      <c r="E9" s="222"/>
      <c r="F9" s="223"/>
      <c r="G9" s="6" t="s">
        <v>15</v>
      </c>
      <c r="H9" s="151"/>
      <c r="I9" s="7"/>
      <c r="J9" s="8"/>
      <c r="K9" s="263"/>
      <c r="L9" s="1"/>
      <c r="M9" s="1"/>
      <c r="N9" s="1"/>
    </row>
    <row r="10" spans="1:14" ht="12.75" customHeight="1">
      <c r="A10" s="224" t="s">
        <v>97</v>
      </c>
      <c r="B10" s="225"/>
      <c r="C10" s="225"/>
      <c r="D10" s="225"/>
      <c r="E10" s="225"/>
      <c r="F10" s="226"/>
      <c r="G10" s="6" t="s">
        <v>16</v>
      </c>
      <c r="H10" s="151"/>
      <c r="I10" s="7"/>
      <c r="J10" s="8"/>
      <c r="K10" s="261">
        <f>+IF(SUM(J10:J12)=0,"",AVERAGE(J10:J12))</f>
      </c>
      <c r="L10" s="1"/>
      <c r="M10" s="1"/>
      <c r="N10" s="1"/>
    </row>
    <row r="11" spans="1:14" ht="12.75" customHeight="1">
      <c r="A11" s="178" t="s">
        <v>104</v>
      </c>
      <c r="B11" s="179"/>
      <c r="C11" s="179"/>
      <c r="D11" s="179"/>
      <c r="E11" s="179"/>
      <c r="F11" s="180"/>
      <c r="G11" s="6" t="s">
        <v>17</v>
      </c>
      <c r="H11" s="151"/>
      <c r="I11" s="7"/>
      <c r="J11" s="8"/>
      <c r="K11" s="262"/>
      <c r="L11" s="1"/>
      <c r="M11" s="1"/>
      <c r="N11" s="1"/>
    </row>
    <row r="12" spans="1:14" ht="12.75" customHeight="1">
      <c r="A12" s="9"/>
      <c r="B12" s="188" t="s">
        <v>18</v>
      </c>
      <c r="C12" s="188"/>
      <c r="D12" s="188"/>
      <c r="E12" s="188"/>
      <c r="F12" s="10"/>
      <c r="G12" s="6" t="s">
        <v>19</v>
      </c>
      <c r="H12" s="151"/>
      <c r="I12" s="7"/>
      <c r="J12" s="8"/>
      <c r="K12" s="263"/>
      <c r="L12" s="1"/>
      <c r="M12" s="1"/>
      <c r="N12" s="1"/>
    </row>
    <row r="13" spans="1:14" ht="12.75" customHeight="1">
      <c r="A13" s="9"/>
      <c r="B13" s="11"/>
      <c r="C13" s="181" t="s">
        <v>20</v>
      </c>
      <c r="D13" s="182"/>
      <c r="E13" s="183"/>
      <c r="F13" s="12"/>
      <c r="G13" s="6" t="s">
        <v>21</v>
      </c>
      <c r="H13" s="151"/>
      <c r="I13" s="7"/>
      <c r="J13" s="8"/>
      <c r="K13" s="261">
        <f>+IF(SUM(J13:J15)=0,"",AVERAGE(J13:J15))</f>
      </c>
      <c r="L13" s="1"/>
      <c r="M13" s="1"/>
      <c r="N13" s="1"/>
    </row>
    <row r="14" spans="1:14" ht="12.75" customHeight="1">
      <c r="A14" s="13"/>
      <c r="B14" s="3" t="s">
        <v>22</v>
      </c>
      <c r="C14" s="3" t="s">
        <v>23</v>
      </c>
      <c r="D14" s="3" t="s">
        <v>24</v>
      </c>
      <c r="E14" s="3" t="s">
        <v>25</v>
      </c>
      <c r="F14" s="14"/>
      <c r="G14" s="6" t="s">
        <v>26</v>
      </c>
      <c r="H14" s="151"/>
      <c r="I14" s="7"/>
      <c r="J14" s="8"/>
      <c r="K14" s="262"/>
      <c r="L14" s="1"/>
      <c r="M14" s="1"/>
      <c r="N14" s="1"/>
    </row>
    <row r="15" spans="1:14" ht="12.75" customHeight="1">
      <c r="A15" s="13"/>
      <c r="B15" s="3" t="s">
        <v>27</v>
      </c>
      <c r="C15" s="15" t="s">
        <v>28</v>
      </c>
      <c r="D15" s="15" t="s">
        <v>29</v>
      </c>
      <c r="E15" s="15" t="s">
        <v>30</v>
      </c>
      <c r="F15" s="16"/>
      <c r="G15" s="6" t="s">
        <v>31</v>
      </c>
      <c r="H15" s="151"/>
      <c r="I15" s="7"/>
      <c r="J15" s="8"/>
      <c r="K15" s="263"/>
      <c r="L15" s="1"/>
      <c r="M15" s="1"/>
      <c r="N15" s="1"/>
    </row>
    <row r="16" spans="1:14" ht="12.75" customHeight="1">
      <c r="A16" s="13"/>
      <c r="B16" s="3" t="s">
        <v>32</v>
      </c>
      <c r="C16" s="15" t="s">
        <v>33</v>
      </c>
      <c r="D16" s="15" t="s">
        <v>28</v>
      </c>
      <c r="E16" s="15" t="s">
        <v>29</v>
      </c>
      <c r="F16" s="16"/>
      <c r="G16" s="236" t="s">
        <v>103</v>
      </c>
      <c r="H16" s="236"/>
      <c r="I16" s="236"/>
      <c r="J16" s="269"/>
      <c r="K16" s="17">
        <f>+IF(SUM(J4:J15)=0,"",AVERAGE(K4,K7,K10,K13))</f>
      </c>
      <c r="L16" s="1"/>
      <c r="M16" s="1"/>
      <c r="N16" s="1"/>
    </row>
    <row r="17" spans="1:14" ht="12.75" customHeight="1">
      <c r="A17" s="13"/>
      <c r="B17" s="3" t="s">
        <v>34</v>
      </c>
      <c r="C17" s="15" t="s">
        <v>35</v>
      </c>
      <c r="D17" s="15" t="s">
        <v>36</v>
      </c>
      <c r="E17" s="15" t="s">
        <v>37</v>
      </c>
      <c r="F17" s="16"/>
      <c r="G17" s="1"/>
      <c r="H17" s="1"/>
      <c r="I17" s="1"/>
      <c r="J17" s="1"/>
      <c r="K17" s="18" t="s">
        <v>110</v>
      </c>
      <c r="L17" s="1"/>
      <c r="M17" s="1"/>
      <c r="N17" s="1"/>
    </row>
    <row r="18" spans="1:14" ht="12.75" customHeight="1" thickBot="1">
      <c r="A18" s="19"/>
      <c r="B18" s="20"/>
      <c r="C18" s="21"/>
      <c r="D18" s="21"/>
      <c r="E18" s="20"/>
      <c r="F18" s="22"/>
      <c r="G18" s="250" t="s">
        <v>38</v>
      </c>
      <c r="H18" s="251"/>
      <c r="I18" s="252"/>
      <c r="J18" s="23" t="s">
        <v>39</v>
      </c>
      <c r="K18" s="24" t="s">
        <v>40</v>
      </c>
      <c r="L18" s="1"/>
      <c r="M18" s="1"/>
      <c r="N18" s="1"/>
    </row>
    <row r="19" spans="1:14" ht="12.75" customHeight="1">
      <c r="A19" s="25"/>
      <c r="B19" s="26"/>
      <c r="C19" s="27" t="s">
        <v>41</v>
      </c>
      <c r="D19" s="28" t="s">
        <v>42</v>
      </c>
      <c r="E19" s="29" t="s">
        <v>43</v>
      </c>
      <c r="F19" s="28"/>
      <c r="G19" s="30" t="s">
        <v>44</v>
      </c>
      <c r="H19" s="148"/>
      <c r="I19" s="175" t="s">
        <v>45</v>
      </c>
      <c r="J19" s="142" t="s">
        <v>46</v>
      </c>
      <c r="K19" s="32"/>
      <c r="L19" s="1"/>
      <c r="M19" s="1"/>
      <c r="N19" s="1"/>
    </row>
    <row r="20" spans="1:14" ht="12.75" customHeight="1">
      <c r="A20" s="33" t="s">
        <v>4</v>
      </c>
      <c r="B20" s="31" t="s">
        <v>47</v>
      </c>
      <c r="C20" s="31" t="s">
        <v>48</v>
      </c>
      <c r="D20" s="34" t="s">
        <v>22</v>
      </c>
      <c r="E20" s="35" t="s">
        <v>49</v>
      </c>
      <c r="F20" s="31" t="s">
        <v>50</v>
      </c>
      <c r="G20" s="138" t="s">
        <v>51</v>
      </c>
      <c r="H20" s="148"/>
      <c r="I20" s="146" t="s">
        <v>52</v>
      </c>
      <c r="J20" s="142" t="s">
        <v>53</v>
      </c>
      <c r="K20" s="32"/>
      <c r="L20" s="1"/>
      <c r="M20" s="1"/>
      <c r="N20" s="1"/>
    </row>
    <row r="21" spans="1:14" ht="12.75">
      <c r="A21" s="36"/>
      <c r="B21" s="37" t="s">
        <v>54</v>
      </c>
      <c r="C21" s="37" t="s">
        <v>55</v>
      </c>
      <c r="D21" s="38" t="s">
        <v>98</v>
      </c>
      <c r="E21" s="39" t="s">
        <v>56</v>
      </c>
      <c r="F21" s="37" t="s">
        <v>57</v>
      </c>
      <c r="G21" s="139" t="s">
        <v>58</v>
      </c>
      <c r="H21" s="149"/>
      <c r="I21" s="147" t="s">
        <v>59</v>
      </c>
      <c r="J21" s="143" t="s">
        <v>60</v>
      </c>
      <c r="K21" s="32"/>
      <c r="L21" s="1"/>
      <c r="M21" s="1"/>
      <c r="N21" s="1"/>
    </row>
    <row r="22" spans="1:14" ht="12.75">
      <c r="A22" s="33" t="s">
        <v>7</v>
      </c>
      <c r="B22" s="40"/>
      <c r="C22" s="41"/>
      <c r="D22" s="41"/>
      <c r="E22" s="42">
        <f aca="true" t="shared" si="0" ref="E22:E33">IF(OR(C22=0,D22=0),"",(1-C22/D22)*100)</f>
      </c>
      <c r="F22" s="43"/>
      <c r="G22" s="43"/>
      <c r="H22" s="144"/>
      <c r="I22" s="145">
        <f aca="true" t="shared" si="1" ref="I22:I33">IF(OR(C22=0,D22=0,G22=0),"",(E22/G22))</f>
      </c>
      <c r="J22" s="44"/>
      <c r="K22" s="32"/>
      <c r="L22" s="1"/>
      <c r="M22" s="1"/>
      <c r="N22" s="1"/>
    </row>
    <row r="23" spans="1:14" ht="12.75">
      <c r="A23" s="33" t="s">
        <v>9</v>
      </c>
      <c r="B23" s="40"/>
      <c r="C23" s="41"/>
      <c r="D23" s="41"/>
      <c r="E23" s="42">
        <f t="shared" si="0"/>
      </c>
      <c r="F23" s="43"/>
      <c r="G23" s="43"/>
      <c r="H23" s="140"/>
      <c r="I23" s="141">
        <f t="shared" si="1"/>
      </c>
      <c r="J23" s="44"/>
      <c r="K23" s="32"/>
      <c r="L23" s="1"/>
      <c r="M23" s="1"/>
      <c r="N23" s="1"/>
    </row>
    <row r="24" spans="1:14" ht="12.75">
      <c r="A24" s="33" t="s">
        <v>10</v>
      </c>
      <c r="B24" s="40"/>
      <c r="C24" s="41"/>
      <c r="D24" s="41"/>
      <c r="E24" s="42">
        <f t="shared" si="0"/>
      </c>
      <c r="F24" s="43"/>
      <c r="G24" s="43"/>
      <c r="H24" s="140"/>
      <c r="I24" s="141">
        <f t="shared" si="1"/>
      </c>
      <c r="J24" s="45">
        <f>IF(SUM(I22:I24)=0,"",AVERAGE(I22:I24))</f>
      </c>
      <c r="K24" s="32"/>
      <c r="L24" s="1"/>
      <c r="M24" s="1"/>
      <c r="N24" s="1"/>
    </row>
    <row r="25" spans="1:11" ht="12.75">
      <c r="A25" s="33" t="s">
        <v>12</v>
      </c>
      <c r="B25" s="40"/>
      <c r="C25" s="41"/>
      <c r="D25" s="41"/>
      <c r="E25" s="42">
        <f t="shared" si="0"/>
      </c>
      <c r="F25" s="43"/>
      <c r="G25" s="43"/>
      <c r="H25" s="140"/>
      <c r="I25" s="141">
        <f t="shared" si="1"/>
      </c>
      <c r="J25" s="44"/>
      <c r="K25" s="32"/>
    </row>
    <row r="26" spans="1:11" ht="12.75">
      <c r="A26" s="33" t="s">
        <v>13</v>
      </c>
      <c r="B26" s="40"/>
      <c r="C26" s="41"/>
      <c r="D26" s="41"/>
      <c r="E26" s="42">
        <f t="shared" si="0"/>
      </c>
      <c r="F26" s="43"/>
      <c r="G26" s="43"/>
      <c r="H26" s="140"/>
      <c r="I26" s="141">
        <f t="shared" si="1"/>
      </c>
      <c r="J26" s="44"/>
      <c r="K26" s="16"/>
    </row>
    <row r="27" spans="1:11" ht="12.75">
      <c r="A27" s="33" t="s">
        <v>15</v>
      </c>
      <c r="B27" s="40"/>
      <c r="C27" s="41"/>
      <c r="D27" s="41"/>
      <c r="E27" s="42">
        <f t="shared" si="0"/>
      </c>
      <c r="F27" s="43"/>
      <c r="G27" s="43"/>
      <c r="H27" s="140"/>
      <c r="I27" s="141">
        <f t="shared" si="1"/>
      </c>
      <c r="J27" s="45">
        <f>IF(SUM(I25:I27)=0,"",AVERAGE(I25:I27))</f>
      </c>
      <c r="K27" s="16"/>
    </row>
    <row r="28" spans="1:11" ht="12.75">
      <c r="A28" s="33" t="s">
        <v>16</v>
      </c>
      <c r="B28" s="40"/>
      <c r="C28" s="41"/>
      <c r="D28" s="41"/>
      <c r="E28" s="42">
        <f t="shared" si="0"/>
      </c>
      <c r="F28" s="43"/>
      <c r="G28" s="43"/>
      <c r="H28" s="140"/>
      <c r="I28" s="141">
        <f t="shared" si="1"/>
      </c>
      <c r="J28" s="44"/>
      <c r="K28" s="16"/>
    </row>
    <row r="29" spans="1:11" ht="12.75">
      <c r="A29" s="33" t="s">
        <v>17</v>
      </c>
      <c r="B29" s="40"/>
      <c r="C29" s="41"/>
      <c r="D29" s="41"/>
      <c r="E29" s="42">
        <f t="shared" si="0"/>
      </c>
      <c r="F29" s="43"/>
      <c r="G29" s="43"/>
      <c r="H29" s="140"/>
      <c r="I29" s="141">
        <f t="shared" si="1"/>
      </c>
      <c r="J29" s="44"/>
      <c r="K29" s="16"/>
    </row>
    <row r="30" spans="1:11" ht="12.75">
      <c r="A30" s="33" t="s">
        <v>19</v>
      </c>
      <c r="B30" s="40"/>
      <c r="C30" s="41"/>
      <c r="D30" s="41"/>
      <c r="E30" s="42">
        <f t="shared" si="0"/>
      </c>
      <c r="F30" s="43"/>
      <c r="G30" s="43"/>
      <c r="H30" s="140"/>
      <c r="I30" s="141">
        <f t="shared" si="1"/>
      </c>
      <c r="J30" s="45">
        <f>IF(SUM(I28:I30)=0,"",AVERAGE(I28:I30))</f>
      </c>
      <c r="K30" s="16"/>
    </row>
    <row r="31" spans="1:11" ht="12.75">
      <c r="A31" s="33" t="s">
        <v>21</v>
      </c>
      <c r="B31" s="40"/>
      <c r="C31" s="41"/>
      <c r="D31" s="41"/>
      <c r="E31" s="42">
        <f t="shared" si="0"/>
      </c>
      <c r="F31" s="43"/>
      <c r="G31" s="43"/>
      <c r="H31" s="140"/>
      <c r="I31" s="141">
        <f t="shared" si="1"/>
      </c>
      <c r="J31" s="44"/>
      <c r="K31" s="16"/>
    </row>
    <row r="32" spans="1:11" ht="12.75">
      <c r="A32" s="33" t="s">
        <v>26</v>
      </c>
      <c r="B32" s="40"/>
      <c r="C32" s="41"/>
      <c r="D32" s="41"/>
      <c r="E32" s="42">
        <f t="shared" si="0"/>
      </c>
      <c r="F32" s="43"/>
      <c r="G32" s="43"/>
      <c r="H32" s="140"/>
      <c r="I32" s="141">
        <f t="shared" si="1"/>
      </c>
      <c r="J32" s="44"/>
      <c r="K32" s="16"/>
    </row>
    <row r="33" spans="1:11" ht="12.75">
      <c r="A33" s="46" t="s">
        <v>31</v>
      </c>
      <c r="B33" s="40"/>
      <c r="C33" s="41"/>
      <c r="D33" s="41"/>
      <c r="E33" s="42">
        <f t="shared" si="0"/>
      </c>
      <c r="F33" s="43"/>
      <c r="G33" s="43"/>
      <c r="H33" s="140"/>
      <c r="I33" s="141">
        <f t="shared" si="1"/>
      </c>
      <c r="J33" s="45">
        <f>IF(SUM(I31:I33)=0,"",AVERAGE(I31:I33))</f>
      </c>
      <c r="K33" s="16"/>
    </row>
    <row r="34" spans="1:11" ht="12.75">
      <c r="A34" s="273" t="s">
        <v>61</v>
      </c>
      <c r="B34" s="274"/>
      <c r="C34" s="47">
        <f>+IF(SUM(C22:C33)=0,"",AVERAGE(C22:C33))</f>
      </c>
      <c r="D34" s="253"/>
      <c r="E34" s="254"/>
      <c r="F34" s="254"/>
      <c r="G34" s="254"/>
      <c r="H34" s="111"/>
      <c r="I34" s="48"/>
      <c r="J34" s="44"/>
      <c r="K34" s="16"/>
    </row>
    <row r="35" spans="1:11" ht="15" customHeight="1">
      <c r="A35" s="270" t="s">
        <v>62</v>
      </c>
      <c r="B35" s="271"/>
      <c r="C35" s="272"/>
      <c r="D35" s="49" t="s">
        <v>63</v>
      </c>
      <c r="E35" s="50" t="s">
        <v>64</v>
      </c>
      <c r="F35" s="51"/>
      <c r="G35" s="52"/>
      <c r="H35" s="52"/>
      <c r="I35" s="48"/>
      <c r="J35" s="44"/>
      <c r="K35" s="16"/>
    </row>
    <row r="36" spans="1:11" ht="13.5" thickBot="1">
      <c r="A36" s="250" t="s">
        <v>65</v>
      </c>
      <c r="B36" s="251"/>
      <c r="C36" s="252"/>
      <c r="D36" s="23" t="s">
        <v>66</v>
      </c>
      <c r="E36" s="53" t="s">
        <v>40</v>
      </c>
      <c r="F36" s="258" t="s">
        <v>103</v>
      </c>
      <c r="G36" s="259"/>
      <c r="H36" s="259"/>
      <c r="I36" s="260"/>
      <c r="J36" s="54">
        <f>+IF(OR(SUM(C22:C33)=0,SUM(D22:D33)=0,SUM(G22:G33)=0),"",AVERAGE(J24,J27,J30,J33))</f>
      </c>
      <c r="K36" s="55" t="s">
        <v>67</v>
      </c>
    </row>
    <row r="37" spans="1:11" ht="12.75">
      <c r="A37" s="224" t="s">
        <v>68</v>
      </c>
      <c r="B37" s="225"/>
      <c r="C37" s="225"/>
      <c r="D37" s="225"/>
      <c r="E37" s="225"/>
      <c r="F37" s="226"/>
      <c r="G37" s="224" t="s">
        <v>69</v>
      </c>
      <c r="H37" s="225"/>
      <c r="I37" s="225"/>
      <c r="J37" s="225"/>
      <c r="K37" s="226"/>
    </row>
    <row r="38" spans="1:11" ht="12.75">
      <c r="A38" s="56" t="s">
        <v>70</v>
      </c>
      <c r="B38" s="231"/>
      <c r="C38" s="232"/>
      <c r="D38" s="192"/>
      <c r="E38" s="193"/>
      <c r="F38" s="194"/>
      <c r="G38" s="56" t="s">
        <v>70</v>
      </c>
      <c r="H38" s="137"/>
      <c r="I38" s="275"/>
      <c r="J38" s="232"/>
      <c r="K38" s="57"/>
    </row>
    <row r="39" spans="1:11" ht="12.75">
      <c r="A39" s="9"/>
      <c r="B39" s="58" t="s">
        <v>71</v>
      </c>
      <c r="C39" s="59" t="s">
        <v>72</v>
      </c>
      <c r="D39" s="195" t="s">
        <v>73</v>
      </c>
      <c r="E39" s="196"/>
      <c r="F39" s="197"/>
      <c r="G39" s="9"/>
      <c r="H39" s="134" t="s">
        <v>71</v>
      </c>
      <c r="J39" s="59" t="s">
        <v>72</v>
      </c>
      <c r="K39" s="60"/>
    </row>
    <row r="40" spans="1:11" s="67" customFormat="1" ht="12.75" customHeight="1">
      <c r="A40" s="61" t="s">
        <v>74</v>
      </c>
      <c r="B40" s="62"/>
      <c r="C40" s="63"/>
      <c r="D40" s="184" t="s">
        <v>75</v>
      </c>
      <c r="E40" s="185"/>
      <c r="F40" s="64"/>
      <c r="G40" s="65" t="s">
        <v>74</v>
      </c>
      <c r="H40" s="136"/>
      <c r="I40" s="135"/>
      <c r="J40" s="41"/>
      <c r="K40" s="66"/>
    </row>
    <row r="41" spans="1:11" s="67" customFormat="1" ht="12.75" customHeight="1">
      <c r="A41" s="61" t="s">
        <v>76</v>
      </c>
      <c r="B41" s="62"/>
      <c r="C41" s="63"/>
      <c r="D41" s="184" t="s">
        <v>77</v>
      </c>
      <c r="E41" s="198"/>
      <c r="F41" s="64"/>
      <c r="G41" s="65" t="s">
        <v>76</v>
      </c>
      <c r="H41" s="136"/>
      <c r="I41" s="135"/>
      <c r="J41" s="41"/>
      <c r="K41" s="66"/>
    </row>
    <row r="42" spans="1:11" s="67" customFormat="1" ht="12.75" customHeight="1">
      <c r="A42" s="61" t="s">
        <v>78</v>
      </c>
      <c r="B42" s="62"/>
      <c r="C42" s="63"/>
      <c r="D42" s="184" t="s">
        <v>79</v>
      </c>
      <c r="E42" s="198"/>
      <c r="F42" s="64"/>
      <c r="G42" s="65" t="s">
        <v>78</v>
      </c>
      <c r="H42" s="136"/>
      <c r="I42" s="135"/>
      <c r="J42" s="41"/>
      <c r="K42" s="66"/>
    </row>
    <row r="43" spans="1:11" s="67" customFormat="1" ht="12.75" customHeight="1">
      <c r="A43" s="61" t="s">
        <v>80</v>
      </c>
      <c r="B43" s="62"/>
      <c r="C43" s="63"/>
      <c r="D43" s="184" t="s">
        <v>81</v>
      </c>
      <c r="E43" s="185"/>
      <c r="F43" s="64"/>
      <c r="G43" s="65" t="s">
        <v>80</v>
      </c>
      <c r="H43" s="136"/>
      <c r="I43" s="135"/>
      <c r="J43" s="41"/>
      <c r="K43" s="68"/>
    </row>
    <row r="44" spans="1:11" ht="12.75">
      <c r="A44" s="233" t="s">
        <v>103</v>
      </c>
      <c r="B44" s="234"/>
      <c r="C44" s="69">
        <f>IF(SUM(C40:C43)=0,"",AVERAGE(C40:C43))</f>
      </c>
      <c r="D44" s="267" t="s">
        <v>82</v>
      </c>
      <c r="E44" s="268"/>
      <c r="F44" s="70"/>
      <c r="G44" s="233" t="s">
        <v>103</v>
      </c>
      <c r="H44" s="236"/>
      <c r="I44" s="234"/>
      <c r="J44" s="69">
        <f>IF(SUM(J40:J43)=0,"",AVERAGE(J40:J43))</f>
      </c>
      <c r="K44" s="71" t="s">
        <v>83</v>
      </c>
    </row>
    <row r="45" spans="1:11" ht="12.75">
      <c r="A45" s="189" t="s">
        <v>84</v>
      </c>
      <c r="B45" s="191"/>
      <c r="C45" s="72" t="s">
        <v>63</v>
      </c>
      <c r="D45" s="154" t="s">
        <v>86</v>
      </c>
      <c r="E45" s="73" t="s">
        <v>64</v>
      </c>
      <c r="F45" s="74"/>
      <c r="G45" s="189" t="s">
        <v>87</v>
      </c>
      <c r="H45" s="190"/>
      <c r="I45" s="191"/>
      <c r="J45" s="152" t="s">
        <v>66</v>
      </c>
      <c r="K45" s="153" t="s">
        <v>88</v>
      </c>
    </row>
    <row r="46" spans="1:11" ht="13.5" thickBot="1">
      <c r="A46" s="189" t="s">
        <v>87</v>
      </c>
      <c r="B46" s="191"/>
      <c r="C46" s="76" t="s">
        <v>66</v>
      </c>
      <c r="D46" s="77" t="s">
        <v>89</v>
      </c>
      <c r="E46" s="78"/>
      <c r="F46" s="79"/>
      <c r="G46" s="80"/>
      <c r="H46" s="133"/>
      <c r="I46" s="81"/>
      <c r="J46" s="81"/>
      <c r="K46" s="82"/>
    </row>
    <row r="47" spans="1:11" ht="12.75">
      <c r="A47" s="255" t="s">
        <v>90</v>
      </c>
      <c r="B47" s="256"/>
      <c r="C47" s="256"/>
      <c r="D47" s="257"/>
      <c r="E47" s="186"/>
      <c r="F47" s="187"/>
      <c r="G47" s="83"/>
      <c r="H47" s="83"/>
      <c r="I47" s="83"/>
      <c r="J47" s="84"/>
      <c r="K47" s="85"/>
    </row>
    <row r="48" spans="1:11" ht="12.75" customHeight="1">
      <c r="A48" s="86" t="s">
        <v>4</v>
      </c>
      <c r="B48" s="87" t="s">
        <v>72</v>
      </c>
      <c r="C48" s="87" t="s">
        <v>4</v>
      </c>
      <c r="D48" s="88" t="s">
        <v>72</v>
      </c>
      <c r="E48" s="238" t="s">
        <v>91</v>
      </c>
      <c r="F48" s="239"/>
      <c r="G48" s="89" t="s">
        <v>92</v>
      </c>
      <c r="H48" s="89"/>
      <c r="I48" s="1"/>
      <c r="J48" s="1"/>
      <c r="K48" s="16"/>
    </row>
    <row r="49" spans="1:11" ht="12.75" customHeight="1">
      <c r="A49" s="90" t="s">
        <v>7</v>
      </c>
      <c r="B49" s="91"/>
      <c r="C49" s="92" t="s">
        <v>16</v>
      </c>
      <c r="D49" s="93"/>
      <c r="E49" s="238"/>
      <c r="F49" s="239"/>
      <c r="G49" s="242"/>
      <c r="H49" s="242"/>
      <c r="I49" s="242"/>
      <c r="J49" s="242"/>
      <c r="K49" s="243"/>
    </row>
    <row r="50" spans="1:11" ht="12.75">
      <c r="A50" s="90" t="s">
        <v>9</v>
      </c>
      <c r="B50" s="91"/>
      <c r="C50" s="92" t="s">
        <v>17</v>
      </c>
      <c r="D50" s="94"/>
      <c r="E50" s="9"/>
      <c r="F50" s="95" t="s">
        <v>93</v>
      </c>
      <c r="G50" s="244"/>
      <c r="H50" s="244"/>
      <c r="I50" s="244"/>
      <c r="J50" s="244"/>
      <c r="K50" s="245"/>
    </row>
    <row r="51" spans="1:11" ht="12.75" customHeight="1">
      <c r="A51" s="90" t="s">
        <v>10</v>
      </c>
      <c r="B51" s="91"/>
      <c r="C51" s="92" t="s">
        <v>19</v>
      </c>
      <c r="D51" s="94"/>
      <c r="E51" s="9"/>
      <c r="F51" s="75" t="s">
        <v>89</v>
      </c>
      <c r="G51" s="244"/>
      <c r="H51" s="244"/>
      <c r="I51" s="244"/>
      <c r="J51" s="244"/>
      <c r="K51" s="245"/>
    </row>
    <row r="52" spans="1:11" ht="12.75" customHeight="1">
      <c r="A52" s="90" t="s">
        <v>12</v>
      </c>
      <c r="B52" s="91"/>
      <c r="C52" s="92" t="s">
        <v>21</v>
      </c>
      <c r="D52" s="94"/>
      <c r="E52" s="227" t="s">
        <v>102</v>
      </c>
      <c r="F52" s="240"/>
      <c r="G52" s="244"/>
      <c r="H52" s="244"/>
      <c r="I52" s="244"/>
      <c r="J52" s="244"/>
      <c r="K52" s="245"/>
    </row>
    <row r="53" spans="1:11" ht="12.75" customHeight="1">
      <c r="A53" s="90" t="s">
        <v>13</v>
      </c>
      <c r="B53" s="91"/>
      <c r="C53" s="92" t="s">
        <v>26</v>
      </c>
      <c r="D53" s="94"/>
      <c r="E53" s="227"/>
      <c r="F53" s="240"/>
      <c r="G53" s="244"/>
      <c r="H53" s="244"/>
      <c r="I53" s="244"/>
      <c r="J53" s="244"/>
      <c r="K53" s="245"/>
    </row>
    <row r="54" spans="1:11" ht="12.75" customHeight="1" thickBot="1">
      <c r="A54" s="90" t="s">
        <v>15</v>
      </c>
      <c r="B54" s="91"/>
      <c r="C54" s="92" t="s">
        <v>31</v>
      </c>
      <c r="D54" s="94"/>
      <c r="E54" s="229"/>
      <c r="F54" s="241"/>
      <c r="G54" s="244"/>
      <c r="H54" s="244"/>
      <c r="I54" s="244"/>
      <c r="J54" s="244"/>
      <c r="K54" s="245"/>
    </row>
    <row r="55" spans="1:11" ht="11.25" customHeight="1">
      <c r="A55" s="235" t="s">
        <v>99</v>
      </c>
      <c r="B55" s="236"/>
      <c r="C55" s="237"/>
      <c r="D55" s="97">
        <f>IF(SUM(B49:B54,D49:D54)=0,"",AVERAGE(B49:B54,D49:D54))</f>
      </c>
      <c r="E55" s="9"/>
      <c r="F55" s="1"/>
      <c r="G55" s="246"/>
      <c r="H55" s="244"/>
      <c r="I55" s="244"/>
      <c r="J55" s="244"/>
      <c r="K55" s="245"/>
    </row>
    <row r="56" spans="1:11" ht="12.75" customHeight="1">
      <c r="A56" s="189" t="s">
        <v>87</v>
      </c>
      <c r="B56" s="191"/>
      <c r="C56" s="49" t="s">
        <v>66</v>
      </c>
      <c r="D56" s="75" t="s">
        <v>88</v>
      </c>
      <c r="E56" s="9"/>
      <c r="F56" s="1"/>
      <c r="G56" s="246"/>
      <c r="H56" s="244"/>
      <c r="I56" s="244"/>
      <c r="J56" s="244"/>
      <c r="K56" s="245"/>
    </row>
    <row r="57" spans="1:11" ht="13.5" customHeight="1">
      <c r="A57" s="189" t="s">
        <v>62</v>
      </c>
      <c r="B57" s="191"/>
      <c r="C57" s="72" t="s">
        <v>85</v>
      </c>
      <c r="D57" s="98" t="s">
        <v>94</v>
      </c>
      <c r="E57" s="9"/>
      <c r="F57" s="1"/>
      <c r="G57" s="246"/>
      <c r="H57" s="244"/>
      <c r="I57" s="244"/>
      <c r="J57" s="244"/>
      <c r="K57" s="245"/>
    </row>
    <row r="58" spans="1:11" ht="9.75" customHeight="1">
      <c r="A58" s="227" t="s">
        <v>95</v>
      </c>
      <c r="B58" s="228"/>
      <c r="C58" s="228"/>
      <c r="D58" s="96"/>
      <c r="E58" s="99"/>
      <c r="F58" s="100"/>
      <c r="G58" s="246"/>
      <c r="H58" s="244"/>
      <c r="I58" s="244"/>
      <c r="J58" s="244"/>
      <c r="K58" s="245"/>
    </row>
    <row r="59" spans="1:11" ht="12.75" customHeight="1" thickBot="1">
      <c r="A59" s="229"/>
      <c r="B59" s="230"/>
      <c r="C59" s="230"/>
      <c r="D59" s="101"/>
      <c r="E59" s="102"/>
      <c r="F59" s="103"/>
      <c r="G59" s="247"/>
      <c r="H59" s="248"/>
      <c r="I59" s="248"/>
      <c r="J59" s="248"/>
      <c r="K59" s="249"/>
    </row>
    <row r="60" spans="1:11" ht="12.75">
      <c r="A60" s="104"/>
      <c r="B60" s="176" t="s">
        <v>111</v>
      </c>
      <c r="C60" s="104"/>
      <c r="D60" s="104"/>
      <c r="F60" s="177" t="s">
        <v>112</v>
      </c>
      <c r="G60" s="177"/>
      <c r="H60" s="177"/>
      <c r="I60" s="177"/>
      <c r="J60" s="177"/>
      <c r="K60" s="1"/>
    </row>
  </sheetData>
  <sheetProtection/>
  <mergeCells count="52">
    <mergeCell ref="G37:K37"/>
    <mergeCell ref="D44:E44"/>
    <mergeCell ref="G16:J16"/>
    <mergeCell ref="A35:C35"/>
    <mergeCell ref="A36:C36"/>
    <mergeCell ref="A34:B34"/>
    <mergeCell ref="G44:I44"/>
    <mergeCell ref="I38:J38"/>
    <mergeCell ref="G1:K1"/>
    <mergeCell ref="K4:K6"/>
    <mergeCell ref="K7:K9"/>
    <mergeCell ref="K10:K12"/>
    <mergeCell ref="G2:K2"/>
    <mergeCell ref="K13:K15"/>
    <mergeCell ref="G49:K59"/>
    <mergeCell ref="G18:I18"/>
    <mergeCell ref="D34:G34"/>
    <mergeCell ref="A45:B45"/>
    <mergeCell ref="A46:B46"/>
    <mergeCell ref="A47:D47"/>
    <mergeCell ref="A57:B57"/>
    <mergeCell ref="A56:B56"/>
    <mergeCell ref="F36:I36"/>
    <mergeCell ref="A37:F37"/>
    <mergeCell ref="D42:E42"/>
    <mergeCell ref="A10:F10"/>
    <mergeCell ref="A58:C59"/>
    <mergeCell ref="B38:C38"/>
    <mergeCell ref="A44:B44"/>
    <mergeCell ref="A55:C55"/>
    <mergeCell ref="E48:F49"/>
    <mergeCell ref="E52:F54"/>
    <mergeCell ref="D43:E43"/>
    <mergeCell ref="A1:F1"/>
    <mergeCell ref="A2:F2"/>
    <mergeCell ref="A3:B4"/>
    <mergeCell ref="C3:F4"/>
    <mergeCell ref="A5:B6"/>
    <mergeCell ref="C5:F6"/>
    <mergeCell ref="A7:B8"/>
    <mergeCell ref="C7:F8"/>
    <mergeCell ref="A9:F9"/>
    <mergeCell ref="F60:J60"/>
    <mergeCell ref="A11:F11"/>
    <mergeCell ref="C13:E13"/>
    <mergeCell ref="D40:E40"/>
    <mergeCell ref="E47:F47"/>
    <mergeCell ref="B12:E12"/>
    <mergeCell ref="G45:I45"/>
    <mergeCell ref="D38:F38"/>
    <mergeCell ref="D39:F39"/>
    <mergeCell ref="D41:E41"/>
  </mergeCells>
  <printOptions/>
  <pageMargins left="0.25" right="0.25" top="0.25" bottom="0.25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28">
      <selection activeCell="F51" sqref="F51"/>
    </sheetView>
  </sheetViews>
  <sheetFormatPr defaultColWidth="9.140625" defaultRowHeight="12.75"/>
  <cols>
    <col min="1" max="1" width="7.28125" style="0" customWidth="1"/>
    <col min="2" max="2" width="13.421875" style="0" customWidth="1"/>
    <col min="4" max="4" width="10.7109375" style="0" customWidth="1"/>
    <col min="5" max="5" width="10.00390625" style="0" customWidth="1"/>
    <col min="6" max="6" width="8.140625" style="0" customWidth="1"/>
    <col min="7" max="7" width="8.421875" style="0" customWidth="1"/>
    <col min="8" max="8" width="4.421875" style="0" customWidth="1"/>
    <col min="9" max="9" width="8.00390625" style="0" customWidth="1"/>
    <col min="10" max="10" width="10.421875" style="0" customWidth="1"/>
    <col min="11" max="11" width="11.421875" style="0" customWidth="1"/>
  </cols>
  <sheetData>
    <row r="1" spans="1:11" ht="13.5" customHeight="1">
      <c r="A1" s="199" t="s">
        <v>0</v>
      </c>
      <c r="B1" s="200"/>
      <c r="C1" s="200"/>
      <c r="D1" s="200"/>
      <c r="E1" s="200"/>
      <c r="F1" s="201"/>
      <c r="G1" s="225" t="s">
        <v>1</v>
      </c>
      <c r="H1" s="225"/>
      <c r="I1" s="225"/>
      <c r="J1" s="225"/>
      <c r="K1" s="226"/>
    </row>
    <row r="2" spans="1:14" ht="13.5" customHeight="1">
      <c r="A2" s="202" t="s">
        <v>105</v>
      </c>
      <c r="B2" s="296"/>
      <c r="C2" s="296"/>
      <c r="D2" s="296"/>
      <c r="E2" s="296"/>
      <c r="F2" s="204"/>
      <c r="G2" s="265" t="s">
        <v>2</v>
      </c>
      <c r="H2" s="265"/>
      <c r="I2" s="265"/>
      <c r="J2" s="265"/>
      <c r="K2" s="266"/>
      <c r="L2" s="1"/>
      <c r="M2" s="1"/>
      <c r="N2" s="1"/>
    </row>
    <row r="3" spans="1:14" ht="12.75" customHeight="1">
      <c r="A3" s="205" t="s">
        <v>3</v>
      </c>
      <c r="B3" s="206"/>
      <c r="C3" s="207"/>
      <c r="D3" s="208"/>
      <c r="E3" s="208"/>
      <c r="F3" s="209"/>
      <c r="G3" s="2" t="s">
        <v>4</v>
      </c>
      <c r="H3" s="2" t="s">
        <v>100</v>
      </c>
      <c r="I3" s="3" t="s">
        <v>5</v>
      </c>
      <c r="J3" s="4" t="s">
        <v>96</v>
      </c>
      <c r="K3" s="5" t="s">
        <v>6</v>
      </c>
      <c r="L3" s="1"/>
      <c r="M3" s="1"/>
      <c r="N3" s="1"/>
    </row>
    <row r="4" spans="1:14" ht="12.75" customHeight="1">
      <c r="A4" s="205"/>
      <c r="B4" s="206"/>
      <c r="C4" s="210"/>
      <c r="D4" s="211"/>
      <c r="E4" s="211"/>
      <c r="F4" s="212"/>
      <c r="G4" s="6" t="s">
        <v>7</v>
      </c>
      <c r="H4" s="151"/>
      <c r="I4" s="7"/>
      <c r="J4" s="8"/>
      <c r="K4" s="261">
        <f>+IF(SUM(J4:J6)=0,"",AVERAGE(J4:J6))</f>
      </c>
      <c r="L4" s="1"/>
      <c r="M4" s="1"/>
      <c r="N4" s="1"/>
    </row>
    <row r="5" spans="1:14" ht="12.75" customHeight="1">
      <c r="A5" s="205" t="s">
        <v>8</v>
      </c>
      <c r="B5" s="206"/>
      <c r="C5" s="207"/>
      <c r="D5" s="208"/>
      <c r="E5" s="208"/>
      <c r="F5" s="209"/>
      <c r="G5" s="6" t="s">
        <v>9</v>
      </c>
      <c r="H5" s="151"/>
      <c r="I5" s="7"/>
      <c r="J5" s="8"/>
      <c r="K5" s="262"/>
      <c r="L5" s="1"/>
      <c r="M5" s="1"/>
      <c r="N5" s="1"/>
    </row>
    <row r="6" spans="1:14" ht="12.75" customHeight="1">
      <c r="A6" s="205"/>
      <c r="B6" s="206"/>
      <c r="C6" s="210"/>
      <c r="D6" s="211"/>
      <c r="E6" s="211"/>
      <c r="F6" s="212"/>
      <c r="G6" s="6" t="s">
        <v>10</v>
      </c>
      <c r="H6" s="151"/>
      <c r="I6" s="7"/>
      <c r="J6" s="8"/>
      <c r="K6" s="263"/>
      <c r="L6" s="1"/>
      <c r="M6" s="1"/>
      <c r="N6" s="1"/>
    </row>
    <row r="7" spans="1:14" ht="12.75" customHeight="1">
      <c r="A7" s="213" t="s">
        <v>11</v>
      </c>
      <c r="B7" s="214"/>
      <c r="C7" s="215"/>
      <c r="D7" s="216"/>
      <c r="E7" s="216"/>
      <c r="F7" s="217"/>
      <c r="G7" s="6" t="s">
        <v>12</v>
      </c>
      <c r="H7" s="151"/>
      <c r="I7" s="7"/>
      <c r="J7" s="8"/>
      <c r="K7" s="261">
        <f>+IF(SUM(J7:J9)=0,"",AVERAGE(J7:J9))</f>
      </c>
      <c r="L7" s="1"/>
      <c r="M7" s="1"/>
      <c r="N7" s="1"/>
    </row>
    <row r="8" spans="1:14" ht="12.75" customHeight="1">
      <c r="A8" s="213"/>
      <c r="B8" s="214"/>
      <c r="C8" s="218"/>
      <c r="D8" s="219"/>
      <c r="E8" s="219"/>
      <c r="F8" s="220"/>
      <c r="G8" s="6" t="s">
        <v>13</v>
      </c>
      <c r="H8" s="151"/>
      <c r="I8" s="7"/>
      <c r="J8" s="8"/>
      <c r="K8" s="262"/>
      <c r="L8" s="1"/>
      <c r="M8" s="1"/>
      <c r="N8" s="1"/>
    </row>
    <row r="9" spans="1:14" ht="12.75" customHeight="1">
      <c r="A9" s="9"/>
      <c r="B9" s="1"/>
      <c r="C9" s="1"/>
      <c r="D9" s="1"/>
      <c r="E9" s="1"/>
      <c r="F9" s="132"/>
      <c r="G9" s="6" t="s">
        <v>15</v>
      </c>
      <c r="H9" s="151"/>
      <c r="I9" s="7"/>
      <c r="J9" s="8"/>
      <c r="K9" s="263"/>
      <c r="L9" s="1"/>
      <c r="M9" s="1"/>
      <c r="N9" s="1"/>
    </row>
    <row r="10" spans="1:14" ht="12.75" customHeight="1" thickBot="1">
      <c r="A10" s="288" t="s">
        <v>14</v>
      </c>
      <c r="B10" s="289"/>
      <c r="C10" s="289"/>
      <c r="D10" s="289"/>
      <c r="E10" s="289"/>
      <c r="F10" s="290"/>
      <c r="G10" s="6" t="s">
        <v>16</v>
      </c>
      <c r="H10" s="151"/>
      <c r="I10" s="7"/>
      <c r="J10" s="8"/>
      <c r="K10" s="261">
        <f>+IF(SUM(J10:J12)=0,"",AVERAGE(J10:J12))</f>
      </c>
      <c r="L10" s="1"/>
      <c r="M10" s="1"/>
      <c r="N10" s="1"/>
    </row>
    <row r="11" spans="1:14" ht="12.75" customHeight="1">
      <c r="A11" s="293"/>
      <c r="B11" s="294"/>
      <c r="C11" s="294"/>
      <c r="D11" s="294"/>
      <c r="E11" s="294"/>
      <c r="F11" s="295"/>
      <c r="G11" s="6" t="s">
        <v>17</v>
      </c>
      <c r="H11" s="151"/>
      <c r="I11" s="7"/>
      <c r="J11" s="8"/>
      <c r="K11" s="262"/>
      <c r="L11" s="1"/>
      <c r="M11" s="1"/>
      <c r="N11" s="1"/>
    </row>
    <row r="12" spans="1:14" ht="12.75" customHeight="1" thickBot="1">
      <c r="A12" s="9"/>
      <c r="B12" s="1"/>
      <c r="C12" s="1"/>
      <c r="D12" s="1"/>
      <c r="E12" s="1"/>
      <c r="F12" s="10"/>
      <c r="G12" s="6" t="s">
        <v>19</v>
      </c>
      <c r="H12" s="151"/>
      <c r="I12" s="7"/>
      <c r="J12" s="8"/>
      <c r="K12" s="263"/>
      <c r="L12" s="1"/>
      <c r="M12" s="1"/>
      <c r="N12" s="1"/>
    </row>
    <row r="13" spans="1:14" ht="12.75" customHeight="1">
      <c r="A13" s="9"/>
      <c r="B13" s="279" t="s">
        <v>106</v>
      </c>
      <c r="C13" s="280"/>
      <c r="D13" s="280"/>
      <c r="E13" s="281"/>
      <c r="F13" s="12"/>
      <c r="G13" s="6" t="s">
        <v>21</v>
      </c>
      <c r="H13" s="151"/>
      <c r="I13" s="7"/>
      <c r="J13" s="8"/>
      <c r="K13" s="261">
        <f>+IF(SUM(J13:J15)=0,"",AVERAGE(J13:J15))</f>
      </c>
      <c r="L13" s="1"/>
      <c r="M13" s="1"/>
      <c r="N13" s="1"/>
    </row>
    <row r="14" spans="1:14" ht="12.75" customHeight="1">
      <c r="A14" s="106"/>
      <c r="B14" s="159"/>
      <c r="C14" s="155"/>
      <c r="D14" s="155"/>
      <c r="E14" s="156"/>
      <c r="F14" s="14"/>
      <c r="G14" s="6" t="s">
        <v>26</v>
      </c>
      <c r="H14" s="151"/>
      <c r="I14" s="7"/>
      <c r="J14" s="8"/>
      <c r="K14" s="262"/>
      <c r="L14" s="1"/>
      <c r="M14" s="1"/>
      <c r="N14" s="1"/>
    </row>
    <row r="15" spans="1:14" ht="12.75" customHeight="1">
      <c r="A15" s="106"/>
      <c r="B15" s="162"/>
      <c r="C15" s="163"/>
      <c r="D15" s="163"/>
      <c r="E15" s="164"/>
      <c r="F15" s="16"/>
      <c r="G15" s="6" t="s">
        <v>31</v>
      </c>
      <c r="H15" s="151"/>
      <c r="I15" s="7"/>
      <c r="J15" s="8"/>
      <c r="K15" s="263"/>
      <c r="L15" s="1"/>
      <c r="M15" s="1"/>
      <c r="N15" s="1"/>
    </row>
    <row r="16" spans="1:14" ht="12.75" customHeight="1">
      <c r="A16" s="106"/>
      <c r="B16" s="162"/>
      <c r="C16" s="163"/>
      <c r="D16" s="163"/>
      <c r="E16" s="164"/>
      <c r="F16" s="16"/>
      <c r="G16" s="236" t="s">
        <v>103</v>
      </c>
      <c r="H16" s="236"/>
      <c r="I16" s="236"/>
      <c r="J16" s="269"/>
      <c r="K16" s="17">
        <f>+IF(SUM(J4:J15)=0,"",AVERAGE(K4,K7,K10,K13))</f>
      </c>
      <c r="L16" s="1"/>
      <c r="M16" s="1"/>
      <c r="N16" s="1"/>
    </row>
    <row r="17" spans="1:14" ht="12.75" customHeight="1">
      <c r="A17" s="106"/>
      <c r="B17" s="282" t="s">
        <v>107</v>
      </c>
      <c r="C17" s="283"/>
      <c r="D17" s="283"/>
      <c r="E17" s="284"/>
      <c r="F17" s="16"/>
      <c r="G17" s="1"/>
      <c r="H17" s="1"/>
      <c r="I17" s="1"/>
      <c r="J17" s="1"/>
      <c r="K17" s="18" t="s">
        <v>110</v>
      </c>
      <c r="L17" s="1"/>
      <c r="M17" s="1"/>
      <c r="N17" s="1"/>
    </row>
    <row r="18" spans="1:14" ht="12.75" customHeight="1" thickBot="1">
      <c r="A18" s="106"/>
      <c r="B18" s="282" t="s">
        <v>108</v>
      </c>
      <c r="C18" s="283"/>
      <c r="D18" s="283"/>
      <c r="E18" s="284"/>
      <c r="F18" s="16"/>
      <c r="G18" s="251" t="s">
        <v>38</v>
      </c>
      <c r="H18" s="251"/>
      <c r="I18" s="252"/>
      <c r="J18" s="23" t="s">
        <v>39</v>
      </c>
      <c r="K18" s="24" t="s">
        <v>40</v>
      </c>
      <c r="L18" s="1"/>
      <c r="M18" s="1"/>
      <c r="N18" s="1"/>
    </row>
    <row r="19" spans="1:14" ht="12.75" customHeight="1" thickBot="1">
      <c r="A19" s="106"/>
      <c r="B19" s="282" t="s">
        <v>109</v>
      </c>
      <c r="C19" s="283"/>
      <c r="D19" s="283"/>
      <c r="E19" s="284"/>
      <c r="F19" s="16"/>
      <c r="G19" s="108"/>
      <c r="H19" s="108"/>
      <c r="I19" s="108"/>
      <c r="J19" s="112"/>
      <c r="K19" s="117"/>
      <c r="L19" s="1"/>
      <c r="M19" s="1"/>
      <c r="N19" s="1"/>
    </row>
    <row r="20" spans="1:14" ht="12.75" customHeight="1">
      <c r="A20" s="106"/>
      <c r="B20" s="162"/>
      <c r="C20" s="163"/>
      <c r="D20" s="163"/>
      <c r="E20" s="164"/>
      <c r="F20" s="16"/>
      <c r="G20" s="126" t="s">
        <v>92</v>
      </c>
      <c r="H20" s="126"/>
      <c r="I20" s="120"/>
      <c r="J20" s="121"/>
      <c r="K20" s="122"/>
      <c r="L20" s="1"/>
      <c r="M20" s="1"/>
      <c r="N20" s="1"/>
    </row>
    <row r="21" spans="1:14" ht="12.75" customHeight="1">
      <c r="A21" s="106"/>
      <c r="B21" s="162"/>
      <c r="C21" s="163"/>
      <c r="D21" s="163"/>
      <c r="E21" s="164"/>
      <c r="F21" s="16"/>
      <c r="G21" s="119"/>
      <c r="H21" s="119"/>
      <c r="I21" s="119"/>
      <c r="J21" s="109"/>
      <c r="K21" s="110"/>
      <c r="L21" s="1"/>
      <c r="M21" s="1"/>
      <c r="N21" s="1"/>
    </row>
    <row r="22" spans="1:14" ht="12.75" customHeight="1">
      <c r="A22" s="106"/>
      <c r="B22" s="162"/>
      <c r="C22" s="163"/>
      <c r="D22" s="163"/>
      <c r="E22" s="164"/>
      <c r="F22" s="16"/>
      <c r="G22" s="119"/>
      <c r="H22" s="119"/>
      <c r="I22" s="119"/>
      <c r="J22" s="109"/>
      <c r="K22" s="110"/>
      <c r="L22" s="1"/>
      <c r="M22" s="1"/>
      <c r="N22" s="1"/>
    </row>
    <row r="23" spans="1:14" ht="12.75" customHeight="1" thickBot="1">
      <c r="A23" s="106"/>
      <c r="B23" s="160"/>
      <c r="C23" s="157"/>
      <c r="D23" s="157"/>
      <c r="E23" s="158"/>
      <c r="F23" s="16"/>
      <c r="G23" s="123"/>
      <c r="H23" s="123"/>
      <c r="I23" s="123"/>
      <c r="J23" s="124"/>
      <c r="K23" s="125"/>
      <c r="L23" s="1"/>
      <c r="M23" s="1"/>
      <c r="N23" s="1"/>
    </row>
    <row r="24" spans="1:14" ht="12.75" customHeight="1" thickBot="1">
      <c r="A24" s="127"/>
      <c r="B24" s="118"/>
      <c r="C24" s="118"/>
      <c r="D24" s="118"/>
      <c r="E24" s="118"/>
      <c r="F24" s="82"/>
      <c r="G24" s="108"/>
      <c r="H24" s="108"/>
      <c r="I24" s="108"/>
      <c r="J24" s="112"/>
      <c r="K24" s="117"/>
      <c r="L24" s="1"/>
      <c r="M24" s="1"/>
      <c r="N24" s="1"/>
    </row>
    <row r="25" spans="1:14" ht="12.75" customHeight="1" thickBot="1">
      <c r="A25" s="276" t="s">
        <v>68</v>
      </c>
      <c r="B25" s="277"/>
      <c r="C25" s="277"/>
      <c r="D25" s="277"/>
      <c r="E25" s="277"/>
      <c r="F25" s="278"/>
      <c r="G25" s="225" t="s">
        <v>69</v>
      </c>
      <c r="H25" s="225"/>
      <c r="I25" s="225"/>
      <c r="J25" s="225"/>
      <c r="K25" s="226"/>
      <c r="L25" s="1"/>
      <c r="M25" s="1"/>
      <c r="N25" s="1"/>
    </row>
    <row r="26" spans="1:14" ht="12.75" customHeight="1">
      <c r="A26" s="56" t="s">
        <v>70</v>
      </c>
      <c r="B26" s="291"/>
      <c r="C26" s="292"/>
      <c r="D26" s="192"/>
      <c r="E26" s="193"/>
      <c r="F26" s="194"/>
      <c r="G26" s="56" t="s">
        <v>70</v>
      </c>
      <c r="H26" s="137"/>
      <c r="I26" s="275"/>
      <c r="J26" s="232"/>
      <c r="K26" s="57"/>
      <c r="L26" s="1"/>
      <c r="M26" s="1"/>
      <c r="N26" s="1"/>
    </row>
    <row r="27" spans="1:14" ht="12.75">
      <c r="A27" s="9"/>
      <c r="B27" s="58" t="s">
        <v>71</v>
      </c>
      <c r="C27" s="59" t="s">
        <v>72</v>
      </c>
      <c r="D27" s="195" t="s">
        <v>73</v>
      </c>
      <c r="E27" s="196"/>
      <c r="F27" s="197"/>
      <c r="G27" s="9"/>
      <c r="H27" s="134" t="s">
        <v>71</v>
      </c>
      <c r="J27" s="59" t="s">
        <v>72</v>
      </c>
      <c r="K27" s="60"/>
      <c r="L27" s="1"/>
      <c r="M27" s="1"/>
      <c r="N27" s="1"/>
    </row>
    <row r="28" spans="1:14" ht="12.75">
      <c r="A28" s="61" t="s">
        <v>74</v>
      </c>
      <c r="B28" s="62"/>
      <c r="C28" s="63"/>
      <c r="D28" s="184" t="s">
        <v>75</v>
      </c>
      <c r="E28" s="185"/>
      <c r="F28" s="64"/>
      <c r="G28" s="65" t="s">
        <v>74</v>
      </c>
      <c r="H28" s="136"/>
      <c r="I28" s="135"/>
      <c r="J28" s="41"/>
      <c r="K28" s="66"/>
      <c r="L28" s="1"/>
      <c r="M28" s="1"/>
      <c r="N28" s="1"/>
    </row>
    <row r="29" spans="1:14" ht="12.75">
      <c r="A29" s="61" t="s">
        <v>76</v>
      </c>
      <c r="B29" s="62"/>
      <c r="C29" s="63"/>
      <c r="D29" s="184" t="s">
        <v>77</v>
      </c>
      <c r="E29" s="198"/>
      <c r="F29" s="64"/>
      <c r="G29" s="65" t="s">
        <v>76</v>
      </c>
      <c r="H29" s="136"/>
      <c r="I29" s="135"/>
      <c r="J29" s="41"/>
      <c r="K29" s="66"/>
      <c r="L29" s="1"/>
      <c r="M29" s="1"/>
      <c r="N29" s="1"/>
    </row>
    <row r="30" spans="1:14" ht="12.75">
      <c r="A30" s="61" t="s">
        <v>78</v>
      </c>
      <c r="B30" s="62"/>
      <c r="C30" s="63"/>
      <c r="D30" s="184" t="s">
        <v>79</v>
      </c>
      <c r="E30" s="198"/>
      <c r="F30" s="64"/>
      <c r="G30" s="65" t="s">
        <v>78</v>
      </c>
      <c r="H30" s="136"/>
      <c r="I30" s="135"/>
      <c r="J30" s="41"/>
      <c r="K30" s="66"/>
      <c r="L30" s="1"/>
      <c r="M30" s="1"/>
      <c r="N30" s="1"/>
    </row>
    <row r="31" spans="1:11" ht="12.75">
      <c r="A31" s="61" t="s">
        <v>80</v>
      </c>
      <c r="B31" s="62"/>
      <c r="C31" s="63"/>
      <c r="D31" s="184" t="s">
        <v>81</v>
      </c>
      <c r="E31" s="185"/>
      <c r="F31" s="64"/>
      <c r="G31" s="65" t="s">
        <v>80</v>
      </c>
      <c r="H31" s="136"/>
      <c r="I31" s="135"/>
      <c r="J31" s="41"/>
      <c r="K31" s="68"/>
    </row>
    <row r="32" spans="1:11" ht="12.75">
      <c r="A32" s="233" t="s">
        <v>103</v>
      </c>
      <c r="B32" s="234"/>
      <c r="C32" s="69">
        <f>IF(SUM(C28:C31)=0,"",AVERAGE(C28:C31))</f>
      </c>
      <c r="D32" s="267" t="s">
        <v>82</v>
      </c>
      <c r="E32" s="268"/>
      <c r="F32" s="70"/>
      <c r="G32" s="233" t="s">
        <v>103</v>
      </c>
      <c r="H32" s="236"/>
      <c r="I32" s="234"/>
      <c r="J32" s="69">
        <f>IF(SUM(J28:J31)=0,"",AVERAGE(J28:J31))</f>
      </c>
      <c r="K32" s="71" t="s">
        <v>83</v>
      </c>
    </row>
    <row r="33" spans="1:11" ht="12.75">
      <c r="A33" s="189" t="s">
        <v>84</v>
      </c>
      <c r="B33" s="191"/>
      <c r="C33" s="72" t="s">
        <v>85</v>
      </c>
      <c r="D33" s="72" t="s">
        <v>86</v>
      </c>
      <c r="E33" s="73" t="s">
        <v>64</v>
      </c>
      <c r="F33" s="74"/>
      <c r="G33" s="189" t="s">
        <v>87</v>
      </c>
      <c r="H33" s="190"/>
      <c r="I33" s="191"/>
      <c r="J33" s="49" t="s">
        <v>66</v>
      </c>
      <c r="K33" s="75" t="s">
        <v>88</v>
      </c>
    </row>
    <row r="34" spans="1:11" ht="13.5" thickBot="1">
      <c r="A34" s="189" t="s">
        <v>87</v>
      </c>
      <c r="B34" s="191"/>
      <c r="C34" s="76" t="s">
        <v>66</v>
      </c>
      <c r="D34" s="77" t="s">
        <v>89</v>
      </c>
      <c r="E34" s="128"/>
      <c r="F34" s="129"/>
      <c r="G34" s="80"/>
      <c r="H34" s="133"/>
      <c r="I34" s="81"/>
      <c r="J34" s="81"/>
      <c r="K34" s="82"/>
    </row>
    <row r="35" spans="1:11" ht="12.75">
      <c r="A35" s="285"/>
      <c r="B35" s="286"/>
      <c r="C35" s="286"/>
      <c r="D35" s="287"/>
      <c r="E35" s="297"/>
      <c r="F35" s="298"/>
      <c r="G35" s="83"/>
      <c r="H35" s="83"/>
      <c r="I35" s="83"/>
      <c r="J35" s="84"/>
      <c r="K35" s="85"/>
    </row>
    <row r="36" spans="1:11" ht="12.75">
      <c r="A36" s="130"/>
      <c r="B36" s="107"/>
      <c r="C36" s="107"/>
      <c r="D36" s="107"/>
      <c r="E36" s="165"/>
      <c r="F36" s="165"/>
      <c r="G36" s="1"/>
      <c r="H36" s="1"/>
      <c r="I36" s="1"/>
      <c r="J36" s="1"/>
      <c r="K36" s="16"/>
    </row>
    <row r="37" spans="1:11" ht="13.5" thickBot="1">
      <c r="A37" s="166"/>
      <c r="B37" s="131"/>
      <c r="C37" s="167"/>
      <c r="D37" s="131"/>
      <c r="E37" s="168"/>
      <c r="F37" s="168"/>
      <c r="G37" s="81"/>
      <c r="H37" s="81"/>
      <c r="I37" s="81"/>
      <c r="J37" s="81"/>
      <c r="K37" s="82"/>
    </row>
    <row r="38" spans="1:6" ht="12.75">
      <c r="A38" s="169"/>
      <c r="B38" s="114"/>
      <c r="C38" s="169"/>
      <c r="D38" s="115"/>
      <c r="E38" s="150"/>
      <c r="F38" s="112"/>
    </row>
    <row r="39" spans="1:6" ht="12.75">
      <c r="A39" s="169"/>
      <c r="B39" s="114"/>
      <c r="C39" s="169"/>
      <c r="D39" s="115"/>
      <c r="E39" s="150"/>
      <c r="F39" s="113"/>
    </row>
    <row r="40" spans="1:6" ht="12.75">
      <c r="A40" s="169"/>
      <c r="B40" s="114"/>
      <c r="C40" s="169"/>
      <c r="D40" s="115"/>
      <c r="E40" s="170"/>
      <c r="F40" s="170"/>
    </row>
    <row r="41" spans="1:6" ht="15" customHeight="1">
      <c r="A41" s="169"/>
      <c r="B41" s="114"/>
      <c r="C41" s="169"/>
      <c r="D41" s="115"/>
      <c r="E41" s="170"/>
      <c r="F41" s="170"/>
    </row>
    <row r="42" spans="1:6" ht="12.75">
      <c r="A42" s="169"/>
      <c r="B42" s="114"/>
      <c r="C42" s="169"/>
      <c r="D42" s="115"/>
      <c r="E42" s="170"/>
      <c r="F42" s="170"/>
    </row>
    <row r="43" spans="1:6" ht="17.25" customHeight="1">
      <c r="A43" s="108"/>
      <c r="B43" s="161"/>
      <c r="C43" s="161"/>
      <c r="D43" s="171"/>
      <c r="E43" s="150"/>
      <c r="F43" s="150"/>
    </row>
    <row r="44" spans="1:6" ht="12.75">
      <c r="A44" s="108"/>
      <c r="B44" s="108"/>
      <c r="C44" s="112"/>
      <c r="D44" s="113"/>
      <c r="E44" s="150"/>
      <c r="F44" s="150"/>
    </row>
    <row r="45" spans="1:6" ht="12.75">
      <c r="A45" s="108"/>
      <c r="B45" s="108"/>
      <c r="C45" s="112"/>
      <c r="D45" s="113"/>
      <c r="E45" s="150"/>
      <c r="F45" s="150"/>
    </row>
    <row r="46" spans="1:6" s="67" customFormat="1" ht="12.75" customHeight="1">
      <c r="A46" s="170"/>
      <c r="B46" s="170"/>
      <c r="C46" s="170"/>
      <c r="D46" s="170"/>
      <c r="E46" s="116"/>
      <c r="F46" s="100"/>
    </row>
    <row r="47" spans="1:6" s="67" customFormat="1" ht="12.75" customHeight="1">
      <c r="A47" s="170"/>
      <c r="B47" s="170"/>
      <c r="C47" s="170"/>
      <c r="D47" s="172"/>
      <c r="E47" s="116"/>
      <c r="F47" s="100"/>
    </row>
    <row r="48" spans="1:11" s="67" customFormat="1" ht="12.75" customHeight="1">
      <c r="A48" s="173"/>
      <c r="B48" s="173"/>
      <c r="C48" s="173"/>
      <c r="D48" s="173"/>
      <c r="E48" s="174"/>
      <c r="F48" s="100"/>
      <c r="G48" s="100"/>
      <c r="H48" s="100"/>
      <c r="I48" s="105"/>
      <c r="J48" s="105"/>
      <c r="K48" s="1"/>
    </row>
    <row r="49" spans="1:11" s="67" customFormat="1" ht="12.75" customHeight="1">
      <c r="A49" s="150"/>
      <c r="B49" s="174"/>
      <c r="C49" s="174"/>
      <c r="D49" s="174"/>
      <c r="E49" s="174"/>
      <c r="F49" s="174"/>
      <c r="G49"/>
      <c r="H49"/>
      <c r="I49"/>
      <c r="J49"/>
      <c r="K49"/>
    </row>
    <row r="50" spans="1:6" ht="12.75">
      <c r="A50" s="150"/>
      <c r="B50" s="174"/>
      <c r="C50" s="174"/>
      <c r="D50" s="174"/>
      <c r="E50" s="174"/>
      <c r="F50" s="174"/>
    </row>
    <row r="51" ht="15" customHeight="1">
      <c r="A51" s="1"/>
    </row>
    <row r="52" ht="17.25" customHeight="1">
      <c r="A52" s="1"/>
    </row>
    <row r="53" ht="14.25" customHeight="1">
      <c r="A53" s="1"/>
    </row>
    <row r="54" ht="12.75" customHeight="1">
      <c r="A54" s="1"/>
    </row>
    <row r="55" ht="12.75" customHeight="1">
      <c r="A55" s="1"/>
    </row>
    <row r="56" ht="12.75" customHeight="1">
      <c r="A56" s="1"/>
    </row>
    <row r="57" ht="12.75" customHeight="1">
      <c r="A57" s="1"/>
    </row>
    <row r="58" ht="12.75" customHeight="1">
      <c r="A58" s="1"/>
    </row>
    <row r="59" ht="12.75" customHeight="1"/>
    <row r="60" ht="12.75" customHeight="1"/>
    <row r="61" ht="12.75" customHeight="1"/>
    <row r="62" ht="12.75" customHeight="1"/>
    <row r="63" ht="13.5" customHeight="1"/>
    <row r="64" ht="12.75" customHeight="1"/>
    <row r="65" ht="12.75" customHeight="1"/>
    <row r="66" ht="12.75" customHeight="1"/>
  </sheetData>
  <sheetProtection/>
  <mergeCells count="40">
    <mergeCell ref="G33:I33"/>
    <mergeCell ref="D26:F26"/>
    <mergeCell ref="D27:F27"/>
    <mergeCell ref="D29:E29"/>
    <mergeCell ref="D28:E28"/>
    <mergeCell ref="A35:D35"/>
    <mergeCell ref="A10:F10"/>
    <mergeCell ref="D30:E30"/>
    <mergeCell ref="B26:C26"/>
    <mergeCell ref="A32:B32"/>
    <mergeCell ref="D31:E31"/>
    <mergeCell ref="A11:F11"/>
    <mergeCell ref="D32:E32"/>
    <mergeCell ref="E35:F35"/>
    <mergeCell ref="A33:B33"/>
    <mergeCell ref="A5:B6"/>
    <mergeCell ref="C5:F6"/>
    <mergeCell ref="A7:B8"/>
    <mergeCell ref="C7:F8"/>
    <mergeCell ref="A34:B34"/>
    <mergeCell ref="B19:E19"/>
    <mergeCell ref="G1:K1"/>
    <mergeCell ref="K4:K6"/>
    <mergeCell ref="K7:K9"/>
    <mergeCell ref="K10:K12"/>
    <mergeCell ref="G2:K2"/>
    <mergeCell ref="A1:F1"/>
    <mergeCell ref="A2:F2"/>
    <mergeCell ref="A3:B4"/>
    <mergeCell ref="C3:F4"/>
    <mergeCell ref="K13:K15"/>
    <mergeCell ref="A25:F25"/>
    <mergeCell ref="G25:K25"/>
    <mergeCell ref="G16:J16"/>
    <mergeCell ref="G32:I32"/>
    <mergeCell ref="G18:I18"/>
    <mergeCell ref="I26:J26"/>
    <mergeCell ref="B13:E13"/>
    <mergeCell ref="B17:E17"/>
    <mergeCell ref="B18:E18"/>
  </mergeCells>
  <printOptions/>
  <pageMargins left="0.25" right="0.25" top="0.25" bottom="0.25" header="0.2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Drinking Water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Gallant</dc:creator>
  <cp:keywords/>
  <dc:description/>
  <cp:lastModifiedBy>Welch, David</cp:lastModifiedBy>
  <cp:lastPrinted>2017-02-16T18:32:14Z</cp:lastPrinted>
  <dcterms:created xsi:type="dcterms:W3CDTF">2003-07-01T14:49:12Z</dcterms:created>
  <dcterms:modified xsi:type="dcterms:W3CDTF">2017-02-16T18:32:20Z</dcterms:modified>
  <cp:category/>
  <cp:version/>
  <cp:contentType/>
  <cp:contentStatus/>
</cp:coreProperties>
</file>