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7680" tabRatio="855"/>
  </bookViews>
  <sheets>
    <sheet name="2020_EMISSIONS_RESULTS" sheetId="5" r:id="rId1"/>
    <sheet name="2020_Maine_EMISSION_SUMS" sheetId="4" r:id="rId2"/>
    <sheet name="2020_LEV_EMISSIONS_Crosstab" sheetId="2" r:id="rId3"/>
    <sheet name="2020_LEVVOC_EMISSIONS_Crosstab" sheetId="3" r:id="rId4"/>
    <sheet name="2020_ZEV_EMISSIONS_Crosstab" sheetId="1" r:id="rId5"/>
    <sheet name="Pollutants and Processes" sheetId="8" r:id="rId6"/>
  </sheets>
  <calcPr calcId="145621"/>
</workbook>
</file>

<file path=xl/calcChain.xml><?xml version="1.0" encoding="utf-8"?>
<calcChain xmlns="http://schemas.openxmlformats.org/spreadsheetml/2006/main">
  <c r="S5" i="4" l="1"/>
  <c r="S8" i="4" s="1"/>
  <c r="L5" i="4"/>
  <c r="L8" i="4" s="1"/>
  <c r="W8" i="4"/>
  <c r="V8" i="4"/>
  <c r="U8" i="4"/>
  <c r="T8" i="4"/>
  <c r="E8" i="4"/>
  <c r="D8" i="4"/>
  <c r="C8" i="4"/>
  <c r="C12" i="1"/>
  <c r="D12" i="1"/>
  <c r="B12" i="1"/>
  <c r="C12" i="3"/>
  <c r="D12" i="3"/>
  <c r="B12" i="3"/>
  <c r="B15" i="2"/>
  <c r="C15" i="2"/>
  <c r="D15" i="2"/>
  <c r="E15" i="2"/>
  <c r="F15" i="2"/>
  <c r="G15" i="2"/>
  <c r="H15" i="2"/>
  <c r="I15" i="2"/>
  <c r="J15" i="2"/>
  <c r="K15" i="2"/>
  <c r="L15" i="2"/>
  <c r="M15" i="2"/>
  <c r="N15" i="2"/>
  <c r="O15" i="2"/>
  <c r="P15" i="2"/>
  <c r="Q15" i="2"/>
  <c r="R15" i="2"/>
  <c r="S15" i="2"/>
  <c r="T15" i="2"/>
</calcChain>
</file>

<file path=xl/sharedStrings.xml><?xml version="1.0" encoding="utf-8"?>
<sst xmlns="http://schemas.openxmlformats.org/spreadsheetml/2006/main" count="161" uniqueCount="94">
  <si>
    <t>sourceTypeName</t>
  </si>
  <si>
    <t>Non-Methane Hydrocarbons</t>
  </si>
  <si>
    <t>Total Gaseous Hydrocarbons</t>
  </si>
  <si>
    <t>Volatile Organic Compounds</t>
  </si>
  <si>
    <t>Light Commercial Truck</t>
  </si>
  <si>
    <t>Motor Home</t>
  </si>
  <si>
    <t>Motorcycle</t>
  </si>
  <si>
    <t>Passenger Car</t>
  </si>
  <si>
    <t>Passenger Truck</t>
  </si>
  <si>
    <t>Refuse Truck</t>
  </si>
  <si>
    <t>School Bus</t>
  </si>
  <si>
    <t>Single Unit Long-haul Truck</t>
  </si>
  <si>
    <t>Single Unit Short-haul Truck</t>
  </si>
  <si>
    <t>Transit Bus</t>
  </si>
  <si>
    <t>Sum of 2020 LEV noevaps</t>
  </si>
  <si>
    <t>Intercity Bus</t>
  </si>
  <si>
    <t>Combination Short-haul Truck</t>
  </si>
  <si>
    <t>Combination Long-haul Truck</t>
  </si>
  <si>
    <t>Total Energy Consumption</t>
  </si>
  <si>
    <t>Sulfur Dioxide (SO2)</t>
  </si>
  <si>
    <t>Primary PM2_5 - Tirewear Particulate</t>
  </si>
  <si>
    <t>Primary PM2_5 - Sulfate Particulate</t>
  </si>
  <si>
    <t>Primary PM2_5 - Organic Carbon</t>
  </si>
  <si>
    <t>Primary PM2_5 - Elemental Carbon</t>
  </si>
  <si>
    <t>Primary PM2_5 - Brakewear Particulate</t>
  </si>
  <si>
    <t>Primary PM10 - Tirewear Particulate</t>
  </si>
  <si>
    <t>Primary PM10 - Sulfate Particulate</t>
  </si>
  <si>
    <t>Primary PM10 - Organic Carbon</t>
  </si>
  <si>
    <t>Primary PM10 - Elemental Carbon</t>
  </si>
  <si>
    <t>Primary PM10 - Brakewear Particulate</t>
  </si>
  <si>
    <t>Primary Exhaust PM2_5 - Total</t>
  </si>
  <si>
    <t>Primary Exhaust PM10  - Total</t>
  </si>
  <si>
    <t>Oxides of Nitrogen (NOx)</t>
  </si>
  <si>
    <t>Carbon Monoxide (CO)</t>
  </si>
  <si>
    <t>Sum of 2020 LEV Emissions</t>
  </si>
  <si>
    <t>Sum of 2020 LEVVOC Emissions</t>
  </si>
  <si>
    <t>Sum of 2020 ZEV Emissions</t>
  </si>
  <si>
    <t>Sum of 2020 LEVVOC noevapperms</t>
  </si>
  <si>
    <t>Run #</t>
  </si>
  <si>
    <t>SUM of all PM10</t>
  </si>
  <si>
    <t>-</t>
  </si>
  <si>
    <t>SUM of all PM2.5</t>
  </si>
  <si>
    <t>Oxides of 
Nitrogen 
(NOx)</t>
  </si>
  <si>
    <t>SUM 
of all 
PM10</t>
  </si>
  <si>
    <t>SUM 
of all 
PM2.5</t>
  </si>
  <si>
    <t>Sulfur 
Dioxide 
(SO2)</t>
  </si>
  <si>
    <t>Volatile 
Organic 
Compounds 
(VOC)</t>
  </si>
  <si>
    <t>MAINE 2020 EMISSIONS (Tons)</t>
  </si>
  <si>
    <t>The data in this table represents the sum of all county emissions for each pollutant in Tons per year.</t>
  </si>
  <si>
    <t>Carbon
Monoxide 
(CO)</t>
  </si>
  <si>
    <t>Description:</t>
  </si>
  <si>
    <t>The following describes how each run was set up in MOVES2010b</t>
  </si>
  <si>
    <t>*Evap Fuel Vapor Venting</t>
  </si>
  <si>
    <t>Well-to-Pump</t>
  </si>
  <si>
    <t>Primary Exhaust PM10-Total</t>
  </si>
  <si>
    <t>Primary PM10-Organic Carbon</t>
  </si>
  <si>
    <t>Primary PM10-Elemental Carbon</t>
  </si>
  <si>
    <t>Primary PM10-Sulfate Particulate</t>
  </si>
  <si>
    <t>Primary PM10-Brakewear Particulate</t>
  </si>
  <si>
    <t>Primary PM10-Tirewear Particulate</t>
  </si>
  <si>
    <t>Primary Exhaust PM2.5-Total</t>
  </si>
  <si>
    <t>Primary PM2.5-Organic Carbon</t>
  </si>
  <si>
    <t>Primary PM2.5-Elemental Carbon</t>
  </si>
  <si>
    <t>Primary PM2.5-Sulfate Particulate</t>
  </si>
  <si>
    <t>Primary PM2.5-Brakewear Particulate</t>
  </si>
  <si>
    <t>Primary PM2.5-Tirewear Particulate</t>
  </si>
  <si>
    <t>Running 
Exhaust</t>
  </si>
  <si>
    <t>Start
Exhaust</t>
  </si>
  <si>
    <t>Brake
wear</t>
  </si>
  <si>
    <t>Tire
wear</t>
  </si>
  <si>
    <t>*Evap
Permeation</t>
  </si>
  <si>
    <t>*Evap
Fuel
Leaks</t>
  </si>
  <si>
    <t>Crankcase
Running
Exhaust</t>
  </si>
  <si>
    <t>Crankcase
Start
Exhaust</t>
  </si>
  <si>
    <t>Crankcase
Extended
Idle
Exhaust</t>
  </si>
  <si>
    <t>Refueling
Displacement
Vapor Loss</t>
  </si>
  <si>
    <t>Refueling
Spillage
Loss</t>
  </si>
  <si>
    <t>Extended
Idle
Exhaust</t>
  </si>
  <si>
    <t>Pollutants and Processes</t>
  </si>
  <si>
    <t>Non-Methane Organic Gases</t>
  </si>
  <si>
    <t>Total Organic Gases</t>
  </si>
  <si>
    <r>
      <t xml:space="preserve">*REQUIRES time aggregation level to be HOUR and ALL HOURS </t>
    </r>
    <r>
      <rPr>
        <b/>
        <u/>
        <sz val="8"/>
        <color rgb="FF000080"/>
        <rFont val="Arial"/>
        <family val="2"/>
      </rPr>
      <t>MUST</t>
    </r>
    <r>
      <rPr>
        <b/>
        <sz val="8"/>
        <color rgb="FF000080"/>
        <rFont val="Arial"/>
        <family val="2"/>
      </rPr>
      <t xml:space="preserve"> be selected (00:00-00:59 through 23:00-23:59)</t>
    </r>
  </si>
  <si>
    <t>Run #1</t>
  </si>
  <si>
    <t>2020_LEV_EMISSIONS_Crosstab</t>
  </si>
  <si>
    <t>2020_LEVVOC_EMISSIONS_Crosstab</t>
  </si>
  <si>
    <t>Run #2</t>
  </si>
  <si>
    <t>Run #3</t>
  </si>
  <si>
    <t>2020_ZEV_EMISSIONS_Crosstab</t>
  </si>
  <si>
    <t>Three modeling runs were conducted to collect a complete set of emissions data for each county.</t>
  </si>
  <si>
    <t>The  emissions for each pollutant for all modeling runs were summed together.</t>
  </si>
  <si>
    <t xml:space="preserve">Most of the input and output settings remained the same for each of the three RunSpec files. The set-up differences occurred when we applied National Low Emitting Vehicle (NLEV), California Low Emission Vehicle (LEV) and Zero Emission Vehicle (ZEV) standards to the modeling runs.  The first run applies all of the NLEV and LEV data to collect all of the primary criteria pollutants that can be aggregated out to one year. Evaporative emissions needed to be set-up in separate runs to aggregate out to the hourly levels.  Two runs had to be generated for evaporative emissions, one to collect the NLEV and LEV results and a second to collect the ZEV results.  </t>
  </si>
  <si>
    <t>Run#2 – Collects the remaining primary criteria pollutant data that has to be aggregated out to the hourly level and it applies NLEV and LEV data as determined in Maine’s regulations.  (This includes all VOC evaporative fuel vapor venting and evaporative fuel leak emissions). Files and naming conventions for this type of run contains some of the following information in the descriptions – Run#2, 2020_LEVVOC_Emissions, or 2020_INVLEV_VOC_noevapperm.</t>
  </si>
  <si>
    <t>Run#3 – Collects the remaining primary criteria pollutant data that has to be aggregated out to the hourly level and it applies ZEV data as determined in Maine’s regulations.  (This includes all VOC evaporative permeation emissions). Files and naming conventions for this type of run contains some of the following information in the descriptions – Run#3, 2020_ZEV_Emissions, or 2020_INVZEV_VOC_evapperm.</t>
  </si>
  <si>
    <r>
      <t xml:space="preserve">Run #1 – Collects all primary criteria pollutant data that can be aggregated out to one year and it applies NLEV and LEV data as determined in Maine’s regulations. (This includes all CO, NOX, PM10, PM2.5, SO2, and VOC’s that are </t>
    </r>
    <r>
      <rPr>
        <u/>
        <sz val="11"/>
        <color theme="1"/>
        <rFont val="Calibri"/>
        <family val="2"/>
        <scheme val="minor"/>
      </rPr>
      <t>NOT</t>
    </r>
    <r>
      <rPr>
        <sz val="11"/>
        <color theme="1"/>
        <rFont val="Calibri"/>
        <family val="2"/>
        <scheme val="minor"/>
      </rPr>
      <t xml:space="preserve"> evaporative).  Files and naming conventions for this type of run contains some of the following information in the descriptions - Run #1, 2020_LEV_Emissions or 2020_INVLEV_noevaps.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</si>
</sst>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000000"/>
      <name val="Calibri"/>
    </font>
    <font>
      <sz val="11"/>
      <color rgb="FF000000"/>
      <name val="Calibri"/>
    </font>
    <font>
      <sz val="11"/>
      <color rgb="FFFF0000"/>
      <name val="Calibri"/>
      <family val="2"/>
    </font>
    <font>
      <b/>
      <sz val="11"/>
      <color rgb="FF000000"/>
      <name val="Calibri"/>
      <family val="2"/>
    </font>
    <font>
      <b/>
      <sz val="14"/>
      <color theme="1"/>
      <name val="Calibri"/>
      <family val="2"/>
      <scheme val="minor"/>
    </font>
    <font>
      <b/>
      <sz val="11"/>
      <name val="Calibri"/>
      <family val="2"/>
      <scheme val="minor"/>
    </font>
    <font>
      <sz val="11"/>
      <name val="Calibri"/>
      <family val="2"/>
      <scheme val="minor"/>
    </font>
    <font>
      <sz val="9"/>
      <name val="Calibri"/>
      <family val="2"/>
      <scheme val="minor"/>
    </font>
    <font>
      <sz val="8"/>
      <name val="Calibri"/>
      <family val="2"/>
      <scheme val="minor"/>
    </font>
    <font>
      <b/>
      <sz val="8"/>
      <color rgb="FF000080"/>
      <name val="Arial"/>
      <family val="2"/>
    </font>
    <font>
      <b/>
      <u/>
      <sz val="8"/>
      <color rgb="FF000080"/>
      <name val="Arial"/>
      <family val="2"/>
    </font>
    <font>
      <b/>
      <sz val="8"/>
      <color rgb="FF0070C0"/>
      <name val="Calibri"/>
      <family val="2"/>
      <scheme val="minor"/>
    </font>
    <font>
      <sz val="10"/>
      <name val="Calibri"/>
      <family val="2"/>
      <scheme val="minor"/>
    </font>
    <font>
      <sz val="10"/>
      <color rgb="FF00B050"/>
      <name val="Calibri"/>
      <family val="2"/>
      <scheme val="minor"/>
    </font>
    <font>
      <sz val="10"/>
      <color rgb="FFFF0000"/>
      <name val="Calibri"/>
      <family val="2"/>
      <scheme val="minor"/>
    </font>
    <font>
      <u/>
      <sz val="11"/>
      <color theme="1"/>
      <name val="Calibri"/>
      <family val="2"/>
      <scheme val="minor"/>
    </font>
  </fonts>
  <fills count="5">
    <fill>
      <patternFill patternType="none"/>
    </fill>
    <fill>
      <patternFill patternType="gray125"/>
    </fill>
    <fill>
      <patternFill patternType="solid">
        <fgColor rgb="FFC0C0C0"/>
        <bgColor rgb="FFC0C0C0"/>
      </patternFill>
    </fill>
    <fill>
      <patternFill patternType="solid">
        <fgColor theme="0" tint="-0.249977111117893"/>
        <bgColor indexed="64"/>
      </patternFill>
    </fill>
    <fill>
      <patternFill patternType="solid">
        <fgColor theme="0" tint="-0.249977111117893"/>
        <bgColor rgb="FFC0C0C0"/>
      </patternFill>
    </fill>
  </fills>
  <borders count="23">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bottom/>
      <diagonal/>
    </border>
    <border>
      <left/>
      <right/>
      <top/>
      <bottom style="double">
        <color indexed="64"/>
      </bottom>
      <diagonal/>
    </border>
    <border>
      <left style="thin">
        <color rgb="FFD0D7E5"/>
      </left>
      <right style="thin">
        <color rgb="FFD0D7E5"/>
      </right>
      <top/>
      <bottom style="double">
        <color indexed="64"/>
      </bottom>
      <diagonal/>
    </border>
    <border>
      <left/>
      <right/>
      <top/>
      <bottom style="thin">
        <color auto="1"/>
      </bottom>
      <diagonal/>
    </border>
    <border>
      <left style="thin">
        <color auto="1"/>
      </left>
      <right/>
      <top style="thin">
        <color auto="1"/>
      </top>
      <bottom style="thin">
        <color auto="1"/>
      </bottom>
      <diagonal/>
    </border>
    <border>
      <left/>
      <right/>
      <top/>
      <bottom style="medium">
        <color indexed="64"/>
      </bottom>
      <diagonal/>
    </border>
    <border>
      <left/>
      <right style="thin">
        <color auto="1"/>
      </right>
      <top style="thin">
        <color auto="1"/>
      </top>
      <bottom style="thin">
        <color auto="1"/>
      </bottom>
      <diagonal/>
    </border>
    <border>
      <left style="medium">
        <color indexed="64"/>
      </left>
      <right style="medium">
        <color indexed="64"/>
      </right>
      <top/>
      <bottom/>
      <diagonal/>
    </border>
    <border>
      <left/>
      <right/>
      <top style="double">
        <color indexed="64"/>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64">
    <xf numFmtId="0" fontId="0" fillId="0" borderId="0" xfId="0"/>
    <xf numFmtId="0" fontId="4" fillId="2" borderId="1" xfId="0" applyFont="1" applyFill="1" applyBorder="1" applyAlignment="1" applyProtection="1">
      <alignment horizontal="center" vertical="center"/>
    </xf>
    <xf numFmtId="0" fontId="5" fillId="0" borderId="2" xfId="0" applyFont="1" applyFill="1" applyBorder="1" applyAlignment="1" applyProtection="1">
      <alignment vertical="center" wrapText="1"/>
    </xf>
    <xf numFmtId="0" fontId="5" fillId="0" borderId="2" xfId="0" applyFont="1" applyFill="1" applyBorder="1" applyAlignment="1" applyProtection="1">
      <alignment horizontal="right" vertical="center" wrapText="1"/>
    </xf>
    <xf numFmtId="164" fontId="0" fillId="0" borderId="0" xfId="1" applyNumberFormat="1" applyFont="1"/>
    <xf numFmtId="0" fontId="5" fillId="0" borderId="3" xfId="0" applyFont="1" applyFill="1" applyBorder="1" applyAlignment="1" applyProtection="1">
      <alignment vertical="center" wrapText="1"/>
    </xf>
    <xf numFmtId="0" fontId="0" fillId="0" borderId="4" xfId="0" applyBorder="1"/>
    <xf numFmtId="0" fontId="5" fillId="0" borderId="5" xfId="0" applyFont="1" applyFill="1" applyBorder="1" applyAlignment="1" applyProtection="1">
      <alignment vertical="center" wrapText="1"/>
    </xf>
    <xf numFmtId="164" fontId="0" fillId="0" borderId="4" xfId="1" applyNumberFormat="1" applyFont="1" applyBorder="1"/>
    <xf numFmtId="164" fontId="0" fillId="0" borderId="0" xfId="0" applyNumberFormat="1"/>
    <xf numFmtId="0" fontId="0" fillId="0" borderId="0" xfId="0" applyAlignment="1">
      <alignment wrapText="1"/>
    </xf>
    <xf numFmtId="0" fontId="4" fillId="2" borderId="1" xfId="0" applyFont="1" applyFill="1" applyBorder="1" applyAlignment="1" applyProtection="1">
      <alignment horizontal="center" vertical="center" wrapText="1"/>
    </xf>
    <xf numFmtId="0" fontId="6" fillId="0" borderId="3" xfId="0" applyFont="1" applyFill="1" applyBorder="1" applyAlignment="1" applyProtection="1">
      <alignment vertical="center" wrapText="1"/>
    </xf>
    <xf numFmtId="164" fontId="2" fillId="0" borderId="0" xfId="1" applyNumberFormat="1" applyFont="1"/>
    <xf numFmtId="0" fontId="2" fillId="0" borderId="0" xfId="0" applyFont="1"/>
    <xf numFmtId="0" fontId="4" fillId="2" borderId="7" xfId="0" applyFont="1" applyFill="1" applyBorder="1" applyAlignment="1" applyProtection="1">
      <alignment horizontal="center" vertical="center" wrapText="1"/>
    </xf>
    <xf numFmtId="0" fontId="0" fillId="0" borderId="0" xfId="0" applyBorder="1"/>
    <xf numFmtId="0" fontId="4" fillId="2" borderId="9"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164" fontId="0" fillId="3" borderId="0" xfId="1" applyNumberFormat="1" applyFont="1" applyFill="1" applyBorder="1"/>
    <xf numFmtId="0" fontId="0" fillId="3" borderId="0" xfId="0" applyFill="1" applyBorder="1"/>
    <xf numFmtId="0" fontId="0" fillId="3" borderId="4" xfId="0" applyFill="1" applyBorder="1"/>
    <xf numFmtId="164" fontId="0" fillId="0" borderId="11" xfId="0" quotePrefix="1" applyNumberFormat="1" applyBorder="1" applyAlignment="1">
      <alignment horizontal="center"/>
    </xf>
    <xf numFmtId="0" fontId="4" fillId="4" borderId="7"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xf>
    <xf numFmtId="164" fontId="0" fillId="0" borderId="10" xfId="0" applyNumberFormat="1" applyBorder="1"/>
    <xf numFmtId="0" fontId="0" fillId="0" borderId="10" xfId="0" applyBorder="1"/>
    <xf numFmtId="0" fontId="0" fillId="0" borderId="13" xfId="0" applyBorder="1"/>
    <xf numFmtId="0" fontId="0" fillId="0" borderId="6" xfId="0" applyBorder="1"/>
    <xf numFmtId="164" fontId="0" fillId="0" borderId="10" xfId="1" applyNumberFormat="1" applyFont="1" applyBorder="1"/>
    <xf numFmtId="164" fontId="0" fillId="0" borderId="14" xfId="0" applyNumberFormat="1" applyBorder="1"/>
    <xf numFmtId="0" fontId="7" fillId="2" borderId="15" xfId="0" applyFont="1" applyFill="1" applyBorder="1" applyAlignment="1" applyProtection="1">
      <alignment horizontal="center" vertical="center" wrapText="1"/>
    </xf>
    <xf numFmtId="0" fontId="0" fillId="0" borderId="8" xfId="0" applyBorder="1"/>
    <xf numFmtId="0" fontId="4" fillId="4" borderId="9" xfId="0" applyFont="1" applyFill="1" applyBorder="1" applyAlignment="1" applyProtection="1">
      <alignment horizontal="center" vertical="center" wrapText="1"/>
    </xf>
    <xf numFmtId="164" fontId="0" fillId="0" borderId="16" xfId="1" applyNumberFormat="1" applyFont="1" applyBorder="1"/>
    <xf numFmtId="0" fontId="4" fillId="0" borderId="18"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164" fontId="0" fillId="0" borderId="17" xfId="0" applyNumberFormat="1" applyFill="1" applyBorder="1" applyAlignment="1">
      <alignment vertical="center"/>
    </xf>
    <xf numFmtId="0" fontId="3" fillId="0" borderId="0" xfId="0" applyFont="1"/>
    <xf numFmtId="164" fontId="0" fillId="0" borderId="17" xfId="0" applyNumberFormat="1" applyBorder="1" applyAlignment="1">
      <alignment vertical="center"/>
    </xf>
    <xf numFmtId="0" fontId="10" fillId="0" borderId="0" xfId="0" applyFont="1"/>
    <xf numFmtId="0" fontId="12" fillId="0" borderId="0" xfId="0" applyFont="1" applyAlignment="1">
      <alignment vertical="top" wrapText="1"/>
    </xf>
    <xf numFmtId="0" fontId="11" fillId="0" borderId="0" xfId="0" applyFont="1"/>
    <xf numFmtId="0" fontId="10" fillId="0" borderId="17" xfId="0" applyFont="1" applyBorder="1"/>
    <xf numFmtId="0" fontId="11" fillId="0" borderId="17" xfId="0" applyFont="1" applyBorder="1" applyAlignment="1">
      <alignment vertical="top" wrapText="1"/>
    </xf>
    <xf numFmtId="0" fontId="12" fillId="0" borderId="17" xfId="0" applyFont="1" applyBorder="1" applyAlignment="1">
      <alignment vertical="top" wrapText="1"/>
    </xf>
    <xf numFmtId="0" fontId="15" fillId="0" borderId="17" xfId="0" applyFont="1" applyBorder="1" applyAlignment="1">
      <alignment vertical="top" wrapText="1"/>
    </xf>
    <xf numFmtId="0" fontId="12" fillId="0" borderId="17" xfId="0" applyFont="1" applyBorder="1"/>
    <xf numFmtId="0" fontId="10" fillId="0" borderId="17" xfId="0" applyFont="1" applyBorder="1" applyAlignment="1">
      <alignment horizontal="center" vertical="center"/>
    </xf>
    <xf numFmtId="0" fontId="13" fillId="0" borderId="17" xfId="0" applyFont="1" applyBorder="1" applyAlignment="1">
      <alignment vertical="center"/>
    </xf>
    <xf numFmtId="0" fontId="16" fillId="0" borderId="17" xfId="0" applyFont="1" applyBorder="1" applyAlignment="1">
      <alignment horizontal="center" vertical="center"/>
    </xf>
    <xf numFmtId="0" fontId="17" fillId="0" borderId="17" xfId="0" applyFont="1" applyBorder="1" applyAlignment="1">
      <alignment horizontal="center" vertical="center"/>
    </xf>
    <xf numFmtId="0" fontId="18" fillId="0" borderId="17" xfId="0" applyFont="1" applyBorder="1" applyAlignment="1">
      <alignment horizontal="center" vertical="center"/>
    </xf>
    <xf numFmtId="0" fontId="8" fillId="0" borderId="19"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0" fillId="0" borderId="6" xfId="0" applyFill="1" applyBorder="1" applyAlignment="1">
      <alignment horizontal="center"/>
    </xf>
    <xf numFmtId="0" fontId="9" fillId="0" borderId="7" xfId="0" applyFont="1" applyBorder="1" applyAlignment="1">
      <alignment horizontal="center"/>
    </xf>
    <xf numFmtId="0" fontId="9" fillId="0" borderId="22" xfId="0" applyFont="1" applyBorder="1" applyAlignment="1">
      <alignment horizontal="center"/>
    </xf>
    <xf numFmtId="0" fontId="9" fillId="0" borderId="9" xfId="0" applyFont="1" applyBorder="1" applyAlignment="1">
      <alignment horizontal="center"/>
    </xf>
    <xf numFmtId="0" fontId="0" fillId="0" borderId="0" xfId="0" applyFont="1"/>
    <xf numFmtId="0" fontId="0" fillId="0" borderId="0" xfId="0" applyFont="1" applyAlignment="1">
      <alignment vertical="center"/>
    </xf>
    <xf numFmtId="0" fontId="0" fillId="0" borderId="0" xfId="0" applyFont="1" applyAlignment="1">
      <alignment horizontal="center" vertical="center" wrapText="1"/>
    </xf>
    <xf numFmtId="0" fontId="0" fillId="0" borderId="0" xfId="0" applyFont="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abSelected="1" topLeftCell="A10" workbookViewId="0">
      <selection activeCell="L24" sqref="L23:L24"/>
    </sheetView>
  </sheetViews>
  <sheetFormatPr defaultRowHeight="15" x14ac:dyDescent="0.25"/>
  <cols>
    <col min="1" max="1" width="15.85546875" customWidth="1"/>
    <col min="2" max="2" width="10.140625" customWidth="1"/>
    <col min="3" max="3" width="9.140625" customWidth="1"/>
    <col min="7" max="7" width="11.85546875" customWidth="1"/>
    <col min="8" max="8" width="15.85546875" customWidth="1"/>
  </cols>
  <sheetData>
    <row r="1" spans="1:8" ht="15.75" thickBot="1" x14ac:dyDescent="0.3"/>
    <row r="2" spans="1:8" ht="24" customHeight="1" thickBot="1" x14ac:dyDescent="0.35">
      <c r="B2" s="53" t="s">
        <v>47</v>
      </c>
      <c r="C2" s="54"/>
      <c r="D2" s="54"/>
      <c r="E2" s="54"/>
      <c r="F2" s="54"/>
      <c r="G2" s="55"/>
    </row>
    <row r="3" spans="1:8" ht="67.5" customHeight="1" x14ac:dyDescent="0.25">
      <c r="B3" s="36" t="s">
        <v>49</v>
      </c>
      <c r="C3" s="35" t="s">
        <v>42</v>
      </c>
      <c r="D3" s="36" t="s">
        <v>43</v>
      </c>
      <c r="E3" s="36" t="s">
        <v>44</v>
      </c>
      <c r="F3" s="35" t="s">
        <v>45</v>
      </c>
      <c r="G3" s="35" t="s">
        <v>46</v>
      </c>
    </row>
    <row r="4" spans="1:8" ht="32.25" customHeight="1" x14ac:dyDescent="0.25">
      <c r="B4" s="39">
        <v>85890.601069000011</v>
      </c>
      <c r="C4" s="37">
        <v>9729.3809450000008</v>
      </c>
      <c r="D4" s="37">
        <v>931.59974134900006</v>
      </c>
      <c r="E4" s="37">
        <v>691.21140726290002</v>
      </c>
      <c r="F4" s="37">
        <v>104.45841281999999</v>
      </c>
      <c r="G4" s="37">
        <v>4196.7456769625596</v>
      </c>
    </row>
    <row r="6" spans="1:8" x14ac:dyDescent="0.25">
      <c r="A6" s="38" t="s">
        <v>50</v>
      </c>
    </row>
    <row r="7" spans="1:8" x14ac:dyDescent="0.25">
      <c r="A7" t="s">
        <v>48</v>
      </c>
    </row>
    <row r="8" spans="1:8" x14ac:dyDescent="0.25">
      <c r="A8" t="s">
        <v>88</v>
      </c>
    </row>
    <row r="9" spans="1:8" x14ac:dyDescent="0.25">
      <c r="A9" t="s">
        <v>89</v>
      </c>
    </row>
    <row r="10" spans="1:8" x14ac:dyDescent="0.25">
      <c r="A10" t="s">
        <v>51</v>
      </c>
    </row>
    <row r="13" spans="1:8" s="60" customFormat="1" ht="15" customHeight="1" x14ac:dyDescent="0.25">
      <c r="A13" s="63" t="s">
        <v>90</v>
      </c>
      <c r="B13" s="63"/>
      <c r="C13" s="63"/>
      <c r="D13" s="63"/>
      <c r="E13" s="63"/>
      <c r="F13" s="63"/>
      <c r="G13" s="63"/>
      <c r="H13" s="63"/>
    </row>
    <row r="14" spans="1:8" s="60" customFormat="1" x14ac:dyDescent="0.25">
      <c r="A14" s="63"/>
      <c r="B14" s="63"/>
      <c r="C14" s="63"/>
      <c r="D14" s="63"/>
      <c r="E14" s="63"/>
      <c r="F14" s="63"/>
      <c r="G14" s="63"/>
      <c r="H14" s="63"/>
    </row>
    <row r="15" spans="1:8" s="60" customFormat="1" x14ac:dyDescent="0.25">
      <c r="A15" s="63"/>
      <c r="B15" s="63"/>
      <c r="C15" s="63"/>
      <c r="D15" s="63"/>
      <c r="E15" s="63"/>
      <c r="F15" s="63"/>
      <c r="G15" s="63"/>
      <c r="H15" s="63"/>
    </row>
    <row r="16" spans="1:8" s="60" customFormat="1" x14ac:dyDescent="0.25">
      <c r="A16" s="63"/>
      <c r="B16" s="63"/>
      <c r="C16" s="63"/>
      <c r="D16" s="63"/>
      <c r="E16" s="63"/>
      <c r="F16" s="63"/>
      <c r="G16" s="63"/>
      <c r="H16" s="63"/>
    </row>
    <row r="17" spans="1:8" s="60" customFormat="1" x14ac:dyDescent="0.25">
      <c r="A17" s="63"/>
      <c r="B17" s="63"/>
      <c r="C17" s="63"/>
      <c r="D17" s="63"/>
      <c r="E17" s="63"/>
      <c r="F17" s="63"/>
      <c r="G17" s="63"/>
      <c r="H17" s="63"/>
    </row>
    <row r="18" spans="1:8" s="60" customFormat="1" x14ac:dyDescent="0.25">
      <c r="A18" s="63"/>
      <c r="B18" s="63"/>
      <c r="C18" s="63"/>
      <c r="D18" s="63"/>
      <c r="E18" s="63"/>
      <c r="F18" s="63"/>
      <c r="G18" s="63"/>
      <c r="H18" s="63"/>
    </row>
    <row r="19" spans="1:8" s="60" customFormat="1" x14ac:dyDescent="0.25">
      <c r="A19" s="63"/>
      <c r="B19" s="63"/>
      <c r="C19" s="63"/>
      <c r="D19" s="63"/>
      <c r="E19" s="63"/>
      <c r="F19" s="63"/>
      <c r="G19" s="63"/>
      <c r="H19" s="63"/>
    </row>
    <row r="20" spans="1:8" s="60" customFormat="1" ht="4.5" customHeight="1" x14ac:dyDescent="0.25">
      <c r="A20" s="63"/>
      <c r="B20" s="63"/>
      <c r="C20" s="63"/>
      <c r="D20" s="63"/>
      <c r="E20" s="63"/>
      <c r="F20" s="63"/>
      <c r="G20" s="63"/>
      <c r="H20" s="63"/>
    </row>
    <row r="21" spans="1:8" s="60" customFormat="1" ht="1.5" customHeight="1" x14ac:dyDescent="0.25">
      <c r="A21" s="63"/>
      <c r="B21" s="63"/>
      <c r="C21" s="63"/>
      <c r="D21" s="63"/>
      <c r="E21" s="63"/>
      <c r="F21" s="63"/>
      <c r="G21" s="63"/>
      <c r="H21" s="63"/>
    </row>
    <row r="22" spans="1:8" s="60" customFormat="1" x14ac:dyDescent="0.25">
      <c r="A22" s="62"/>
      <c r="B22" s="62"/>
      <c r="C22" s="62"/>
      <c r="D22" s="62"/>
      <c r="E22" s="62"/>
      <c r="F22" s="62"/>
      <c r="G22" s="62"/>
      <c r="H22" s="62"/>
    </row>
    <row r="23" spans="1:8" s="60" customFormat="1" x14ac:dyDescent="0.25">
      <c r="A23" s="61"/>
    </row>
    <row r="24" spans="1:8" s="60" customFormat="1" ht="15" customHeight="1" x14ac:dyDescent="0.25">
      <c r="A24" s="63" t="s">
        <v>93</v>
      </c>
      <c r="B24" s="63"/>
      <c r="C24" s="63"/>
      <c r="D24" s="63"/>
      <c r="E24" s="63"/>
      <c r="F24" s="63"/>
      <c r="G24" s="63"/>
      <c r="H24" s="63"/>
    </row>
    <row r="25" spans="1:8" s="60" customFormat="1" x14ac:dyDescent="0.25">
      <c r="A25" s="63"/>
      <c r="B25" s="63"/>
      <c r="C25" s="63"/>
      <c r="D25" s="63"/>
      <c r="E25" s="63"/>
      <c r="F25" s="63"/>
      <c r="G25" s="63"/>
      <c r="H25" s="63"/>
    </row>
    <row r="26" spans="1:8" s="60" customFormat="1" x14ac:dyDescent="0.25">
      <c r="A26" s="63"/>
      <c r="B26" s="63"/>
      <c r="C26" s="63"/>
      <c r="D26" s="63"/>
      <c r="E26" s="63"/>
      <c r="F26" s="63"/>
      <c r="G26" s="63"/>
      <c r="H26" s="63"/>
    </row>
    <row r="27" spans="1:8" s="60" customFormat="1" x14ac:dyDescent="0.25">
      <c r="A27" s="63"/>
      <c r="B27" s="63"/>
      <c r="C27" s="63"/>
      <c r="D27" s="63"/>
      <c r="E27" s="63"/>
      <c r="F27" s="63"/>
      <c r="G27" s="63"/>
      <c r="H27" s="63"/>
    </row>
    <row r="28" spans="1:8" s="60" customFormat="1" x14ac:dyDescent="0.25">
      <c r="A28" s="63"/>
      <c r="B28" s="63"/>
      <c r="C28" s="63"/>
      <c r="D28" s="63"/>
      <c r="E28" s="63"/>
      <c r="F28" s="63"/>
      <c r="G28" s="63"/>
      <c r="H28" s="63"/>
    </row>
    <row r="29" spans="1:8" s="60" customFormat="1" x14ac:dyDescent="0.25">
      <c r="A29" s="61"/>
    </row>
    <row r="30" spans="1:8" s="60" customFormat="1" x14ac:dyDescent="0.25">
      <c r="A30" s="61"/>
    </row>
    <row r="31" spans="1:8" s="60" customFormat="1" x14ac:dyDescent="0.25">
      <c r="A31" s="63" t="s">
        <v>91</v>
      </c>
      <c r="B31" s="63"/>
      <c r="C31" s="63"/>
      <c r="D31" s="63"/>
      <c r="E31" s="63"/>
      <c r="F31" s="63"/>
      <c r="G31" s="63"/>
      <c r="H31" s="63"/>
    </row>
    <row r="32" spans="1:8" s="60" customFormat="1" x14ac:dyDescent="0.25">
      <c r="A32" s="63"/>
      <c r="B32" s="63"/>
      <c r="C32" s="63"/>
      <c r="D32" s="63"/>
      <c r="E32" s="63"/>
      <c r="F32" s="63"/>
      <c r="G32" s="63"/>
      <c r="H32" s="63"/>
    </row>
    <row r="33" spans="1:8" s="60" customFormat="1" x14ac:dyDescent="0.25">
      <c r="A33" s="63"/>
      <c r="B33" s="63"/>
      <c r="C33" s="63"/>
      <c r="D33" s="63"/>
      <c r="E33" s="63"/>
      <c r="F33" s="63"/>
      <c r="G33" s="63"/>
      <c r="H33" s="63"/>
    </row>
    <row r="34" spans="1:8" s="60" customFormat="1" x14ac:dyDescent="0.25">
      <c r="A34" s="63"/>
      <c r="B34" s="63"/>
      <c r="C34" s="63"/>
      <c r="D34" s="63"/>
      <c r="E34" s="63"/>
      <c r="F34" s="63"/>
      <c r="G34" s="63"/>
      <c r="H34" s="63"/>
    </row>
    <row r="35" spans="1:8" s="60" customFormat="1" x14ac:dyDescent="0.25">
      <c r="A35" s="63"/>
      <c r="B35" s="63"/>
      <c r="C35" s="63"/>
      <c r="D35" s="63"/>
      <c r="E35" s="63"/>
      <c r="F35" s="63"/>
      <c r="G35" s="63"/>
      <c r="H35" s="63"/>
    </row>
    <row r="36" spans="1:8" s="60" customFormat="1" x14ac:dyDescent="0.25">
      <c r="A36" s="61"/>
    </row>
    <row r="37" spans="1:8" s="60" customFormat="1" x14ac:dyDescent="0.25">
      <c r="A37" s="61"/>
    </row>
    <row r="38" spans="1:8" s="60" customFormat="1" x14ac:dyDescent="0.25">
      <c r="A38" s="63" t="s">
        <v>92</v>
      </c>
      <c r="B38" s="63"/>
      <c r="C38" s="63"/>
      <c r="D38" s="63"/>
      <c r="E38" s="63"/>
      <c r="F38" s="63"/>
      <c r="G38" s="63"/>
      <c r="H38" s="63"/>
    </row>
    <row r="39" spans="1:8" x14ac:dyDescent="0.25">
      <c r="A39" s="63"/>
      <c r="B39" s="63"/>
      <c r="C39" s="63"/>
      <c r="D39" s="63"/>
      <c r="E39" s="63"/>
      <c r="F39" s="63"/>
      <c r="G39" s="63"/>
      <c r="H39" s="63"/>
    </row>
    <row r="40" spans="1:8" x14ac:dyDescent="0.25">
      <c r="A40" s="63"/>
      <c r="B40" s="63"/>
      <c r="C40" s="63"/>
      <c r="D40" s="63"/>
      <c r="E40" s="63"/>
      <c r="F40" s="63"/>
      <c r="G40" s="63"/>
      <c r="H40" s="63"/>
    </row>
    <row r="41" spans="1:8" x14ac:dyDescent="0.25">
      <c r="A41" s="63"/>
      <c r="B41" s="63"/>
      <c r="C41" s="63"/>
      <c r="D41" s="63"/>
      <c r="E41" s="63"/>
      <c r="F41" s="63"/>
      <c r="G41" s="63"/>
      <c r="H41" s="63"/>
    </row>
    <row r="42" spans="1:8" x14ac:dyDescent="0.25">
      <c r="A42" s="63"/>
      <c r="B42" s="63"/>
      <c r="C42" s="63"/>
      <c r="D42" s="63"/>
      <c r="E42" s="63"/>
      <c r="F42" s="63"/>
      <c r="G42" s="63"/>
      <c r="H42" s="63"/>
    </row>
  </sheetData>
  <sheetProtection sheet="1" objects="1" scenarios="1"/>
  <mergeCells count="5">
    <mergeCell ref="A31:H35"/>
    <mergeCell ref="A38:H42"/>
    <mergeCell ref="B2:G2"/>
    <mergeCell ref="A13:H21"/>
    <mergeCell ref="A24:H2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8"/>
  <sheetViews>
    <sheetView topLeftCell="A4" workbookViewId="0">
      <selection activeCell="D19" sqref="D19"/>
    </sheetView>
  </sheetViews>
  <sheetFormatPr defaultRowHeight="15" x14ac:dyDescent="0.25"/>
  <cols>
    <col min="1" max="1" width="6.42578125" customWidth="1"/>
    <col min="2" max="2" width="27.85546875" bestFit="1" customWidth="1"/>
    <col min="3" max="3" width="10.140625" customWidth="1"/>
    <col min="4" max="4" width="13.140625" customWidth="1"/>
    <col min="5" max="5" width="9.140625" customWidth="1"/>
    <col min="6" max="6" width="12.28515625" customWidth="1"/>
    <col min="7" max="7" width="13.5703125" customWidth="1"/>
    <col min="8" max="8" width="13.7109375" customWidth="1"/>
    <col min="9" max="9" width="13.28515625" customWidth="1"/>
    <col min="10" max="10" width="13.42578125" customWidth="1"/>
    <col min="11" max="11" width="14.7109375" customWidth="1"/>
    <col min="12" max="12" width="13.28515625" customWidth="1"/>
    <col min="13" max="13" width="14.42578125" customWidth="1"/>
    <col min="14" max="14" width="14.7109375" customWidth="1"/>
    <col min="15" max="15" width="14.85546875" customWidth="1"/>
    <col min="16" max="16" width="15.85546875" customWidth="1"/>
    <col min="17" max="17" width="15.7109375" customWidth="1"/>
    <col min="18" max="18" width="10.5703125" customWidth="1"/>
    <col min="19" max="19" width="10.28515625" customWidth="1"/>
    <col min="20" max="20" width="10" customWidth="1"/>
    <col min="21" max="21" width="13.5703125" customWidth="1"/>
    <col min="22" max="22" width="13.28515625" customWidth="1"/>
    <col min="23" max="23" width="12" customWidth="1"/>
  </cols>
  <sheetData>
    <row r="3" spans="1:23" ht="15.75" thickBot="1" x14ac:dyDescent="0.3">
      <c r="F3" s="56"/>
      <c r="G3" s="56"/>
      <c r="H3" s="56"/>
      <c r="I3" s="56"/>
      <c r="J3" s="56"/>
      <c r="K3" s="56"/>
      <c r="M3" s="28"/>
      <c r="N3" s="16"/>
      <c r="O3" s="16"/>
      <c r="P3" s="16"/>
      <c r="Q3" s="16"/>
      <c r="R3" s="16"/>
      <c r="S3" s="32"/>
    </row>
    <row r="4" spans="1:23" s="10" customFormat="1" ht="55.5" customHeight="1" x14ac:dyDescent="0.25">
      <c r="A4" s="10" t="s">
        <v>38</v>
      </c>
      <c r="B4" s="11" t="s">
        <v>0</v>
      </c>
      <c r="C4" s="11" t="s">
        <v>33</v>
      </c>
      <c r="D4" s="15" t="s">
        <v>1</v>
      </c>
      <c r="E4" s="11" t="s">
        <v>32</v>
      </c>
      <c r="F4" s="33" t="s">
        <v>31</v>
      </c>
      <c r="G4" s="18" t="s">
        <v>29</v>
      </c>
      <c r="H4" s="18" t="s">
        <v>28</v>
      </c>
      <c r="I4" s="18" t="s">
        <v>27</v>
      </c>
      <c r="J4" s="18" t="s">
        <v>26</v>
      </c>
      <c r="K4" s="23" t="s">
        <v>25</v>
      </c>
      <c r="L4" s="24" t="s">
        <v>39</v>
      </c>
      <c r="M4" s="17" t="s">
        <v>30</v>
      </c>
      <c r="N4" s="11" t="s">
        <v>24</v>
      </c>
      <c r="O4" s="11" t="s">
        <v>23</v>
      </c>
      <c r="P4" s="11" t="s">
        <v>22</v>
      </c>
      <c r="Q4" s="11" t="s">
        <v>21</v>
      </c>
      <c r="R4" s="15" t="s">
        <v>20</v>
      </c>
      <c r="S4" s="31" t="s">
        <v>41</v>
      </c>
      <c r="T4" s="17" t="s">
        <v>19</v>
      </c>
      <c r="U4" s="11" t="s">
        <v>18</v>
      </c>
      <c r="V4" s="11" t="s">
        <v>2</v>
      </c>
      <c r="W4" s="11" t="s">
        <v>3</v>
      </c>
    </row>
    <row r="5" spans="1:23" ht="20.25" customHeight="1" x14ac:dyDescent="0.25">
      <c r="A5">
        <v>1</v>
      </c>
      <c r="B5" s="5" t="s">
        <v>34</v>
      </c>
      <c r="C5" s="4">
        <v>85890.601069000011</v>
      </c>
      <c r="D5" s="4">
        <v>3191.3771313999996</v>
      </c>
      <c r="E5" s="34">
        <v>9729.3809450000008</v>
      </c>
      <c r="F5" s="19">
        <v>329.53370600000005</v>
      </c>
      <c r="G5" s="19">
        <v>184.37990821</v>
      </c>
      <c r="H5" s="19">
        <v>131.4043461</v>
      </c>
      <c r="I5" s="19">
        <v>196.27805865999997</v>
      </c>
      <c r="J5" s="19">
        <v>1.8513801890000006</v>
      </c>
      <c r="K5" s="19">
        <v>88.152342190000013</v>
      </c>
      <c r="L5" s="25">
        <f>SUM(F5:K5)</f>
        <v>931.59974134900006</v>
      </c>
      <c r="M5" s="19">
        <v>310.9023578</v>
      </c>
      <c r="N5" s="19">
        <v>48.266965451999994</v>
      </c>
      <c r="O5" s="19">
        <v>125.65769817</v>
      </c>
      <c r="P5" s="19">
        <v>183.47224732999996</v>
      </c>
      <c r="Q5" s="19">
        <v>1.7724869259</v>
      </c>
      <c r="R5" s="19">
        <v>21.139651585000006</v>
      </c>
      <c r="S5" s="29">
        <f>SUM(M5:R5)</f>
        <v>691.21140726290002</v>
      </c>
      <c r="T5" s="4">
        <v>104.45841281999999</v>
      </c>
      <c r="U5" s="4">
        <v>75320129.150000006</v>
      </c>
      <c r="V5" s="4">
        <v>3698.6608493999997</v>
      </c>
      <c r="W5" s="4">
        <v>3287.0190692000001</v>
      </c>
    </row>
    <row r="6" spans="1:23" ht="20.25" customHeight="1" x14ac:dyDescent="0.25">
      <c r="A6">
        <v>2</v>
      </c>
      <c r="B6" s="5" t="s">
        <v>35</v>
      </c>
      <c r="D6" s="4">
        <v>705.81256246099997</v>
      </c>
      <c r="E6" s="16"/>
      <c r="F6" s="20"/>
      <c r="G6" s="20"/>
      <c r="H6" s="20"/>
      <c r="I6" s="20"/>
      <c r="J6" s="20"/>
      <c r="K6" s="20"/>
      <c r="L6" s="26"/>
      <c r="M6" s="20"/>
      <c r="N6" s="20"/>
      <c r="O6" s="20"/>
      <c r="P6" s="20"/>
      <c r="Q6" s="20"/>
      <c r="R6" s="20"/>
      <c r="S6" s="26"/>
      <c r="V6" s="4">
        <v>705.81253036090015</v>
      </c>
      <c r="W6" s="4">
        <v>776.16706630800002</v>
      </c>
    </row>
    <row r="7" spans="1:23" ht="20.25" customHeight="1" thickBot="1" x14ac:dyDescent="0.3">
      <c r="A7" s="6">
        <v>3</v>
      </c>
      <c r="B7" s="7" t="s">
        <v>36</v>
      </c>
      <c r="C7" s="6"/>
      <c r="D7" s="8">
        <v>125.79334063057</v>
      </c>
      <c r="E7" s="6"/>
      <c r="F7" s="21"/>
      <c r="G7" s="21"/>
      <c r="H7" s="21"/>
      <c r="I7" s="21"/>
      <c r="J7" s="21"/>
      <c r="K7" s="21"/>
      <c r="L7" s="27"/>
      <c r="M7" s="21"/>
      <c r="N7" s="21"/>
      <c r="O7" s="21"/>
      <c r="P7" s="21"/>
      <c r="Q7" s="21"/>
      <c r="R7" s="21"/>
      <c r="S7" s="27"/>
      <c r="T7" s="6"/>
      <c r="U7" s="6"/>
      <c r="V7" s="8">
        <v>125.79334063057</v>
      </c>
      <c r="W7" s="8">
        <v>133.55954145456002</v>
      </c>
    </row>
    <row r="8" spans="1:23" ht="20.25" customHeight="1" thickTop="1" thickBot="1" x14ac:dyDescent="0.3">
      <c r="C8" s="9">
        <f>SUM(C5:C7)</f>
        <v>85890.601069000011</v>
      </c>
      <c r="D8" s="9">
        <f t="shared" ref="D8" si="0">SUM(D5:D7)</f>
        <v>4022.9830344915699</v>
      </c>
      <c r="E8" s="9">
        <f t="shared" ref="E8" si="1">SUM(E5:E7)</f>
        <v>9729.3809450000008</v>
      </c>
      <c r="F8" s="22" t="s">
        <v>40</v>
      </c>
      <c r="G8" s="22" t="s">
        <v>40</v>
      </c>
      <c r="H8" s="22" t="s">
        <v>40</v>
      </c>
      <c r="I8" s="22" t="s">
        <v>40</v>
      </c>
      <c r="J8" s="22" t="s">
        <v>40</v>
      </c>
      <c r="K8" s="22" t="s">
        <v>40</v>
      </c>
      <c r="L8" s="30">
        <f>SUM(L5:L7)</f>
        <v>931.59974134900006</v>
      </c>
      <c r="M8" s="22" t="s">
        <v>40</v>
      </c>
      <c r="N8" s="22" t="s">
        <v>40</v>
      </c>
      <c r="O8" s="22" t="s">
        <v>40</v>
      </c>
      <c r="P8" s="22" t="s">
        <v>40</v>
      </c>
      <c r="Q8" s="22" t="s">
        <v>40</v>
      </c>
      <c r="R8" s="22" t="s">
        <v>40</v>
      </c>
      <c r="S8" s="30">
        <f>SUM(S5:S7)</f>
        <v>691.21140726290002</v>
      </c>
      <c r="T8" s="9">
        <f t="shared" ref="T8" si="2">SUM(T5:T7)</f>
        <v>104.45841281999999</v>
      </c>
      <c r="U8" s="9">
        <f t="shared" ref="U8" si="3">SUM(U5:U7)</f>
        <v>75320129.150000006</v>
      </c>
      <c r="V8" s="9">
        <f t="shared" ref="V8" si="4">SUM(V5:V7)</f>
        <v>4530.2667203914698</v>
      </c>
      <c r="W8" s="9">
        <f t="shared" ref="W8" si="5">SUM(W5:W7)</f>
        <v>4196.7456769625596</v>
      </c>
    </row>
  </sheetData>
  <sheetProtection sheet="1" objects="1" scenarios="1"/>
  <mergeCells count="1">
    <mergeCell ref="F3:K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workbookViewId="0">
      <selection activeCell="A18" sqref="A18"/>
    </sheetView>
  </sheetViews>
  <sheetFormatPr defaultRowHeight="15" x14ac:dyDescent="0.25"/>
  <cols>
    <col min="1" max="1" width="27.85546875" bestFit="1" customWidth="1"/>
    <col min="2" max="2" width="21.7109375" bestFit="1" customWidth="1"/>
    <col min="3" max="3" width="26.7109375" bestFit="1" customWidth="1"/>
    <col min="4" max="4" width="23.85546875" bestFit="1" customWidth="1"/>
    <col min="5" max="5" width="27.5703125" bestFit="1" customWidth="1"/>
    <col min="6" max="6" width="28.140625" bestFit="1" customWidth="1"/>
    <col min="7" max="7" width="35.140625" bestFit="1" customWidth="1"/>
    <col min="8" max="8" width="31.28515625" bestFit="1" customWidth="1"/>
    <col min="9" max="9" width="28.85546875" bestFit="1" customWidth="1"/>
    <col min="10" max="10" width="31.85546875" bestFit="1" customWidth="1"/>
    <col min="11" max="11" width="33.42578125" bestFit="1" customWidth="1"/>
    <col min="12" max="12" width="36.140625" bestFit="1" customWidth="1"/>
    <col min="13" max="13" width="32.28515625" bestFit="1" customWidth="1"/>
    <col min="14" max="14" width="30" bestFit="1" customWidth="1"/>
    <col min="15" max="15" width="32.85546875" bestFit="1" customWidth="1"/>
    <col min="16" max="16" width="34.5703125" bestFit="1" customWidth="1"/>
    <col min="17" max="17" width="19.140625" bestFit="1" customWidth="1"/>
    <col min="18" max="18" width="24.5703125" bestFit="1" customWidth="1"/>
    <col min="19" max="19" width="26.5703125" bestFit="1" customWidth="1"/>
    <col min="20" max="20" width="26.7109375" bestFit="1" customWidth="1"/>
  </cols>
  <sheetData>
    <row r="1" spans="1:20" x14ac:dyDescent="0.25">
      <c r="A1" s="1" t="s">
        <v>0</v>
      </c>
      <c r="B1" s="1" t="s">
        <v>33</v>
      </c>
      <c r="C1" s="1" t="s">
        <v>1</v>
      </c>
      <c r="D1" s="1" t="s">
        <v>32</v>
      </c>
      <c r="E1" s="1" t="s">
        <v>31</v>
      </c>
      <c r="F1" s="1" t="s">
        <v>30</v>
      </c>
      <c r="G1" s="1" t="s">
        <v>29</v>
      </c>
      <c r="H1" s="1" t="s">
        <v>28</v>
      </c>
      <c r="I1" s="1" t="s">
        <v>27</v>
      </c>
      <c r="J1" s="1" t="s">
        <v>26</v>
      </c>
      <c r="K1" s="1" t="s">
        <v>25</v>
      </c>
      <c r="L1" s="1" t="s">
        <v>24</v>
      </c>
      <c r="M1" s="1" t="s">
        <v>23</v>
      </c>
      <c r="N1" s="1" t="s">
        <v>22</v>
      </c>
      <c r="O1" s="1" t="s">
        <v>21</v>
      </c>
      <c r="P1" s="1" t="s">
        <v>20</v>
      </c>
      <c r="Q1" s="1" t="s">
        <v>19</v>
      </c>
      <c r="R1" s="1" t="s">
        <v>18</v>
      </c>
      <c r="S1" s="1" t="s">
        <v>2</v>
      </c>
      <c r="T1" s="1" t="s">
        <v>3</v>
      </c>
    </row>
    <row r="2" spans="1:20" x14ac:dyDescent="0.25">
      <c r="A2" s="2" t="s">
        <v>17</v>
      </c>
      <c r="B2" s="3">
        <v>820.61578999999995</v>
      </c>
      <c r="C2" s="3">
        <v>198.77225999999999</v>
      </c>
      <c r="D2" s="3">
        <v>2541.7134999999998</v>
      </c>
      <c r="E2" s="3">
        <v>59.513843000000001</v>
      </c>
      <c r="F2" s="3">
        <v>57.730528999999997</v>
      </c>
      <c r="G2" s="3">
        <v>20.504822999999998</v>
      </c>
      <c r="H2" s="3">
        <v>39.400557999999997</v>
      </c>
      <c r="I2" s="3">
        <v>19.569239</v>
      </c>
      <c r="J2" s="3">
        <v>0.54404918000000002</v>
      </c>
      <c r="K2" s="3">
        <v>7.0656870999999999</v>
      </c>
      <c r="L2" s="3">
        <v>5.3677522</v>
      </c>
      <c r="M2" s="3">
        <v>38.219571999999999</v>
      </c>
      <c r="N2" s="3">
        <v>18.982676999999999</v>
      </c>
      <c r="O2" s="3">
        <v>0.52829148999999997</v>
      </c>
      <c r="P2" s="3">
        <v>1.6944093</v>
      </c>
      <c r="Q2" s="3">
        <v>7.5525226999999999</v>
      </c>
      <c r="R2" s="3">
        <v>9234009.4000000004</v>
      </c>
      <c r="S2" s="3">
        <v>347.74506000000002</v>
      </c>
      <c r="T2" s="3">
        <v>204.74561</v>
      </c>
    </row>
    <row r="3" spans="1:20" x14ac:dyDescent="0.25">
      <c r="A3" s="2" t="s">
        <v>16</v>
      </c>
      <c r="B3" s="3">
        <v>271.64594</v>
      </c>
      <c r="C3" s="3">
        <v>49.480488000000001</v>
      </c>
      <c r="D3" s="3">
        <v>915.89728000000002</v>
      </c>
      <c r="E3" s="3">
        <v>33.933931999999999</v>
      </c>
      <c r="F3" s="3">
        <v>32.917135999999999</v>
      </c>
      <c r="G3" s="3">
        <v>15.13419</v>
      </c>
      <c r="H3" s="3">
        <v>22.408034000000001</v>
      </c>
      <c r="I3" s="3">
        <v>11.132759999999999</v>
      </c>
      <c r="J3" s="3">
        <v>0.39314535</v>
      </c>
      <c r="K3" s="3">
        <v>5.1474842000000001</v>
      </c>
      <c r="L3" s="3">
        <v>3.9618313999999999</v>
      </c>
      <c r="M3" s="3">
        <v>21.736374000000001</v>
      </c>
      <c r="N3" s="3">
        <v>10.799061999999999</v>
      </c>
      <c r="O3" s="3">
        <v>0.38170672</v>
      </c>
      <c r="P3" s="3">
        <v>1.2344094999999999</v>
      </c>
      <c r="Q3" s="3">
        <v>5.4569296999999999</v>
      </c>
      <c r="R3" s="3">
        <v>6702742.5</v>
      </c>
      <c r="S3" s="3">
        <v>63.735016999999999</v>
      </c>
      <c r="T3" s="3">
        <v>50.686669000000002</v>
      </c>
    </row>
    <row r="4" spans="1:20" x14ac:dyDescent="0.25">
      <c r="A4" s="2" t="s">
        <v>15</v>
      </c>
      <c r="B4" s="3">
        <v>85.257559999999998</v>
      </c>
      <c r="C4" s="3">
        <v>15.433528000000001</v>
      </c>
      <c r="D4" s="3">
        <v>300.42784</v>
      </c>
      <c r="E4" s="3">
        <v>14.386756</v>
      </c>
      <c r="F4" s="3">
        <v>13.955653</v>
      </c>
      <c r="G4" s="3">
        <v>2.7249541000000002</v>
      </c>
      <c r="H4" s="3">
        <v>10.944925</v>
      </c>
      <c r="I4" s="3">
        <v>3.3887583000000001</v>
      </c>
      <c r="J4" s="3">
        <v>5.3079979999999999E-2</v>
      </c>
      <c r="K4" s="3">
        <v>0.88619870000000001</v>
      </c>
      <c r="L4" s="3">
        <v>0.71333921</v>
      </c>
      <c r="M4" s="3">
        <v>10.616863</v>
      </c>
      <c r="N4" s="3">
        <v>3.2871872999999998</v>
      </c>
      <c r="O4" s="3">
        <v>5.1614794999999998E-2</v>
      </c>
      <c r="P4" s="3">
        <v>0.21251780000000001</v>
      </c>
      <c r="Q4" s="3">
        <v>0.73789179999999999</v>
      </c>
      <c r="R4" s="3">
        <v>858578</v>
      </c>
      <c r="S4" s="3">
        <v>16.901997000000001</v>
      </c>
      <c r="T4" s="3">
        <v>15.884478</v>
      </c>
    </row>
    <row r="5" spans="1:20" x14ac:dyDescent="0.25">
      <c r="A5" s="2" t="s">
        <v>4</v>
      </c>
      <c r="B5" s="3">
        <v>7149.3885</v>
      </c>
      <c r="C5" s="3">
        <v>235.10578000000001</v>
      </c>
      <c r="D5" s="3">
        <v>478.98989</v>
      </c>
      <c r="E5" s="3">
        <v>12.785252</v>
      </c>
      <c r="F5" s="3">
        <v>11.899379</v>
      </c>
      <c r="G5" s="3">
        <v>6.4367953</v>
      </c>
      <c r="H5" s="3">
        <v>3.6232413000000001</v>
      </c>
      <c r="I5" s="3">
        <v>9.1165640000000003</v>
      </c>
      <c r="J5" s="3">
        <v>4.5459630000000001E-2</v>
      </c>
      <c r="K5" s="3">
        <v>2.6810076</v>
      </c>
      <c r="L5" s="3">
        <v>1.6850261</v>
      </c>
      <c r="M5" s="3">
        <v>3.4125315000000001</v>
      </c>
      <c r="N5" s="3">
        <v>8.4437789999999993</v>
      </c>
      <c r="O5" s="3">
        <v>4.3072077E-2</v>
      </c>
      <c r="P5" s="3">
        <v>0.64292799</v>
      </c>
      <c r="Q5" s="3">
        <v>3.9716667000000001</v>
      </c>
      <c r="R5" s="3">
        <v>2632993.7000000002</v>
      </c>
      <c r="S5" s="3">
        <v>274.06659999999999</v>
      </c>
      <c r="T5" s="3">
        <v>241.80987999999999</v>
      </c>
    </row>
    <row r="6" spans="1:20" x14ac:dyDescent="0.25">
      <c r="A6" s="2" t="s">
        <v>5</v>
      </c>
      <c r="B6" s="3">
        <v>467.37079</v>
      </c>
      <c r="C6" s="3">
        <v>16.053743000000001</v>
      </c>
      <c r="D6" s="3">
        <v>74.357860000000002</v>
      </c>
      <c r="E6" s="3">
        <v>1.4176865999999999</v>
      </c>
      <c r="F6" s="3">
        <v>1.3674272999999999</v>
      </c>
      <c r="G6" s="3">
        <v>0.79188400999999997</v>
      </c>
      <c r="H6" s="3">
        <v>0.62151100000000004</v>
      </c>
      <c r="I6" s="3">
        <v>0.78778490000000001</v>
      </c>
      <c r="J6" s="3">
        <v>8.390794E-3</v>
      </c>
      <c r="K6" s="3">
        <v>0.21686427999999999</v>
      </c>
      <c r="L6" s="3">
        <v>0.2072995</v>
      </c>
      <c r="M6" s="3">
        <v>0.60197877</v>
      </c>
      <c r="N6" s="3">
        <v>0.75736099999999995</v>
      </c>
      <c r="O6" s="3">
        <v>8.0874759999999997E-3</v>
      </c>
      <c r="P6" s="3">
        <v>5.2005833000000001E-2</v>
      </c>
      <c r="Q6" s="3">
        <v>0.31921087999999997</v>
      </c>
      <c r="R6" s="3">
        <v>252604.57</v>
      </c>
      <c r="S6" s="3">
        <v>16.784182999999999</v>
      </c>
      <c r="T6" s="3">
        <v>16.76651</v>
      </c>
    </row>
    <row r="7" spans="1:20" x14ac:dyDescent="0.25">
      <c r="A7" s="2" t="s">
        <v>6</v>
      </c>
      <c r="B7" s="3">
        <v>2694.9157</v>
      </c>
      <c r="C7" s="3">
        <v>132.59266</v>
      </c>
      <c r="D7" s="3">
        <v>126.90433</v>
      </c>
      <c r="E7" s="3">
        <v>7.4512309999999999</v>
      </c>
      <c r="F7" s="3">
        <v>6.8611709999999997</v>
      </c>
      <c r="G7" s="3">
        <v>0.11112948</v>
      </c>
      <c r="H7" s="3">
        <v>1.3525753</v>
      </c>
      <c r="I7" s="3">
        <v>6.0917349999999999</v>
      </c>
      <c r="J7" s="3">
        <v>6.927501E-3</v>
      </c>
      <c r="K7" s="3">
        <v>0.42275496000000001</v>
      </c>
      <c r="L7" s="3">
        <v>2.9091502000000002E-2</v>
      </c>
      <c r="M7" s="3">
        <v>1.2454653</v>
      </c>
      <c r="N7" s="3">
        <v>5.6093359999999999</v>
      </c>
      <c r="O7" s="3">
        <v>6.3789158999999996E-3</v>
      </c>
      <c r="P7" s="3">
        <v>0.10138007</v>
      </c>
      <c r="Q7" s="3">
        <v>1.1732910000000001</v>
      </c>
      <c r="R7" s="3">
        <v>719059.4</v>
      </c>
      <c r="S7" s="3">
        <v>140.53130999999999</v>
      </c>
      <c r="T7" s="3">
        <v>137.56498999999999</v>
      </c>
    </row>
    <row r="8" spans="1:20" x14ac:dyDescent="0.25">
      <c r="A8" s="2" t="s">
        <v>7</v>
      </c>
      <c r="B8" s="3">
        <v>36939.491000000002</v>
      </c>
      <c r="C8" s="3">
        <v>1193.8578</v>
      </c>
      <c r="D8" s="3">
        <v>2049.2730999999999</v>
      </c>
      <c r="E8" s="3">
        <v>102.06194000000001</v>
      </c>
      <c r="F8" s="3">
        <v>93.994280000000003</v>
      </c>
      <c r="G8" s="3">
        <v>79.897226000000003</v>
      </c>
      <c r="H8" s="3">
        <v>21.951332000000001</v>
      </c>
      <c r="I8" s="3">
        <v>79.758489999999995</v>
      </c>
      <c r="J8" s="3">
        <v>0.35214064</v>
      </c>
      <c r="K8" s="3">
        <v>51.362323000000004</v>
      </c>
      <c r="L8" s="3">
        <v>20.915486999999999</v>
      </c>
      <c r="M8" s="3">
        <v>20.218498</v>
      </c>
      <c r="N8" s="3">
        <v>73.450959999999995</v>
      </c>
      <c r="O8" s="3">
        <v>0.32486612999999998</v>
      </c>
      <c r="P8" s="3">
        <v>12.317102</v>
      </c>
      <c r="Q8" s="3">
        <v>57.941353999999997</v>
      </c>
      <c r="R8" s="3">
        <v>35578564</v>
      </c>
      <c r="S8" s="3">
        <v>1299.3485000000001</v>
      </c>
      <c r="T8" s="3">
        <v>1229.5237</v>
      </c>
    </row>
    <row r="9" spans="1:20" x14ac:dyDescent="0.25">
      <c r="A9" s="2" t="s">
        <v>8</v>
      </c>
      <c r="B9" s="3">
        <v>31220.197</v>
      </c>
      <c r="C9" s="3">
        <v>1125.8243</v>
      </c>
      <c r="D9" s="3">
        <v>1746.8531</v>
      </c>
      <c r="E9" s="3">
        <v>58.228791000000001</v>
      </c>
      <c r="F9" s="3">
        <v>53.701483000000003</v>
      </c>
      <c r="G9" s="3">
        <v>32.263083999999999</v>
      </c>
      <c r="H9" s="3">
        <v>12.121772999999999</v>
      </c>
      <c r="I9" s="3">
        <v>45.963048000000001</v>
      </c>
      <c r="J9" s="3">
        <v>0.14399598999999999</v>
      </c>
      <c r="K9" s="3">
        <v>13.042246</v>
      </c>
      <c r="L9" s="3">
        <v>8.4458231000000001</v>
      </c>
      <c r="M9" s="3">
        <v>11.207003</v>
      </c>
      <c r="N9" s="3">
        <v>42.360576999999999</v>
      </c>
      <c r="O9" s="3">
        <v>0.13388578000000001</v>
      </c>
      <c r="P9" s="3">
        <v>3.1276373999999998</v>
      </c>
      <c r="Q9" s="3">
        <v>20.441006999999999</v>
      </c>
      <c r="R9" s="3">
        <v>12736358</v>
      </c>
      <c r="S9" s="3">
        <v>1283.6234999999999</v>
      </c>
      <c r="T9" s="3">
        <v>1157.7081000000001</v>
      </c>
    </row>
    <row r="10" spans="1:20" x14ac:dyDescent="0.25">
      <c r="A10" s="2" t="s">
        <v>9</v>
      </c>
      <c r="B10" s="3">
        <v>27.30649</v>
      </c>
      <c r="C10" s="3">
        <v>2.4117522</v>
      </c>
      <c r="D10" s="3">
        <v>32.884746999999997</v>
      </c>
      <c r="E10" s="3">
        <v>1.1889141999999999</v>
      </c>
      <c r="F10" s="3">
        <v>1.1530073000000001</v>
      </c>
      <c r="G10" s="3">
        <v>0.64113883999999999</v>
      </c>
      <c r="H10" s="3">
        <v>0.73247949999999995</v>
      </c>
      <c r="I10" s="3">
        <v>0.44385096000000002</v>
      </c>
      <c r="J10" s="3">
        <v>1.2585030000000001E-2</v>
      </c>
      <c r="K10" s="3">
        <v>0.23057691</v>
      </c>
      <c r="L10" s="3">
        <v>0.16783749000000001</v>
      </c>
      <c r="M10" s="3">
        <v>0.71049770000000001</v>
      </c>
      <c r="N10" s="3">
        <v>0.43029493000000002</v>
      </c>
      <c r="O10" s="3">
        <v>1.2214905999999999E-2</v>
      </c>
      <c r="P10" s="3">
        <v>5.5294270999999999E-2</v>
      </c>
      <c r="Q10" s="3">
        <v>0.18735172999999999</v>
      </c>
      <c r="R10" s="3">
        <v>221565.4</v>
      </c>
      <c r="S10" s="3">
        <v>2.9764178000000001</v>
      </c>
      <c r="T10" s="3">
        <v>2.4901806</v>
      </c>
    </row>
    <row r="11" spans="1:20" x14ac:dyDescent="0.25">
      <c r="A11" s="2" t="s">
        <v>10</v>
      </c>
      <c r="B11" s="3">
        <v>138.03700000000001</v>
      </c>
      <c r="C11" s="3">
        <v>17.24887</v>
      </c>
      <c r="D11" s="3">
        <v>172.05994000000001</v>
      </c>
      <c r="E11" s="3">
        <v>8.4465920000000008</v>
      </c>
      <c r="F11" s="3">
        <v>8.1924109999999999</v>
      </c>
      <c r="G11" s="3">
        <v>2.5039766000000001</v>
      </c>
      <c r="H11" s="3">
        <v>4.7871388000000001</v>
      </c>
      <c r="I11" s="3">
        <v>3.6294126000000002</v>
      </c>
      <c r="J11" s="3">
        <v>3.0050462999999999E-2</v>
      </c>
      <c r="K11" s="3">
        <v>0.79119930000000005</v>
      </c>
      <c r="L11" s="3">
        <v>0.65549056999999999</v>
      </c>
      <c r="M11" s="3">
        <v>4.6435260999999999</v>
      </c>
      <c r="N11" s="3">
        <v>3.5196705000000001</v>
      </c>
      <c r="O11" s="3">
        <v>2.9212802E-2</v>
      </c>
      <c r="P11" s="3">
        <v>0.18973594999999999</v>
      </c>
      <c r="Q11" s="3">
        <v>0.44831768999999999</v>
      </c>
      <c r="R11" s="3">
        <v>502139.43</v>
      </c>
      <c r="S11" s="3">
        <v>19.137841000000002</v>
      </c>
      <c r="T11" s="3">
        <v>17.814117</v>
      </c>
    </row>
    <row r="12" spans="1:20" x14ac:dyDescent="0.25">
      <c r="A12" s="2" t="s">
        <v>11</v>
      </c>
      <c r="B12" s="3">
        <v>627.63293999999996</v>
      </c>
      <c r="C12" s="3">
        <v>23.141224999999999</v>
      </c>
      <c r="D12" s="3">
        <v>137.67999</v>
      </c>
      <c r="E12" s="3">
        <v>3.4470755</v>
      </c>
      <c r="F12" s="3">
        <v>3.3344333000000002</v>
      </c>
      <c r="G12" s="3">
        <v>2.5200176999999999</v>
      </c>
      <c r="H12" s="3">
        <v>1.427128</v>
      </c>
      <c r="I12" s="3">
        <v>1.9937967000000001</v>
      </c>
      <c r="J12" s="3">
        <v>2.6149309999999999E-2</v>
      </c>
      <c r="K12" s="3">
        <v>0.67858629999999998</v>
      </c>
      <c r="L12" s="3">
        <v>0.65969149999999999</v>
      </c>
      <c r="M12" s="3">
        <v>1.3831399</v>
      </c>
      <c r="N12" s="3">
        <v>1.9259837</v>
      </c>
      <c r="O12" s="3">
        <v>2.5309733000000001E-2</v>
      </c>
      <c r="P12" s="3">
        <v>0.16273053000000001</v>
      </c>
      <c r="Q12" s="3">
        <v>0.63263512</v>
      </c>
      <c r="R12" s="3">
        <v>591535.25</v>
      </c>
      <c r="S12" s="3">
        <v>25.910654000000001</v>
      </c>
      <c r="T12" s="3">
        <v>24.020797000000002</v>
      </c>
    </row>
    <row r="13" spans="1:20" x14ac:dyDescent="0.25">
      <c r="A13" s="2" t="s">
        <v>12</v>
      </c>
      <c r="B13" s="3">
        <v>5423.2829000000002</v>
      </c>
      <c r="C13" s="3">
        <v>177.33009000000001</v>
      </c>
      <c r="D13" s="3">
        <v>1094.8921</v>
      </c>
      <c r="E13" s="3">
        <v>23.784572000000001</v>
      </c>
      <c r="F13" s="3">
        <v>22.994921999999999</v>
      </c>
      <c r="G13" s="3">
        <v>20.485385999999998</v>
      </c>
      <c r="H13" s="3">
        <v>9.9493849999999995</v>
      </c>
      <c r="I13" s="3">
        <v>13.610464</v>
      </c>
      <c r="J13" s="3">
        <v>0.22470629</v>
      </c>
      <c r="K13" s="3">
        <v>5.4969410999999999</v>
      </c>
      <c r="L13" s="3">
        <v>5.3626668999999998</v>
      </c>
      <c r="M13" s="3">
        <v>9.6404639999999997</v>
      </c>
      <c r="N13" s="3">
        <v>13.137017</v>
      </c>
      <c r="O13" s="3">
        <v>0.21744641000000001</v>
      </c>
      <c r="P13" s="3">
        <v>1.3182125</v>
      </c>
      <c r="Q13" s="3">
        <v>5.4448242999999996</v>
      </c>
      <c r="R13" s="3">
        <v>5112975.7</v>
      </c>
      <c r="S13" s="3">
        <v>203.35732999999999</v>
      </c>
      <c r="T13" s="3">
        <v>183.75241</v>
      </c>
    </row>
    <row r="14" spans="1:20" x14ac:dyDescent="0.25">
      <c r="A14" s="2" t="s">
        <v>13</v>
      </c>
      <c r="B14" s="3">
        <v>25.459458999999999</v>
      </c>
      <c r="C14" s="3">
        <v>4.1246352000000002</v>
      </c>
      <c r="D14" s="3">
        <v>57.447268000000001</v>
      </c>
      <c r="E14" s="3">
        <v>2.8871207000000001</v>
      </c>
      <c r="F14" s="3">
        <v>2.8005258999999998</v>
      </c>
      <c r="G14" s="3">
        <v>0.36530318000000001</v>
      </c>
      <c r="H14" s="3">
        <v>2.0842651999999999</v>
      </c>
      <c r="I14" s="3">
        <v>0.79215519999999995</v>
      </c>
      <c r="J14" s="3">
        <v>1.0700031E-2</v>
      </c>
      <c r="K14" s="3">
        <v>0.13047274</v>
      </c>
      <c r="L14" s="3">
        <v>9.5628980000000002E-2</v>
      </c>
      <c r="M14" s="3">
        <v>2.0217849000000001</v>
      </c>
      <c r="N14" s="3">
        <v>0.76834190000000002</v>
      </c>
      <c r="O14" s="3">
        <v>1.0399691000000001E-2</v>
      </c>
      <c r="P14" s="3">
        <v>3.1288441E-2</v>
      </c>
      <c r="Q14" s="3">
        <v>0.15141019999999999</v>
      </c>
      <c r="R14" s="3">
        <v>177003.8</v>
      </c>
      <c r="S14" s="3">
        <v>4.5424395999999998</v>
      </c>
      <c r="T14" s="3">
        <v>4.2516276</v>
      </c>
    </row>
    <row r="15" spans="1:20" s="14" customFormat="1" x14ac:dyDescent="0.25">
      <c r="A15" s="12" t="s">
        <v>14</v>
      </c>
      <c r="B15" s="13">
        <f t="shared" ref="B15:T15" si="0">SUM(B2:B14)</f>
        <v>85890.601069000011</v>
      </c>
      <c r="C15" s="13">
        <f t="shared" si="0"/>
        <v>3191.3771313999996</v>
      </c>
      <c r="D15" s="13">
        <f t="shared" si="0"/>
        <v>9729.3809450000008</v>
      </c>
      <c r="E15" s="13">
        <f t="shared" si="0"/>
        <v>329.53370600000005</v>
      </c>
      <c r="F15" s="13">
        <f t="shared" si="0"/>
        <v>310.9023578</v>
      </c>
      <c r="G15" s="13">
        <f t="shared" si="0"/>
        <v>184.37990821</v>
      </c>
      <c r="H15" s="13">
        <f t="shared" si="0"/>
        <v>131.4043461</v>
      </c>
      <c r="I15" s="13">
        <f t="shared" si="0"/>
        <v>196.27805865999997</v>
      </c>
      <c r="J15" s="13">
        <f t="shared" si="0"/>
        <v>1.8513801890000006</v>
      </c>
      <c r="K15" s="13">
        <f t="shared" si="0"/>
        <v>88.152342190000013</v>
      </c>
      <c r="L15" s="13">
        <f t="shared" si="0"/>
        <v>48.266965451999994</v>
      </c>
      <c r="M15" s="13">
        <f t="shared" si="0"/>
        <v>125.65769817</v>
      </c>
      <c r="N15" s="13">
        <f t="shared" si="0"/>
        <v>183.47224732999996</v>
      </c>
      <c r="O15" s="13">
        <f t="shared" si="0"/>
        <v>1.7724869259</v>
      </c>
      <c r="P15" s="13">
        <f t="shared" si="0"/>
        <v>21.139651585000006</v>
      </c>
      <c r="Q15" s="13">
        <f t="shared" si="0"/>
        <v>104.45841281999999</v>
      </c>
      <c r="R15" s="13">
        <f t="shared" si="0"/>
        <v>75320129.150000006</v>
      </c>
      <c r="S15" s="13">
        <f t="shared" si="0"/>
        <v>3698.6608493999997</v>
      </c>
      <c r="T15" s="13">
        <f t="shared" si="0"/>
        <v>3287.0190692000001</v>
      </c>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heetViews>
  <sheetFormatPr defaultRowHeight="15" x14ac:dyDescent="0.25"/>
  <cols>
    <col min="1" max="1" width="40.28515625" customWidth="1"/>
    <col min="2" max="2" width="29.7109375" customWidth="1"/>
    <col min="3" max="3" width="29.5703125" customWidth="1"/>
    <col min="4" max="4" width="29.85546875" customWidth="1"/>
  </cols>
  <sheetData>
    <row r="1" spans="1:4" x14ac:dyDescent="0.25">
      <c r="A1" s="1" t="s">
        <v>0</v>
      </c>
      <c r="B1" s="1" t="s">
        <v>1</v>
      </c>
      <c r="C1" s="1" t="s">
        <v>2</v>
      </c>
      <c r="D1" s="1" t="s">
        <v>3</v>
      </c>
    </row>
    <row r="2" spans="1:4" x14ac:dyDescent="0.25">
      <c r="A2" s="2" t="s">
        <v>4</v>
      </c>
      <c r="B2" s="3">
        <v>37.213355</v>
      </c>
      <c r="C2" s="3">
        <v>37.213354000000002</v>
      </c>
      <c r="D2" s="3">
        <v>40.702133000000003</v>
      </c>
    </row>
    <row r="3" spans="1:4" x14ac:dyDescent="0.25">
      <c r="A3" s="2" t="s">
        <v>5</v>
      </c>
      <c r="B3" s="3">
        <v>1.596638</v>
      </c>
      <c r="C3" s="3">
        <v>1.5966370000000001</v>
      </c>
      <c r="D3" s="3">
        <v>1.7435341</v>
      </c>
    </row>
    <row r="4" spans="1:4" x14ac:dyDescent="0.25">
      <c r="A4" s="2" t="s">
        <v>6</v>
      </c>
      <c r="B4" s="3">
        <v>219.8733</v>
      </c>
      <c r="C4" s="3">
        <v>219.87327999999999</v>
      </c>
      <c r="D4" s="3">
        <v>244.24948000000001</v>
      </c>
    </row>
    <row r="5" spans="1:4" x14ac:dyDescent="0.25">
      <c r="A5" s="2" t="s">
        <v>7</v>
      </c>
      <c r="B5" s="3">
        <v>233.55083999999999</v>
      </c>
      <c r="C5" s="3">
        <v>233.55082999999999</v>
      </c>
      <c r="D5" s="3">
        <v>255.87934999999999</v>
      </c>
    </row>
    <row r="6" spans="1:4" x14ac:dyDescent="0.25">
      <c r="A6" s="2" t="s">
        <v>8</v>
      </c>
      <c r="B6" s="3">
        <v>206.94221999999999</v>
      </c>
      <c r="C6" s="3">
        <v>206.94221999999999</v>
      </c>
      <c r="D6" s="3">
        <v>226.32202000000001</v>
      </c>
    </row>
    <row r="7" spans="1:4" x14ac:dyDescent="0.25">
      <c r="A7" s="2" t="s">
        <v>9</v>
      </c>
      <c r="B7" s="3">
        <v>8.117951E-3</v>
      </c>
      <c r="C7" s="3">
        <v>8.117951E-3</v>
      </c>
      <c r="D7" s="3">
        <v>8.8797600000000004E-3</v>
      </c>
    </row>
    <row r="8" spans="1:4" x14ac:dyDescent="0.25">
      <c r="A8" s="2" t="s">
        <v>10</v>
      </c>
      <c r="B8" s="3">
        <v>3.7886919999999998E-2</v>
      </c>
      <c r="C8" s="3">
        <v>3.7886919999999998E-2</v>
      </c>
      <c r="D8" s="3">
        <v>4.1414880000000001E-2</v>
      </c>
    </row>
    <row r="9" spans="1:4" x14ac:dyDescent="0.25">
      <c r="A9" s="2" t="s">
        <v>11</v>
      </c>
      <c r="B9" s="3">
        <v>0.78457657999999997</v>
      </c>
      <c r="C9" s="3">
        <v>0.78457648000000002</v>
      </c>
      <c r="D9" s="3">
        <v>0.85968180000000005</v>
      </c>
    </row>
    <row r="10" spans="1:4" x14ac:dyDescent="0.25">
      <c r="A10" s="2" t="s">
        <v>12</v>
      </c>
      <c r="B10" s="3">
        <v>5.8046167000000004</v>
      </c>
      <c r="C10" s="3">
        <v>5.8046167000000004</v>
      </c>
      <c r="D10" s="3">
        <v>6.3594641000000003</v>
      </c>
    </row>
    <row r="11" spans="1:4" x14ac:dyDescent="0.25">
      <c r="A11" s="2" t="s">
        <v>13</v>
      </c>
      <c r="B11" s="3">
        <v>1.0113100000000001E-3</v>
      </c>
      <c r="C11" s="3">
        <v>1.0113099E-3</v>
      </c>
      <c r="D11" s="3">
        <v>1.1086679999999999E-3</v>
      </c>
    </row>
    <row r="12" spans="1:4" s="14" customFormat="1" x14ac:dyDescent="0.25">
      <c r="A12" s="12" t="s">
        <v>37</v>
      </c>
      <c r="B12" s="13">
        <f>SUM(B2:B11)</f>
        <v>705.81256246099997</v>
      </c>
      <c r="C12" s="13">
        <f t="shared" ref="C12:D12" si="0">SUM(C2:C11)</f>
        <v>705.81253036090015</v>
      </c>
      <c r="D12" s="13">
        <f t="shared" si="0"/>
        <v>776.16706630800002</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heetViews>
  <sheetFormatPr defaultRowHeight="15" x14ac:dyDescent="0.25"/>
  <cols>
    <col min="1" max="1" width="26.85546875" customWidth="1"/>
    <col min="2" max="2" width="29.7109375" customWidth="1"/>
    <col min="3" max="3" width="29.5703125" customWidth="1"/>
    <col min="4" max="4" width="29.85546875" customWidth="1"/>
  </cols>
  <sheetData>
    <row r="1" spans="1:4" x14ac:dyDescent="0.25">
      <c r="A1" s="1" t="s">
        <v>0</v>
      </c>
      <c r="B1" s="1" t="s">
        <v>1</v>
      </c>
      <c r="C1" s="1" t="s">
        <v>2</v>
      </c>
      <c r="D1" s="1" t="s">
        <v>3</v>
      </c>
    </row>
    <row r="2" spans="1:4" x14ac:dyDescent="0.25">
      <c r="A2" s="2" t="s">
        <v>4</v>
      </c>
      <c r="B2" s="3">
        <v>9.2467769999999998</v>
      </c>
      <c r="C2" s="3">
        <v>9.2467769999999998</v>
      </c>
      <c r="D2" s="3">
        <v>9.8176550000000002</v>
      </c>
    </row>
    <row r="3" spans="1:4" x14ac:dyDescent="0.25">
      <c r="A3" s="2" t="s">
        <v>5</v>
      </c>
      <c r="B3" s="3">
        <v>0.31571314</v>
      </c>
      <c r="C3" s="3">
        <v>0.31571314</v>
      </c>
      <c r="D3" s="3">
        <v>0.33520441000000001</v>
      </c>
    </row>
    <row r="4" spans="1:4" x14ac:dyDescent="0.25">
      <c r="A4" s="2" t="s">
        <v>6</v>
      </c>
      <c r="B4" s="3">
        <v>6.5375490999999997</v>
      </c>
      <c r="C4" s="3">
        <v>6.5375490999999997</v>
      </c>
      <c r="D4" s="3">
        <v>6.9411624999999999</v>
      </c>
    </row>
    <row r="5" spans="1:4" x14ac:dyDescent="0.25">
      <c r="A5" s="2" t="s">
        <v>7</v>
      </c>
      <c r="B5" s="3">
        <v>57.225332999999999</v>
      </c>
      <c r="C5" s="3">
        <v>57.225332999999999</v>
      </c>
      <c r="D5" s="3">
        <v>60.758321000000002</v>
      </c>
    </row>
    <row r="6" spans="1:4" x14ac:dyDescent="0.25">
      <c r="A6" s="2" t="s">
        <v>8</v>
      </c>
      <c r="B6" s="3">
        <v>51.537272000000002</v>
      </c>
      <c r="C6" s="3">
        <v>51.537272000000002</v>
      </c>
      <c r="D6" s="3">
        <v>54.719042000000002</v>
      </c>
    </row>
    <row r="7" spans="1:4" x14ac:dyDescent="0.25">
      <c r="A7" s="2" t="s">
        <v>9</v>
      </c>
      <c r="B7" s="3">
        <v>1.5467022999999999E-3</v>
      </c>
      <c r="C7" s="3">
        <v>1.5467022999999999E-3</v>
      </c>
      <c r="D7" s="3">
        <v>1.6421921E-3</v>
      </c>
    </row>
    <row r="8" spans="1:4" x14ac:dyDescent="0.25">
      <c r="A8" s="2" t="s">
        <v>10</v>
      </c>
      <c r="B8" s="3">
        <v>5.0212731000000002E-3</v>
      </c>
      <c r="C8" s="3">
        <v>5.0212731000000002E-3</v>
      </c>
      <c r="D8" s="3">
        <v>5.3312662000000004E-3</v>
      </c>
    </row>
    <row r="9" spans="1:4" x14ac:dyDescent="0.25">
      <c r="A9" s="2" t="s">
        <v>11</v>
      </c>
      <c r="B9" s="3">
        <v>0.13703103999999999</v>
      </c>
      <c r="C9" s="3">
        <v>0.13703103999999999</v>
      </c>
      <c r="D9" s="3">
        <v>0.14549111000000001</v>
      </c>
    </row>
    <row r="10" spans="1:4" x14ac:dyDescent="0.25">
      <c r="A10" s="2" t="s">
        <v>12</v>
      </c>
      <c r="B10" s="3">
        <v>0.78696794000000003</v>
      </c>
      <c r="C10" s="3">
        <v>0.78696794000000003</v>
      </c>
      <c r="D10" s="3">
        <v>0.83555455000000001</v>
      </c>
    </row>
    <row r="11" spans="1:4" x14ac:dyDescent="0.25">
      <c r="A11" s="2" t="s">
        <v>13</v>
      </c>
      <c r="B11" s="3">
        <v>1.2943517000000001E-4</v>
      </c>
      <c r="C11" s="3">
        <v>1.2943517000000001E-4</v>
      </c>
      <c r="D11" s="3">
        <v>1.3742626E-4</v>
      </c>
    </row>
    <row r="12" spans="1:4" s="14" customFormat="1" x14ac:dyDescent="0.25">
      <c r="A12" s="12" t="s">
        <v>36</v>
      </c>
      <c r="B12" s="13">
        <f>SUM(B2:B11)</f>
        <v>125.79334063057</v>
      </c>
      <c r="C12" s="13">
        <f t="shared" ref="C12:D12" si="0">SUM(C2:C11)</f>
        <v>125.79334063057</v>
      </c>
      <c r="D12" s="13">
        <f t="shared" si="0"/>
        <v>133.55954145456002</v>
      </c>
    </row>
  </sheetData>
  <sheetProtection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topLeftCell="A13" workbookViewId="0">
      <selection activeCell="L31" sqref="L31"/>
    </sheetView>
  </sheetViews>
  <sheetFormatPr defaultRowHeight="15" x14ac:dyDescent="0.25"/>
  <cols>
    <col min="1" max="1" width="26.5703125" style="42" customWidth="1"/>
    <col min="2" max="2" width="6.42578125" style="40" bestFit="1" customWidth="1"/>
    <col min="3" max="3" width="6.28515625" style="40" bestFit="1" customWidth="1"/>
    <col min="4" max="4" width="4.85546875" style="40" bestFit="1" customWidth="1"/>
    <col min="5" max="5" width="4.42578125" style="40" bestFit="1" customWidth="1"/>
    <col min="6" max="6" width="9" style="40" bestFit="1" customWidth="1"/>
    <col min="7" max="7" width="8" style="40" bestFit="1" customWidth="1"/>
    <col min="8" max="8" width="4.85546875" style="40" bestFit="1" customWidth="1"/>
    <col min="9" max="11" width="8" style="40" bestFit="1" customWidth="1"/>
    <col min="12" max="12" width="10.42578125" style="40" bestFit="1" customWidth="1"/>
    <col min="13" max="14" width="7.28515625" style="40" bestFit="1" customWidth="1"/>
    <col min="15" max="15" width="6.42578125" style="40" bestFit="1" customWidth="1"/>
    <col min="16" max="16384" width="9.140625" style="40"/>
  </cols>
  <sheetData>
    <row r="1" spans="1:15" x14ac:dyDescent="0.25">
      <c r="A1" s="57" t="s">
        <v>78</v>
      </c>
      <c r="B1" s="58"/>
      <c r="C1" s="58"/>
      <c r="D1" s="58"/>
      <c r="E1" s="58"/>
      <c r="F1" s="58"/>
      <c r="G1" s="58"/>
      <c r="H1" s="58"/>
      <c r="I1" s="58"/>
      <c r="J1" s="58"/>
      <c r="K1" s="58"/>
      <c r="L1" s="58"/>
      <c r="M1" s="58"/>
      <c r="N1" s="58"/>
      <c r="O1" s="59"/>
    </row>
    <row r="2" spans="1:15" s="41" customFormat="1" ht="47.25" customHeight="1" x14ac:dyDescent="0.25">
      <c r="A2" s="44"/>
      <c r="B2" s="45" t="s">
        <v>66</v>
      </c>
      <c r="C2" s="45" t="s">
        <v>67</v>
      </c>
      <c r="D2" s="45" t="s">
        <v>68</v>
      </c>
      <c r="E2" s="45" t="s">
        <v>69</v>
      </c>
      <c r="F2" s="46" t="s">
        <v>70</v>
      </c>
      <c r="G2" s="46" t="s">
        <v>52</v>
      </c>
      <c r="H2" s="46" t="s">
        <v>71</v>
      </c>
      <c r="I2" s="45" t="s">
        <v>72</v>
      </c>
      <c r="J2" s="45" t="s">
        <v>73</v>
      </c>
      <c r="K2" s="45" t="s">
        <v>74</v>
      </c>
      <c r="L2" s="45" t="s">
        <v>75</v>
      </c>
      <c r="M2" s="45" t="s">
        <v>76</v>
      </c>
      <c r="N2" s="45" t="s">
        <v>77</v>
      </c>
      <c r="O2" s="45" t="s">
        <v>53</v>
      </c>
    </row>
    <row r="3" spans="1:15" x14ac:dyDescent="0.25">
      <c r="A3" s="47" t="s">
        <v>2</v>
      </c>
      <c r="B3" s="50">
        <v>1</v>
      </c>
      <c r="C3" s="50">
        <v>1</v>
      </c>
      <c r="D3" s="50"/>
      <c r="E3" s="50"/>
      <c r="F3" s="51">
        <v>3</v>
      </c>
      <c r="G3" s="52">
        <v>2</v>
      </c>
      <c r="H3" s="52">
        <v>2</v>
      </c>
      <c r="I3" s="50">
        <v>1</v>
      </c>
      <c r="J3" s="50">
        <v>1</v>
      </c>
      <c r="K3" s="50">
        <v>1</v>
      </c>
      <c r="L3" s="50">
        <v>1</v>
      </c>
      <c r="M3" s="50">
        <v>1</v>
      </c>
      <c r="N3" s="50">
        <v>1</v>
      </c>
      <c r="O3" s="48"/>
    </row>
    <row r="4" spans="1:15" x14ac:dyDescent="0.25">
      <c r="A4" s="47" t="s">
        <v>1</v>
      </c>
      <c r="B4" s="50">
        <v>1</v>
      </c>
      <c r="C4" s="50">
        <v>1</v>
      </c>
      <c r="D4" s="50"/>
      <c r="E4" s="50"/>
      <c r="F4" s="51">
        <v>3</v>
      </c>
      <c r="G4" s="52">
        <v>2</v>
      </c>
      <c r="H4" s="52">
        <v>2</v>
      </c>
      <c r="I4" s="50">
        <v>1</v>
      </c>
      <c r="J4" s="50">
        <v>1</v>
      </c>
      <c r="K4" s="50">
        <v>1</v>
      </c>
      <c r="L4" s="50">
        <v>1</v>
      </c>
      <c r="M4" s="50">
        <v>1</v>
      </c>
      <c r="N4" s="50">
        <v>1</v>
      </c>
      <c r="O4" s="48"/>
    </row>
    <row r="5" spans="1:15" hidden="1" x14ac:dyDescent="0.25">
      <c r="A5" s="47" t="s">
        <v>79</v>
      </c>
      <c r="B5" s="50"/>
      <c r="C5" s="50"/>
      <c r="D5" s="50"/>
      <c r="E5" s="50"/>
      <c r="F5" s="51"/>
      <c r="G5" s="52"/>
      <c r="H5" s="52"/>
      <c r="I5" s="50"/>
      <c r="J5" s="50"/>
      <c r="K5" s="50"/>
      <c r="L5" s="50"/>
      <c r="M5" s="50"/>
      <c r="N5" s="50"/>
      <c r="O5" s="48"/>
    </row>
    <row r="6" spans="1:15" hidden="1" x14ac:dyDescent="0.25">
      <c r="A6" s="47" t="s">
        <v>80</v>
      </c>
      <c r="B6" s="50"/>
      <c r="C6" s="50"/>
      <c r="D6" s="50"/>
      <c r="E6" s="50"/>
      <c r="F6" s="51"/>
      <c r="G6" s="52"/>
      <c r="H6" s="52"/>
      <c r="I6" s="50"/>
      <c r="J6" s="50"/>
      <c r="K6" s="50"/>
      <c r="L6" s="50"/>
      <c r="M6" s="50"/>
      <c r="N6" s="50"/>
      <c r="O6" s="48"/>
    </row>
    <row r="7" spans="1:15" x14ac:dyDescent="0.25">
      <c r="A7" s="47" t="s">
        <v>3</v>
      </c>
      <c r="B7" s="50">
        <v>1</v>
      </c>
      <c r="C7" s="50">
        <v>1</v>
      </c>
      <c r="D7" s="50"/>
      <c r="E7" s="50"/>
      <c r="F7" s="51">
        <v>3</v>
      </c>
      <c r="G7" s="52">
        <v>2</v>
      </c>
      <c r="H7" s="52">
        <v>2</v>
      </c>
      <c r="I7" s="50">
        <v>1</v>
      </c>
      <c r="J7" s="50">
        <v>1</v>
      </c>
      <c r="K7" s="50">
        <v>1</v>
      </c>
      <c r="L7" s="50">
        <v>1</v>
      </c>
      <c r="M7" s="50">
        <v>1</v>
      </c>
      <c r="N7" s="50">
        <v>1</v>
      </c>
      <c r="O7" s="48"/>
    </row>
    <row r="8" spans="1:15" x14ac:dyDescent="0.25">
      <c r="A8" s="47" t="s">
        <v>33</v>
      </c>
      <c r="B8" s="50">
        <v>1</v>
      </c>
      <c r="C8" s="50">
        <v>1</v>
      </c>
      <c r="D8" s="50"/>
      <c r="E8" s="50"/>
      <c r="F8" s="50"/>
      <c r="G8" s="50"/>
      <c r="H8" s="50"/>
      <c r="I8" s="50">
        <v>1</v>
      </c>
      <c r="J8" s="50">
        <v>1</v>
      </c>
      <c r="K8" s="50">
        <v>1</v>
      </c>
      <c r="L8" s="50"/>
      <c r="M8" s="50"/>
      <c r="N8" s="50">
        <v>1</v>
      </c>
      <c r="O8" s="48"/>
    </row>
    <row r="9" spans="1:15" x14ac:dyDescent="0.25">
      <c r="A9" s="47" t="s">
        <v>32</v>
      </c>
      <c r="B9" s="50">
        <v>1</v>
      </c>
      <c r="C9" s="50">
        <v>1</v>
      </c>
      <c r="D9" s="50"/>
      <c r="E9" s="50"/>
      <c r="F9" s="50"/>
      <c r="G9" s="50"/>
      <c r="H9" s="50"/>
      <c r="I9" s="50">
        <v>1</v>
      </c>
      <c r="J9" s="50">
        <v>1</v>
      </c>
      <c r="K9" s="50">
        <v>1</v>
      </c>
      <c r="L9" s="50"/>
      <c r="M9" s="50"/>
      <c r="N9" s="50">
        <v>1</v>
      </c>
      <c r="O9" s="48"/>
    </row>
    <row r="10" spans="1:15" x14ac:dyDescent="0.25">
      <c r="A10" s="47" t="s">
        <v>19</v>
      </c>
      <c r="B10" s="50">
        <v>1</v>
      </c>
      <c r="C10" s="50">
        <v>1</v>
      </c>
      <c r="D10" s="50"/>
      <c r="E10" s="50"/>
      <c r="F10" s="50"/>
      <c r="G10" s="50"/>
      <c r="H10" s="50"/>
      <c r="I10" s="50">
        <v>1</v>
      </c>
      <c r="J10" s="50">
        <v>1</v>
      </c>
      <c r="K10" s="50">
        <v>1</v>
      </c>
      <c r="L10" s="50"/>
      <c r="M10" s="50"/>
      <c r="N10" s="50">
        <v>1</v>
      </c>
      <c r="O10" s="48"/>
    </row>
    <row r="11" spans="1:15" x14ac:dyDescent="0.25">
      <c r="A11" s="47" t="s">
        <v>54</v>
      </c>
      <c r="B11" s="50">
        <v>1</v>
      </c>
      <c r="C11" s="50">
        <v>1</v>
      </c>
      <c r="D11" s="50"/>
      <c r="E11" s="50"/>
      <c r="F11" s="50"/>
      <c r="G11" s="50"/>
      <c r="H11" s="50"/>
      <c r="I11" s="50">
        <v>1</v>
      </c>
      <c r="J11" s="50">
        <v>1</v>
      </c>
      <c r="K11" s="50">
        <v>1</v>
      </c>
      <c r="L11" s="50"/>
      <c r="M11" s="50"/>
      <c r="N11" s="50">
        <v>1</v>
      </c>
      <c r="O11" s="48"/>
    </row>
    <row r="12" spans="1:15" x14ac:dyDescent="0.25">
      <c r="A12" s="47" t="s">
        <v>55</v>
      </c>
      <c r="B12" s="50">
        <v>1</v>
      </c>
      <c r="C12" s="50">
        <v>1</v>
      </c>
      <c r="D12" s="50"/>
      <c r="E12" s="50"/>
      <c r="F12" s="50"/>
      <c r="G12" s="50"/>
      <c r="H12" s="50"/>
      <c r="I12" s="50">
        <v>1</v>
      </c>
      <c r="J12" s="50">
        <v>1</v>
      </c>
      <c r="K12" s="50">
        <v>1</v>
      </c>
      <c r="L12" s="50"/>
      <c r="M12" s="50"/>
      <c r="N12" s="50">
        <v>1</v>
      </c>
      <c r="O12" s="48"/>
    </row>
    <row r="13" spans="1:15" x14ac:dyDescent="0.25">
      <c r="A13" s="47" t="s">
        <v>56</v>
      </c>
      <c r="B13" s="50">
        <v>1</v>
      </c>
      <c r="C13" s="50">
        <v>1</v>
      </c>
      <c r="D13" s="50"/>
      <c r="E13" s="50"/>
      <c r="F13" s="50"/>
      <c r="G13" s="50"/>
      <c r="H13" s="50"/>
      <c r="I13" s="50">
        <v>1</v>
      </c>
      <c r="J13" s="50">
        <v>1</v>
      </c>
      <c r="K13" s="50">
        <v>1</v>
      </c>
      <c r="L13" s="50"/>
      <c r="M13" s="50"/>
      <c r="N13" s="50">
        <v>1</v>
      </c>
      <c r="O13" s="48"/>
    </row>
    <row r="14" spans="1:15" x14ac:dyDescent="0.25">
      <c r="A14" s="47" t="s">
        <v>57</v>
      </c>
      <c r="B14" s="50">
        <v>1</v>
      </c>
      <c r="C14" s="50">
        <v>1</v>
      </c>
      <c r="D14" s="50"/>
      <c r="E14" s="50"/>
      <c r="F14" s="50"/>
      <c r="G14" s="50"/>
      <c r="H14" s="50"/>
      <c r="I14" s="50">
        <v>1</v>
      </c>
      <c r="J14" s="50">
        <v>1</v>
      </c>
      <c r="K14" s="50">
        <v>1</v>
      </c>
      <c r="L14" s="50"/>
      <c r="M14" s="50"/>
      <c r="N14" s="50">
        <v>1</v>
      </c>
      <c r="O14" s="48"/>
    </row>
    <row r="15" spans="1:15" x14ac:dyDescent="0.25">
      <c r="A15" s="47" t="s">
        <v>58</v>
      </c>
      <c r="B15" s="50"/>
      <c r="C15" s="50"/>
      <c r="D15" s="50">
        <v>1</v>
      </c>
      <c r="E15" s="50"/>
      <c r="F15" s="50"/>
      <c r="G15" s="50"/>
      <c r="H15" s="50"/>
      <c r="I15" s="50"/>
      <c r="J15" s="50"/>
      <c r="K15" s="50"/>
      <c r="L15" s="50"/>
      <c r="M15" s="50"/>
      <c r="N15" s="50"/>
      <c r="O15" s="48"/>
    </row>
    <row r="16" spans="1:15" x14ac:dyDescent="0.25">
      <c r="A16" s="47" t="s">
        <v>59</v>
      </c>
      <c r="B16" s="50"/>
      <c r="C16" s="50"/>
      <c r="D16" s="50"/>
      <c r="E16" s="50">
        <v>1</v>
      </c>
      <c r="F16" s="50"/>
      <c r="G16" s="50"/>
      <c r="H16" s="50"/>
      <c r="I16" s="50"/>
      <c r="J16" s="50"/>
      <c r="K16" s="50"/>
      <c r="L16" s="50"/>
      <c r="M16" s="50"/>
      <c r="N16" s="50"/>
      <c r="O16" s="48"/>
    </row>
    <row r="17" spans="1:15" x14ac:dyDescent="0.25">
      <c r="A17" s="47" t="s">
        <v>60</v>
      </c>
      <c r="B17" s="50">
        <v>1</v>
      </c>
      <c r="C17" s="50">
        <v>1</v>
      </c>
      <c r="D17" s="50"/>
      <c r="E17" s="50"/>
      <c r="F17" s="50"/>
      <c r="G17" s="50"/>
      <c r="H17" s="50"/>
      <c r="I17" s="50">
        <v>1</v>
      </c>
      <c r="J17" s="50">
        <v>1</v>
      </c>
      <c r="K17" s="50"/>
      <c r="L17" s="50"/>
      <c r="M17" s="50"/>
      <c r="N17" s="50">
        <v>1</v>
      </c>
      <c r="O17" s="48"/>
    </row>
    <row r="18" spans="1:15" x14ac:dyDescent="0.25">
      <c r="A18" s="47" t="s">
        <v>61</v>
      </c>
      <c r="B18" s="50">
        <v>1</v>
      </c>
      <c r="C18" s="50">
        <v>1</v>
      </c>
      <c r="D18" s="50"/>
      <c r="E18" s="50"/>
      <c r="F18" s="50"/>
      <c r="G18" s="50"/>
      <c r="H18" s="50"/>
      <c r="I18" s="50">
        <v>1</v>
      </c>
      <c r="J18" s="50">
        <v>1</v>
      </c>
      <c r="K18" s="50"/>
      <c r="L18" s="50"/>
      <c r="M18" s="50"/>
      <c r="N18" s="50">
        <v>1</v>
      </c>
      <c r="O18" s="48"/>
    </row>
    <row r="19" spans="1:15" x14ac:dyDescent="0.25">
      <c r="A19" s="47" t="s">
        <v>62</v>
      </c>
      <c r="B19" s="50">
        <v>1</v>
      </c>
      <c r="C19" s="50">
        <v>1</v>
      </c>
      <c r="D19" s="50"/>
      <c r="E19" s="50"/>
      <c r="F19" s="50"/>
      <c r="G19" s="50"/>
      <c r="H19" s="50"/>
      <c r="I19" s="50">
        <v>1</v>
      </c>
      <c r="J19" s="50">
        <v>1</v>
      </c>
      <c r="K19" s="50"/>
      <c r="L19" s="50"/>
      <c r="M19" s="50"/>
      <c r="N19" s="50">
        <v>1</v>
      </c>
      <c r="O19" s="48"/>
    </row>
    <row r="20" spans="1:15" x14ac:dyDescent="0.25">
      <c r="A20" s="47" t="s">
        <v>63</v>
      </c>
      <c r="B20" s="50">
        <v>1</v>
      </c>
      <c r="C20" s="50">
        <v>1</v>
      </c>
      <c r="D20" s="50"/>
      <c r="E20" s="50"/>
      <c r="F20" s="50"/>
      <c r="G20" s="50"/>
      <c r="H20" s="50"/>
      <c r="I20" s="50">
        <v>1</v>
      </c>
      <c r="J20" s="50">
        <v>1</v>
      </c>
      <c r="K20" s="50"/>
      <c r="L20" s="50"/>
      <c r="M20" s="50"/>
      <c r="N20" s="50">
        <v>1</v>
      </c>
      <c r="O20" s="48"/>
    </row>
    <row r="21" spans="1:15" x14ac:dyDescent="0.25">
      <c r="A21" s="47" t="s">
        <v>64</v>
      </c>
      <c r="B21" s="50"/>
      <c r="C21" s="50"/>
      <c r="D21" s="50">
        <v>1</v>
      </c>
      <c r="E21" s="50"/>
      <c r="F21" s="50"/>
      <c r="G21" s="50"/>
      <c r="H21" s="50"/>
      <c r="I21" s="50"/>
      <c r="J21" s="50"/>
      <c r="K21" s="50"/>
      <c r="L21" s="50"/>
      <c r="M21" s="50"/>
      <c r="N21" s="50"/>
      <c r="O21" s="48"/>
    </row>
    <row r="22" spans="1:15" x14ac:dyDescent="0.25">
      <c r="A22" s="47" t="s">
        <v>65</v>
      </c>
      <c r="B22" s="50"/>
      <c r="C22" s="50"/>
      <c r="D22" s="50"/>
      <c r="E22" s="50">
        <v>1</v>
      </c>
      <c r="F22" s="50"/>
      <c r="G22" s="50"/>
      <c r="H22" s="50"/>
      <c r="I22" s="50"/>
      <c r="J22" s="50"/>
      <c r="K22" s="50"/>
      <c r="L22" s="50"/>
      <c r="M22" s="50"/>
      <c r="N22" s="50"/>
      <c r="O22" s="48"/>
    </row>
    <row r="23" spans="1:15" x14ac:dyDescent="0.25">
      <c r="A23" s="47" t="s">
        <v>18</v>
      </c>
      <c r="B23" s="48">
        <v>1</v>
      </c>
      <c r="C23" s="48">
        <v>1</v>
      </c>
      <c r="D23" s="48"/>
      <c r="E23" s="48"/>
      <c r="F23" s="48"/>
      <c r="G23" s="48"/>
      <c r="H23" s="48"/>
      <c r="I23" s="48"/>
      <c r="J23" s="48"/>
      <c r="K23" s="48"/>
      <c r="L23" s="48"/>
      <c r="M23" s="48"/>
      <c r="N23" s="48">
        <v>1</v>
      </c>
      <c r="O23" s="48"/>
    </row>
    <row r="24" spans="1:15" x14ac:dyDescent="0.25">
      <c r="A24" s="49" t="s">
        <v>81</v>
      </c>
      <c r="B24" s="43"/>
      <c r="C24" s="43"/>
      <c r="D24" s="43"/>
      <c r="E24" s="43"/>
      <c r="F24" s="43"/>
      <c r="G24" s="43"/>
      <c r="H24" s="43"/>
      <c r="I24" s="43"/>
      <c r="J24" s="43"/>
      <c r="K24" s="43"/>
      <c r="L24" s="43"/>
      <c r="M24" s="43"/>
      <c r="N24" s="43"/>
      <c r="O24" s="43"/>
    </row>
    <row r="27" spans="1:15" x14ac:dyDescent="0.25">
      <c r="A27" s="42" t="s">
        <v>82</v>
      </c>
      <c r="B27" s="40" t="s">
        <v>83</v>
      </c>
    </row>
    <row r="28" spans="1:15" x14ac:dyDescent="0.25">
      <c r="A28" s="42" t="s">
        <v>85</v>
      </c>
      <c r="B28" s="40" t="s">
        <v>84</v>
      </c>
    </row>
    <row r="29" spans="1:15" x14ac:dyDescent="0.25">
      <c r="A29" s="42" t="s">
        <v>86</v>
      </c>
      <c r="B29" s="40" t="s">
        <v>87</v>
      </c>
    </row>
  </sheetData>
  <sheetProtection sheet="1" objects="1" scenarios="1"/>
  <mergeCells count="1">
    <mergeCell ref="A1:O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2020_EMISSIONS_RESULTS</vt:lpstr>
      <vt:lpstr>2020_Maine_EMISSION_SUMS</vt:lpstr>
      <vt:lpstr>2020_LEV_EMISSIONS_Crosstab</vt:lpstr>
      <vt:lpstr>2020_LEVVOC_EMISSIONS_Crosstab</vt:lpstr>
      <vt:lpstr>2020_ZEV_EMISSIONS_Crosstab</vt:lpstr>
      <vt:lpstr>Pollutants and Processes</vt:lpstr>
    </vt:vector>
  </TitlesOfParts>
  <Company>State of Maine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Cormier, Denise E</dc:creator>
  <cp:lastModifiedBy>Cormier, Denise E</cp:lastModifiedBy>
  <cp:lastPrinted>2013-08-06T16:19:08Z</cp:lastPrinted>
  <dcterms:created xsi:type="dcterms:W3CDTF">2013-08-01T14:48:19Z</dcterms:created>
  <dcterms:modified xsi:type="dcterms:W3CDTF">2013-08-06T16:22:00Z</dcterms:modified>
</cp:coreProperties>
</file>