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2018_TransportationConformity\Conformity tables\HPMS-VMT\"/>
    </mc:Choice>
  </mc:AlternateContent>
  <bookViews>
    <workbookView xWindow="0" yWindow="0" windowWidth="15435" windowHeight="9600" activeTab="3"/>
  </bookViews>
  <sheets>
    <sheet name="README" sheetId="2" r:id="rId1"/>
    <sheet name="050818VMT with projects" sheetId="1" r:id="rId2"/>
    <sheet name="PORTLAND REGION" sheetId="5" r:id="rId3"/>
    <sheet name="MIDCOAST REGION" sheetId="6" r:id="rId4"/>
    <sheet name="Sheet2" sheetId="4" r:id="rId5"/>
  </sheets>
  <calcPr calcId="171027"/>
  <pivotCaches>
    <pivotCache cacheId="32" r:id="rId6"/>
    <pivotCache cacheId="38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6" l="1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4" i="6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4" i="5"/>
  <c r="S26" i="1" l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</calcChain>
</file>

<file path=xl/sharedStrings.xml><?xml version="1.0" encoding="utf-8"?>
<sst xmlns="http://schemas.openxmlformats.org/spreadsheetml/2006/main" count="61" uniqueCount="36">
  <si>
    <t>Year</t>
  </si>
  <si>
    <t>Androscoggin</t>
  </si>
  <si>
    <t>Aroostook</t>
  </si>
  <si>
    <t>Cumberland</t>
  </si>
  <si>
    <t>Franklin</t>
  </si>
  <si>
    <t>Hancock</t>
  </si>
  <si>
    <t>Kennebec</t>
  </si>
  <si>
    <t>Knox</t>
  </si>
  <si>
    <t>Lincoln</t>
  </si>
  <si>
    <t>Oxford</t>
  </si>
  <si>
    <t>Penobscot</t>
  </si>
  <si>
    <t>Piscataquis</t>
  </si>
  <si>
    <t>Sagadahoc</t>
  </si>
  <si>
    <t>Somerset</t>
  </si>
  <si>
    <t>Waldo</t>
  </si>
  <si>
    <t>Washington</t>
  </si>
  <si>
    <t>York</t>
  </si>
  <si>
    <t>State wide</t>
  </si>
  <si>
    <t xml:space="preserve">Actual </t>
  </si>
  <si>
    <t>Projected</t>
  </si>
  <si>
    <t>05/07/18 Denise E. Cormier Maine Department of Environmental Protection</t>
  </si>
  <si>
    <t>Cumberland VMT edits applied to the VMT_2018_STIP table on 08/08/18 by D. Cormier.  Saved as 050818VMTwithProjects.xlsx</t>
  </si>
  <si>
    <t>This VMT data represents Maine County VMT for the base year (2016) with projected VMT growth for the build years (2015, 2035, 2040).</t>
  </si>
  <si>
    <t xml:space="preserve">Received an update for Cumberland County VMT on 05/08/18 Cumberland VMT.xlsx </t>
  </si>
  <si>
    <t xml:space="preserve">Received VMT_2018_STIP.xlsx on 5/3/18  The VMT beyond 2040 was included by mistake. </t>
  </si>
  <si>
    <t>dot_data_type</t>
  </si>
  <si>
    <t>Row Labels</t>
  </si>
  <si>
    <t>Sum of Androscoggin</t>
  </si>
  <si>
    <t>Grand Total</t>
  </si>
  <si>
    <t>Sum of Cumberland</t>
  </si>
  <si>
    <t>Sum of Hancock</t>
  </si>
  <si>
    <t>Sum of Knox</t>
  </si>
  <si>
    <t>Sum of Lincoln</t>
  </si>
  <si>
    <t>Sum of Sagadahoc</t>
  </si>
  <si>
    <t>Sum of York</t>
  </si>
  <si>
    <t>Sum of Waldo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</si>
</sst>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sz val="10"/>
      <color theme="0" tint="-0.249977111117893"/>
      <name val="Arial"/>
      <family val="2"/>
    </font>
    <font>
      <b/>
      <sz val="10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b/>
      <sz val="12"/>
      <color theme="5" tint="-0.499984740745262"/>
      <name val="Arial"/>
      <family val="2"/>
    </font>
    <font>
      <sz val="12"/>
      <color rgb="FFFF0000"/>
      <name val="Arial"/>
      <family val="2"/>
    </font>
    <font>
      <sz val="10"/>
      <color indexed="18"/>
      <name val="Arial"/>
      <family val="2"/>
    </font>
    <font>
      <sz val="10"/>
      <color theme="1"/>
      <name val="Calibri"/>
      <family val="2"/>
      <scheme val="minor"/>
    </font>
    <font>
      <sz val="12"/>
      <name val="Arial"/>
      <family val="2"/>
    </font>
    <font>
      <sz val="10"/>
      <color rgb="FF00206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28">
    <xf numFmtId="0" fontId="0" fillId="0" borderId="0" xfId="0"/>
    <xf numFmtId="0" fontId="3" fillId="0" borderId="0" xfId="2"/>
    <xf numFmtId="1" fontId="3" fillId="0" borderId="0" xfId="2" applyNumberFormat="1" applyAlignment="1">
      <alignment horizontal="center"/>
    </xf>
    <xf numFmtId="3" fontId="4" fillId="0" borderId="0" xfId="2" applyNumberFormat="1" applyFont="1"/>
    <xf numFmtId="3" fontId="5" fillId="0" borderId="0" xfId="2" applyNumberFormat="1" applyFont="1"/>
    <xf numFmtId="3" fontId="6" fillId="0" borderId="0" xfId="2" applyNumberFormat="1" applyFont="1"/>
    <xf numFmtId="3" fontId="3" fillId="0" borderId="0" xfId="2" applyNumberFormat="1" applyFont="1"/>
    <xf numFmtId="0" fontId="7" fillId="0" borderId="0" xfId="2" applyFont="1"/>
    <xf numFmtId="1" fontId="8" fillId="0" borderId="0" xfId="2" applyNumberFormat="1" applyFont="1"/>
    <xf numFmtId="3" fontId="9" fillId="0" borderId="0" xfId="3" applyNumberFormat="1" applyFont="1"/>
    <xf numFmtId="3" fontId="3" fillId="0" borderId="0" xfId="3" applyNumberFormat="1" applyFont="1"/>
    <xf numFmtId="0" fontId="10" fillId="0" borderId="0" xfId="2" applyFont="1"/>
    <xf numFmtId="0" fontId="11" fillId="0" borderId="0" xfId="2" applyFont="1"/>
    <xf numFmtId="1" fontId="3" fillId="0" borderId="0" xfId="2" applyNumberFormat="1" applyFont="1"/>
    <xf numFmtId="164" fontId="12" fillId="0" borderId="0" xfId="1" applyNumberFormat="1" applyFont="1"/>
    <xf numFmtId="164" fontId="9" fillId="0" borderId="0" xfId="1" applyNumberFormat="1" applyFont="1"/>
    <xf numFmtId="0" fontId="13" fillId="0" borderId="0" xfId="2" applyFont="1"/>
    <xf numFmtId="1" fontId="3" fillId="0" borderId="0" xfId="2" applyNumberFormat="1"/>
    <xf numFmtId="3" fontId="14" fillId="0" borderId="0" xfId="3" applyNumberFormat="1" applyFont="1"/>
    <xf numFmtId="0" fontId="12" fillId="0" borderId="0" xfId="0" applyFont="1"/>
    <xf numFmtId="0" fontId="2" fillId="0" borderId="0" xfId="0" applyFont="1"/>
    <xf numFmtId="0" fontId="0" fillId="0" borderId="0" xfId="0" pivotButton="1"/>
    <xf numFmtId="0" fontId="0" fillId="0" borderId="0" xfId="0" applyNumberFormat="1"/>
    <xf numFmtId="1" fontId="0" fillId="0" borderId="0" xfId="0" applyNumberFormat="1" applyAlignment="1">
      <alignment horizontal="left"/>
    </xf>
    <xf numFmtId="1" fontId="2" fillId="0" borderId="0" xfId="0" applyNumberFormat="1" applyFont="1" applyAlignment="1">
      <alignment horizontal="left"/>
    </xf>
    <xf numFmtId="0" fontId="2" fillId="0" borderId="0" xfId="0" applyNumberFormat="1" applyFont="1"/>
    <xf numFmtId="164" fontId="2" fillId="0" borderId="0" xfId="1" applyNumberFormat="1" applyFont="1"/>
    <xf numFmtId="164" fontId="0" fillId="0" borderId="0" xfId="1" applyNumberFormat="1" applyFont="1"/>
  </cellXfs>
  <cellStyles count="4">
    <cellStyle name="Comma" xfId="1" builtinId="3"/>
    <cellStyle name="Normal" xfId="0" builtinId="0"/>
    <cellStyle name="Normal 3" xfId="2"/>
    <cellStyle name="Normal_1985 to Present" xfId="3"/>
  </cellStyles>
  <dxfs count="16"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ormier, Denise E" refreshedDate="43229.703221759257" createdVersion="6" refreshedVersion="6" minRefreshableVersion="3" recordCount="25">
  <cacheSource type="worksheet">
    <worksheetSource ref="A1:R26" sheet="050818VMT with projects"/>
  </cacheSource>
  <cacheFields count="18">
    <cacheField name="dot_data_type" numFmtId="0">
      <sharedItems count="2">
        <s v="Actual "/>
        <s v="Projected"/>
      </sharedItems>
    </cacheField>
    <cacheField name="Year" numFmtId="1">
      <sharedItems containsSemiMixedTypes="0" containsString="0" containsNumber="1" containsInteger="1" minValue="2016" maxValue="2040" count="25">
        <n v="2016"/>
        <n v="2017"/>
        <n v="2018"/>
        <n v="2019"/>
        <n v="2020"/>
        <n v="2021"/>
        <n v="2022"/>
        <n v="2023"/>
        <n v="2024"/>
        <n v="2025"/>
        <n v="2026"/>
        <n v="2027"/>
        <n v="2028"/>
        <n v="2029"/>
        <n v="2030"/>
        <n v="2031"/>
        <n v="2032"/>
        <n v="2033"/>
        <n v="2034"/>
        <n v="2035"/>
        <n v="2036"/>
        <n v="2037"/>
        <n v="2038"/>
        <n v="2039"/>
        <n v="2040"/>
      </sharedItems>
    </cacheField>
    <cacheField name="Androscoggin" numFmtId="3">
      <sharedItems containsSemiMixedTypes="0" containsString="0" containsNumber="1" minValue="974192376" maxValue="1113974221.0290222"/>
    </cacheField>
    <cacheField name="Aroostook" numFmtId="3">
      <sharedItems containsSemiMixedTypes="0" containsString="0" containsNumber="1" minValue="705363643" maxValue="766622460.11166298"/>
    </cacheField>
    <cacheField name="Cumberland" numFmtId="3">
      <sharedItems containsSemiMixedTypes="0" containsString="0" containsNumber="1" minValue="3206735852.8317709" maxValue="3699384071.3861885"/>
    </cacheField>
    <cacheField name="Franklin" numFmtId="3">
      <sharedItems containsSemiMixedTypes="0" containsString="0" containsNumber="1" minValue="328521471" maxValue="391762450.35744739"/>
    </cacheField>
    <cacheField name="Hancock" numFmtId="3">
      <sharedItems containsSemiMixedTypes="0" containsString="0" containsNumber="1" minValue="741525844" maxValue="869935302.18634963"/>
    </cacheField>
    <cacheField name="Kennebec" numFmtId="3">
      <sharedItems containsSemiMixedTypes="0" containsString="0" containsNumber="1" minValue="1514981066" maxValue="1709112959.8729603"/>
    </cacheField>
    <cacheField name="Knox" numFmtId="3">
      <sharedItems containsSemiMixedTypes="0" containsString="0" containsNumber="1" minValue="372334888" maxValue="420470276.5217905"/>
    </cacheField>
    <cacheField name="Lincoln" numFmtId="3">
      <sharedItems containsSemiMixedTypes="0" containsString="0" containsNumber="1" minValue="403588328" maxValue="447616951.08784264"/>
    </cacheField>
    <cacheField name="Oxford" numFmtId="3">
      <sharedItems containsSemiMixedTypes="0" containsString="0" containsNumber="1" minValue="567817309" maxValue="667837985.69522476"/>
    </cacheField>
    <cacheField name="Penobscot" numFmtId="3">
      <sharedItems containsSemiMixedTypes="0" containsString="0" containsNumber="1" minValue="1722552129" maxValue="1902634133.118144"/>
    </cacheField>
    <cacheField name="Piscataquis" numFmtId="3">
      <sharedItems containsSemiMixedTypes="0" containsString="0" containsNumber="1" minValue="169613102" maxValue="196023565.80620816"/>
    </cacheField>
    <cacheField name="Sagadahoc" numFmtId="0">
      <sharedItems containsSemiMixedTypes="0" containsString="0" containsNumber="1" minValue="478612009" maxValue="517852570.09300631"/>
    </cacheField>
    <cacheField name="Somerset" numFmtId="3">
      <sharedItems containsSemiMixedTypes="0" containsString="0" containsNumber="1" minValue="646516495" maxValue="720897182.6678381"/>
    </cacheField>
    <cacheField name="Waldo" numFmtId="3">
      <sharedItems containsSemiMixedTypes="0" containsString="0" containsNumber="1" minValue="412519716" maxValue="483030502.38944584"/>
    </cacheField>
    <cacheField name="Washington" numFmtId="3">
      <sharedItems containsSemiMixedTypes="0" containsString="0" containsNumber="1" minValue="385520160" maxValue="433194937.75334138"/>
    </cacheField>
    <cacheField name="York" numFmtId="3">
      <sharedItems containsSemiMixedTypes="0" containsString="0" containsNumber="1" minValue="2357104419" maxValue="2617314592.9393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Cormier, Denise E" refreshedDate="43229.705003356481" createdVersion="6" refreshedVersion="6" minRefreshableVersion="3" recordCount="25">
  <cacheSource type="worksheet">
    <worksheetSource ref="A1:R26" sheet="050818VMT with projects"/>
  </cacheSource>
  <cacheFields count="18">
    <cacheField name="dot_data_type" numFmtId="0">
      <sharedItems count="2">
        <s v="Actual "/>
        <s v="Projected"/>
      </sharedItems>
    </cacheField>
    <cacheField name="Year" numFmtId="1">
      <sharedItems containsSemiMixedTypes="0" containsString="0" containsNumber="1" containsInteger="1" minValue="2016" maxValue="2040" count="25">
        <n v="2016"/>
        <n v="2017"/>
        <n v="2018"/>
        <n v="2019"/>
        <n v="2020"/>
        <n v="2021"/>
        <n v="2022"/>
        <n v="2023"/>
        <n v="2024"/>
        <n v="2025"/>
        <n v="2026"/>
        <n v="2027"/>
        <n v="2028"/>
        <n v="2029"/>
        <n v="2030"/>
        <n v="2031"/>
        <n v="2032"/>
        <n v="2033"/>
        <n v="2034"/>
        <n v="2035"/>
        <n v="2036"/>
        <n v="2037"/>
        <n v="2038"/>
        <n v="2039"/>
        <n v="2040"/>
      </sharedItems>
    </cacheField>
    <cacheField name="Androscoggin" numFmtId="3">
      <sharedItems containsSemiMixedTypes="0" containsString="0" containsNumber="1" minValue="974192376" maxValue="1113974221.0290222"/>
    </cacheField>
    <cacheField name="Aroostook" numFmtId="3">
      <sharedItems containsSemiMixedTypes="0" containsString="0" containsNumber="1" minValue="705363643" maxValue="766622460.11166298"/>
    </cacheField>
    <cacheField name="Cumberland" numFmtId="3">
      <sharedItems containsSemiMixedTypes="0" containsString="0" containsNumber="1" minValue="3206735852.8317709" maxValue="3699384071.3861885"/>
    </cacheField>
    <cacheField name="Franklin" numFmtId="3">
      <sharedItems containsSemiMixedTypes="0" containsString="0" containsNumber="1" minValue="328521471" maxValue="391762450.35744739"/>
    </cacheField>
    <cacheField name="Hancock" numFmtId="3">
      <sharedItems containsSemiMixedTypes="0" containsString="0" containsNumber="1" minValue="741525844" maxValue="869935302.18634963"/>
    </cacheField>
    <cacheField name="Kennebec" numFmtId="3">
      <sharedItems containsSemiMixedTypes="0" containsString="0" containsNumber="1" minValue="1514981066" maxValue="1709112959.8729603"/>
    </cacheField>
    <cacheField name="Knox" numFmtId="3">
      <sharedItems containsSemiMixedTypes="0" containsString="0" containsNumber="1" minValue="372334888" maxValue="420470276.5217905"/>
    </cacheField>
    <cacheField name="Lincoln" numFmtId="3">
      <sharedItems containsSemiMixedTypes="0" containsString="0" containsNumber="1" minValue="403588328" maxValue="447616951.08784264"/>
    </cacheField>
    <cacheField name="Oxford" numFmtId="3">
      <sharedItems containsSemiMixedTypes="0" containsString="0" containsNumber="1" minValue="567817309" maxValue="667837985.69522476"/>
    </cacheField>
    <cacheField name="Penobscot" numFmtId="3">
      <sharedItems containsSemiMixedTypes="0" containsString="0" containsNumber="1" minValue="1722552129" maxValue="1902634133.118144"/>
    </cacheField>
    <cacheField name="Piscataquis" numFmtId="3">
      <sharedItems containsSemiMixedTypes="0" containsString="0" containsNumber="1" minValue="169613102" maxValue="196023565.80620816"/>
    </cacheField>
    <cacheField name="Sagadahoc" numFmtId="0">
      <sharedItems containsSemiMixedTypes="0" containsString="0" containsNumber="1" minValue="478612009" maxValue="517852570.09300631"/>
    </cacheField>
    <cacheField name="Somerset" numFmtId="3">
      <sharedItems containsSemiMixedTypes="0" containsString="0" containsNumber="1" minValue="646516495" maxValue="720897182.6678381"/>
    </cacheField>
    <cacheField name="Waldo" numFmtId="3">
      <sharedItems containsSemiMixedTypes="0" containsString="0" containsNumber="1" minValue="412519716" maxValue="483030502.38944584"/>
    </cacheField>
    <cacheField name="Washington" numFmtId="3">
      <sharedItems containsSemiMixedTypes="0" containsString="0" containsNumber="1" minValue="385520160" maxValue="433194937.75334138"/>
    </cacheField>
    <cacheField name="York" numFmtId="3">
      <sharedItems containsSemiMixedTypes="0" containsString="0" containsNumber="1" minValue="2357104419" maxValue="2617314592.9393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x v="0"/>
    <n v="974192376"/>
    <n v="705363643"/>
    <n v="3206735852.8317709"/>
    <n v="328521471"/>
    <n v="741525844"/>
    <n v="1514981066"/>
    <n v="372334888"/>
    <n v="403588328"/>
    <n v="567817309"/>
    <n v="1722552129"/>
    <n v="169613102"/>
    <n v="478612009"/>
    <n v="646516495"/>
    <n v="412519716"/>
    <n v="385520160"/>
    <n v="2357104419"/>
  </r>
  <r>
    <x v="1"/>
    <x v="1"/>
    <n v="979650114.85895348"/>
    <n v="707815535.12951303"/>
    <n v="3225887727.9118967"/>
    <n v="330940220.90985733"/>
    <n v="746476808.25151479"/>
    <n v="1522611200.6102202"/>
    <n v="374225861.75512779"/>
    <n v="405333278.37661391"/>
    <n v="571668897.29201663"/>
    <n v="1729703489.6494761"/>
    <n v="170638922.68653831"/>
    <n v="480197370.26228833"/>
    <n v="649456669.97545934"/>
    <n v="415240896.82791626"/>
    <n v="387397611.28589708"/>
    <n v="2367411219.2472425"/>
  </r>
  <r>
    <x v="1"/>
    <x v="2"/>
    <n v="985138429.72546589"/>
    <n v="710275950.20328951"/>
    <n v="3245153985.4469299"/>
    <n v="333376778.94381881"/>
    <n v="751460828.73056114"/>
    <n v="1530279764.0532994"/>
    <n v="376126439.18119222"/>
    <n v="407085773.20287019"/>
    <n v="575546611.47370958"/>
    <n v="1736884539.9427533"/>
    <n v="171670947.54049364"/>
    <n v="481787982.89789099"/>
    <n v="652410216.03882313"/>
    <n v="417980027.88902384"/>
    <n v="389284205.60423875"/>
    <n v="2377763087.5578599"/>
  </r>
  <r>
    <x v="1"/>
    <x v="3"/>
    <n v="990657491.89616084"/>
    <n v="712744917.84766507"/>
    <n v="3264535308.5734258"/>
    <n v="335831276.21477157"/>
    <n v="756478126.14448476"/>
    <n v="1537986949.8743415"/>
    <n v="378036669.05226815"/>
    <n v="408845845.09787428"/>
    <n v="579450628.76082969"/>
    <n v="1744095403.139585"/>
    <n v="172709214.08469415"/>
    <n v="483383864.30153197"/>
    <n v="655377193.99803412"/>
    <n v="420737227.59179759"/>
    <n v="391179987.48083657"/>
    <n v="2388160220.9988651"/>
  </r>
  <r>
    <x v="1"/>
    <x v="4"/>
    <n v="996207473.62732053"/>
    <n v="715222467.79195833"/>
    <n v="3284032384.5078993"/>
    <n v="338303844.80092573"/>
    <n v="761528922.67423356"/>
    <n v="1545732952.5932317"/>
    <n v="379956600.3901388"/>
    <n v="410613526.8217634"/>
    <n v="583381127.57120836"/>
    <n v="1751336203.0114505"/>
    <n v="173753760.06890622"/>
    <n v="484710488.24060887"/>
    <n v="658357664.9375726"/>
    <n v="423512615.12579232"/>
    <n v="393085001.65833926"/>
    <n v="2398602817.4989762"/>
  </r>
  <r>
    <x v="1"/>
    <x v="5"/>
    <n v="1001788548.1402621"/>
    <n v="717708629.86882913"/>
    <n v="3303645904.571188"/>
    <n v="340794617.7529214"/>
    <n v="766613441.98419666"/>
    <n v="1553517967.7095456"/>
    <n v="381886282.465554"/>
    <n v="412388851.27631599"/>
    <n v="587338287.5329113"/>
    <n v="1758607063.8436797"/>
    <n v="174804623.47120693"/>
    <n v="486316050.19273597"/>
    <n v="661351690.21971369"/>
    <n v="426306310.46679509"/>
    <n v="394999293.09728843"/>
    <n v="2409091075.852386"/>
  </r>
  <r>
    <x v="1"/>
    <x v="6"/>
    <n v="1007400889.6267445"/>
    <n v="720203434.01463759"/>
    <n v="3323376564.2129679"/>
    <n v="343303729.10098833"/>
    <n v="771731909.23210883"/>
    <n v="1561342191.707484"/>
    <n v="383825764.79949439"/>
    <n v="414171851.50556439"/>
    <n v="591322289.49244797"/>
    <n v="1765908110.4375865"/>
    <n v="175861842.49936491"/>
    <n v="487926930.43123126"/>
    <n v="664359331.48579109"/>
    <n v="429118434.38201171"/>
    <n v="396922906.97717983"/>
    <n v="2419625195.7225442"/>
  </r>
  <r>
    <x v="1"/>
    <x v="7"/>
    <n v="1013044673.2544047"/>
    <n v="722706910.26980484"/>
    <n v="3343225063.0364113"/>
    <n v="345831313.86215818"/>
    <n v="776884551.07902122"/>
    <n v="1569205822.0608313"/>
    <n v="385775097.16444242"/>
    <n v="415962560.69640976"/>
    <n v="595333315.52303624"/>
    <n v="1773239468.1126113"/>
    <n v="176925455.59222957"/>
    <n v="489543146.57246256"/>
    <n v="667380650.6574657"/>
    <n v="431949108.43528724"/>
    <n v="398855888.69752955"/>
    <n v="2430205377.6459603"/>
  </r>
  <r>
    <x v="1"/>
    <x v="8"/>
    <n v="1018720075.172225"/>
    <n v="725219088.77917445"/>
    <n v="3363192104.8229923"/>
    <n v="348377508.04752982"/>
    <n v="782071595.69933844"/>
    <n v="1577109057.2379403"/>
    <n v="387734329.5856595"/>
    <n v="417761012.17923975"/>
    <n v="599371548.93292332"/>
    <n v="1780601262.7084708"/>
    <n v="177995501.4211286"/>
    <n v="491164716.29115033"/>
    <n v="670415709.93800092"/>
    <n v="434798454.99236095"/>
    <n v="400798283.87894577"/>
    <n v="2440831823.0360198"/>
  </r>
  <r>
    <x v="1"/>
    <x v="9"/>
    <n v="1024427272.5160311"/>
    <n v="727739999.79237545"/>
    <n v="3383284416.6608825"/>
    <n v="350942448.66958821"/>
    <n v="787293272.79092276"/>
    <n v="1585052096.7067404"/>
    <n v="389703512.34246993"/>
    <n v="419567239.42854899"/>
    <n v="603437174.27376318"/>
    <n v="1787993620.5873196"/>
    <n v="179072018.89127398"/>
    <n v="492791657.32056111"/>
    <n v="673464571.81354284"/>
    <n v="437666597.22615623"/>
    <n v="402750138.364205"/>
    <n v="2451504734.18682"/>
  </r>
  <r>
    <x v="1"/>
    <x v="10"/>
    <n v="1030166443.4140207"/>
    <n v="730269673.66418672"/>
    <n v="3403490708.5047235"/>
    <n v="353526273.74957722"/>
    <n v="792549813.58526623"/>
    <n v="1593035140.9397724"/>
    <n v="391682695.96955115"/>
    <n v="421381276.0635621"/>
    <n v="607530377.349051"/>
    <n v="1795416668.6359181"/>
    <n v="180155047.14317662"/>
    <n v="494423987.45270139"/>
    <n v="676527299.05440712"/>
    <n v="440553659.12210494"/>
    <n v="404711498.21933448"/>
    <n v="2462224314.2770195"/>
  </r>
  <r>
    <x v="1"/>
    <x v="11"/>
    <n v="1035937766.9923223"/>
    <n v="732808140.85490251"/>
    <n v="3423817680.1909289"/>
    <n v="356129122.3249265"/>
    <n v="797841450.85772979"/>
    <n v="1601058391.4192483"/>
    <n v="393671931.25823063"/>
    <n v="423203155.84885943"/>
    <n v="611651345.22261417"/>
    <n v="1802870534.2678108"/>
    <n v="181244625.5540694"/>
    <n v="496061724.53851205"/>
    <n v="679603954.71637106"/>
    <n v="443459765.48350716"/>
    <n v="406682409.73469913"/>
    <n v="2472990767.3737063"/>
  </r>
  <r>
    <x v="1"/>
    <x v="12"/>
    <n v="1041741423.3805873"/>
    <n v="735355431.93069899"/>
    <n v="3444266052.466506"/>
    <n v="358751134.45673323"/>
    <n v="803168418.93785155"/>
    <n v="1609122050.6421361"/>
    <n v="395671269.25778919"/>
    <n v="425032912.69500554"/>
    <n v="615800266.22716153"/>
    <n v="1810355345.425513"/>
    <n v="182340793.73933879"/>
    <n v="497704886.48806369"/>
    <n v="682694602.14197195"/>
    <n v="446385041.93692636"/>
    <n v="408662919.42609406"/>
    <n v="2483804298.4362841"/>
  </r>
  <r>
    <x v="1"/>
    <x v="13"/>
    <n v="1047577593.7176108"/>
    <n v="737911577.56400251"/>
    <n v="3464836550.3830423"/>
    <n v="361392451.23729897"/>
    <n v="808530953.71972346"/>
    <n v="1617226322.1252708"/>
    <n v="397680761.27677125"/>
    <n v="426870580.65918028"/>
    <n v="619977329.9728905"/>
    <n v="1817871230.5827074"/>
    <n v="183443591.55396533"/>
    <n v="499353491.27075267"/>
    <n v="685799304.96181107"/>
    <n v="449329614.93761992"/>
    <n v="410653074.03584254"/>
    <n v="2494665113.3203726"/>
  </r>
  <r>
    <x v="1"/>
    <x v="14"/>
    <n v="1053446460.156986"/>
    <n v="740476608.5338589"/>
    <n v="3485529903.3224163"/>
    <n v="364053214.79772192"/>
    <n v="813929292.67243767"/>
    <n v="1625371410.410491"/>
    <n v="399700458.88430142"/>
    <n v="428716193.94581288"/>
    <n v="624182727.3561523"/>
    <n v="1825418318.7464492"/>
    <n v="184553059.09397259"/>
    <n v="501007556.91549724"/>
    <n v="688918127.0958637"/>
    <n v="452293611.77500564"/>
    <n v="412652920.53389901"/>
    <n v="2505573418.7817259"/>
  </r>
  <r>
    <x v="1"/>
    <x v="15"/>
    <n v="1059348205.8727888"/>
    <n v="743050555.72630394"/>
    <n v="3506346845.0226583"/>
    <n v="366733568.31554502"/>
    <n v="819363674.85060215"/>
    <n v="1633557521.0698009"/>
    <n v="401730413.91140795"/>
    <n v="430569786.9072184"/>
    <n v="628416650.56817603"/>
    <n v="1832996739.4593799"/>
    <n v="185669236.69788507"/>
    <n v="502667101.51093501"/>
    <n v="692051132.75479519"/>
    <n v="455277160.57816428"/>
    <n v="414662506.11895776"/>
    <n v="2516529422.4801707"/>
  </r>
  <r>
    <x v="1"/>
    <x v="16"/>
    <n v="1065283015.0652952"/>
    <n v="745633450.13473547"/>
    <n v="3527288113.6039691"/>
    <n v="369433656.02246046"/>
    <n v="824834340.90492666"/>
    <n v="1641784860.7105591"/>
    <n v="403770678.45235288"/>
    <n v="432431394.04423726"/>
    <n v="632679293.10385239"/>
    <n v="1840606622.8019512"/>
    <n v="186792164.9481948"/>
    <n v="504332143.20562053"/>
    <n v="695198386.44128299"/>
    <n v="458280390.32137847"/>
    <n v="416681878.21956682"/>
    <n v="2527533332.9835567"/>
  </r>
  <r>
    <x v="1"/>
    <x v="17"/>
    <n v="1071251072.9667306"/>
    <n v="748225322.86028647"/>
    <n v="3548354451.5948896"/>
    <n v="372153623.212071"/>
    <n v="830341533.09287965"/>
    <n v="1650053636.9806931"/>
    <n v="405821304.86596882"/>
    <n v="434301050.00687736"/>
    <n v="636970849.77057624"/>
    <n v="1848248099.3946581"/>
    <n v="187921884.6728369"/>
    <n v="506002700.20822388"/>
    <n v="698359952.95134449"/>
    <n v="461303430.82970786"/>
    <n v="418711084.4952473"/>
    <n v="2538585359.7717299"/>
  </r>
  <r>
    <x v="1"/>
    <x v="18"/>
    <n v="1077252565.8470507"/>
    <n v="750826205.11219966"/>
    <n v="3569546605.9586306"/>
    <n v="374893616.24770814"/>
    <n v="835885495.28941619"/>
    <n v="1658364058.5739396"/>
    <n v="407882345.77700281"/>
    <n v="436178789.59495908"/>
    <n v="641291516.69714975"/>
    <n v="1855921300.4002807"/>
    <n v="189058436.94667399"/>
    <n v="507678790.78773004"/>
    <n v="701535897.37567115"/>
    <n v="464346412.78460139"/>
    <n v="420750172.83761817"/>
    <n v="2549685713.2405176"/>
  </r>
  <r>
    <x v="1"/>
    <x v="19"/>
    <n v="1083287681.0197554"/>
    <n v="753436128.20820296"/>
    <n v="3590865328.1195588"/>
    <n v="377653782.57030821"/>
    <n v="841466472.99777722"/>
    <n v="1666716335.2351122"/>
    <n v="409953854.07746661"/>
    <n v="438064647.75876284"/>
    <n v="645641491.34274542"/>
    <n v="1863626357.5261352"/>
    <n v="190201863.09298959"/>
    <n v="509360433.27363813"/>
    <n v="704726285.1009686"/>
    <n v="467409467.72954649"/>
    <n v="422799191.37152678"/>
    <n v="2560834604.7057362"/>
  </r>
  <r>
    <x v="1"/>
    <x v="20"/>
    <n v="1089356606.8477349"/>
    <n v="756055123.57488716"/>
    <n v="3612311373.9898391"/>
    <n v="380434270.70634609"/>
    <n v="847084713.36036158"/>
    <n v="1675110677.7653947"/>
    <n v="412035882.92799425"/>
    <n v="439958659.59967983"/>
    <n v="650020972.50593042"/>
    <n v="1871363403.026335"/>
    <n v="191352204.68499064"/>
    <n v="511047646.05616236"/>
    <n v="707931181.81130278"/>
    <n v="470492728.07575548"/>
    <n v="424858188.45618433"/>
    <n v="2572032246.4072127"/>
  </r>
  <r>
    <x v="1"/>
    <x v="21"/>
    <n v="1095459532.7491491"/>
    <n v="758683222.74808383"/>
    <n v="3633885503.9962378"/>
    <n v="383235230.27582771"/>
    <n v="852740465.16966975"/>
    <n v="1683547298.027662"/>
    <n v="414128485.75920606"/>
    <n v="441860860.37086517"/>
    <n v="654430160.3337518"/>
    <n v="1879132569.7040608"/>
    <n v="192509503.54731894"/>
    <n v="512740447.58643293"/>
    <n v="711150653.48945224"/>
    <n v="473596327.10788941"/>
    <n v="426927212.68630749"/>
    <n v="2583278851.5128245"/>
  </r>
  <r>
    <x v="1"/>
    <x v="22"/>
    <n v="1101596649.2033391"/>
    <n v="761320457.37324524"/>
    <n v="3655588483.1070862"/>
    <n v="386056812.000341"/>
    <n v="858433978.87932158"/>
    <n v="1692026408.9518268"/>
    <n v="416231716.27308011"/>
    <n v="443771285.47789425"/>
    <n v="658869256.33088362"/>
    <n v="1886933990.9138398"/>
    <n v="193673801.75757194"/>
    <n v="514438856.37669784"/>
    <n v="714384766.41826653"/>
    <n v="476720398.98981988"/>
    <n v="429006312.89326519"/>
    <n v="2594574634.1225591"/>
  </r>
  <r>
    <x v="1"/>
    <x v="23"/>
    <n v="1107768147.7567725"/>
    <n v="763966859.20582557"/>
    <n v="3677421080.859405"/>
    <n v="388899167.7111665"/>
    <n v="864165506.61514664"/>
    <n v="1700548224.5402136"/>
    <n v="418345628.44433004"/>
    <n v="445689970.47942156"/>
    <n v="663338463.36883557"/>
    <n v="1894767800.5638351"/>
    <n v="194845141.64783251"/>
    <n v="516142891.00052506"/>
    <n v="717633587.18203115"/>
    <n v="479865078.77042872"/>
    <n v="431095538.146231"/>
    <n v="2605919809.2725887"/>
  </r>
  <r>
    <x v="1"/>
    <x v="24"/>
    <n v="1113974221.0290222"/>
    <n v="766622460.11166298"/>
    <n v="3699384071.3861885"/>
    <n v="391762450.35744739"/>
    <n v="869935302.18634963"/>
    <n v="1709112959.8729603"/>
    <n v="420470276.5217905"/>
    <n v="447616951.08784264"/>
    <n v="667837985.69522476"/>
    <n v="1902634133.118144"/>
    <n v="196023565.80620816"/>
    <n v="517852570.09300631"/>
    <n v="720897182.6678381"/>
    <n v="483030502.38944584"/>
    <n v="433194937.75334138"/>
    <n v="2617314592.93936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5">
  <r>
    <x v="0"/>
    <x v="0"/>
    <n v="974192376"/>
    <n v="705363643"/>
    <n v="3206735852.8317709"/>
    <n v="328521471"/>
    <n v="741525844"/>
    <n v="1514981066"/>
    <n v="372334888"/>
    <n v="403588328"/>
    <n v="567817309"/>
    <n v="1722552129"/>
    <n v="169613102"/>
    <n v="478612009"/>
    <n v="646516495"/>
    <n v="412519716"/>
    <n v="385520160"/>
    <n v="2357104419"/>
  </r>
  <r>
    <x v="1"/>
    <x v="1"/>
    <n v="979650114.85895348"/>
    <n v="707815535.12951303"/>
    <n v="3225887727.9118967"/>
    <n v="330940220.90985733"/>
    <n v="746476808.25151479"/>
    <n v="1522611200.6102202"/>
    <n v="374225861.75512779"/>
    <n v="405333278.37661391"/>
    <n v="571668897.29201663"/>
    <n v="1729703489.6494761"/>
    <n v="170638922.68653831"/>
    <n v="480197370.26228833"/>
    <n v="649456669.97545934"/>
    <n v="415240896.82791626"/>
    <n v="387397611.28589708"/>
    <n v="2367411219.2472425"/>
  </r>
  <r>
    <x v="1"/>
    <x v="2"/>
    <n v="985138429.72546589"/>
    <n v="710275950.20328951"/>
    <n v="3245153985.4469299"/>
    <n v="333376778.94381881"/>
    <n v="751460828.73056114"/>
    <n v="1530279764.0532994"/>
    <n v="376126439.18119222"/>
    <n v="407085773.20287019"/>
    <n v="575546611.47370958"/>
    <n v="1736884539.9427533"/>
    <n v="171670947.54049364"/>
    <n v="481787982.89789099"/>
    <n v="652410216.03882313"/>
    <n v="417980027.88902384"/>
    <n v="389284205.60423875"/>
    <n v="2377763087.5578599"/>
  </r>
  <r>
    <x v="1"/>
    <x v="3"/>
    <n v="990657491.89616084"/>
    <n v="712744917.84766507"/>
    <n v="3264535308.5734258"/>
    <n v="335831276.21477157"/>
    <n v="756478126.14448476"/>
    <n v="1537986949.8743415"/>
    <n v="378036669.05226815"/>
    <n v="408845845.09787428"/>
    <n v="579450628.76082969"/>
    <n v="1744095403.139585"/>
    <n v="172709214.08469415"/>
    <n v="483383864.30153197"/>
    <n v="655377193.99803412"/>
    <n v="420737227.59179759"/>
    <n v="391179987.48083657"/>
    <n v="2388160220.9988651"/>
  </r>
  <r>
    <x v="1"/>
    <x v="4"/>
    <n v="996207473.62732053"/>
    <n v="715222467.79195833"/>
    <n v="3284032384.5078993"/>
    <n v="338303844.80092573"/>
    <n v="761528922.67423356"/>
    <n v="1545732952.5932317"/>
    <n v="379956600.3901388"/>
    <n v="410613526.8217634"/>
    <n v="583381127.57120836"/>
    <n v="1751336203.0114505"/>
    <n v="173753760.06890622"/>
    <n v="484710488.24060887"/>
    <n v="658357664.9375726"/>
    <n v="423512615.12579232"/>
    <n v="393085001.65833926"/>
    <n v="2398602817.4989762"/>
  </r>
  <r>
    <x v="1"/>
    <x v="5"/>
    <n v="1001788548.1402621"/>
    <n v="717708629.86882913"/>
    <n v="3303645904.571188"/>
    <n v="340794617.7529214"/>
    <n v="766613441.98419666"/>
    <n v="1553517967.7095456"/>
    <n v="381886282.465554"/>
    <n v="412388851.27631599"/>
    <n v="587338287.5329113"/>
    <n v="1758607063.8436797"/>
    <n v="174804623.47120693"/>
    <n v="486316050.19273597"/>
    <n v="661351690.21971369"/>
    <n v="426306310.46679509"/>
    <n v="394999293.09728843"/>
    <n v="2409091075.852386"/>
  </r>
  <r>
    <x v="1"/>
    <x v="6"/>
    <n v="1007400889.6267445"/>
    <n v="720203434.01463759"/>
    <n v="3323376564.2129679"/>
    <n v="343303729.10098833"/>
    <n v="771731909.23210883"/>
    <n v="1561342191.707484"/>
    <n v="383825764.79949439"/>
    <n v="414171851.50556439"/>
    <n v="591322289.49244797"/>
    <n v="1765908110.4375865"/>
    <n v="175861842.49936491"/>
    <n v="487926930.43123126"/>
    <n v="664359331.48579109"/>
    <n v="429118434.38201171"/>
    <n v="396922906.97717983"/>
    <n v="2419625195.7225442"/>
  </r>
  <r>
    <x v="1"/>
    <x v="7"/>
    <n v="1013044673.2544047"/>
    <n v="722706910.26980484"/>
    <n v="3343225063.0364113"/>
    <n v="345831313.86215818"/>
    <n v="776884551.07902122"/>
    <n v="1569205822.0608313"/>
    <n v="385775097.16444242"/>
    <n v="415962560.69640976"/>
    <n v="595333315.52303624"/>
    <n v="1773239468.1126113"/>
    <n v="176925455.59222957"/>
    <n v="489543146.57246256"/>
    <n v="667380650.6574657"/>
    <n v="431949108.43528724"/>
    <n v="398855888.69752955"/>
    <n v="2430205377.6459603"/>
  </r>
  <r>
    <x v="1"/>
    <x v="8"/>
    <n v="1018720075.172225"/>
    <n v="725219088.77917445"/>
    <n v="3363192104.8229923"/>
    <n v="348377508.04752982"/>
    <n v="782071595.69933844"/>
    <n v="1577109057.2379403"/>
    <n v="387734329.5856595"/>
    <n v="417761012.17923975"/>
    <n v="599371548.93292332"/>
    <n v="1780601262.7084708"/>
    <n v="177995501.4211286"/>
    <n v="491164716.29115033"/>
    <n v="670415709.93800092"/>
    <n v="434798454.99236095"/>
    <n v="400798283.87894577"/>
    <n v="2440831823.0360198"/>
  </r>
  <r>
    <x v="1"/>
    <x v="9"/>
    <n v="1024427272.5160311"/>
    <n v="727739999.79237545"/>
    <n v="3383284416.6608825"/>
    <n v="350942448.66958821"/>
    <n v="787293272.79092276"/>
    <n v="1585052096.7067404"/>
    <n v="389703512.34246993"/>
    <n v="419567239.42854899"/>
    <n v="603437174.27376318"/>
    <n v="1787993620.5873196"/>
    <n v="179072018.89127398"/>
    <n v="492791657.32056111"/>
    <n v="673464571.81354284"/>
    <n v="437666597.22615623"/>
    <n v="402750138.364205"/>
    <n v="2451504734.18682"/>
  </r>
  <r>
    <x v="1"/>
    <x v="10"/>
    <n v="1030166443.4140207"/>
    <n v="730269673.66418672"/>
    <n v="3403490708.5047235"/>
    <n v="353526273.74957722"/>
    <n v="792549813.58526623"/>
    <n v="1593035140.9397724"/>
    <n v="391682695.96955115"/>
    <n v="421381276.0635621"/>
    <n v="607530377.349051"/>
    <n v="1795416668.6359181"/>
    <n v="180155047.14317662"/>
    <n v="494423987.45270139"/>
    <n v="676527299.05440712"/>
    <n v="440553659.12210494"/>
    <n v="404711498.21933448"/>
    <n v="2462224314.2770195"/>
  </r>
  <r>
    <x v="1"/>
    <x v="11"/>
    <n v="1035937766.9923223"/>
    <n v="732808140.85490251"/>
    <n v="3423817680.1909289"/>
    <n v="356129122.3249265"/>
    <n v="797841450.85772979"/>
    <n v="1601058391.4192483"/>
    <n v="393671931.25823063"/>
    <n v="423203155.84885943"/>
    <n v="611651345.22261417"/>
    <n v="1802870534.2678108"/>
    <n v="181244625.5540694"/>
    <n v="496061724.53851205"/>
    <n v="679603954.71637106"/>
    <n v="443459765.48350716"/>
    <n v="406682409.73469913"/>
    <n v="2472990767.3737063"/>
  </r>
  <r>
    <x v="1"/>
    <x v="12"/>
    <n v="1041741423.3805873"/>
    <n v="735355431.93069899"/>
    <n v="3444266052.466506"/>
    <n v="358751134.45673323"/>
    <n v="803168418.93785155"/>
    <n v="1609122050.6421361"/>
    <n v="395671269.25778919"/>
    <n v="425032912.69500554"/>
    <n v="615800266.22716153"/>
    <n v="1810355345.425513"/>
    <n v="182340793.73933879"/>
    <n v="497704886.48806369"/>
    <n v="682694602.14197195"/>
    <n v="446385041.93692636"/>
    <n v="408662919.42609406"/>
    <n v="2483804298.4362841"/>
  </r>
  <r>
    <x v="1"/>
    <x v="13"/>
    <n v="1047577593.7176108"/>
    <n v="737911577.56400251"/>
    <n v="3464836550.3830423"/>
    <n v="361392451.23729897"/>
    <n v="808530953.71972346"/>
    <n v="1617226322.1252708"/>
    <n v="397680761.27677125"/>
    <n v="426870580.65918028"/>
    <n v="619977329.9728905"/>
    <n v="1817871230.5827074"/>
    <n v="183443591.55396533"/>
    <n v="499353491.27075267"/>
    <n v="685799304.96181107"/>
    <n v="449329614.93761992"/>
    <n v="410653074.03584254"/>
    <n v="2494665113.3203726"/>
  </r>
  <r>
    <x v="1"/>
    <x v="14"/>
    <n v="1053446460.156986"/>
    <n v="740476608.5338589"/>
    <n v="3485529903.3224163"/>
    <n v="364053214.79772192"/>
    <n v="813929292.67243767"/>
    <n v="1625371410.410491"/>
    <n v="399700458.88430142"/>
    <n v="428716193.94581288"/>
    <n v="624182727.3561523"/>
    <n v="1825418318.7464492"/>
    <n v="184553059.09397259"/>
    <n v="501007556.91549724"/>
    <n v="688918127.0958637"/>
    <n v="452293611.77500564"/>
    <n v="412652920.53389901"/>
    <n v="2505573418.7817259"/>
  </r>
  <r>
    <x v="1"/>
    <x v="15"/>
    <n v="1059348205.8727888"/>
    <n v="743050555.72630394"/>
    <n v="3506346845.0226583"/>
    <n v="366733568.31554502"/>
    <n v="819363674.85060215"/>
    <n v="1633557521.0698009"/>
    <n v="401730413.91140795"/>
    <n v="430569786.9072184"/>
    <n v="628416650.56817603"/>
    <n v="1832996739.4593799"/>
    <n v="185669236.69788507"/>
    <n v="502667101.51093501"/>
    <n v="692051132.75479519"/>
    <n v="455277160.57816428"/>
    <n v="414662506.11895776"/>
    <n v="2516529422.4801707"/>
  </r>
  <r>
    <x v="1"/>
    <x v="16"/>
    <n v="1065283015.0652952"/>
    <n v="745633450.13473547"/>
    <n v="3527288113.6039691"/>
    <n v="369433656.02246046"/>
    <n v="824834340.90492666"/>
    <n v="1641784860.7105591"/>
    <n v="403770678.45235288"/>
    <n v="432431394.04423726"/>
    <n v="632679293.10385239"/>
    <n v="1840606622.8019512"/>
    <n v="186792164.9481948"/>
    <n v="504332143.20562053"/>
    <n v="695198386.44128299"/>
    <n v="458280390.32137847"/>
    <n v="416681878.21956682"/>
    <n v="2527533332.9835567"/>
  </r>
  <r>
    <x v="1"/>
    <x v="17"/>
    <n v="1071251072.9667306"/>
    <n v="748225322.86028647"/>
    <n v="3548354451.5948896"/>
    <n v="372153623.212071"/>
    <n v="830341533.09287965"/>
    <n v="1650053636.9806931"/>
    <n v="405821304.86596882"/>
    <n v="434301050.00687736"/>
    <n v="636970849.77057624"/>
    <n v="1848248099.3946581"/>
    <n v="187921884.6728369"/>
    <n v="506002700.20822388"/>
    <n v="698359952.95134449"/>
    <n v="461303430.82970786"/>
    <n v="418711084.4952473"/>
    <n v="2538585359.7717299"/>
  </r>
  <r>
    <x v="1"/>
    <x v="18"/>
    <n v="1077252565.8470507"/>
    <n v="750826205.11219966"/>
    <n v="3569546605.9586306"/>
    <n v="374893616.24770814"/>
    <n v="835885495.28941619"/>
    <n v="1658364058.5739396"/>
    <n v="407882345.77700281"/>
    <n v="436178789.59495908"/>
    <n v="641291516.69714975"/>
    <n v="1855921300.4002807"/>
    <n v="189058436.94667399"/>
    <n v="507678790.78773004"/>
    <n v="701535897.37567115"/>
    <n v="464346412.78460139"/>
    <n v="420750172.83761817"/>
    <n v="2549685713.2405176"/>
  </r>
  <r>
    <x v="1"/>
    <x v="19"/>
    <n v="1083287681.0197554"/>
    <n v="753436128.20820296"/>
    <n v="3590865328.1195588"/>
    <n v="377653782.57030821"/>
    <n v="841466472.99777722"/>
    <n v="1666716335.2351122"/>
    <n v="409953854.07746661"/>
    <n v="438064647.75876284"/>
    <n v="645641491.34274542"/>
    <n v="1863626357.5261352"/>
    <n v="190201863.09298959"/>
    <n v="509360433.27363813"/>
    <n v="704726285.1009686"/>
    <n v="467409467.72954649"/>
    <n v="422799191.37152678"/>
    <n v="2560834604.7057362"/>
  </r>
  <r>
    <x v="1"/>
    <x v="20"/>
    <n v="1089356606.8477349"/>
    <n v="756055123.57488716"/>
    <n v="3612311373.9898391"/>
    <n v="380434270.70634609"/>
    <n v="847084713.36036158"/>
    <n v="1675110677.7653947"/>
    <n v="412035882.92799425"/>
    <n v="439958659.59967983"/>
    <n v="650020972.50593042"/>
    <n v="1871363403.026335"/>
    <n v="191352204.68499064"/>
    <n v="511047646.05616236"/>
    <n v="707931181.81130278"/>
    <n v="470492728.07575548"/>
    <n v="424858188.45618433"/>
    <n v="2572032246.4072127"/>
  </r>
  <r>
    <x v="1"/>
    <x v="21"/>
    <n v="1095459532.7491491"/>
    <n v="758683222.74808383"/>
    <n v="3633885503.9962378"/>
    <n v="383235230.27582771"/>
    <n v="852740465.16966975"/>
    <n v="1683547298.027662"/>
    <n v="414128485.75920606"/>
    <n v="441860860.37086517"/>
    <n v="654430160.3337518"/>
    <n v="1879132569.7040608"/>
    <n v="192509503.54731894"/>
    <n v="512740447.58643293"/>
    <n v="711150653.48945224"/>
    <n v="473596327.10788941"/>
    <n v="426927212.68630749"/>
    <n v="2583278851.5128245"/>
  </r>
  <r>
    <x v="1"/>
    <x v="22"/>
    <n v="1101596649.2033391"/>
    <n v="761320457.37324524"/>
    <n v="3655588483.1070862"/>
    <n v="386056812.000341"/>
    <n v="858433978.87932158"/>
    <n v="1692026408.9518268"/>
    <n v="416231716.27308011"/>
    <n v="443771285.47789425"/>
    <n v="658869256.33088362"/>
    <n v="1886933990.9138398"/>
    <n v="193673801.75757194"/>
    <n v="514438856.37669784"/>
    <n v="714384766.41826653"/>
    <n v="476720398.98981988"/>
    <n v="429006312.89326519"/>
    <n v="2594574634.1225591"/>
  </r>
  <r>
    <x v="1"/>
    <x v="23"/>
    <n v="1107768147.7567725"/>
    <n v="763966859.20582557"/>
    <n v="3677421080.859405"/>
    <n v="388899167.7111665"/>
    <n v="864165506.61514664"/>
    <n v="1700548224.5402136"/>
    <n v="418345628.44433004"/>
    <n v="445689970.47942156"/>
    <n v="663338463.36883557"/>
    <n v="1894767800.5638351"/>
    <n v="194845141.64783251"/>
    <n v="516142891.00052506"/>
    <n v="717633587.18203115"/>
    <n v="479865078.77042872"/>
    <n v="431095538.146231"/>
    <n v="2605919809.2725887"/>
  </r>
  <r>
    <x v="1"/>
    <x v="24"/>
    <n v="1113974221.0290222"/>
    <n v="766622460.11166298"/>
    <n v="3699384071.3861885"/>
    <n v="391762450.35744739"/>
    <n v="869935302.18634963"/>
    <n v="1709112959.8729603"/>
    <n v="420470276.5217905"/>
    <n v="447616951.08784264"/>
    <n v="667837985.69522476"/>
    <n v="1902634133.118144"/>
    <n v="196023565.80620816"/>
    <n v="517852570.09300631"/>
    <n v="720897182.6678381"/>
    <n v="483030502.38944584"/>
    <n v="433194937.75334138"/>
    <n v="2617314592.93936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2" cacheId="3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29" firstHeaderRow="0" firstDataRow="1" firstDataCol="1"/>
  <pivotFields count="18">
    <pivotField subtotalTop="0" showAll="0">
      <items count="3">
        <item x="0"/>
        <item x="1"/>
        <item t="default"/>
      </items>
    </pivotField>
    <pivotField axis="axisRow" numFmtId="1" subtotalTop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dataField="1" numFmtId="3" subtotalTop="0" showAll="0"/>
    <pivotField numFmtId="3" subtotalTop="0" showAll="0"/>
    <pivotField dataField="1" numFmtId="3" subtotalTop="0" showAll="0"/>
    <pivotField numFmtId="3" subtotalTop="0" showAll="0"/>
    <pivotField numFmtId="3" subtotalTop="0" showAll="0"/>
    <pivotField numFmtId="3" subtotalTop="0" showAll="0"/>
    <pivotField numFmtId="3" subtotalTop="0" showAll="0"/>
    <pivotField numFmtId="3" subtotalTop="0" showAll="0"/>
    <pivotField numFmtId="3" subtotalTop="0" showAll="0"/>
    <pivotField numFmtId="3" subtotalTop="0" showAll="0"/>
    <pivotField numFmtId="3" subtotalTop="0" showAll="0"/>
    <pivotField dataField="1" subtotalTop="0" showAll="0"/>
    <pivotField numFmtId="3" subtotalTop="0" showAll="0"/>
    <pivotField numFmtId="3" subtotalTop="0" showAll="0"/>
    <pivotField numFmtId="3" subtotalTop="0" showAll="0"/>
    <pivotField dataField="1" numFmtId="3" subtotalTop="0" showAll="0"/>
  </pivotFields>
  <rowFields count="1">
    <field x="1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Androscoggin" fld="2" baseField="0" baseItem="0"/>
    <dataField name="Sum of Cumberland" fld="4" baseField="0" baseItem="0"/>
    <dataField name="Sum of Sagadahoc" fld="13" baseField="0" baseItem="0"/>
    <dataField name="Sum of York" fld="17" baseField="0" baseItem="0"/>
  </dataFields>
  <formats count="8">
    <format dxfId="15">
      <pivotArea collapsedLevelsAreSubtotals="1" fieldPosition="0">
        <references count="1">
          <reference field="1" count="1">
            <x v="0"/>
          </reference>
        </references>
      </pivotArea>
    </format>
    <format dxfId="14">
      <pivotArea dataOnly="0" labelOnly="1" fieldPosition="0">
        <references count="1">
          <reference field="1" count="1">
            <x v="0"/>
          </reference>
        </references>
      </pivotArea>
    </format>
    <format dxfId="13">
      <pivotArea collapsedLevelsAreSubtotals="1" fieldPosition="0">
        <references count="1">
          <reference field="1" count="1">
            <x v="9"/>
          </reference>
        </references>
      </pivotArea>
    </format>
    <format dxfId="12">
      <pivotArea dataOnly="0" labelOnly="1" fieldPosition="0">
        <references count="1">
          <reference field="1" count="1">
            <x v="9"/>
          </reference>
        </references>
      </pivotArea>
    </format>
    <format dxfId="11">
      <pivotArea collapsedLevelsAreSubtotals="1" fieldPosition="0">
        <references count="1">
          <reference field="1" count="1">
            <x v="19"/>
          </reference>
        </references>
      </pivotArea>
    </format>
    <format dxfId="10">
      <pivotArea dataOnly="0" labelOnly="1" fieldPosition="0">
        <references count="1">
          <reference field="1" count="1">
            <x v="19"/>
          </reference>
        </references>
      </pivotArea>
    </format>
    <format dxfId="9">
      <pivotArea collapsedLevelsAreSubtotals="1" fieldPosition="0">
        <references count="1">
          <reference field="1" count="1">
            <x v="24"/>
          </reference>
        </references>
      </pivotArea>
    </format>
    <format dxfId="8">
      <pivotArea dataOnly="0" labelOnly="1" fieldPosition="0">
        <references count="1">
          <reference field="1" count="1">
            <x v="2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name="PivotTable14" cacheId="3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29" firstHeaderRow="0" firstDataRow="1" firstDataCol="1"/>
  <pivotFields count="18">
    <pivotField subtotalTop="0" showAll="0">
      <items count="3">
        <item x="0"/>
        <item x="1"/>
        <item t="default"/>
      </items>
    </pivotField>
    <pivotField axis="axisRow" numFmtId="1" subtotalTop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numFmtId="3" subtotalTop="0" showAll="0"/>
    <pivotField numFmtId="3" subtotalTop="0" showAll="0"/>
    <pivotField numFmtId="3" subtotalTop="0" showAll="0"/>
    <pivotField numFmtId="3" subtotalTop="0" showAll="0"/>
    <pivotField dataField="1" numFmtId="3" subtotalTop="0" showAll="0"/>
    <pivotField numFmtId="3" subtotalTop="0" showAll="0"/>
    <pivotField dataField="1" numFmtId="3" subtotalTop="0" showAll="0"/>
    <pivotField dataField="1" numFmtId="3" subtotalTop="0" showAll="0"/>
    <pivotField numFmtId="3" subtotalTop="0" showAll="0"/>
    <pivotField numFmtId="3" subtotalTop="0" showAll="0"/>
    <pivotField numFmtId="3" subtotalTop="0" showAll="0"/>
    <pivotField subtotalTop="0" showAll="0"/>
    <pivotField numFmtId="3" subtotalTop="0" showAll="0"/>
    <pivotField dataField="1" numFmtId="3" subtotalTop="0" showAll="0"/>
    <pivotField numFmtId="3" subtotalTop="0" showAll="0"/>
    <pivotField numFmtId="3" subtotalTop="0" showAll="0"/>
  </pivotFields>
  <rowFields count="1">
    <field x="1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Hancock" fld="6" baseField="0" baseItem="0"/>
    <dataField name="Sum of Knox" fld="8" baseField="0" baseItem="0"/>
    <dataField name="Sum of Lincoln" fld="9" baseField="0" baseItem="0"/>
    <dataField name="Sum of Waldo" fld="15" baseField="0" baseItem="0"/>
  </dataFields>
  <formats count="8">
    <format dxfId="7">
      <pivotArea collapsedLevelsAreSubtotals="1" fieldPosition="0">
        <references count="1">
          <reference field="1" count="1">
            <x v="0"/>
          </reference>
        </references>
      </pivotArea>
    </format>
    <format dxfId="6">
      <pivotArea dataOnly="0" labelOnly="1" fieldPosition="0">
        <references count="1">
          <reference field="1" count="1">
            <x v="0"/>
          </reference>
        </references>
      </pivotArea>
    </format>
    <format dxfId="5">
      <pivotArea collapsedLevelsAreSubtotals="1" fieldPosition="0">
        <references count="1">
          <reference field="1" count="1">
            <x v="9"/>
          </reference>
        </references>
      </pivotArea>
    </format>
    <format dxfId="4">
      <pivotArea dataOnly="0" labelOnly="1" fieldPosition="0">
        <references count="1">
          <reference field="1" count="1">
            <x v="9"/>
          </reference>
        </references>
      </pivotArea>
    </format>
    <format dxfId="3">
      <pivotArea collapsedLevelsAreSubtotals="1" fieldPosition="0">
        <references count="1">
          <reference field="1" count="1">
            <x v="19"/>
          </reference>
        </references>
      </pivotArea>
    </format>
    <format dxfId="2">
      <pivotArea dataOnly="0" labelOnly="1" fieldPosition="0">
        <references count="1">
          <reference field="1" count="1">
            <x v="19"/>
          </reference>
        </references>
      </pivotArea>
    </format>
    <format dxfId="1">
      <pivotArea collapsedLevelsAreSubtotals="1" fieldPosition="0">
        <references count="1">
          <reference field="1" count="1">
            <x v="24"/>
          </reference>
        </references>
      </pivotArea>
    </format>
    <format dxfId="0">
      <pivotArea dataOnly="0" labelOnly="1" fieldPosition="0">
        <references count="1">
          <reference field="1" count="1">
            <x v="2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G28" sqref="G28"/>
    </sheetView>
  </sheetViews>
  <sheetFormatPr defaultRowHeight="15" x14ac:dyDescent="0.25"/>
  <sheetData>
    <row r="1" spans="1:2" x14ac:dyDescent="0.25">
      <c r="A1" s="20" t="s">
        <v>20</v>
      </c>
    </row>
    <row r="3" spans="1:2" x14ac:dyDescent="0.25">
      <c r="A3" t="s">
        <v>22</v>
      </c>
    </row>
    <row r="5" spans="1:2" x14ac:dyDescent="0.25">
      <c r="A5">
        <v>1</v>
      </c>
      <c r="B5" t="s">
        <v>24</v>
      </c>
    </row>
    <row r="6" spans="1:2" x14ac:dyDescent="0.25">
      <c r="A6">
        <v>2</v>
      </c>
      <c r="B6" t="s">
        <v>23</v>
      </c>
    </row>
    <row r="7" spans="1:2" x14ac:dyDescent="0.25">
      <c r="A7">
        <v>3</v>
      </c>
      <c r="B7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opLeftCell="H1" zoomScaleNormal="100" workbookViewId="0">
      <selection activeCell="B9" sqref="B9"/>
    </sheetView>
  </sheetViews>
  <sheetFormatPr defaultRowHeight="15" x14ac:dyDescent="0.25"/>
  <cols>
    <col min="1" max="1" width="10.85546875" customWidth="1"/>
    <col min="2" max="2" width="7.5703125" customWidth="1"/>
    <col min="3" max="3" width="16" customWidth="1"/>
    <col min="4" max="4" width="14.140625" style="19" customWidth="1"/>
    <col min="5" max="5" width="16" customWidth="1"/>
    <col min="6" max="6" width="16" style="19" customWidth="1"/>
    <col min="7" max="7" width="20" customWidth="1"/>
    <col min="8" max="8" width="16" style="19" customWidth="1"/>
    <col min="9" max="9" width="14.140625" customWidth="1"/>
    <col min="10" max="10" width="16.5703125" customWidth="1"/>
    <col min="11" max="11" width="14.5703125" style="19" customWidth="1"/>
    <col min="12" max="12" width="16" style="19" customWidth="1"/>
    <col min="13" max="13" width="14.140625" style="19" customWidth="1"/>
    <col min="14" max="14" width="15.5703125" customWidth="1"/>
    <col min="15" max="15" width="14.5703125" style="19" customWidth="1"/>
    <col min="16" max="16" width="18.42578125" customWidth="1"/>
    <col min="17" max="17" width="14.140625" style="19" customWidth="1"/>
    <col min="18" max="18" width="16" customWidth="1"/>
    <col min="19" max="19" width="17.28515625" style="19" customWidth="1"/>
  </cols>
  <sheetData>
    <row r="1" spans="1:19" s="1" customFormat="1" ht="12.75" x14ac:dyDescent="0.2">
      <c r="A1" s="1" t="s">
        <v>25</v>
      </c>
      <c r="B1" s="2" t="s">
        <v>0</v>
      </c>
      <c r="C1" s="3" t="s">
        <v>1</v>
      </c>
      <c r="D1" s="4" t="s">
        <v>2</v>
      </c>
      <c r="E1" s="3" t="s">
        <v>3</v>
      </c>
      <c r="F1" s="4" t="s">
        <v>4</v>
      </c>
      <c r="G1" s="5" t="s">
        <v>5</v>
      </c>
      <c r="H1" s="4" t="s">
        <v>6</v>
      </c>
      <c r="I1" s="5" t="s">
        <v>7</v>
      </c>
      <c r="J1" s="5" t="s">
        <v>8</v>
      </c>
      <c r="K1" s="4" t="s">
        <v>9</v>
      </c>
      <c r="L1" s="4" t="s">
        <v>10</v>
      </c>
      <c r="M1" s="4" t="s">
        <v>11</v>
      </c>
      <c r="N1" s="3" t="s">
        <v>12</v>
      </c>
      <c r="O1" s="4" t="s">
        <v>13</v>
      </c>
      <c r="P1" s="5" t="s">
        <v>14</v>
      </c>
      <c r="Q1" s="4" t="s">
        <v>15</v>
      </c>
      <c r="R1" s="3" t="s">
        <v>16</v>
      </c>
      <c r="S1" s="6" t="s">
        <v>17</v>
      </c>
    </row>
    <row r="2" spans="1:19" s="11" customFormat="1" ht="15.75" x14ac:dyDescent="0.25">
      <c r="A2" s="7" t="s">
        <v>18</v>
      </c>
      <c r="B2" s="8">
        <v>2016</v>
      </c>
      <c r="C2" s="9">
        <v>974192376</v>
      </c>
      <c r="D2" s="10">
        <v>705363643</v>
      </c>
      <c r="E2" s="9">
        <v>3206735852.8317709</v>
      </c>
      <c r="F2" s="10">
        <v>328521471</v>
      </c>
      <c r="G2" s="9">
        <v>741525844</v>
      </c>
      <c r="H2" s="10">
        <v>1514981066</v>
      </c>
      <c r="I2" s="9">
        <v>372334888</v>
      </c>
      <c r="J2" s="9">
        <v>403588328</v>
      </c>
      <c r="K2" s="10">
        <v>567817309</v>
      </c>
      <c r="L2" s="10">
        <v>1722552129</v>
      </c>
      <c r="M2" s="10">
        <v>169613102</v>
      </c>
      <c r="N2" s="9">
        <v>478612009</v>
      </c>
      <c r="O2" s="10">
        <v>646516495</v>
      </c>
      <c r="P2" s="9">
        <v>412519716</v>
      </c>
      <c r="Q2" s="10">
        <v>385520160</v>
      </c>
      <c r="R2" s="9">
        <v>2357104419</v>
      </c>
      <c r="S2" s="10">
        <f t="shared" ref="S2:S26" si="0">SUM(C2:R2)</f>
        <v>14987498807.831772</v>
      </c>
    </row>
    <row r="3" spans="1:19" s="1" customFormat="1" ht="12.75" x14ac:dyDescent="0.2">
      <c r="A3" s="12" t="s">
        <v>19</v>
      </c>
      <c r="B3" s="13">
        <v>2017</v>
      </c>
      <c r="C3" s="10">
        <v>979650114.85895348</v>
      </c>
      <c r="D3" s="10">
        <v>707815535.12951303</v>
      </c>
      <c r="E3" s="10">
        <v>3225887727.9118967</v>
      </c>
      <c r="F3" s="10">
        <v>330940220.90985733</v>
      </c>
      <c r="G3" s="10">
        <v>746476808.25151479</v>
      </c>
      <c r="H3" s="10">
        <v>1522611200.6102202</v>
      </c>
      <c r="I3" s="10">
        <v>374225861.75512779</v>
      </c>
      <c r="J3" s="10">
        <v>405333278.37661391</v>
      </c>
      <c r="K3" s="10">
        <v>571668897.29201663</v>
      </c>
      <c r="L3" s="10">
        <v>1729703489.6494761</v>
      </c>
      <c r="M3" s="10">
        <v>170638922.68653831</v>
      </c>
      <c r="N3" s="14">
        <v>480197370.26228833</v>
      </c>
      <c r="O3" s="10">
        <v>649456669.97545934</v>
      </c>
      <c r="P3" s="10">
        <v>415240896.82791626</v>
      </c>
      <c r="Q3" s="10">
        <v>387397611.28589708</v>
      </c>
      <c r="R3" s="10">
        <v>2367411219.2472425</v>
      </c>
      <c r="S3" s="10">
        <f t="shared" si="0"/>
        <v>15064655825.030533</v>
      </c>
    </row>
    <row r="4" spans="1:19" s="1" customFormat="1" ht="12.75" x14ac:dyDescent="0.2">
      <c r="A4" s="12" t="s">
        <v>19</v>
      </c>
      <c r="B4" s="13">
        <v>2018</v>
      </c>
      <c r="C4" s="10">
        <v>985138429.72546589</v>
      </c>
      <c r="D4" s="10">
        <v>710275950.20328951</v>
      </c>
      <c r="E4" s="10">
        <v>3245153985.4469299</v>
      </c>
      <c r="F4" s="10">
        <v>333376778.94381881</v>
      </c>
      <c r="G4" s="10">
        <v>751460828.73056114</v>
      </c>
      <c r="H4" s="10">
        <v>1530279764.0532994</v>
      </c>
      <c r="I4" s="10">
        <v>376126439.18119222</v>
      </c>
      <c r="J4" s="10">
        <v>407085773.20287019</v>
      </c>
      <c r="K4" s="10">
        <v>575546611.47370958</v>
      </c>
      <c r="L4" s="10">
        <v>1736884539.9427533</v>
      </c>
      <c r="M4" s="10">
        <v>171670947.54049364</v>
      </c>
      <c r="N4" s="14">
        <v>481787982.89789099</v>
      </c>
      <c r="O4" s="10">
        <v>652410216.03882313</v>
      </c>
      <c r="P4" s="10">
        <v>417980027.88902384</v>
      </c>
      <c r="Q4" s="10">
        <v>389284205.60423875</v>
      </c>
      <c r="R4" s="10">
        <v>2377763087.5578599</v>
      </c>
      <c r="S4" s="10">
        <f t="shared" si="0"/>
        <v>15142225568.432219</v>
      </c>
    </row>
    <row r="5" spans="1:19" s="1" customFormat="1" ht="12.75" x14ac:dyDescent="0.2">
      <c r="A5" s="12" t="s">
        <v>19</v>
      </c>
      <c r="B5" s="13">
        <v>2019</v>
      </c>
      <c r="C5" s="10">
        <v>990657491.89616084</v>
      </c>
      <c r="D5" s="10">
        <v>712744917.84766507</v>
      </c>
      <c r="E5" s="10">
        <v>3264535308.5734258</v>
      </c>
      <c r="F5" s="10">
        <v>335831276.21477157</v>
      </c>
      <c r="G5" s="10">
        <v>756478126.14448476</v>
      </c>
      <c r="H5" s="10">
        <v>1537986949.8743415</v>
      </c>
      <c r="I5" s="10">
        <v>378036669.05226815</v>
      </c>
      <c r="J5" s="10">
        <v>408845845.09787428</v>
      </c>
      <c r="K5" s="10">
        <v>579450628.76082969</v>
      </c>
      <c r="L5" s="10">
        <v>1744095403.139585</v>
      </c>
      <c r="M5" s="10">
        <v>172709214.08469415</v>
      </c>
      <c r="N5" s="14">
        <v>483383864.30153197</v>
      </c>
      <c r="O5" s="10">
        <v>655377193.99803412</v>
      </c>
      <c r="P5" s="10">
        <v>420737227.59179759</v>
      </c>
      <c r="Q5" s="10">
        <v>391179987.48083657</v>
      </c>
      <c r="R5" s="10">
        <v>2388160220.9988651</v>
      </c>
      <c r="S5" s="10">
        <f t="shared" si="0"/>
        <v>15220210325.057165</v>
      </c>
    </row>
    <row r="6" spans="1:19" s="1" customFormat="1" ht="12.75" x14ac:dyDescent="0.2">
      <c r="A6" s="12" t="s">
        <v>19</v>
      </c>
      <c r="B6" s="13">
        <v>2020</v>
      </c>
      <c r="C6" s="10">
        <v>996207473.62732053</v>
      </c>
      <c r="D6" s="10">
        <v>715222467.79195833</v>
      </c>
      <c r="E6" s="10">
        <v>3284032384.5078993</v>
      </c>
      <c r="F6" s="10">
        <v>338303844.80092573</v>
      </c>
      <c r="G6" s="10">
        <v>761528922.67423356</v>
      </c>
      <c r="H6" s="10">
        <v>1545732952.5932317</v>
      </c>
      <c r="I6" s="10">
        <v>379956600.3901388</v>
      </c>
      <c r="J6" s="10">
        <v>410613526.8217634</v>
      </c>
      <c r="K6" s="10">
        <v>583381127.57120836</v>
      </c>
      <c r="L6" s="10">
        <v>1751336203.0114505</v>
      </c>
      <c r="M6" s="10">
        <v>173753760.06890622</v>
      </c>
      <c r="N6" s="14">
        <v>484710488.24060887</v>
      </c>
      <c r="O6" s="10">
        <v>658357664.9375726</v>
      </c>
      <c r="P6" s="10">
        <v>423512615.12579232</v>
      </c>
      <c r="Q6" s="10">
        <v>393085001.65833926</v>
      </c>
      <c r="R6" s="10">
        <v>2398602817.4989762</v>
      </c>
      <c r="S6" s="10">
        <f t="shared" si="0"/>
        <v>15298337851.320322</v>
      </c>
    </row>
    <row r="7" spans="1:19" s="1" customFormat="1" ht="12.75" x14ac:dyDescent="0.2">
      <c r="A7" s="12" t="s">
        <v>19</v>
      </c>
      <c r="B7" s="13">
        <v>2021</v>
      </c>
      <c r="C7" s="10">
        <v>1001788548.1402621</v>
      </c>
      <c r="D7" s="10">
        <v>717708629.86882913</v>
      </c>
      <c r="E7" s="10">
        <v>3303645904.571188</v>
      </c>
      <c r="F7" s="10">
        <v>340794617.7529214</v>
      </c>
      <c r="G7" s="10">
        <v>766613441.98419666</v>
      </c>
      <c r="H7" s="10">
        <v>1553517967.7095456</v>
      </c>
      <c r="I7" s="10">
        <v>381886282.465554</v>
      </c>
      <c r="J7" s="10">
        <v>412388851.27631599</v>
      </c>
      <c r="K7" s="10">
        <v>587338287.5329113</v>
      </c>
      <c r="L7" s="10">
        <v>1758607063.8436797</v>
      </c>
      <c r="M7" s="10">
        <v>174804623.47120693</v>
      </c>
      <c r="N7" s="14">
        <v>486316050.19273597</v>
      </c>
      <c r="O7" s="10">
        <v>661351690.21971369</v>
      </c>
      <c r="P7" s="10">
        <v>426306310.46679509</v>
      </c>
      <c r="Q7" s="10">
        <v>394999293.09728843</v>
      </c>
      <c r="R7" s="10">
        <v>2409091075.852386</v>
      </c>
      <c r="S7" s="10">
        <f t="shared" si="0"/>
        <v>15377158638.445528</v>
      </c>
    </row>
    <row r="8" spans="1:19" s="1" customFormat="1" ht="12.75" x14ac:dyDescent="0.2">
      <c r="A8" s="12" t="s">
        <v>19</v>
      </c>
      <c r="B8" s="13">
        <v>2022</v>
      </c>
      <c r="C8" s="10">
        <v>1007400889.6267445</v>
      </c>
      <c r="D8" s="10">
        <v>720203434.01463759</v>
      </c>
      <c r="E8" s="10">
        <v>3323376564.2129679</v>
      </c>
      <c r="F8" s="10">
        <v>343303729.10098833</v>
      </c>
      <c r="G8" s="10">
        <v>771731909.23210883</v>
      </c>
      <c r="H8" s="10">
        <v>1561342191.707484</v>
      </c>
      <c r="I8" s="10">
        <v>383825764.79949439</v>
      </c>
      <c r="J8" s="10">
        <v>414171851.50556439</v>
      </c>
      <c r="K8" s="10">
        <v>591322289.49244797</v>
      </c>
      <c r="L8" s="10">
        <v>1765908110.4375865</v>
      </c>
      <c r="M8" s="10">
        <v>175861842.49936491</v>
      </c>
      <c r="N8" s="14">
        <v>487926930.43123126</v>
      </c>
      <c r="O8" s="10">
        <v>664359331.48579109</v>
      </c>
      <c r="P8" s="10">
        <v>429118434.38201171</v>
      </c>
      <c r="Q8" s="10">
        <v>396922906.97717983</v>
      </c>
      <c r="R8" s="10">
        <v>2419625195.7225442</v>
      </c>
      <c r="S8" s="10">
        <f t="shared" si="0"/>
        <v>15456401375.628147</v>
      </c>
    </row>
    <row r="9" spans="1:19" s="1" customFormat="1" ht="12.75" x14ac:dyDescent="0.2">
      <c r="A9" s="12" t="s">
        <v>19</v>
      </c>
      <c r="B9" s="13">
        <v>2023</v>
      </c>
      <c r="C9" s="10">
        <v>1013044673.2544047</v>
      </c>
      <c r="D9" s="10">
        <v>722706910.26980484</v>
      </c>
      <c r="E9" s="10">
        <v>3343225063.0364113</v>
      </c>
      <c r="F9" s="10">
        <v>345831313.86215818</v>
      </c>
      <c r="G9" s="10">
        <v>776884551.07902122</v>
      </c>
      <c r="H9" s="10">
        <v>1569205822.0608313</v>
      </c>
      <c r="I9" s="10">
        <v>385775097.16444242</v>
      </c>
      <c r="J9" s="10">
        <v>415962560.69640976</v>
      </c>
      <c r="K9" s="10">
        <v>595333315.52303624</v>
      </c>
      <c r="L9" s="10">
        <v>1773239468.1126113</v>
      </c>
      <c r="M9" s="10">
        <v>176925455.59222957</v>
      </c>
      <c r="N9" s="14">
        <v>489543146.57246256</v>
      </c>
      <c r="O9" s="10">
        <v>667380650.6574657</v>
      </c>
      <c r="P9" s="10">
        <v>431949108.43528724</v>
      </c>
      <c r="Q9" s="10">
        <v>398855888.69752955</v>
      </c>
      <c r="R9" s="10">
        <v>2430205377.6459603</v>
      </c>
      <c r="S9" s="10">
        <f t="shared" si="0"/>
        <v>15536068402.660065</v>
      </c>
    </row>
    <row r="10" spans="1:19" s="1" customFormat="1" ht="12.75" x14ac:dyDescent="0.2">
      <c r="A10" s="12" t="s">
        <v>19</v>
      </c>
      <c r="B10" s="13">
        <v>2024</v>
      </c>
      <c r="C10" s="10">
        <v>1018720075.172225</v>
      </c>
      <c r="D10" s="10">
        <v>725219088.77917445</v>
      </c>
      <c r="E10" s="10">
        <v>3363192104.8229923</v>
      </c>
      <c r="F10" s="10">
        <v>348377508.04752982</v>
      </c>
      <c r="G10" s="10">
        <v>782071595.69933844</v>
      </c>
      <c r="H10" s="10">
        <v>1577109057.2379403</v>
      </c>
      <c r="I10" s="10">
        <v>387734329.5856595</v>
      </c>
      <c r="J10" s="10">
        <v>417761012.17923975</v>
      </c>
      <c r="K10" s="10">
        <v>599371548.93292332</v>
      </c>
      <c r="L10" s="10">
        <v>1780601262.7084708</v>
      </c>
      <c r="M10" s="10">
        <v>177995501.4211286</v>
      </c>
      <c r="N10" s="14">
        <v>491164716.29115033</v>
      </c>
      <c r="O10" s="10">
        <v>670415709.93800092</v>
      </c>
      <c r="P10" s="10">
        <v>434798454.99236095</v>
      </c>
      <c r="Q10" s="10">
        <v>400798283.87894577</v>
      </c>
      <c r="R10" s="10">
        <v>2440831823.0360198</v>
      </c>
      <c r="S10" s="10">
        <f t="shared" si="0"/>
        <v>15616162072.723101</v>
      </c>
    </row>
    <row r="11" spans="1:19" s="16" customFormat="1" ht="15.75" x14ac:dyDescent="0.25">
      <c r="A11" s="12" t="s">
        <v>19</v>
      </c>
      <c r="B11" s="8">
        <v>2025</v>
      </c>
      <c r="C11" s="9">
        <v>1024427272.5160311</v>
      </c>
      <c r="D11" s="10">
        <v>727739999.79237545</v>
      </c>
      <c r="E11" s="9">
        <v>3383284416.6608825</v>
      </c>
      <c r="F11" s="10">
        <v>350942448.66958821</v>
      </c>
      <c r="G11" s="9">
        <v>787293272.79092276</v>
      </c>
      <c r="H11" s="10">
        <v>1585052096.7067404</v>
      </c>
      <c r="I11" s="9">
        <v>389703512.34246993</v>
      </c>
      <c r="J11" s="9">
        <v>419567239.42854899</v>
      </c>
      <c r="K11" s="10">
        <v>603437174.27376318</v>
      </c>
      <c r="L11" s="10">
        <v>1787993620.5873196</v>
      </c>
      <c r="M11" s="10">
        <v>179072018.89127398</v>
      </c>
      <c r="N11" s="15">
        <v>492791657.32056111</v>
      </c>
      <c r="O11" s="10">
        <v>673464571.81354284</v>
      </c>
      <c r="P11" s="9">
        <v>437666597.22615623</v>
      </c>
      <c r="Q11" s="10">
        <v>402750138.364205</v>
      </c>
      <c r="R11" s="9">
        <v>2451504734.18682</v>
      </c>
      <c r="S11" s="10">
        <f t="shared" si="0"/>
        <v>15696690771.571201</v>
      </c>
    </row>
    <row r="12" spans="1:19" s="1" customFormat="1" ht="12.75" x14ac:dyDescent="0.2">
      <c r="A12" s="12" t="s">
        <v>19</v>
      </c>
      <c r="B12" s="13">
        <v>2026</v>
      </c>
      <c r="C12" s="10">
        <v>1030166443.4140207</v>
      </c>
      <c r="D12" s="10">
        <v>730269673.66418672</v>
      </c>
      <c r="E12" s="10">
        <v>3403490708.5047235</v>
      </c>
      <c r="F12" s="10">
        <v>353526273.74957722</v>
      </c>
      <c r="G12" s="10">
        <v>792549813.58526623</v>
      </c>
      <c r="H12" s="10">
        <v>1593035140.9397724</v>
      </c>
      <c r="I12" s="10">
        <v>391682695.96955115</v>
      </c>
      <c r="J12" s="10">
        <v>421381276.0635621</v>
      </c>
      <c r="K12" s="10">
        <v>607530377.349051</v>
      </c>
      <c r="L12" s="10">
        <v>1795416668.6359181</v>
      </c>
      <c r="M12" s="10">
        <v>180155047.14317662</v>
      </c>
      <c r="N12" s="14">
        <v>494423987.45270139</v>
      </c>
      <c r="O12" s="10">
        <v>676527299.05440712</v>
      </c>
      <c r="P12" s="10">
        <v>440553659.12210494</v>
      </c>
      <c r="Q12" s="10">
        <v>404711498.21933448</v>
      </c>
      <c r="R12" s="10">
        <v>2462224314.2770195</v>
      </c>
      <c r="S12" s="10">
        <f t="shared" si="0"/>
        <v>15777644877.144373</v>
      </c>
    </row>
    <row r="13" spans="1:19" s="1" customFormat="1" ht="12.75" x14ac:dyDescent="0.2">
      <c r="A13" s="12" t="s">
        <v>19</v>
      </c>
      <c r="B13" s="13">
        <v>2027</v>
      </c>
      <c r="C13" s="10">
        <v>1035937766.9923223</v>
      </c>
      <c r="D13" s="10">
        <v>732808140.85490251</v>
      </c>
      <c r="E13" s="10">
        <v>3423817680.1909289</v>
      </c>
      <c r="F13" s="10">
        <v>356129122.3249265</v>
      </c>
      <c r="G13" s="10">
        <v>797841450.85772979</v>
      </c>
      <c r="H13" s="10">
        <v>1601058391.4192483</v>
      </c>
      <c r="I13" s="10">
        <v>393671931.25823063</v>
      </c>
      <c r="J13" s="10">
        <v>423203155.84885943</v>
      </c>
      <c r="K13" s="10">
        <v>611651345.22261417</v>
      </c>
      <c r="L13" s="10">
        <v>1802870534.2678108</v>
      </c>
      <c r="M13" s="10">
        <v>181244625.5540694</v>
      </c>
      <c r="N13" s="14">
        <v>496061724.53851205</v>
      </c>
      <c r="O13" s="10">
        <v>679603954.71637106</v>
      </c>
      <c r="P13" s="10">
        <v>443459765.48350716</v>
      </c>
      <c r="Q13" s="10">
        <v>406682409.73469913</v>
      </c>
      <c r="R13" s="10">
        <v>2472990767.3737063</v>
      </c>
      <c r="S13" s="10">
        <f t="shared" si="0"/>
        <v>15859032766.638439</v>
      </c>
    </row>
    <row r="14" spans="1:19" s="1" customFormat="1" ht="12.75" x14ac:dyDescent="0.2">
      <c r="A14" s="12" t="s">
        <v>19</v>
      </c>
      <c r="B14" s="13">
        <v>2028</v>
      </c>
      <c r="C14" s="10">
        <v>1041741423.3805873</v>
      </c>
      <c r="D14" s="10">
        <v>735355431.93069899</v>
      </c>
      <c r="E14" s="10">
        <v>3444266052.466506</v>
      </c>
      <c r="F14" s="10">
        <v>358751134.45673323</v>
      </c>
      <c r="G14" s="10">
        <v>803168418.93785155</v>
      </c>
      <c r="H14" s="10">
        <v>1609122050.6421361</v>
      </c>
      <c r="I14" s="10">
        <v>395671269.25778919</v>
      </c>
      <c r="J14" s="10">
        <v>425032912.69500554</v>
      </c>
      <c r="K14" s="10">
        <v>615800266.22716153</v>
      </c>
      <c r="L14" s="10">
        <v>1810355345.425513</v>
      </c>
      <c r="M14" s="10">
        <v>182340793.73933879</v>
      </c>
      <c r="N14" s="14">
        <v>497704886.48806369</v>
      </c>
      <c r="O14" s="10">
        <v>682694602.14197195</v>
      </c>
      <c r="P14" s="10">
        <v>446385041.93692636</v>
      </c>
      <c r="Q14" s="10">
        <v>408662919.42609406</v>
      </c>
      <c r="R14" s="10">
        <v>2483804298.4362841</v>
      </c>
      <c r="S14" s="10">
        <f t="shared" si="0"/>
        <v>15940856847.588661</v>
      </c>
    </row>
    <row r="15" spans="1:19" s="1" customFormat="1" ht="12.75" x14ac:dyDescent="0.2">
      <c r="A15" s="12" t="s">
        <v>19</v>
      </c>
      <c r="B15" s="13">
        <v>2029</v>
      </c>
      <c r="C15" s="10">
        <v>1047577593.7176108</v>
      </c>
      <c r="D15" s="10">
        <v>737911577.56400251</v>
      </c>
      <c r="E15" s="10">
        <v>3464836550.3830423</v>
      </c>
      <c r="F15" s="10">
        <v>361392451.23729897</v>
      </c>
      <c r="G15" s="10">
        <v>808530953.71972346</v>
      </c>
      <c r="H15" s="10">
        <v>1617226322.1252708</v>
      </c>
      <c r="I15" s="10">
        <v>397680761.27677125</v>
      </c>
      <c r="J15" s="10">
        <v>426870580.65918028</v>
      </c>
      <c r="K15" s="10">
        <v>619977329.9728905</v>
      </c>
      <c r="L15" s="10">
        <v>1817871230.5827074</v>
      </c>
      <c r="M15" s="10">
        <v>183443591.55396533</v>
      </c>
      <c r="N15" s="14">
        <v>499353491.27075267</v>
      </c>
      <c r="O15" s="10">
        <v>685799304.96181107</v>
      </c>
      <c r="P15" s="10">
        <v>449329614.93761992</v>
      </c>
      <c r="Q15" s="10">
        <v>410653074.03584254</v>
      </c>
      <c r="R15" s="10">
        <v>2494665113.3203726</v>
      </c>
      <c r="S15" s="10">
        <f t="shared" si="0"/>
        <v>16023119541.318863</v>
      </c>
    </row>
    <row r="16" spans="1:19" s="1" customFormat="1" ht="12.75" x14ac:dyDescent="0.2">
      <c r="A16" s="12" t="s">
        <v>19</v>
      </c>
      <c r="B16" s="13">
        <v>2030</v>
      </c>
      <c r="C16" s="10">
        <v>1053446460.156986</v>
      </c>
      <c r="D16" s="10">
        <v>740476608.5338589</v>
      </c>
      <c r="E16" s="10">
        <v>3485529903.3224163</v>
      </c>
      <c r="F16" s="10">
        <v>364053214.79772192</v>
      </c>
      <c r="G16" s="10">
        <v>813929292.67243767</v>
      </c>
      <c r="H16" s="10">
        <v>1625371410.410491</v>
      </c>
      <c r="I16" s="10">
        <v>399700458.88430142</v>
      </c>
      <c r="J16" s="10">
        <v>428716193.94581288</v>
      </c>
      <c r="K16" s="10">
        <v>624182727.3561523</v>
      </c>
      <c r="L16" s="10">
        <v>1825418318.7464492</v>
      </c>
      <c r="M16" s="10">
        <v>184553059.09397259</v>
      </c>
      <c r="N16" s="14">
        <v>501007556.91549724</v>
      </c>
      <c r="O16" s="10">
        <v>688918127.0958637</v>
      </c>
      <c r="P16" s="10">
        <v>452293611.77500564</v>
      </c>
      <c r="Q16" s="10">
        <v>412652920.53389901</v>
      </c>
      <c r="R16" s="10">
        <v>2505573418.7817259</v>
      </c>
      <c r="S16" s="10">
        <f t="shared" si="0"/>
        <v>16105823283.022591</v>
      </c>
    </row>
    <row r="17" spans="1:19" s="1" customFormat="1" ht="12.75" x14ac:dyDescent="0.2">
      <c r="A17" s="12" t="s">
        <v>19</v>
      </c>
      <c r="B17" s="13">
        <v>2031</v>
      </c>
      <c r="C17" s="10">
        <v>1059348205.8727888</v>
      </c>
      <c r="D17" s="10">
        <v>743050555.72630394</v>
      </c>
      <c r="E17" s="10">
        <v>3506346845.0226583</v>
      </c>
      <c r="F17" s="10">
        <v>366733568.31554502</v>
      </c>
      <c r="G17" s="10">
        <v>819363674.85060215</v>
      </c>
      <c r="H17" s="10">
        <v>1633557521.0698009</v>
      </c>
      <c r="I17" s="10">
        <v>401730413.91140795</v>
      </c>
      <c r="J17" s="10">
        <v>430569786.9072184</v>
      </c>
      <c r="K17" s="10">
        <v>628416650.56817603</v>
      </c>
      <c r="L17" s="10">
        <v>1832996739.4593799</v>
      </c>
      <c r="M17" s="10">
        <v>185669236.69788507</v>
      </c>
      <c r="N17" s="14">
        <v>502667101.51093501</v>
      </c>
      <c r="O17" s="10">
        <v>692051132.75479519</v>
      </c>
      <c r="P17" s="10">
        <v>455277160.57816428</v>
      </c>
      <c r="Q17" s="10">
        <v>414662506.11895776</v>
      </c>
      <c r="R17" s="10">
        <v>2516529422.4801707</v>
      </c>
      <c r="S17" s="10">
        <f t="shared" si="0"/>
        <v>16188970521.84479</v>
      </c>
    </row>
    <row r="18" spans="1:19" s="1" customFormat="1" ht="12.75" x14ac:dyDescent="0.2">
      <c r="A18" s="12" t="s">
        <v>19</v>
      </c>
      <c r="B18" s="13">
        <v>2032</v>
      </c>
      <c r="C18" s="10">
        <v>1065283015.0652952</v>
      </c>
      <c r="D18" s="10">
        <v>745633450.13473547</v>
      </c>
      <c r="E18" s="10">
        <v>3527288113.6039691</v>
      </c>
      <c r="F18" s="10">
        <v>369433656.02246046</v>
      </c>
      <c r="G18" s="10">
        <v>824834340.90492666</v>
      </c>
      <c r="H18" s="10">
        <v>1641784860.7105591</v>
      </c>
      <c r="I18" s="10">
        <v>403770678.45235288</v>
      </c>
      <c r="J18" s="10">
        <v>432431394.04423726</v>
      </c>
      <c r="K18" s="10">
        <v>632679293.10385239</v>
      </c>
      <c r="L18" s="10">
        <v>1840606622.8019512</v>
      </c>
      <c r="M18" s="10">
        <v>186792164.9481948</v>
      </c>
      <c r="N18" s="14">
        <v>504332143.20562053</v>
      </c>
      <c r="O18" s="10">
        <v>695198386.44128299</v>
      </c>
      <c r="P18" s="10">
        <v>458280390.32137847</v>
      </c>
      <c r="Q18" s="10">
        <v>416681878.21956682</v>
      </c>
      <c r="R18" s="10">
        <v>2527533332.9835567</v>
      </c>
      <c r="S18" s="10">
        <f t="shared" si="0"/>
        <v>16272563720.963938</v>
      </c>
    </row>
    <row r="19" spans="1:19" s="1" customFormat="1" ht="12.75" x14ac:dyDescent="0.2">
      <c r="A19" s="12" t="s">
        <v>19</v>
      </c>
      <c r="B19" s="13">
        <v>2033</v>
      </c>
      <c r="C19" s="10">
        <v>1071251072.9667306</v>
      </c>
      <c r="D19" s="10">
        <v>748225322.86028647</v>
      </c>
      <c r="E19" s="10">
        <v>3548354451.5948896</v>
      </c>
      <c r="F19" s="10">
        <v>372153623.212071</v>
      </c>
      <c r="G19" s="10">
        <v>830341533.09287965</v>
      </c>
      <c r="H19" s="10">
        <v>1650053636.9806931</v>
      </c>
      <c r="I19" s="10">
        <v>405821304.86596882</v>
      </c>
      <c r="J19" s="10">
        <v>434301050.00687736</v>
      </c>
      <c r="K19" s="10">
        <v>636970849.77057624</v>
      </c>
      <c r="L19" s="10">
        <v>1848248099.3946581</v>
      </c>
      <c r="M19" s="10">
        <v>187921884.6728369</v>
      </c>
      <c r="N19" s="14">
        <v>506002700.20822388</v>
      </c>
      <c r="O19" s="10">
        <v>698359952.95134449</v>
      </c>
      <c r="P19" s="10">
        <v>461303430.82970786</v>
      </c>
      <c r="Q19" s="10">
        <v>418711084.4952473</v>
      </c>
      <c r="R19" s="10">
        <v>2538585359.7717299</v>
      </c>
      <c r="S19" s="10">
        <f t="shared" si="0"/>
        <v>16356605357.674723</v>
      </c>
    </row>
    <row r="20" spans="1:19" s="1" customFormat="1" ht="12.75" x14ac:dyDescent="0.2">
      <c r="A20" s="12" t="s">
        <v>19</v>
      </c>
      <c r="B20" s="13">
        <v>2034</v>
      </c>
      <c r="C20" s="10">
        <v>1077252565.8470507</v>
      </c>
      <c r="D20" s="10">
        <v>750826205.11219966</v>
      </c>
      <c r="E20" s="10">
        <v>3569546605.9586306</v>
      </c>
      <c r="F20" s="10">
        <v>374893616.24770814</v>
      </c>
      <c r="G20" s="10">
        <v>835885495.28941619</v>
      </c>
      <c r="H20" s="10">
        <v>1658364058.5739396</v>
      </c>
      <c r="I20" s="10">
        <v>407882345.77700281</v>
      </c>
      <c r="J20" s="10">
        <v>436178789.59495908</v>
      </c>
      <c r="K20" s="10">
        <v>641291516.69714975</v>
      </c>
      <c r="L20" s="10">
        <v>1855921300.4002807</v>
      </c>
      <c r="M20" s="10">
        <v>189058436.94667399</v>
      </c>
      <c r="N20" s="14">
        <v>507678790.78773004</v>
      </c>
      <c r="O20" s="10">
        <v>701535897.37567115</v>
      </c>
      <c r="P20" s="10">
        <v>464346412.78460139</v>
      </c>
      <c r="Q20" s="10">
        <v>420750172.83761817</v>
      </c>
      <c r="R20" s="10">
        <v>2549685713.2405176</v>
      </c>
      <c r="S20" s="10">
        <f t="shared" si="0"/>
        <v>16441097923.471149</v>
      </c>
    </row>
    <row r="21" spans="1:19" s="16" customFormat="1" ht="15.75" x14ac:dyDescent="0.25">
      <c r="A21" s="12" t="s">
        <v>19</v>
      </c>
      <c r="B21" s="8">
        <v>2035</v>
      </c>
      <c r="C21" s="9">
        <v>1083287681.0197554</v>
      </c>
      <c r="D21" s="10">
        <v>753436128.20820296</v>
      </c>
      <c r="E21" s="9">
        <v>3590865328.1195588</v>
      </c>
      <c r="F21" s="10">
        <v>377653782.57030821</v>
      </c>
      <c r="G21" s="9">
        <v>841466472.99777722</v>
      </c>
      <c r="H21" s="10">
        <v>1666716335.2351122</v>
      </c>
      <c r="I21" s="9">
        <v>409953854.07746661</v>
      </c>
      <c r="J21" s="9">
        <v>438064647.75876284</v>
      </c>
      <c r="K21" s="10">
        <v>645641491.34274542</v>
      </c>
      <c r="L21" s="10">
        <v>1863626357.5261352</v>
      </c>
      <c r="M21" s="10">
        <v>190201863.09298959</v>
      </c>
      <c r="N21" s="15">
        <v>509360433.27363813</v>
      </c>
      <c r="O21" s="10">
        <v>704726285.1009686</v>
      </c>
      <c r="P21" s="9">
        <v>467409467.72954649</v>
      </c>
      <c r="Q21" s="10">
        <v>422799191.37152678</v>
      </c>
      <c r="R21" s="9">
        <v>2560834604.7057362</v>
      </c>
      <c r="S21" s="10">
        <f t="shared" si="0"/>
        <v>16526043924.130228</v>
      </c>
    </row>
    <row r="22" spans="1:19" s="1" customFormat="1" ht="12.75" x14ac:dyDescent="0.2">
      <c r="A22" s="12" t="s">
        <v>19</v>
      </c>
      <c r="B22" s="13">
        <v>2036</v>
      </c>
      <c r="C22" s="10">
        <v>1089356606.8477349</v>
      </c>
      <c r="D22" s="10">
        <v>756055123.57488716</v>
      </c>
      <c r="E22" s="10">
        <v>3612311373.9898391</v>
      </c>
      <c r="F22" s="10">
        <v>380434270.70634609</v>
      </c>
      <c r="G22" s="10">
        <v>847084713.36036158</v>
      </c>
      <c r="H22" s="10">
        <v>1675110677.7653947</v>
      </c>
      <c r="I22" s="10">
        <v>412035882.92799425</v>
      </c>
      <c r="J22" s="10">
        <v>439958659.59967983</v>
      </c>
      <c r="K22" s="10">
        <v>650020972.50593042</v>
      </c>
      <c r="L22" s="10">
        <v>1871363403.026335</v>
      </c>
      <c r="M22" s="10">
        <v>191352204.68499064</v>
      </c>
      <c r="N22" s="14">
        <v>511047646.05616236</v>
      </c>
      <c r="O22" s="10">
        <v>707931181.81130278</v>
      </c>
      <c r="P22" s="10">
        <v>470492728.07575548</v>
      </c>
      <c r="Q22" s="10">
        <v>424858188.45618433</v>
      </c>
      <c r="R22" s="10">
        <v>2572032246.4072127</v>
      </c>
      <c r="S22" s="10">
        <f t="shared" si="0"/>
        <v>16611445879.79611</v>
      </c>
    </row>
    <row r="23" spans="1:19" s="1" customFormat="1" ht="12.75" x14ac:dyDescent="0.2">
      <c r="A23" s="12" t="s">
        <v>19</v>
      </c>
      <c r="B23" s="13">
        <v>2037</v>
      </c>
      <c r="C23" s="10">
        <v>1095459532.7491491</v>
      </c>
      <c r="D23" s="10">
        <v>758683222.74808383</v>
      </c>
      <c r="E23" s="10">
        <v>3633885503.9962378</v>
      </c>
      <c r="F23" s="10">
        <v>383235230.27582771</v>
      </c>
      <c r="G23" s="10">
        <v>852740465.16966975</v>
      </c>
      <c r="H23" s="10">
        <v>1683547298.027662</v>
      </c>
      <c r="I23" s="10">
        <v>414128485.75920606</v>
      </c>
      <c r="J23" s="10">
        <v>441860860.37086517</v>
      </c>
      <c r="K23" s="10">
        <v>654430160.3337518</v>
      </c>
      <c r="L23" s="10">
        <v>1879132569.7040608</v>
      </c>
      <c r="M23" s="10">
        <v>192509503.54731894</v>
      </c>
      <c r="N23" s="14">
        <v>512740447.58643293</v>
      </c>
      <c r="O23" s="10">
        <v>711150653.48945224</v>
      </c>
      <c r="P23" s="10">
        <v>473596327.10788941</v>
      </c>
      <c r="Q23" s="10">
        <v>426927212.68630749</v>
      </c>
      <c r="R23" s="10">
        <v>2583278851.5128245</v>
      </c>
      <c r="S23" s="10">
        <f t="shared" si="0"/>
        <v>16697306325.064743</v>
      </c>
    </row>
    <row r="24" spans="1:19" s="1" customFormat="1" ht="12.75" x14ac:dyDescent="0.2">
      <c r="A24" s="12" t="s">
        <v>19</v>
      </c>
      <c r="B24" s="13">
        <v>2038</v>
      </c>
      <c r="C24" s="10">
        <v>1101596649.2033391</v>
      </c>
      <c r="D24" s="10">
        <v>761320457.37324524</v>
      </c>
      <c r="E24" s="10">
        <v>3655588483.1070862</v>
      </c>
      <c r="F24" s="10">
        <v>386056812.000341</v>
      </c>
      <c r="G24" s="10">
        <v>858433978.87932158</v>
      </c>
      <c r="H24" s="10">
        <v>1692026408.9518268</v>
      </c>
      <c r="I24" s="10">
        <v>416231716.27308011</v>
      </c>
      <c r="J24" s="10">
        <v>443771285.47789425</v>
      </c>
      <c r="K24" s="10">
        <v>658869256.33088362</v>
      </c>
      <c r="L24" s="10">
        <v>1886933990.9138398</v>
      </c>
      <c r="M24" s="10">
        <v>193673801.75757194</v>
      </c>
      <c r="N24" s="14">
        <v>514438856.37669784</v>
      </c>
      <c r="O24" s="10">
        <v>714384766.41826653</v>
      </c>
      <c r="P24" s="10">
        <v>476720398.98981988</v>
      </c>
      <c r="Q24" s="10">
        <v>429006312.89326519</v>
      </c>
      <c r="R24" s="10">
        <v>2594574634.1225591</v>
      </c>
      <c r="S24" s="10">
        <f t="shared" si="0"/>
        <v>16783627809.069036</v>
      </c>
    </row>
    <row r="25" spans="1:19" s="1" customFormat="1" ht="12.75" x14ac:dyDescent="0.2">
      <c r="A25" s="12" t="s">
        <v>19</v>
      </c>
      <c r="B25" s="13">
        <v>2039</v>
      </c>
      <c r="C25" s="10">
        <v>1107768147.7567725</v>
      </c>
      <c r="D25" s="10">
        <v>763966859.20582557</v>
      </c>
      <c r="E25" s="10">
        <v>3677421080.859405</v>
      </c>
      <c r="F25" s="10">
        <v>388899167.7111665</v>
      </c>
      <c r="G25" s="10">
        <v>864165506.61514664</v>
      </c>
      <c r="H25" s="10">
        <v>1700548224.5402136</v>
      </c>
      <c r="I25" s="10">
        <v>418345628.44433004</v>
      </c>
      <c r="J25" s="10">
        <v>445689970.47942156</v>
      </c>
      <c r="K25" s="10">
        <v>663338463.36883557</v>
      </c>
      <c r="L25" s="10">
        <v>1894767800.5638351</v>
      </c>
      <c r="M25" s="10">
        <v>194845141.64783251</v>
      </c>
      <c r="N25" s="14">
        <v>516142891.00052506</v>
      </c>
      <c r="O25" s="10">
        <v>717633587.18203115</v>
      </c>
      <c r="P25" s="10">
        <v>479865078.77042872</v>
      </c>
      <c r="Q25" s="10">
        <v>431095538.146231</v>
      </c>
      <c r="R25" s="10">
        <v>2605919809.2725887</v>
      </c>
      <c r="S25" s="10">
        <f t="shared" si="0"/>
        <v>16870412895.56459</v>
      </c>
    </row>
    <row r="26" spans="1:19" s="16" customFormat="1" ht="15.75" x14ac:dyDescent="0.25">
      <c r="A26" s="12" t="s">
        <v>19</v>
      </c>
      <c r="B26" s="8">
        <v>2040</v>
      </c>
      <c r="C26" s="9">
        <v>1113974221.0290222</v>
      </c>
      <c r="D26" s="10">
        <v>766622460.11166298</v>
      </c>
      <c r="E26" s="9">
        <v>3699384071.3861885</v>
      </c>
      <c r="F26" s="10">
        <v>391762450.35744739</v>
      </c>
      <c r="G26" s="9">
        <v>869935302.18634963</v>
      </c>
      <c r="H26" s="10">
        <v>1709112959.8729603</v>
      </c>
      <c r="I26" s="9">
        <v>420470276.5217905</v>
      </c>
      <c r="J26" s="9">
        <v>447616951.08784264</v>
      </c>
      <c r="K26" s="10">
        <v>667837985.69522476</v>
      </c>
      <c r="L26" s="10">
        <v>1902634133.118144</v>
      </c>
      <c r="M26" s="10">
        <v>196023565.80620816</v>
      </c>
      <c r="N26" s="15">
        <v>517852570.09300631</v>
      </c>
      <c r="O26" s="10">
        <v>720897182.6678381</v>
      </c>
      <c r="P26" s="9">
        <v>483030502.38944584</v>
      </c>
      <c r="Q26" s="10">
        <v>433194937.75334138</v>
      </c>
      <c r="R26" s="9">
        <v>2617314592.939364</v>
      </c>
      <c r="S26" s="10">
        <f t="shared" si="0"/>
        <v>16957664163.015837</v>
      </c>
    </row>
    <row r="27" spans="1:19" s="1" customFormat="1" x14ac:dyDescent="0.25">
      <c r="A27" s="12"/>
      <c r="B27" s="17"/>
      <c r="C27" s="10"/>
      <c r="D27" s="10"/>
      <c r="E27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</row>
    <row r="28" spans="1:19" s="1" customFormat="1" x14ac:dyDescent="0.25">
      <c r="A28" s="12"/>
      <c r="B28" s="17"/>
      <c r="C28" s="18"/>
      <c r="D28" s="18"/>
      <c r="E2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0"/>
  <sheetViews>
    <sheetView workbookViewId="0">
      <selection activeCell="I16" sqref="I16"/>
    </sheetView>
  </sheetViews>
  <sheetFormatPr defaultRowHeight="15" x14ac:dyDescent="0.25"/>
  <cols>
    <col min="1" max="1" width="13.140625" bestFit="1" customWidth="1"/>
    <col min="2" max="2" width="19.85546875" bestFit="1" customWidth="1"/>
    <col min="3" max="3" width="18.7109375" bestFit="1" customWidth="1"/>
    <col min="4" max="4" width="17" bestFit="1" customWidth="1"/>
    <col min="5" max="5" width="12" bestFit="1" customWidth="1"/>
    <col min="6" max="6" width="16.85546875" bestFit="1" customWidth="1"/>
  </cols>
  <sheetData>
    <row r="3" spans="1:6" x14ac:dyDescent="0.25">
      <c r="A3" s="21" t="s">
        <v>26</v>
      </c>
      <c r="B3" t="s">
        <v>27</v>
      </c>
      <c r="C3" t="s">
        <v>29</v>
      </c>
      <c r="D3" t="s">
        <v>33</v>
      </c>
      <c r="E3" t="s">
        <v>34</v>
      </c>
    </row>
    <row r="4" spans="1:6" s="20" customFormat="1" x14ac:dyDescent="0.25">
      <c r="A4" s="24">
        <v>2016</v>
      </c>
      <c r="B4" s="25">
        <v>974192376</v>
      </c>
      <c r="C4" s="25">
        <v>3206735852.8317709</v>
      </c>
      <c r="D4" s="25">
        <v>478612009</v>
      </c>
      <c r="E4" s="25">
        <v>2357104419</v>
      </c>
      <c r="F4" s="26">
        <f>SUM(B4:E4)</f>
        <v>7016644656.8317709</v>
      </c>
    </row>
    <row r="5" spans="1:6" x14ac:dyDescent="0.25">
      <c r="A5" s="23">
        <v>2017</v>
      </c>
      <c r="B5" s="22">
        <v>979650114.85895348</v>
      </c>
      <c r="C5" s="22">
        <v>3225887727.9118967</v>
      </c>
      <c r="D5" s="22">
        <v>480197370.26228833</v>
      </c>
      <c r="E5" s="22">
        <v>2367411219.2472425</v>
      </c>
      <c r="F5" s="27">
        <f t="shared" ref="F5:F28" si="0">SUM(B5:E5)</f>
        <v>7053146432.2803802</v>
      </c>
    </row>
    <row r="6" spans="1:6" x14ac:dyDescent="0.25">
      <c r="A6" s="23">
        <v>2018</v>
      </c>
      <c r="B6" s="22">
        <v>985138429.72546589</v>
      </c>
      <c r="C6" s="22">
        <v>3245153985.4469299</v>
      </c>
      <c r="D6" s="22">
        <v>481787982.89789099</v>
      </c>
      <c r="E6" s="22">
        <v>2377763087.5578599</v>
      </c>
      <c r="F6" s="27">
        <f t="shared" si="0"/>
        <v>7089843485.6281471</v>
      </c>
    </row>
    <row r="7" spans="1:6" x14ac:dyDescent="0.25">
      <c r="A7" s="23">
        <v>2019</v>
      </c>
      <c r="B7" s="22">
        <v>990657491.89616084</v>
      </c>
      <c r="C7" s="22">
        <v>3264535308.5734258</v>
      </c>
      <c r="D7" s="22">
        <v>483383864.30153197</v>
      </c>
      <c r="E7" s="22">
        <v>2388160220.9988651</v>
      </c>
      <c r="F7" s="27">
        <f t="shared" si="0"/>
        <v>7126736885.7699833</v>
      </c>
    </row>
    <row r="8" spans="1:6" x14ac:dyDescent="0.25">
      <c r="A8" s="23">
        <v>2020</v>
      </c>
      <c r="B8" s="22">
        <v>996207473.62732053</v>
      </c>
      <c r="C8" s="22">
        <v>3284032384.5078993</v>
      </c>
      <c r="D8" s="22">
        <v>484710488.24060887</v>
      </c>
      <c r="E8" s="22">
        <v>2398602817.4989762</v>
      </c>
      <c r="F8" s="27">
        <f t="shared" si="0"/>
        <v>7163553163.8748055</v>
      </c>
    </row>
    <row r="9" spans="1:6" x14ac:dyDescent="0.25">
      <c r="A9" s="23">
        <v>2021</v>
      </c>
      <c r="B9" s="22">
        <v>1001788548.1402621</v>
      </c>
      <c r="C9" s="22">
        <v>3303645904.571188</v>
      </c>
      <c r="D9" s="22">
        <v>486316050.19273597</v>
      </c>
      <c r="E9" s="22">
        <v>2409091075.852386</v>
      </c>
      <c r="F9" s="27">
        <f t="shared" si="0"/>
        <v>7200841578.7565727</v>
      </c>
    </row>
    <row r="10" spans="1:6" x14ac:dyDescent="0.25">
      <c r="A10" s="23">
        <v>2022</v>
      </c>
      <c r="B10" s="22">
        <v>1007400889.6267445</v>
      </c>
      <c r="C10" s="22">
        <v>3323376564.2129679</v>
      </c>
      <c r="D10" s="22">
        <v>487926930.43123126</v>
      </c>
      <c r="E10" s="22">
        <v>2419625195.7225442</v>
      </c>
      <c r="F10" s="27">
        <f t="shared" si="0"/>
        <v>7238329579.9934883</v>
      </c>
    </row>
    <row r="11" spans="1:6" x14ac:dyDescent="0.25">
      <c r="A11" s="23">
        <v>2023</v>
      </c>
      <c r="B11" s="22">
        <v>1013044673.2544047</v>
      </c>
      <c r="C11" s="22">
        <v>3343225063.0364113</v>
      </c>
      <c r="D11" s="22">
        <v>489543146.57246256</v>
      </c>
      <c r="E11" s="22">
        <v>2430205377.6459603</v>
      </c>
      <c r="F11" s="27">
        <f t="shared" si="0"/>
        <v>7276018260.5092392</v>
      </c>
    </row>
    <row r="12" spans="1:6" x14ac:dyDescent="0.25">
      <c r="A12" s="23">
        <v>2024</v>
      </c>
      <c r="B12" s="22">
        <v>1018720075.172225</v>
      </c>
      <c r="C12" s="22">
        <v>3363192104.8229923</v>
      </c>
      <c r="D12" s="22">
        <v>491164716.29115033</v>
      </c>
      <c r="E12" s="22">
        <v>2440831823.0360198</v>
      </c>
      <c r="F12" s="27">
        <f t="shared" si="0"/>
        <v>7313908719.3223877</v>
      </c>
    </row>
    <row r="13" spans="1:6" s="20" customFormat="1" x14ac:dyDescent="0.25">
      <c r="A13" s="24">
        <v>2025</v>
      </c>
      <c r="B13" s="25">
        <v>1024427272.5160311</v>
      </c>
      <c r="C13" s="25">
        <v>3383284416.6608825</v>
      </c>
      <c r="D13" s="25">
        <v>492791657.32056111</v>
      </c>
      <c r="E13" s="25">
        <v>2451504734.18682</v>
      </c>
      <c r="F13" s="26">
        <f t="shared" si="0"/>
        <v>7352008080.6842947</v>
      </c>
    </row>
    <row r="14" spans="1:6" x14ac:dyDescent="0.25">
      <c r="A14" s="23">
        <v>2026</v>
      </c>
      <c r="B14" s="22">
        <v>1030166443.4140207</v>
      </c>
      <c r="C14" s="22">
        <v>3403490708.5047235</v>
      </c>
      <c r="D14" s="22">
        <v>494423987.45270139</v>
      </c>
      <c r="E14" s="22">
        <v>2462224314.2770195</v>
      </c>
      <c r="F14" s="27">
        <f t="shared" si="0"/>
        <v>7390305453.6484652</v>
      </c>
    </row>
    <row r="15" spans="1:6" x14ac:dyDescent="0.25">
      <c r="A15" s="23">
        <v>2027</v>
      </c>
      <c r="B15" s="22">
        <v>1035937766.9923223</v>
      </c>
      <c r="C15" s="22">
        <v>3423817680.1909289</v>
      </c>
      <c r="D15" s="22">
        <v>496061724.53851205</v>
      </c>
      <c r="E15" s="22">
        <v>2472990767.3737063</v>
      </c>
      <c r="F15" s="27">
        <f t="shared" si="0"/>
        <v>7428807939.0954704</v>
      </c>
    </row>
    <row r="16" spans="1:6" x14ac:dyDescent="0.25">
      <c r="A16" s="23">
        <v>2028</v>
      </c>
      <c r="B16" s="22">
        <v>1041741423.3805873</v>
      </c>
      <c r="C16" s="22">
        <v>3444266052.466506</v>
      </c>
      <c r="D16" s="22">
        <v>497704886.48806369</v>
      </c>
      <c r="E16" s="22">
        <v>2483804298.4362841</v>
      </c>
      <c r="F16" s="27">
        <f t="shared" si="0"/>
        <v>7467516660.7714415</v>
      </c>
    </row>
    <row r="17" spans="1:6" x14ac:dyDescent="0.25">
      <c r="A17" s="23">
        <v>2029</v>
      </c>
      <c r="B17" s="22">
        <v>1047577593.7176108</v>
      </c>
      <c r="C17" s="22">
        <v>3464836550.3830423</v>
      </c>
      <c r="D17" s="22">
        <v>499353491.27075267</v>
      </c>
      <c r="E17" s="22">
        <v>2494665113.3203726</v>
      </c>
      <c r="F17" s="27">
        <f t="shared" si="0"/>
        <v>7506432748.6917782</v>
      </c>
    </row>
    <row r="18" spans="1:6" x14ac:dyDescent="0.25">
      <c r="A18" s="23">
        <v>2030</v>
      </c>
      <c r="B18" s="22">
        <v>1053446460.156986</v>
      </c>
      <c r="C18" s="22">
        <v>3485529903.3224163</v>
      </c>
      <c r="D18" s="22">
        <v>501007556.91549724</v>
      </c>
      <c r="E18" s="22">
        <v>2505573418.7817259</v>
      </c>
      <c r="F18" s="27">
        <f t="shared" si="0"/>
        <v>7545557339.1766253</v>
      </c>
    </row>
    <row r="19" spans="1:6" x14ac:dyDescent="0.25">
      <c r="A19" s="23">
        <v>2031</v>
      </c>
      <c r="B19" s="22">
        <v>1059348205.8727888</v>
      </c>
      <c r="C19" s="22">
        <v>3506346845.0226583</v>
      </c>
      <c r="D19" s="22">
        <v>502667101.51093501</v>
      </c>
      <c r="E19" s="22">
        <v>2516529422.4801707</v>
      </c>
      <c r="F19" s="27">
        <f t="shared" si="0"/>
        <v>7584891574.8865528</v>
      </c>
    </row>
    <row r="20" spans="1:6" x14ac:dyDescent="0.25">
      <c r="A20" s="23">
        <v>2032</v>
      </c>
      <c r="B20" s="22">
        <v>1065283015.0652952</v>
      </c>
      <c r="C20" s="22">
        <v>3527288113.6039691</v>
      </c>
      <c r="D20" s="22">
        <v>504332143.20562053</v>
      </c>
      <c r="E20" s="22">
        <v>2527533332.9835567</v>
      </c>
      <c r="F20" s="27">
        <f t="shared" si="0"/>
        <v>7624436604.8584414</v>
      </c>
    </row>
    <row r="21" spans="1:6" x14ac:dyDescent="0.25">
      <c r="A21" s="23">
        <v>2033</v>
      </c>
      <c r="B21" s="22">
        <v>1071251072.9667306</v>
      </c>
      <c r="C21" s="22">
        <v>3548354451.5948896</v>
      </c>
      <c r="D21" s="22">
        <v>506002700.20822388</v>
      </c>
      <c r="E21" s="22">
        <v>2538585359.7717299</v>
      </c>
      <c r="F21" s="27">
        <f t="shared" si="0"/>
        <v>7664193584.5415745</v>
      </c>
    </row>
    <row r="22" spans="1:6" x14ac:dyDescent="0.25">
      <c r="A22" s="23">
        <v>2034</v>
      </c>
      <c r="B22" s="22">
        <v>1077252565.8470507</v>
      </c>
      <c r="C22" s="22">
        <v>3569546605.9586306</v>
      </c>
      <c r="D22" s="22">
        <v>507678790.78773004</v>
      </c>
      <c r="E22" s="22">
        <v>2549685713.2405176</v>
      </c>
      <c r="F22" s="27">
        <f t="shared" si="0"/>
        <v>7704163675.8339291</v>
      </c>
    </row>
    <row r="23" spans="1:6" s="20" customFormat="1" x14ac:dyDescent="0.25">
      <c r="A23" s="24">
        <v>2035</v>
      </c>
      <c r="B23" s="25">
        <v>1083287681.0197554</v>
      </c>
      <c r="C23" s="25">
        <v>3590865328.1195588</v>
      </c>
      <c r="D23" s="25">
        <v>509360433.27363813</v>
      </c>
      <c r="E23" s="25">
        <v>2560834604.7057362</v>
      </c>
      <c r="F23" s="26">
        <f t="shared" si="0"/>
        <v>7744348047.1186886</v>
      </c>
    </row>
    <row r="24" spans="1:6" x14ac:dyDescent="0.25">
      <c r="A24" s="23">
        <v>2036</v>
      </c>
      <c r="B24" s="22">
        <v>1089356606.8477349</v>
      </c>
      <c r="C24" s="22">
        <v>3612311373.9898391</v>
      </c>
      <c r="D24" s="22">
        <v>511047646.05616236</v>
      </c>
      <c r="E24" s="22">
        <v>2572032246.4072127</v>
      </c>
      <c r="F24" s="27">
        <f t="shared" si="0"/>
        <v>7784747873.3009491</v>
      </c>
    </row>
    <row r="25" spans="1:6" x14ac:dyDescent="0.25">
      <c r="A25" s="23">
        <v>2037</v>
      </c>
      <c r="B25" s="22">
        <v>1095459532.7491491</v>
      </c>
      <c r="C25" s="22">
        <v>3633885503.9962378</v>
      </c>
      <c r="D25" s="22">
        <v>512740447.58643293</v>
      </c>
      <c r="E25" s="22">
        <v>2583278851.5128245</v>
      </c>
      <c r="F25" s="27">
        <f t="shared" si="0"/>
        <v>7825364335.8446445</v>
      </c>
    </row>
    <row r="26" spans="1:6" x14ac:dyDescent="0.25">
      <c r="A26" s="23">
        <v>2038</v>
      </c>
      <c r="B26" s="22">
        <v>1101596649.2033391</v>
      </c>
      <c r="C26" s="22">
        <v>3655588483.1070862</v>
      </c>
      <c r="D26" s="22">
        <v>514438856.37669784</v>
      </c>
      <c r="E26" s="22">
        <v>2594574634.1225591</v>
      </c>
      <c r="F26" s="27">
        <f t="shared" si="0"/>
        <v>7866198622.8096809</v>
      </c>
    </row>
    <row r="27" spans="1:6" x14ac:dyDescent="0.25">
      <c r="A27" s="23">
        <v>2039</v>
      </c>
      <c r="B27" s="22">
        <v>1107768147.7567725</v>
      </c>
      <c r="C27" s="22">
        <v>3677421080.859405</v>
      </c>
      <c r="D27" s="22">
        <v>516142891.00052506</v>
      </c>
      <c r="E27" s="22">
        <v>2605919809.2725887</v>
      </c>
      <c r="F27" s="27">
        <f t="shared" si="0"/>
        <v>7907251928.8892918</v>
      </c>
    </row>
    <row r="28" spans="1:6" s="20" customFormat="1" x14ac:dyDescent="0.25">
      <c r="A28" s="24">
        <v>2040</v>
      </c>
      <c r="B28" s="25">
        <v>1113974221.0290222</v>
      </c>
      <c r="C28" s="25">
        <v>3699384071.3861885</v>
      </c>
      <c r="D28" s="25">
        <v>517852570.09300631</v>
      </c>
      <c r="E28" s="25">
        <v>2617314592.939364</v>
      </c>
      <c r="F28" s="26">
        <f t="shared" si="0"/>
        <v>7948525455.4475803</v>
      </c>
    </row>
    <row r="29" spans="1:6" x14ac:dyDescent="0.25">
      <c r="A29" s="23" t="s">
        <v>28</v>
      </c>
      <c r="B29" s="22">
        <v>26064674730.836735</v>
      </c>
      <c r="C29" s="22">
        <v>86186002065.082428</v>
      </c>
      <c r="D29" s="22">
        <v>12447249442.27496</v>
      </c>
      <c r="E29" s="22">
        <v>62125846450.37204</v>
      </c>
      <c r="F29" s="27"/>
    </row>
    <row r="30" spans="1:6" x14ac:dyDescent="0.25">
      <c r="F30" s="2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9"/>
  <sheetViews>
    <sheetView tabSelected="1" workbookViewId="0">
      <selection activeCell="I22" sqref="I22"/>
    </sheetView>
  </sheetViews>
  <sheetFormatPr defaultRowHeight="15" x14ac:dyDescent="0.25"/>
  <cols>
    <col min="1" max="1" width="13.140625" bestFit="1" customWidth="1"/>
    <col min="2" max="2" width="15" bestFit="1" customWidth="1"/>
    <col min="3" max="3" width="12" bestFit="1" customWidth="1"/>
    <col min="4" max="4" width="14" bestFit="1" customWidth="1"/>
    <col min="5" max="5" width="13.5703125" bestFit="1" customWidth="1"/>
    <col min="6" max="6" width="18" bestFit="1" customWidth="1"/>
  </cols>
  <sheetData>
    <row r="3" spans="1:6" x14ac:dyDescent="0.25">
      <c r="A3" s="21" t="s">
        <v>26</v>
      </c>
      <c r="B3" t="s">
        <v>30</v>
      </c>
      <c r="C3" t="s">
        <v>31</v>
      </c>
      <c r="D3" t="s">
        <v>32</v>
      </c>
      <c r="E3" t="s">
        <v>35</v>
      </c>
    </row>
    <row r="4" spans="1:6" s="20" customFormat="1" x14ac:dyDescent="0.25">
      <c r="A4" s="24">
        <v>2016</v>
      </c>
      <c r="B4" s="25">
        <v>741525844</v>
      </c>
      <c r="C4" s="25">
        <v>372334888</v>
      </c>
      <c r="D4" s="25">
        <v>403588328</v>
      </c>
      <c r="E4" s="25">
        <v>412519716</v>
      </c>
      <c r="F4" s="26">
        <f>SUM(B4:E4)</f>
        <v>1929968776</v>
      </c>
    </row>
    <row r="5" spans="1:6" x14ac:dyDescent="0.25">
      <c r="A5" s="23">
        <v>2017</v>
      </c>
      <c r="B5" s="22">
        <v>746476808.25151479</v>
      </c>
      <c r="C5" s="22">
        <v>374225861.75512779</v>
      </c>
      <c r="D5" s="22">
        <v>405333278.37661391</v>
      </c>
      <c r="E5" s="22">
        <v>415240896.82791626</v>
      </c>
      <c r="F5" s="27">
        <f t="shared" ref="F5:F29" si="0">SUM(B5:E5)</f>
        <v>1941276845.2111726</v>
      </c>
    </row>
    <row r="6" spans="1:6" x14ac:dyDescent="0.25">
      <c r="A6" s="23">
        <v>2018</v>
      </c>
      <c r="B6" s="22">
        <v>751460828.73056114</v>
      </c>
      <c r="C6" s="22">
        <v>376126439.18119222</v>
      </c>
      <c r="D6" s="22">
        <v>407085773.20287019</v>
      </c>
      <c r="E6" s="22">
        <v>417980027.88902384</v>
      </c>
      <c r="F6" s="27">
        <f t="shared" si="0"/>
        <v>1952653069.0036473</v>
      </c>
    </row>
    <row r="7" spans="1:6" x14ac:dyDescent="0.25">
      <c r="A7" s="23">
        <v>2019</v>
      </c>
      <c r="B7" s="22">
        <v>756478126.14448476</v>
      </c>
      <c r="C7" s="22">
        <v>378036669.05226815</v>
      </c>
      <c r="D7" s="22">
        <v>408845845.09787428</v>
      </c>
      <c r="E7" s="22">
        <v>420737227.59179759</v>
      </c>
      <c r="F7" s="27">
        <f t="shared" si="0"/>
        <v>1964097867.8864248</v>
      </c>
    </row>
    <row r="8" spans="1:6" x14ac:dyDescent="0.25">
      <c r="A8" s="23">
        <v>2020</v>
      </c>
      <c r="B8" s="22">
        <v>761528922.67423356</v>
      </c>
      <c r="C8" s="22">
        <v>379956600.3901388</v>
      </c>
      <c r="D8" s="22">
        <v>410613526.8217634</v>
      </c>
      <c r="E8" s="22">
        <v>423512615.12579232</v>
      </c>
      <c r="F8" s="27">
        <f t="shared" si="0"/>
        <v>1975611665.0119278</v>
      </c>
    </row>
    <row r="9" spans="1:6" x14ac:dyDescent="0.25">
      <c r="A9" s="23">
        <v>2021</v>
      </c>
      <c r="B9" s="22">
        <v>766613441.98419666</v>
      </c>
      <c r="C9" s="22">
        <v>381886282.465554</v>
      </c>
      <c r="D9" s="22">
        <v>412388851.27631599</v>
      </c>
      <c r="E9" s="22">
        <v>426306310.46679509</v>
      </c>
      <c r="F9" s="27">
        <f t="shared" si="0"/>
        <v>1987194886.1928616</v>
      </c>
    </row>
    <row r="10" spans="1:6" x14ac:dyDescent="0.25">
      <c r="A10" s="23">
        <v>2022</v>
      </c>
      <c r="B10" s="22">
        <v>771731909.23210883</v>
      </c>
      <c r="C10" s="22">
        <v>383825764.79949439</v>
      </c>
      <c r="D10" s="22">
        <v>414171851.50556439</v>
      </c>
      <c r="E10" s="22">
        <v>429118434.38201171</v>
      </c>
      <c r="F10" s="27">
        <f t="shared" si="0"/>
        <v>1998847959.9191794</v>
      </c>
    </row>
    <row r="11" spans="1:6" x14ac:dyDescent="0.25">
      <c r="A11" s="23">
        <v>2023</v>
      </c>
      <c r="B11" s="22">
        <v>776884551.07902122</v>
      </c>
      <c r="C11" s="22">
        <v>385775097.16444242</v>
      </c>
      <c r="D11" s="22">
        <v>415962560.69640976</v>
      </c>
      <c r="E11" s="22">
        <v>431949108.43528724</v>
      </c>
      <c r="F11" s="27">
        <f t="shared" si="0"/>
        <v>2010571317.3751605</v>
      </c>
    </row>
    <row r="12" spans="1:6" x14ac:dyDescent="0.25">
      <c r="A12" s="23">
        <v>2024</v>
      </c>
      <c r="B12" s="22">
        <v>782071595.69933844</v>
      </c>
      <c r="C12" s="22">
        <v>387734329.5856595</v>
      </c>
      <c r="D12" s="22">
        <v>417761012.17923975</v>
      </c>
      <c r="E12" s="22">
        <v>434798454.99236095</v>
      </c>
      <c r="F12" s="27">
        <f t="shared" si="0"/>
        <v>2022365392.4565988</v>
      </c>
    </row>
    <row r="13" spans="1:6" s="20" customFormat="1" x14ac:dyDescent="0.25">
      <c r="A13" s="24">
        <v>2025</v>
      </c>
      <c r="B13" s="25">
        <v>787293272.79092276</v>
      </c>
      <c r="C13" s="25">
        <v>389703512.34246993</v>
      </c>
      <c r="D13" s="25">
        <v>419567239.42854899</v>
      </c>
      <c r="E13" s="25">
        <v>437666597.22615623</v>
      </c>
      <c r="F13" s="26">
        <f t="shared" si="0"/>
        <v>2034230621.7880981</v>
      </c>
    </row>
    <row r="14" spans="1:6" x14ac:dyDescent="0.25">
      <c r="A14" s="23">
        <v>2026</v>
      </c>
      <c r="B14" s="22">
        <v>792549813.58526623</v>
      </c>
      <c r="C14" s="22">
        <v>391682695.96955115</v>
      </c>
      <c r="D14" s="22">
        <v>421381276.0635621</v>
      </c>
      <c r="E14" s="22">
        <v>440553659.12210494</v>
      </c>
      <c r="F14" s="27">
        <f t="shared" si="0"/>
        <v>2046167444.7404845</v>
      </c>
    </row>
    <row r="15" spans="1:6" x14ac:dyDescent="0.25">
      <c r="A15" s="23">
        <v>2027</v>
      </c>
      <c r="B15" s="22">
        <v>797841450.85772979</v>
      </c>
      <c r="C15" s="22">
        <v>393671931.25823063</v>
      </c>
      <c r="D15" s="22">
        <v>423203155.84885943</v>
      </c>
      <c r="E15" s="22">
        <v>443459765.48350716</v>
      </c>
      <c r="F15" s="27">
        <f t="shared" si="0"/>
        <v>2058176303.4483271</v>
      </c>
    </row>
    <row r="16" spans="1:6" x14ac:dyDescent="0.25">
      <c r="A16" s="23">
        <v>2028</v>
      </c>
      <c r="B16" s="22">
        <v>803168418.93785155</v>
      </c>
      <c r="C16" s="22">
        <v>395671269.25778919</v>
      </c>
      <c r="D16" s="22">
        <v>425032912.69500554</v>
      </c>
      <c r="E16" s="22">
        <v>446385041.93692636</v>
      </c>
      <c r="F16" s="27">
        <f t="shared" si="0"/>
        <v>2070257642.8275728</v>
      </c>
    </row>
    <row r="17" spans="1:6" x14ac:dyDescent="0.25">
      <c r="A17" s="23">
        <v>2029</v>
      </c>
      <c r="B17" s="22">
        <v>808530953.71972346</v>
      </c>
      <c r="C17" s="22">
        <v>397680761.27677125</v>
      </c>
      <c r="D17" s="22">
        <v>426870580.65918028</v>
      </c>
      <c r="E17" s="22">
        <v>449329614.93761992</v>
      </c>
      <c r="F17" s="27">
        <f t="shared" si="0"/>
        <v>2082411910.5932949</v>
      </c>
    </row>
    <row r="18" spans="1:6" x14ac:dyDescent="0.25">
      <c r="A18" s="23">
        <v>2030</v>
      </c>
      <c r="B18" s="22">
        <v>813929292.67243767</v>
      </c>
      <c r="C18" s="22">
        <v>399700458.88430142</v>
      </c>
      <c r="D18" s="22">
        <v>428716193.94581288</v>
      </c>
      <c r="E18" s="22">
        <v>452293611.77500564</v>
      </c>
      <c r="F18" s="27">
        <f t="shared" si="0"/>
        <v>2094639557.2775576</v>
      </c>
    </row>
    <row r="19" spans="1:6" x14ac:dyDescent="0.25">
      <c r="A19" s="23">
        <v>2031</v>
      </c>
      <c r="B19" s="22">
        <v>819363674.85060215</v>
      </c>
      <c r="C19" s="22">
        <v>401730413.91140795</v>
      </c>
      <c r="D19" s="22">
        <v>430569786.9072184</v>
      </c>
      <c r="E19" s="22">
        <v>455277160.57816428</v>
      </c>
      <c r="F19" s="27">
        <f t="shared" si="0"/>
        <v>2106941036.2473929</v>
      </c>
    </row>
    <row r="20" spans="1:6" x14ac:dyDescent="0.25">
      <c r="A20" s="23">
        <v>2032</v>
      </c>
      <c r="B20" s="22">
        <v>824834340.90492666</v>
      </c>
      <c r="C20" s="22">
        <v>403770678.45235288</v>
      </c>
      <c r="D20" s="22">
        <v>432431394.04423726</v>
      </c>
      <c r="E20" s="22">
        <v>458280390.32137847</v>
      </c>
      <c r="F20" s="27">
        <f t="shared" si="0"/>
        <v>2119316803.7228954</v>
      </c>
    </row>
    <row r="21" spans="1:6" x14ac:dyDescent="0.25">
      <c r="A21" s="23">
        <v>2033</v>
      </c>
      <c r="B21" s="22">
        <v>830341533.09287965</v>
      </c>
      <c r="C21" s="22">
        <v>405821304.86596882</v>
      </c>
      <c r="D21" s="22">
        <v>434301050.00687736</v>
      </c>
      <c r="E21" s="22">
        <v>461303430.82970786</v>
      </c>
      <c r="F21" s="27">
        <f t="shared" si="0"/>
        <v>2131767318.7954338</v>
      </c>
    </row>
    <row r="22" spans="1:6" x14ac:dyDescent="0.25">
      <c r="A22" s="23">
        <v>2034</v>
      </c>
      <c r="B22" s="22">
        <v>835885495.28941619</v>
      </c>
      <c r="C22" s="22">
        <v>407882345.77700281</v>
      </c>
      <c r="D22" s="22">
        <v>436178789.59495908</v>
      </c>
      <c r="E22" s="22">
        <v>464346412.78460139</v>
      </c>
      <c r="F22" s="27">
        <f t="shared" si="0"/>
        <v>2144293043.4459796</v>
      </c>
    </row>
    <row r="23" spans="1:6" s="20" customFormat="1" x14ac:dyDescent="0.25">
      <c r="A23" s="24">
        <v>2035</v>
      </c>
      <c r="B23" s="25">
        <v>841466472.99777722</v>
      </c>
      <c r="C23" s="25">
        <v>409953854.07746661</v>
      </c>
      <c r="D23" s="25">
        <v>438064647.75876284</v>
      </c>
      <c r="E23" s="25">
        <v>467409467.72954649</v>
      </c>
      <c r="F23" s="26">
        <f t="shared" si="0"/>
        <v>2156894442.5635533</v>
      </c>
    </row>
    <row r="24" spans="1:6" x14ac:dyDescent="0.25">
      <c r="A24" s="23">
        <v>2036</v>
      </c>
      <c r="B24" s="22">
        <v>847084713.36036158</v>
      </c>
      <c r="C24" s="22">
        <v>412035882.92799425</v>
      </c>
      <c r="D24" s="22">
        <v>439958659.59967983</v>
      </c>
      <c r="E24" s="22">
        <v>470492728.07575548</v>
      </c>
      <c r="F24" s="27">
        <f t="shared" si="0"/>
        <v>2169571983.9637914</v>
      </c>
    </row>
    <row r="25" spans="1:6" x14ac:dyDescent="0.25">
      <c r="A25" s="23">
        <v>2037</v>
      </c>
      <c r="B25" s="22">
        <v>852740465.16966975</v>
      </c>
      <c r="C25" s="22">
        <v>414128485.75920606</v>
      </c>
      <c r="D25" s="22">
        <v>441860860.37086517</v>
      </c>
      <c r="E25" s="22">
        <v>473596327.10788941</v>
      </c>
      <c r="F25" s="27">
        <f t="shared" si="0"/>
        <v>2182326138.4076304</v>
      </c>
    </row>
    <row r="26" spans="1:6" x14ac:dyDescent="0.25">
      <c r="A26" s="23">
        <v>2038</v>
      </c>
      <c r="B26" s="22">
        <v>858433978.87932158</v>
      </c>
      <c r="C26" s="22">
        <v>416231716.27308011</v>
      </c>
      <c r="D26" s="22">
        <v>443771285.47789425</v>
      </c>
      <c r="E26" s="22">
        <v>476720398.98981988</v>
      </c>
      <c r="F26" s="27">
        <f t="shared" si="0"/>
        <v>2195157379.6201158</v>
      </c>
    </row>
    <row r="27" spans="1:6" x14ac:dyDescent="0.25">
      <c r="A27" s="23">
        <v>2039</v>
      </c>
      <c r="B27" s="22">
        <v>864165506.61514664</v>
      </c>
      <c r="C27" s="22">
        <v>418345628.44433004</v>
      </c>
      <c r="D27" s="22">
        <v>445689970.47942156</v>
      </c>
      <c r="E27" s="22">
        <v>479865078.77042872</v>
      </c>
      <c r="F27" s="27">
        <f t="shared" si="0"/>
        <v>2208066184.3093271</v>
      </c>
    </row>
    <row r="28" spans="1:6" s="20" customFormat="1" x14ac:dyDescent="0.25">
      <c r="A28" s="24">
        <v>2040</v>
      </c>
      <c r="B28" s="25">
        <v>869935302.18634963</v>
      </c>
      <c r="C28" s="25">
        <v>420470276.5217905</v>
      </c>
      <c r="D28" s="25">
        <v>447616951.08784264</v>
      </c>
      <c r="E28" s="25">
        <v>483030502.38944584</v>
      </c>
      <c r="F28" s="26">
        <f t="shared" si="0"/>
        <v>2221053032.1854286</v>
      </c>
    </row>
    <row r="29" spans="1:6" x14ac:dyDescent="0.25">
      <c r="A29" s="23" t="s">
        <v>28</v>
      </c>
      <c r="B29" s="22">
        <v>20102336713.705837</v>
      </c>
      <c r="C29" s="22">
        <v>9898383148.3935928</v>
      </c>
      <c r="D29" s="22">
        <v>10630965781.12538</v>
      </c>
      <c r="E29" s="22">
        <v>11172172979.769045</v>
      </c>
      <c r="F29" s="27">
        <f t="shared" si="0"/>
        <v>51803858622.993851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050818VMT with projects</vt:lpstr>
      <vt:lpstr>PORTLAND REGION</vt:lpstr>
      <vt:lpstr>MIDCOAST REGION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2018-05-08T18:33:21Z</dcterms:created>
  <dcterms:modified xsi:type="dcterms:W3CDTF">2018-05-09T20:56:33Z</dcterms:modified>
</cp:coreProperties>
</file>