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Conformity tables\VPOP\"/>
    </mc:Choice>
  </mc:AlternateContent>
  <bookViews>
    <workbookView xWindow="0" yWindow="0" windowWidth="21600" windowHeight="9510" tabRatio="823" firstSheet="5" activeTab="5"/>
  </bookViews>
  <sheets>
    <sheet name="2016 PORTLAND REGION VPOP" sheetId="5" r:id="rId1"/>
    <sheet name="2025 PORTLAND REGION VPOP" sheetId="7" r:id="rId2"/>
    <sheet name="2035 PORTLAND REGION VPOP" sheetId="11" r:id="rId3"/>
    <sheet name="2040 PORTLAND REGION VPOP" sheetId="13" r:id="rId4"/>
    <sheet name="2016 MIDCOAST REGION VPOP" sheetId="6" r:id="rId5"/>
    <sheet name="REGIONAL TRENDS" sheetId="15" r:id="rId6"/>
    <sheet name="2025 MIDCOAST REGION VPOP" sheetId="10" r:id="rId7"/>
    <sheet name="2035 MIDCOAST VPOP" sheetId="12" r:id="rId8"/>
    <sheet name="2040 MIDCOAST VPOP" sheetId="14" r:id="rId9"/>
    <sheet name="6_XTABQRY2016_VEHPOP_projec (3)" sheetId="1" r:id="rId10"/>
    <sheet name="6_XTABQRY2025_VEHPOP_projec (2)" sheetId="2" r:id="rId11"/>
    <sheet name="6_XTABQRY2035_VEHPOP_projec (2)" sheetId="3" r:id="rId12"/>
    <sheet name="6_XTABQRY2040_VEHPOP_projec (2)" sheetId="4" r:id="rId13"/>
  </sheets>
  <definedNames>
    <definedName name="_xlcn.WorksheetConnection_6_XTABQRY2025_VEHPOP_projec2A1S14" hidden="1">'6_XTABQRY2025_VEHPOP_projec (2)'!$A$1:$S$14</definedName>
    <definedName name="_xlcn.WorksheetConnection_6_XTABQRY2035_VEHPOP_projec2A1S14" hidden="1">'6_XTABQRY2035_VEHPOP_projec (2)'!$A$1:$S$14</definedName>
  </definedNames>
  <calcPr calcId="171027"/>
  <pivotCaches>
    <pivotCache cacheId="0" r:id="rId14"/>
    <pivotCache cacheId="1" r:id="rId15"/>
    <pivotCache cacheId="2" r:id="rId16"/>
    <pivotCache cacheId="3" r:id="rId17"/>
    <pivotCache cacheId="4" r:id="rId1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 1" name="Range 1" connection="WorksheetConnection_6_XTABQRY2025_VEHPOP_projec (2)!$A$1:$S$14"/>
          <x15:modelTable id="Range" name="Range" connection="WorksheetConnection_6_XTABQRY2035_VEHPOP_projec (2)!$A$1:$S$14"/>
        </x15:modelTables>
      </x15:dataModel>
    </ext>
  </extLst>
</workbook>
</file>

<file path=xl/calcChain.xml><?xml version="1.0" encoding="utf-8"?>
<calcChain xmlns="http://schemas.openxmlformats.org/spreadsheetml/2006/main">
  <c r="F4" i="14" l="1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3" i="14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3" i="13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3" i="12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3" i="1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3" i="10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5" i="7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18" i="5"/>
  <c r="F19" i="5"/>
  <c r="F6" i="5"/>
  <c r="F7" i="5"/>
  <c r="F8" i="5"/>
  <c r="F9" i="5"/>
  <c r="F10" i="5"/>
  <c r="F11" i="5"/>
  <c r="F12" i="5"/>
  <c r="F13" i="5"/>
  <c r="F14" i="5"/>
  <c r="F15" i="5"/>
  <c r="F16" i="5"/>
  <c r="F17" i="5"/>
  <c r="F5" i="5"/>
  <c r="S3" i="1"/>
  <c r="S4" i="1"/>
  <c r="S5" i="1"/>
  <c r="S6" i="1"/>
  <c r="S7" i="1"/>
  <c r="S8" i="1"/>
  <c r="S9" i="1"/>
  <c r="S10" i="1"/>
  <c r="S11" i="1"/>
  <c r="S12" i="1"/>
  <c r="S13" i="1"/>
  <c r="S14" i="1"/>
  <c r="S2" i="1"/>
  <c r="S3" i="2"/>
  <c r="S4" i="2"/>
  <c r="S5" i="2"/>
  <c r="S6" i="2"/>
  <c r="S7" i="2"/>
  <c r="S8" i="2"/>
  <c r="S9" i="2"/>
  <c r="S10" i="2"/>
  <c r="S11" i="2"/>
  <c r="S12" i="2"/>
  <c r="S13" i="2"/>
  <c r="S14" i="2"/>
  <c r="S2" i="2"/>
  <c r="S3" i="3"/>
  <c r="S4" i="3"/>
  <c r="S5" i="3"/>
  <c r="S6" i="3"/>
  <c r="S7" i="3"/>
  <c r="S8" i="3"/>
  <c r="S9" i="3"/>
  <c r="S10" i="3"/>
  <c r="S11" i="3"/>
  <c r="S12" i="3"/>
  <c r="S13" i="3"/>
  <c r="S14" i="3"/>
  <c r="S2" i="3"/>
  <c r="S3" i="4"/>
  <c r="S4" i="4"/>
  <c r="S5" i="4"/>
  <c r="S6" i="4"/>
  <c r="S7" i="4"/>
  <c r="S8" i="4"/>
  <c r="S9" i="4"/>
  <c r="S10" i="4"/>
  <c r="S11" i="4"/>
  <c r="S12" i="4"/>
  <c r="S13" i="4"/>
  <c r="S14" i="4"/>
  <c r="S2" i="4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6_XTABQRY2025_VEHPOP_projec (2)!$A$1:$S$14" type="102" refreshedVersion="6" minRefreshableVersion="5">
    <extLst>
      <ext xmlns:x15="http://schemas.microsoft.com/office/spreadsheetml/2010/11/main" uri="{DE250136-89BD-433C-8126-D09CA5730AF9}">
        <x15:connection id="Range 1" autoDelete="1">
          <x15:rangePr sourceName="_xlcn.WorksheetConnection_6_XTABQRY2025_VEHPOP_projec2A1S14"/>
        </x15:connection>
      </ext>
    </extLst>
  </connection>
  <connection id="3" name="WorksheetConnection_6_XTABQRY2035_VEHPOP_projec (2)!$A$1:$S$14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6_XTABQRY2035_VEHPOP_projec2A1S14"/>
        </x15:connection>
      </ext>
    </extLst>
  </connection>
</connections>
</file>

<file path=xl/sharedStrings.xml><?xml version="1.0" encoding="utf-8"?>
<sst xmlns="http://schemas.openxmlformats.org/spreadsheetml/2006/main" count="146" uniqueCount="49">
  <si>
    <t>23031</t>
  </si>
  <si>
    <t>23029</t>
  </si>
  <si>
    <t>23027</t>
  </si>
  <si>
    <t>23025</t>
  </si>
  <si>
    <t>23023</t>
  </si>
  <si>
    <t>23021</t>
  </si>
  <si>
    <t>23019</t>
  </si>
  <si>
    <t>23017</t>
  </si>
  <si>
    <t>23015</t>
  </si>
  <si>
    <t>23013</t>
  </si>
  <si>
    <t>23011</t>
  </si>
  <si>
    <t>23009</t>
  </si>
  <si>
    <t>23007</t>
  </si>
  <si>
    <t>23005</t>
  </si>
  <si>
    <t>23003</t>
  </si>
  <si>
    <t>23001</t>
  </si>
  <si>
    <t>sourceTypeID</t>
  </si>
  <si>
    <t>VPOP_YEAR</t>
  </si>
  <si>
    <t>2040 VPOP</t>
  </si>
  <si>
    <t>2035_VPOP</t>
  </si>
  <si>
    <t>2025_VPOP</t>
  </si>
  <si>
    <t>2016_VPOP</t>
  </si>
  <si>
    <t>Grand Total</t>
  </si>
  <si>
    <t>2016 Total</t>
  </si>
  <si>
    <t>Row Labels</t>
  </si>
  <si>
    <t>Sum of 23001</t>
  </si>
  <si>
    <t>Sum of 23031</t>
  </si>
  <si>
    <t>Sum of 23005</t>
  </si>
  <si>
    <t>Sum of 23023</t>
  </si>
  <si>
    <t>2016 PR VPOP</t>
  </si>
  <si>
    <t>Sum of 23009</t>
  </si>
  <si>
    <t>Sum of 23013</t>
  </si>
  <si>
    <t>Sum of 23015</t>
  </si>
  <si>
    <t>Sum of 23027</t>
  </si>
  <si>
    <t>2016 MC VPOP</t>
  </si>
  <si>
    <t>2025 Total</t>
  </si>
  <si>
    <t>2025 PR VPOP</t>
  </si>
  <si>
    <t>2035 Total</t>
  </si>
  <si>
    <t>2025 MC VPOP</t>
  </si>
  <si>
    <t>2035 PR VPOP</t>
  </si>
  <si>
    <t>2035 MC VPOP</t>
  </si>
  <si>
    <t>2040 Total</t>
  </si>
  <si>
    <t>2040 PR VPOP</t>
  </si>
  <si>
    <t>2040 MC VPOP</t>
  </si>
  <si>
    <t>Total</t>
  </si>
  <si>
    <t>SOURCE TYPE ID</t>
  </si>
  <si>
    <t>MIDCOAST REGION VEHICLE POPULATIONS</t>
  </si>
  <si>
    <t>SOURCE TYPE</t>
  </si>
  <si>
    <t>PORTLAND REGION VEHICLE POPULATIONS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</si>
</sst>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000000"/>
      <name val="Calibri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1" fillId="0" borderId="0" xfId="2"/>
    <xf numFmtId="1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horizontal="right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5" fillId="2" borderId="2" xfId="2" applyFont="1" applyFill="1" applyBorder="1" applyAlignment="1" applyProtection="1">
      <alignment horizontal="center" vertical="center"/>
    </xf>
    <xf numFmtId="1" fontId="1" fillId="0" borderId="0" xfId="2" applyNumberFormat="1"/>
    <xf numFmtId="0" fontId="0" fillId="0" borderId="0" xfId="2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" fontId="0" fillId="0" borderId="0" xfId="0" applyNumberFormat="1"/>
    <xf numFmtId="0" fontId="2" fillId="0" borderId="0" xfId="0" applyFont="1"/>
    <xf numFmtId="164" fontId="0" fillId="0" borderId="0" xfId="1" applyNumberFormat="1" applyFont="1"/>
    <xf numFmtId="164" fontId="0" fillId="0" borderId="3" xfId="1" applyNumberFormat="1" applyFont="1" applyBorder="1"/>
    <xf numFmtId="0" fontId="0" fillId="0" borderId="0" xfId="0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1" applyNumberFormat="1" applyFont="1" applyBorder="1" applyAlignment="1"/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/>
    <xf numFmtId="164" fontId="2" fillId="0" borderId="0" xfId="1" applyNumberFormat="1" applyFont="1" applyAlignment="1"/>
    <xf numFmtId="0" fontId="6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3" xfId="2"/>
  </cellStyles>
  <dxfs count="72"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" formatCode="0"/>
    </dxf>
    <dxf>
      <numFmt numFmtId="1" formatCode="0"/>
    </dxf>
    <dxf>
      <numFmt numFmtId="1" formatCode="0"/>
    </dxf>
    <dxf>
      <numFmt numFmtId="169" formatCode="0.0"/>
    </dxf>
    <dxf>
      <numFmt numFmtId="169" formatCode="0.0"/>
    </dxf>
    <dxf>
      <numFmt numFmtId="169" formatCode="0.0"/>
    </dxf>
    <dxf>
      <numFmt numFmtId="2" formatCode="0.00"/>
    </dxf>
    <dxf>
      <numFmt numFmtId="2" formatCode="0.00"/>
    </dxf>
    <dxf>
      <numFmt numFmtId="2" formatCode="0.00"/>
    </dxf>
    <dxf>
      <numFmt numFmtId="168" formatCode="0.000"/>
    </dxf>
    <dxf>
      <numFmt numFmtId="168" formatCode="0.000"/>
    </dxf>
    <dxf>
      <numFmt numFmtId="168" formatCode="0.000"/>
    </dxf>
    <dxf>
      <numFmt numFmtId="167" formatCode="0.0000"/>
    </dxf>
    <dxf>
      <numFmt numFmtId="167" formatCode="0.0000"/>
    </dxf>
    <dxf>
      <numFmt numFmtId="167" formatCode="0.0000"/>
    </dxf>
    <dxf>
      <numFmt numFmtId="166" formatCode="0.00000"/>
    </dxf>
    <dxf>
      <numFmt numFmtId="166" formatCode="0.00000"/>
    </dxf>
    <dxf>
      <numFmt numFmtId="166" formatCode="0.0000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65" formatCode="_(* #,##0.0_);_(* \(#,##0.0\);_(* &quot;-&quot;??_);_(@_)"/>
    </dxf>
    <dxf>
      <numFmt numFmtId="1" formatCode="0"/>
    </dxf>
    <dxf>
      <numFmt numFmtId="1" formatCode="0"/>
    </dxf>
    <dxf>
      <numFmt numFmtId="1" formatCode="0"/>
    </dxf>
    <dxf>
      <numFmt numFmtId="169" formatCode="0.0"/>
    </dxf>
    <dxf>
      <numFmt numFmtId="169" formatCode="0.0"/>
    </dxf>
    <dxf>
      <numFmt numFmtId="169" formatCode="0.0"/>
    </dxf>
    <dxf>
      <numFmt numFmtId="2" formatCode="0.00"/>
    </dxf>
    <dxf>
      <numFmt numFmtId="2" formatCode="0.00"/>
    </dxf>
    <dxf>
      <numFmt numFmtId="2" formatCode="0.00"/>
    </dxf>
    <dxf>
      <numFmt numFmtId="168" formatCode="0.000"/>
    </dxf>
    <dxf>
      <numFmt numFmtId="168" formatCode="0.000"/>
    </dxf>
    <dxf>
      <numFmt numFmtId="168" formatCode="0.000"/>
    </dxf>
    <dxf>
      <numFmt numFmtId="167" formatCode="0.0000"/>
    </dxf>
    <dxf>
      <numFmt numFmtId="167" formatCode="0.0000"/>
    </dxf>
    <dxf>
      <numFmt numFmtId="167" formatCode="0.0000"/>
    </dxf>
    <dxf>
      <numFmt numFmtId="166" formatCode="0.00000"/>
    </dxf>
    <dxf>
      <numFmt numFmtId="166" formatCode="0.00000"/>
    </dxf>
    <dxf>
      <numFmt numFmtId="166" formatCode="0.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23" Type="http://schemas.openxmlformats.org/officeDocument/2006/relationships/powerPivotData" Target="model/item.data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rmier, Denise E" refreshedDate="43229.440728009256" createdVersion="6" refreshedVersion="6" minRefreshableVersion="3" recordCount="13">
  <cacheSource type="worksheet">
    <worksheetSource ref="A1:S14" sheet="6_XTABQRY2016_VEHPOP_projec (3)"/>
  </cacheSource>
  <cacheFields count="19">
    <cacheField name="VPOP_YEAR" numFmtId="0">
      <sharedItems containsSemiMixedTypes="0" containsString="0" containsNumber="1" containsInteger="1" minValue="2016" maxValue="2016" count="1">
        <n v="2016"/>
      </sharedItems>
    </cacheField>
    <cacheField name="sourceTypeID" numFmtId="0">
      <sharedItems containsSemiMixedTypes="0" containsString="0" containsNumber="1" containsInteger="1" minValue="11" maxValue="62" count="13">
        <n v="11"/>
        <n v="21"/>
        <n v="31"/>
        <n v="32"/>
        <n v="41"/>
        <n v="42"/>
        <n v="43"/>
        <n v="51"/>
        <n v="52"/>
        <n v="53"/>
        <n v="54"/>
        <n v="61"/>
        <n v="62"/>
      </sharedItems>
    </cacheField>
    <cacheField name="23001" numFmtId="1">
      <sharedItems containsSemiMixedTypes="0" containsString="0" containsNumber="1" minValue="41.878636741686698" maxValue="45211.746701845601" count="13">
        <n v="4350.0091651428902"/>
        <n v="37085.143551561297"/>
        <n v="45211.746701845601"/>
        <n v="4676.4477694883499"/>
        <n v="52.616748726734599"/>
        <n v="41.878636741686698"/>
        <n v="292.07664599330201"/>
        <n v="84.948860761203704"/>
        <n v="2956.0844534043499"/>
        <n v="153.55500138618501"/>
        <n v="283.48615640526401"/>
        <n v="367.24342988863702"/>
        <n v="347.91482831555101"/>
      </sharedItems>
    </cacheField>
    <cacheField name="23003" numFmtId="1">
      <sharedItems containsSemiMixedTypes="0" containsString="0" containsNumber="1" minValue="19.802791380624299" maxValue="31016.121999902902"/>
    </cacheField>
    <cacheField name="23005" numFmtId="1">
      <sharedItems containsSemiMixedTypes="0" containsString="0" containsNumber="1" minValue="92.100437272626195" maxValue="116757.189564738"/>
    </cacheField>
    <cacheField name="23007" numFmtId="1">
      <sharedItems containsSemiMixedTypes="0" containsString="0" containsNumber="1" minValue="2.9941209774605002" maxValue="14347.8277239907"/>
    </cacheField>
    <cacheField name="23009" numFmtId="1">
      <sharedItems containsSemiMixedTypes="0" containsString="0" containsNumber="1" minValue="12.8121993550652" maxValue="30330.746606557801"/>
    </cacheField>
    <cacheField name="23011" numFmtId="1">
      <sharedItems containsSemiMixedTypes="0" containsString="0" containsNumber="1" minValue="23.251404164439801" maxValue="54719.009054986702"/>
    </cacheField>
    <cacheField name="23013" numFmtId="1">
      <sharedItems containsSemiMixedTypes="0" containsString="0" containsNumber="1" minValue="3.15418676449652" maxValue="20545.321188342201"/>
    </cacheField>
    <cacheField name="23015" numFmtId="1">
      <sharedItems containsSemiMixedTypes="0" containsString="0" containsNumber="1" minValue="9.7249664579823598" maxValue="19768.6957054208"/>
    </cacheField>
    <cacheField name="23017" numFmtId="1">
      <sharedItems containsSemiMixedTypes="0" containsString="0" containsNumber="1" minValue="12.368838312931199" maxValue="29675.9353223002"/>
    </cacheField>
    <cacheField name="23019" numFmtId="1">
      <sharedItems containsSemiMixedTypes="0" containsString="0" containsNumber="1" minValue="57.646221398350001" maxValue="65282.7735639569"/>
    </cacheField>
    <cacheField name="23021" numFmtId="1">
      <sharedItems containsSemiMixedTypes="0" containsString="0" containsNumber="1" minValue="1.02840951207705" maxValue="8953.3332121427702"/>
    </cacheField>
    <cacheField name="23023" numFmtId="1">
      <sharedItems containsSemiMixedTypes="0" containsString="0" containsNumber="1" minValue="8.4560269828302292" maxValue="16950.106087083201"/>
    </cacheField>
    <cacheField name="23025" numFmtId="1">
      <sharedItems containsSemiMixedTypes="0" containsString="0" containsNumber="1" minValue="9.96629590547699" maxValue="23621.117925571001"/>
    </cacheField>
    <cacheField name="23027" numFmtId="1">
      <sharedItems containsSemiMixedTypes="0" containsString="0" containsNumber="1" minValue="5.2613766922067802" maxValue="18634.743968457999"/>
    </cacheField>
    <cacheField name="23029" numFmtId="1">
      <sharedItems containsSemiMixedTypes="0" containsString="0" containsNumber="1" minValue="4.2048686312518297" maxValue="16376.912101568099"/>
    </cacheField>
    <cacheField name="23031" numFmtId="1">
      <sharedItems containsSemiMixedTypes="0" containsString="0" containsNumber="1" minValue="29.2522129386047" maxValue="93515.145877156494"/>
    </cacheField>
    <cacheField name="2016_VPOP" numFmtId="1">
      <sharedItems containsSemiMixedTypes="0" containsString="0" containsNumber="1" minValue="375.77597310630097" maxValue="605706.726604021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Cormier, Denise E" refreshedDate="43229.451061342595" backgroundQuery="1" createdVersion="6" refreshedVersion="6" minRefreshableVersion="3" recordCount="0" supportSubquery="1" supportAdvancedDrill="1">
  <cacheSource type="external" connectionId="1"/>
  <cacheFields count="6">
    <cacheField name="[Range 1].[VPOP_YEAR].[VPOP_YEAR]" caption="VPOP_YEAR" numFmtId="0" hierarchy="19" level="1">
      <sharedItems containsSemiMixedTypes="0" containsString="0" containsNumber="1" containsInteger="1" minValue="2025" maxValue="2025" count="1">
        <n v="2025"/>
      </sharedItems>
      <extLst>
        <ext xmlns:x15="http://schemas.microsoft.com/office/spreadsheetml/2010/11/main" uri="{4F2E5C28-24EA-4eb8-9CBF-B6C8F9C3D259}">
          <x15:cachedUniqueNames>
            <x15:cachedUniqueName index="0" name="[Range 1].[VPOP_YEAR].&amp;[2025]"/>
          </x15:cachedUniqueNames>
        </ext>
      </extLst>
    </cacheField>
    <cacheField name="[Range 1].[sourceTypeID].[sourceTypeID]" caption="sourceTypeID" numFmtId="0" hierarchy="20" level="1">
      <sharedItems containsSemiMixedTypes="0" containsString="0" containsNumber="1" containsInteger="1" minValue="11" maxValue="62" count="13">
        <n v="11"/>
        <n v="21"/>
        <n v="31"/>
        <n v="32"/>
        <n v="41"/>
        <n v="42"/>
        <n v="43"/>
        <n v="51"/>
        <n v="52"/>
        <n v="53"/>
        <n v="54"/>
        <n v="61"/>
        <n v="62"/>
      </sharedItems>
      <extLst>
        <ext xmlns:x15="http://schemas.microsoft.com/office/spreadsheetml/2010/11/main" uri="{4F2E5C28-24EA-4eb8-9CBF-B6C8F9C3D259}">
          <x15:cachedUniqueNames>
            <x15:cachedUniqueName index="0" name="[Range 1].[sourceTypeID].&amp;[11]"/>
            <x15:cachedUniqueName index="1" name="[Range 1].[sourceTypeID].&amp;[21]"/>
            <x15:cachedUniqueName index="2" name="[Range 1].[sourceTypeID].&amp;[31]"/>
            <x15:cachedUniqueName index="3" name="[Range 1].[sourceTypeID].&amp;[32]"/>
            <x15:cachedUniqueName index="4" name="[Range 1].[sourceTypeID].&amp;[41]"/>
            <x15:cachedUniqueName index="5" name="[Range 1].[sourceTypeID].&amp;[42]"/>
            <x15:cachedUniqueName index="6" name="[Range 1].[sourceTypeID].&amp;[43]"/>
            <x15:cachedUniqueName index="7" name="[Range 1].[sourceTypeID].&amp;[51]"/>
            <x15:cachedUniqueName index="8" name="[Range 1].[sourceTypeID].&amp;[52]"/>
            <x15:cachedUniqueName index="9" name="[Range 1].[sourceTypeID].&amp;[53]"/>
            <x15:cachedUniqueName index="10" name="[Range 1].[sourceTypeID].&amp;[54]"/>
            <x15:cachedUniqueName index="11" name="[Range 1].[sourceTypeID].&amp;[61]"/>
            <x15:cachedUniqueName index="12" name="[Range 1].[sourceTypeID].&amp;[62]"/>
          </x15:cachedUniqueNames>
        </ext>
      </extLst>
    </cacheField>
    <cacheField name="[Measures].[Sum of 23001]" caption="Sum of 23001" numFmtId="0" hierarchy="41" level="32767"/>
    <cacheField name="[Measures].[Sum of 23005]" caption="Sum of 23005" numFmtId="0" hierarchy="42" level="32767"/>
    <cacheField name="[Measures].[Sum of 23023]" caption="Sum of 23023" numFmtId="0" hierarchy="43" level="32767"/>
    <cacheField name="[Measures].[Sum of 23031]" caption="Sum of 23031" numFmtId="0" hierarchy="44" level="32767"/>
  </cacheFields>
  <cacheHierarchies count="47">
    <cacheHierarchy uniqueName="[Range].[VPOP_YEAR]" caption="VPOP_YEAR" attribute="1" defaultMemberUniqueName="[Range].[VPOP_YEAR].[All]" allUniqueName="[Range].[VPOP_YEAR].[All]" dimensionUniqueName="[Range]" displayFolder="" count="0" memberValueDatatype="20" unbalanced="0"/>
    <cacheHierarchy uniqueName="[Range].[sourceTypeID]" caption="sourceTypeID" attribute="1" defaultMemberUniqueName="[Range].[sourceTypeID].[All]" allUniqueName="[Range].[sourceTypeID].[All]" dimensionUniqueName="[Range]" displayFolder="" count="0" memberValueDatatype="20" unbalanced="0"/>
    <cacheHierarchy uniqueName="[Range].[23001]" caption="23001" attribute="1" defaultMemberUniqueName="[Range].[23001].[All]" allUniqueName="[Range].[23001].[All]" dimensionUniqueName="[Range]" displayFolder="" count="0" memberValueDatatype="5" unbalanced="0"/>
    <cacheHierarchy uniqueName="[Range].[23003]" caption="23003" attribute="1" defaultMemberUniqueName="[Range].[23003].[All]" allUniqueName="[Range].[23003].[All]" dimensionUniqueName="[Range]" displayFolder="" count="0" memberValueDatatype="5" unbalanced="0"/>
    <cacheHierarchy uniqueName="[Range].[23005]" caption="23005" attribute="1" defaultMemberUniqueName="[Range].[23005].[All]" allUniqueName="[Range].[23005].[All]" dimensionUniqueName="[Range]" displayFolder="" count="0" memberValueDatatype="5" unbalanced="0"/>
    <cacheHierarchy uniqueName="[Range].[23007]" caption="23007" attribute="1" defaultMemberUniqueName="[Range].[23007].[All]" allUniqueName="[Range].[23007].[All]" dimensionUniqueName="[Range]" displayFolder="" count="0" memberValueDatatype="5" unbalanced="0"/>
    <cacheHierarchy uniqueName="[Range].[23009]" caption="23009" attribute="1" defaultMemberUniqueName="[Range].[23009].[All]" allUniqueName="[Range].[23009].[All]" dimensionUniqueName="[Range]" displayFolder="" count="0" memberValueDatatype="5" unbalanced="0"/>
    <cacheHierarchy uniqueName="[Range].[23011]" caption="23011" attribute="1" defaultMemberUniqueName="[Range].[23011].[All]" allUniqueName="[Range].[23011].[All]" dimensionUniqueName="[Range]" displayFolder="" count="0" memberValueDatatype="5" unbalanced="0"/>
    <cacheHierarchy uniqueName="[Range].[23013]" caption="23013" attribute="1" defaultMemberUniqueName="[Range].[23013].[All]" allUniqueName="[Range].[23013].[All]" dimensionUniqueName="[Range]" displayFolder="" count="0" memberValueDatatype="5" unbalanced="0"/>
    <cacheHierarchy uniqueName="[Range].[23015]" caption="23015" attribute="1" defaultMemberUniqueName="[Range].[23015].[All]" allUniqueName="[Range].[23015].[All]" dimensionUniqueName="[Range]" displayFolder="" count="0" memberValueDatatype="5" unbalanced="0"/>
    <cacheHierarchy uniqueName="[Range].[23017]" caption="23017" attribute="1" defaultMemberUniqueName="[Range].[23017].[All]" allUniqueName="[Range].[23017].[All]" dimensionUniqueName="[Range]" displayFolder="" count="0" memberValueDatatype="5" unbalanced="0"/>
    <cacheHierarchy uniqueName="[Range].[23019]" caption="23019" attribute="1" defaultMemberUniqueName="[Range].[23019].[All]" allUniqueName="[Range].[23019].[All]" dimensionUniqueName="[Range]" displayFolder="" count="0" memberValueDatatype="5" unbalanced="0"/>
    <cacheHierarchy uniqueName="[Range].[23021]" caption="23021" attribute="1" defaultMemberUniqueName="[Range].[23021].[All]" allUniqueName="[Range].[23021].[All]" dimensionUniqueName="[Range]" displayFolder="" count="0" memberValueDatatype="5" unbalanced="0"/>
    <cacheHierarchy uniqueName="[Range].[23023]" caption="23023" attribute="1" defaultMemberUniqueName="[Range].[23023].[All]" allUniqueName="[Range].[23023].[All]" dimensionUniqueName="[Range]" displayFolder="" count="0" memberValueDatatype="5" unbalanced="0"/>
    <cacheHierarchy uniqueName="[Range].[23025]" caption="23025" attribute="1" defaultMemberUniqueName="[Range].[23025].[All]" allUniqueName="[Range].[23025].[All]" dimensionUniqueName="[Range]" displayFolder="" count="0" memberValueDatatype="5" unbalanced="0"/>
    <cacheHierarchy uniqueName="[Range].[23027]" caption="23027" attribute="1" defaultMemberUniqueName="[Range].[23027].[All]" allUniqueName="[Range].[23027].[All]" dimensionUniqueName="[Range]" displayFolder="" count="0" memberValueDatatype="5" unbalanced="0"/>
    <cacheHierarchy uniqueName="[Range].[23029]" caption="23029" attribute="1" defaultMemberUniqueName="[Range].[23029].[All]" allUniqueName="[Range].[23029].[All]" dimensionUniqueName="[Range]" displayFolder="" count="0" memberValueDatatype="5" unbalanced="0"/>
    <cacheHierarchy uniqueName="[Range].[23031]" caption="23031" attribute="1" defaultMemberUniqueName="[Range].[23031].[All]" allUniqueName="[Range].[23031].[All]" dimensionUniqueName="[Range]" displayFolder="" count="0" memberValueDatatype="5" unbalanced="0"/>
    <cacheHierarchy uniqueName="[Range].[2035_VPOP]" caption="2035_VPOP" attribute="1" defaultMemberUniqueName="[Range].[2035_VPOP].[All]" allUniqueName="[Range].[2035_VPOP].[All]" dimensionUniqueName="[Range]" displayFolder="" count="0" memberValueDatatype="5" unbalanced="0"/>
    <cacheHierarchy uniqueName="[Range 1].[VPOP_YEAR]" caption="VPOP_YEAR" attribute="1" defaultMemberUniqueName="[Range 1].[VPOP_YEAR].[All]" allUniqueName="[Range 1].[VPOP_YEAR].[All]" dimensionUniqueName="[Range 1]" displayFolder="" count="2" memberValueDatatype="20" unbalanced="0">
      <fieldsUsage count="2">
        <fieldUsage x="-1"/>
        <fieldUsage x="0"/>
      </fieldsUsage>
    </cacheHierarchy>
    <cacheHierarchy uniqueName="[Range 1].[sourceTypeID]" caption="sourceTypeID" attribute="1" defaultMemberUniqueName="[Range 1].[sourceTypeID].[All]" allUniqueName="[Range 1].[sourceTypeID].[All]" dimensionUniqueName="[Range 1]" displayFolder="" count="2" memberValueDatatype="20" unbalanced="0">
      <fieldsUsage count="2">
        <fieldUsage x="-1"/>
        <fieldUsage x="1"/>
      </fieldsUsage>
    </cacheHierarchy>
    <cacheHierarchy uniqueName="[Range 1].[23001]" caption="23001" attribute="1" defaultMemberUniqueName="[Range 1].[23001].[All]" allUniqueName="[Range 1].[23001].[All]" dimensionUniqueName="[Range 1]" displayFolder="" count="0" memberValueDatatype="5" unbalanced="0"/>
    <cacheHierarchy uniqueName="[Range 1].[23003]" caption="23003" attribute="1" defaultMemberUniqueName="[Range 1].[23003].[All]" allUniqueName="[Range 1].[23003].[All]" dimensionUniqueName="[Range 1]" displayFolder="" count="0" memberValueDatatype="5" unbalanced="0"/>
    <cacheHierarchy uniqueName="[Range 1].[23005]" caption="23005" attribute="1" defaultMemberUniqueName="[Range 1].[23005].[All]" allUniqueName="[Range 1].[23005].[All]" dimensionUniqueName="[Range 1]" displayFolder="" count="0" memberValueDatatype="5" unbalanced="0"/>
    <cacheHierarchy uniqueName="[Range 1].[23007]" caption="23007" attribute="1" defaultMemberUniqueName="[Range 1].[23007].[All]" allUniqueName="[Range 1].[23007].[All]" dimensionUniqueName="[Range 1]" displayFolder="" count="0" memberValueDatatype="5" unbalanced="0"/>
    <cacheHierarchy uniqueName="[Range 1].[23009]" caption="23009" attribute="1" defaultMemberUniqueName="[Range 1].[23009].[All]" allUniqueName="[Range 1].[23009].[All]" dimensionUniqueName="[Range 1]" displayFolder="" count="0" memberValueDatatype="5" unbalanced="0"/>
    <cacheHierarchy uniqueName="[Range 1].[23011]" caption="23011" attribute="1" defaultMemberUniqueName="[Range 1].[23011].[All]" allUniqueName="[Range 1].[23011].[All]" dimensionUniqueName="[Range 1]" displayFolder="" count="0" memberValueDatatype="5" unbalanced="0"/>
    <cacheHierarchy uniqueName="[Range 1].[23013]" caption="23013" attribute="1" defaultMemberUniqueName="[Range 1].[23013].[All]" allUniqueName="[Range 1].[23013].[All]" dimensionUniqueName="[Range 1]" displayFolder="" count="0" memberValueDatatype="5" unbalanced="0"/>
    <cacheHierarchy uniqueName="[Range 1].[23015]" caption="23015" attribute="1" defaultMemberUniqueName="[Range 1].[23015].[All]" allUniqueName="[Range 1].[23015].[All]" dimensionUniqueName="[Range 1]" displayFolder="" count="0" memberValueDatatype="5" unbalanced="0"/>
    <cacheHierarchy uniqueName="[Range 1].[23017]" caption="23017" attribute="1" defaultMemberUniqueName="[Range 1].[23017].[All]" allUniqueName="[Range 1].[23017].[All]" dimensionUniqueName="[Range 1]" displayFolder="" count="0" memberValueDatatype="5" unbalanced="0"/>
    <cacheHierarchy uniqueName="[Range 1].[23019]" caption="23019" attribute="1" defaultMemberUniqueName="[Range 1].[23019].[All]" allUniqueName="[Range 1].[23019].[All]" dimensionUniqueName="[Range 1]" displayFolder="" count="0" memberValueDatatype="5" unbalanced="0"/>
    <cacheHierarchy uniqueName="[Range 1].[23021]" caption="23021" attribute="1" defaultMemberUniqueName="[Range 1].[23021].[All]" allUniqueName="[Range 1].[23021].[All]" dimensionUniqueName="[Range 1]" displayFolder="" count="0" memberValueDatatype="5" unbalanced="0"/>
    <cacheHierarchy uniqueName="[Range 1].[23023]" caption="23023" attribute="1" defaultMemberUniqueName="[Range 1].[23023].[All]" allUniqueName="[Range 1].[23023].[All]" dimensionUniqueName="[Range 1]" displayFolder="" count="0" memberValueDatatype="5" unbalanced="0"/>
    <cacheHierarchy uniqueName="[Range 1].[23025]" caption="23025" attribute="1" defaultMemberUniqueName="[Range 1].[23025].[All]" allUniqueName="[Range 1].[23025].[All]" dimensionUniqueName="[Range 1]" displayFolder="" count="0" memberValueDatatype="5" unbalanced="0"/>
    <cacheHierarchy uniqueName="[Range 1].[23027]" caption="23027" attribute="1" defaultMemberUniqueName="[Range 1].[23027].[All]" allUniqueName="[Range 1].[23027].[All]" dimensionUniqueName="[Range 1]" displayFolder="" count="0" memberValueDatatype="5" unbalanced="0"/>
    <cacheHierarchy uniqueName="[Range 1].[23029]" caption="23029" attribute="1" defaultMemberUniqueName="[Range 1].[23029].[All]" allUniqueName="[Range 1].[23029].[All]" dimensionUniqueName="[Range 1]" displayFolder="" count="0" memberValueDatatype="5" unbalanced="0"/>
    <cacheHierarchy uniqueName="[Range 1].[23031]" caption="23031" attribute="1" defaultMemberUniqueName="[Range 1].[23031].[All]" allUniqueName="[Range 1].[23031].[All]" dimensionUniqueName="[Range 1]" displayFolder="" count="0" memberValueDatatype="5" unbalanced="0"/>
    <cacheHierarchy uniqueName="[Range 1].[2025_VPOP]" caption="2025_VPOP" attribute="1" defaultMemberUniqueName="[Range 1].[2025_VPOP].[All]" allUniqueName="[Range 1].[2025_VPOP].[All]" dimensionUniqueName="[Range 1]" displayFolder="" count="0" memberValueDatatype="5" unbalanced="0"/>
    <cacheHierarchy uniqueName="[Measures].[__XL_Count Range 1]" caption="__XL_Count Range 1" measure="1" displayFolder="" measureGroup="Range 1" count="0" hidden="1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Sum of 23001]" caption="Sum of 23001" measure="1" displayFolder="" measureGroup="Range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 of 23005]" caption="Sum of 23005" measure="1" displayFolder="" measureGroup="Range 1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um of 23023]" caption="Sum of 23023" measure="1" displayFolder="" measureGroup="Range 1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32"/>
        </ext>
      </extLst>
    </cacheHierarchy>
    <cacheHierarchy uniqueName="[Measures].[Sum of 23031]" caption="Sum of 23031" measure="1" displayFolder="" measureGroup="Range 1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36"/>
        </ext>
      </extLst>
    </cacheHierarchy>
    <cacheHierarchy uniqueName="[Measures].[Sum of VPOP_YEAR]" caption="Sum of VPOP_YEAR" measure="1" displayFolder="" measureGroup="Range 1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 of sourceTypeID]" caption="Sum of sourceTypeID" measure="1" displayFolder="" measureGroup="Range 1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</cacheHierarchies>
  <kpis count="0"/>
  <dimensions count="3">
    <dimension measure="1" name="Measures" uniqueName="[Measures]" caption="Measures"/>
    <dimension name="Range" uniqueName="[Range]" caption="Range"/>
    <dimension name="Range 1" uniqueName="[Range 1]" caption="Range 1"/>
  </dimensions>
  <measureGroups count="2">
    <measureGroup name="Range" caption="Range"/>
    <measureGroup name="Range 1" caption="Range 1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ormier, Denise E" refreshedDate="43229.46794988426" createdVersion="6" refreshedVersion="6" minRefreshableVersion="3" recordCount="13">
  <cacheSource type="worksheet">
    <worksheetSource ref="A1:S14" sheet="6_XTABQRY2025_VEHPOP_projec (2)"/>
  </cacheSource>
  <cacheFields count="19">
    <cacheField name="VPOP_YEAR" numFmtId="0">
      <sharedItems containsSemiMixedTypes="0" containsString="0" containsNumber="1" containsInteger="1" minValue="2025" maxValue="2025" count="1">
        <n v="2025"/>
      </sharedItems>
    </cacheField>
    <cacheField name="sourceTypeID" numFmtId="0">
      <sharedItems containsSemiMixedTypes="0" containsString="0" containsNumber="1" containsInteger="1" minValue="11" maxValue="62" count="13">
        <n v="11"/>
        <n v="21"/>
        <n v="31"/>
        <n v="32"/>
        <n v="41"/>
        <n v="42"/>
        <n v="43"/>
        <n v="51"/>
        <n v="52"/>
        <n v="53"/>
        <n v="54"/>
        <n v="61"/>
        <n v="62"/>
      </sharedItems>
    </cacheField>
    <cacheField name="23001" numFmtId="1">
      <sharedItems containsSemiMixedTypes="0" containsString="0" containsNumber="1" minValue="44.038137303155899" maxValue="47543.121359283999"/>
    </cacheField>
    <cacheField name="23003" numFmtId="1">
      <sharedItems containsSemiMixedTypes="0" containsString="0" containsNumber="1" minValue="20.4309983059674" maxValue="32000.051096721501"/>
    </cacheField>
    <cacheField name="23005" numFmtId="1">
      <sharedItems containsSemiMixedTypes="0" containsString="0" containsNumber="1" minValue="97.171076288358194" maxValue="123185.319314238"/>
    </cacheField>
    <cacheField name="23007" numFmtId="1">
      <sharedItems containsSemiMixedTypes="0" containsString="0" containsNumber="1" minValue="3.1984641498301598" maxValue="15327.040205986101"/>
    </cacheField>
    <cacheField name="23009" numFmtId="1">
      <sharedItems containsSemiMixedTypes="0" containsString="0" containsNumber="1" minValue="13.6029761383463" maxValue="32202.778844845001"/>
    </cacheField>
    <cacheField name="23011" numFmtId="1">
      <sharedItems containsSemiMixedTypes="0" containsString="0" containsNumber="1" minValue="24.3268300504431" maxValue="57249.877228710997"/>
    </cacheField>
    <cacheField name="23013" numFmtId="1">
      <sharedItems containsSemiMixedTypes="0" containsString="0" containsNumber="1" minValue="3.3013228153587" maxValue="21503.716378308101"/>
    </cacheField>
    <cacheField name="23015" numFmtId="1">
      <sharedItems containsSemiMixedTypes="0" containsString="0" containsNumber="1" minValue="10.109998350375699" maxValue="20551.379980013699"/>
    </cacheField>
    <cacheField name="23017" numFmtId="1">
      <sharedItems containsSemiMixedTypes="0" containsString="0" containsNumber="1" minValue="13.144750472205599" maxValue="31537.5425704392"/>
    </cacheField>
    <cacheField name="23019" numFmtId="1">
      <sharedItems containsSemiMixedTypes="0" containsString="0" containsNumber="1" minValue="59.836259452450001" maxValue="67762.9319319145"/>
    </cacheField>
    <cacheField name="23021" numFmtId="1">
      <sharedItems containsSemiMixedTypes="0" containsString="0" containsNumber="1" minValue="1.0857614500478101" maxValue="9452.6391841162203"/>
    </cacheField>
    <cacheField name="23023" numFmtId="1">
      <sharedItems containsSemiMixedTypes="0" containsString="0" containsNumber="1" minValue="8.7114817991310005" maxValue="17462.165266358101"/>
    </cacheField>
    <cacheField name="23025" numFmtId="1">
      <sharedItems containsSemiMixedTypes="0" containsString="0" containsNumber="1" minValue="10.381710685586" maxValue="24605.6924959075"/>
    </cacheField>
    <cacheField name="23027" numFmtId="1">
      <sharedItems containsSemiMixedTypes="0" containsString="0" containsNumber="1" minValue="5.5821061255727997" maxValue="19770.703475553699"/>
    </cacheField>
    <cacheField name="23029" numFmtId="1">
      <sharedItems containsSemiMixedTypes="0" containsString="0" containsNumber="1" minValue="4.3927960162705304" maxValue="17108.842284369701"/>
    </cacheField>
    <cacheField name="23031" numFmtId="1">
      <sharedItems containsSemiMixedTypes="0" containsString="0" containsNumber="1" minValue="30.423742760982201" maxValue="97260.359357894195"/>
    </cacheField>
    <cacheField name="2025_VPOP" numFmtId="1">
      <sharedItems containsSemiMixedTypes="0" containsString="0" containsNumber="1" minValue="393.55908639205643" maxValue="634524.160974660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Cormier, Denise E" refreshedDate="43229.469820949074" createdVersion="6" refreshedVersion="6" minRefreshableVersion="3" recordCount="13">
  <cacheSource type="worksheet">
    <worksheetSource ref="A1:S14" sheet="6_XTABQRY2035_VEHPOP_projec (2)"/>
  </cacheSource>
  <cacheFields count="19">
    <cacheField name="VPOP_YEAR" numFmtId="0">
      <sharedItems containsSemiMixedTypes="0" containsString="0" containsNumber="1" containsInteger="1" minValue="2035" maxValue="2035" count="1">
        <n v="2035"/>
      </sharedItems>
    </cacheField>
    <cacheField name="sourceTypeID" numFmtId="0">
      <sharedItems containsSemiMixedTypes="0" containsString="0" containsNumber="1" containsInteger="1" minValue="11" maxValue="62" count="13">
        <n v="11"/>
        <n v="21"/>
        <n v="31"/>
        <n v="32"/>
        <n v="41"/>
        <n v="42"/>
        <n v="43"/>
        <n v="51"/>
        <n v="52"/>
        <n v="53"/>
        <n v="54"/>
        <n v="61"/>
        <n v="62"/>
      </sharedItems>
    </cacheField>
    <cacheField name="23001" numFmtId="1">
      <sharedItems containsSemiMixedTypes="0" containsString="0" containsNumber="1" minValue="46.5684318598801" maxValue="50274.801410984401"/>
    </cacheField>
    <cacheField name="23003" numFmtId="1">
      <sharedItems containsSemiMixedTypes="0" containsString="0" containsNumber="1" minValue="21.152406441130399" maxValue="33129.956588420398"/>
    </cacheField>
    <cacheField name="23005" numFmtId="1">
      <sharedItems containsSemiMixedTypes="0" containsString="0" containsNumber="1" minValue="103.13299320082" maxValue="130743.336232844"/>
    </cacheField>
    <cacheField name="23007" numFmtId="1">
      <sharedItems containsSemiMixedTypes="0" containsString="0" containsNumber="1" minValue="3.4419093192574501" maxValue="16493.6294578817"/>
    </cacheField>
    <cacheField name="23009" numFmtId="1">
      <sharedItems containsSemiMixedTypes="0" containsString="0" containsNumber="1" minValue="14.538989153089" maxValue="34418.633655079298"/>
    </cacheField>
    <cacheField name="23011" numFmtId="1">
      <sharedItems containsSemiMixedTypes="0" containsString="0" containsNumber="1" minValue="25.5801844707843" maxValue="60199.475945017599"/>
    </cacheField>
    <cacheField name="23013" numFmtId="1">
      <sharedItems containsSemiMixedTypes="0" containsString="0" containsNumber="1" minValue="3.4728709617603299" maxValue="22621.123821252899"/>
    </cacheField>
    <cacheField name="23015" numFmtId="1">
      <sharedItems containsSemiMixedTypes="0" containsString="0" containsNumber="1" minValue="10.555716581282899" maxValue="21457.426094952199"/>
    </cacheField>
    <cacheField name="23017" numFmtId="1">
      <sharedItems containsSemiMixedTypes="0" containsString="0" containsNumber="1" minValue="14.064092601548699" maxValue="33743.2741742656"/>
    </cacheField>
    <cacheField name="23019" numFmtId="1">
      <sharedItems containsSemiMixedTypes="0" containsString="0" containsNumber="1" minValue="62.367353533805598" maxValue="70629.326949211099"/>
    </cacheField>
    <cacheField name="23021" numFmtId="1">
      <sharedItems containsSemiMixedTypes="0" containsString="0" containsNumber="1" minValue="1.1532446663206899" maxValue="10040.148064987899"/>
    </cacheField>
    <cacheField name="23023" numFmtId="1">
      <sharedItems containsSemiMixedTypes="0" containsString="0" containsNumber="1" minValue="9.0043816240466903" maxValue="18049.282965401599"/>
    </cacheField>
    <cacheField name="23025" numFmtId="1">
      <sharedItems containsSemiMixedTypes="0" containsString="0" containsNumber="1" minValue="10.8636218008387" maxValue="25747.870030167702"/>
    </cacheField>
    <cacheField name="23027" numFmtId="1">
      <sharedItems containsSemiMixedTypes="0" containsString="0" containsNumber="1" minValue="5.9614539229174897" maxValue="21114.277504189198"/>
    </cacheField>
    <cacheField name="23029" numFmtId="1">
      <sharedItems containsSemiMixedTypes="0" containsString="0" containsNumber="1" minValue="4.6114710502215299" maxValue="17960.5268728503"/>
    </cacheField>
    <cacheField name="23031" numFmtId="1">
      <sharedItems containsSemiMixedTypes="0" containsString="0" containsNumber="1" minValue="31.780551830275101" maxValue="101597.884122556"/>
    </cacheField>
    <cacheField name="2035_VPOP" numFmtId="1">
      <sharedItems containsSemiMixedTypes="0" containsString="0" containsNumber="1" minValue="414.34548886549788" maxValue="668220.973890061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Cormier, Denise E" refreshedDate="43229.473215625003" createdVersion="6" refreshedVersion="6" minRefreshableVersion="3" recordCount="13">
  <cacheSource type="worksheet">
    <worksheetSource ref="A1:S14" sheet="6_XTABQRY2040_VEHPOP_projec (2)"/>
  </cacheSource>
  <cacheFields count="19">
    <cacheField name="VPOP_YEAR" numFmtId="0">
      <sharedItems containsSemiMixedTypes="0" containsString="0" containsNumber="1" containsInteger="1" minValue="2040" maxValue="2040" count="1">
        <n v="2040"/>
      </sharedItems>
    </cacheField>
    <cacheField name="sourceTypeID" numFmtId="0">
      <sharedItems containsSemiMixedTypes="0" containsString="0" containsNumber="1" containsInteger="1" minValue="11" maxValue="62" count="13">
        <n v="11"/>
        <n v="21"/>
        <n v="31"/>
        <n v="32"/>
        <n v="41"/>
        <n v="42"/>
        <n v="43"/>
        <n v="51"/>
        <n v="52"/>
        <n v="53"/>
        <n v="54"/>
        <n v="61"/>
        <n v="62"/>
      </sharedItems>
    </cacheField>
    <cacheField name="23001" numFmtId="1">
      <sharedItems containsSemiMixedTypes="0" containsString="0" containsNumber="1" minValue="47.887586570558199" maxValue="51698.947306840499"/>
    </cacheField>
    <cacheField name="23003" numFmtId="1">
      <sharedItems containsSemiMixedTypes="0" containsString="0" containsNumber="1" minValue="21.522607233801299" maxValue="33709.783579941402"/>
    </cacheField>
    <cacheField name="23005" numFmtId="1">
      <sharedItems containsSemiMixedTypes="0" containsString="0" containsNumber="1" minValue="106.24975247436799" maxValue="134694.50154872701"/>
    </cacheField>
    <cacheField name="23007" numFmtId="1">
      <sharedItems containsSemiMixedTypes="0" containsString="0" containsNumber="1" minValue="3.5704946992537998" maxValue="17109.810598824199"/>
    </cacheField>
    <cacheField name="23009" numFmtId="1">
      <sharedItems containsSemiMixedTypes="0" containsString="0" containsNumber="1" minValue="15.030878030490401" maxValue="35583.0985908476"/>
    </cacheField>
    <cacheField name="23011" numFmtId="1">
      <sharedItems containsSemiMixedTypes="0" containsString="0" containsNumber="1" minValue="26.230873167023599" maxValue="61730.78306134"/>
    </cacheField>
    <cacheField name="23013" numFmtId="1">
      <sharedItems containsSemiMixedTypes="0" containsString="0" containsNumber="1" minValue="3.5619594720042098" maxValue="23201.416680811399"/>
    </cacheField>
    <cacheField name="23015" numFmtId="1">
      <sharedItems containsSemiMixedTypes="0" containsString="0" containsNumber="1" minValue="10.785891299001101" maxValue="21925.320146136099"/>
    </cacheField>
    <cacheField name="23017" numFmtId="1">
      <sharedItems containsSemiMixedTypes="0" containsString="0" containsNumber="1" minValue="14.5476017257126" maxValue="34903.333440415998"/>
    </cacheField>
    <cacheField name="23019" numFmtId="1">
      <sharedItems containsSemiMixedTypes="0" containsString="0" containsNumber="1" minValue="63.672771715453898" maxValue="72107.677437613806"/>
    </cacheField>
    <cacheField name="23021" numFmtId="1">
      <sharedItems containsSemiMixedTypes="0" containsString="0" containsNumber="1" minValue="1.18854320385205" maxValue="10347.457132736001"/>
    </cacheField>
    <cacheField name="23023" numFmtId="1">
      <sharedItems containsSemiMixedTypes="0" containsString="0" containsNumber="1" minValue="9.1545040829777093" maxValue="18350.2034343288"/>
    </cacheField>
    <cacheField name="23025" numFmtId="1">
      <sharedItems containsSemiMixedTypes="0" containsString="0" containsNumber="1" minValue="11.1129022932236" maxValue="26338.689725169199"/>
    </cacheField>
    <cacheField name="23027" numFmtId="1">
      <sharedItems containsSemiMixedTypes="0" containsString="0" containsNumber="1" minValue="6.1606883945803004" maxValue="21819.926155924499"/>
    </cacheField>
    <cacheField name="23029" numFmtId="1">
      <sharedItems containsSemiMixedTypes="0" containsString="0" containsNumber="1" minValue="4.7248574626450504" maxValue="18402.138602636802"/>
    </cacheField>
    <cacheField name="23031" numFmtId="1">
      <sharedItems containsSemiMixedTypes="0" containsString="0" containsNumber="1" minValue="32.481481593616103" maxValue="103838.65644313399"/>
    </cacheField>
    <cacheField name="2040 VPOP" numFmtId="1">
      <sharedItems containsSemiMixedTypes="0" containsString="0" containsNumber="1" minValue="425.16257903992772" maxValue="685761.743885427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x v="0"/>
    <n v="2407.02929231489"/>
    <n v="9761.5997550202792"/>
    <n v="1332.3838349699199"/>
    <n v="2189.8184064365701"/>
    <n v="4904.9893966893296"/>
    <n v="1608.6352498932299"/>
    <n v="1558.1557369345101"/>
    <n v="2399.5546327086499"/>
    <n v="5842.1825104436903"/>
    <n v="601.61956456507301"/>
    <n v="1481.918728741"/>
    <n v="1943.42770156801"/>
    <n v="1715.20880165941"/>
    <n v="938.73692192697001"/>
    <n v="11470.001637605001"/>
    <n v="54505.271336619422"/>
  </r>
  <r>
    <x v="0"/>
    <x v="1"/>
    <x v="1"/>
    <n v="20496.879218515202"/>
    <n v="113506.462767365"/>
    <n v="8252.7954542069692"/>
    <n v="19045.3343413045"/>
    <n v="45932.092044843397"/>
    <n v="13880.524554961001"/>
    <n v="13464.7563369909"/>
    <n v="18214.145152317298"/>
    <n v="51746.392666508"/>
    <n v="5126.6214177040802"/>
    <n v="13397.517750921599"/>
    <n v="15608.2160175675"/>
    <n v="13996.3142766085"/>
    <n v="9265.4280289634007"/>
    <n v="80292.100907016502"/>
    <n v="479310.72448735515"/>
  </r>
  <r>
    <x v="0"/>
    <x v="2"/>
    <x v="2"/>
    <n v="31016.121999902902"/>
    <n v="116757.189564738"/>
    <n v="14347.8277239907"/>
    <n v="30330.746606557801"/>
    <n v="54719.009054986702"/>
    <n v="20545.321188342201"/>
    <n v="19768.6957054208"/>
    <n v="29675.9353223002"/>
    <n v="65282.7735639569"/>
    <n v="8953.3332121427702"/>
    <n v="16950.106087083201"/>
    <n v="23621.117925571001"/>
    <n v="18634.743968457999"/>
    <n v="16376.912101568099"/>
    <n v="93515.145877156494"/>
    <n v="605706.72660402127"/>
  </r>
  <r>
    <x v="0"/>
    <x v="3"/>
    <x v="3"/>
    <n v="5282.3946007815402"/>
    <n v="18234.839984101902"/>
    <n v="2332.42024144173"/>
    <n v="2782.3826266083402"/>
    <n v="8830.2491724497504"/>
    <n v="1795.7836645866901"/>
    <n v="2097.3510994382"/>
    <n v="2622.1937223414102"/>
    <n v="7527.5484015081802"/>
    <n v="1180.61411986445"/>
    <n v="1903.66307450965"/>
    <n v="3010.8179930445999"/>
    <n v="2468.63794398342"/>
    <n v="1960.51999932116"/>
    <n v="8683.7283552029294"/>
    <n v="75389.592768672301"/>
  </r>
  <r>
    <x v="0"/>
    <x v="4"/>
    <x v="4"/>
    <n v="22.773210087717999"/>
    <n v="92.100437272626195"/>
    <n v="7.9843226065613404"/>
    <n v="12.8121993550652"/>
    <n v="23.251404164439801"/>
    <n v="3.15418676449652"/>
    <n v="12.9666219439765"/>
    <n v="12.368838312931199"/>
    <n v="57.646221398350001"/>
    <n v="1.02840951207705"/>
    <n v="8.4560269828302292"/>
    <n v="29.898887716430998"/>
    <n v="5.2613766922067802"/>
    <n v="4.2048686312518297"/>
    <n v="29.2522129386047"/>
    <n v="375.77597310630097"/>
  </r>
  <r>
    <x v="0"/>
    <x v="5"/>
    <x v="5"/>
    <n v="19.802791380624299"/>
    <n v="158.035977592802"/>
    <n v="2.9941209774605002"/>
    <n v="67.264046614092607"/>
    <n v="42.2752802989815"/>
    <n v="17.8737249988136"/>
    <n v="9.7249664579823598"/>
    <n v="13.3995748390088"/>
    <n v="67.079239445352698"/>
    <n v="2.0568190241540898"/>
    <n v="15.8550505928067"/>
    <n v="9.96629590547699"/>
    <n v="13.6795793997376"/>
    <n v="13.665823051568401"/>
    <n v="98.203857722458594"/>
    <n v="593.75578504300745"/>
  </r>
  <r>
    <x v="0"/>
    <x v="6"/>
    <x v="6"/>
    <n v="267.33768363842898"/>
    <n v="495.039850340366"/>
    <n v="87.8275486721748"/>
    <n v="174.03237457297001"/>
    <n v="332.917832354479"/>
    <n v="128.27026175619201"/>
    <n v="88.605249950506007"/>
    <n v="223.66982615883899"/>
    <n v="467.45844988480201"/>
    <n v="55.534113652160599"/>
    <n v="102.529327166816"/>
    <n v="157.46747530653599"/>
    <n v="108.38435985946001"/>
    <n v="136.65823051568401"/>
    <n v="507.73483886292399"/>
    <n v="3625.54406868564"/>
  </r>
  <r>
    <x v="0"/>
    <x v="7"/>
    <x v="7"/>
    <n v="98.170013054382693"/>
    <n v="229.06300681049399"/>
    <n v="25.9689816868222"/>
    <n v="62.526006649014398"/>
    <n v="159.573780024938"/>
    <n v="39.110578514411898"/>
    <n v="35.4831083159104"/>
    <n v="55.449623502307901"/>
    <n v="159.04850627723201"/>
    <n v="17.948713967620499"/>
    <n v="37.945382385535503"/>
    <n v="50.255632064777302"/>
    <n v="35.581155596119501"/>
    <n v="39.505007618961002"/>
    <n v="177.15599937335799"/>
    <n v="1307.7343566030891"/>
  </r>
  <r>
    <x v="0"/>
    <x v="8"/>
    <x v="8"/>
    <n v="3263.3538238065998"/>
    <n v="7080.3626058261098"/>
    <n v="933.14777142635899"/>
    <n v="2205.23327919753"/>
    <n v="4728.5055045447898"/>
    <n v="1402.3527728605"/>
    <n v="1251.4541196237601"/>
    <n v="1964.7939676097899"/>
    <n v="4739.8321994661801"/>
    <n v="633.034507177151"/>
    <n v="1093.04822656801"/>
    <n v="1584.2168964334501"/>
    <n v="1260.8220613636299"/>
    <n v="1393.3039784801001"/>
    <n v="5166.5964713753201"/>
    <n v="41656.142639163627"/>
  </r>
  <r>
    <x v="0"/>
    <x v="9"/>
    <x v="9"/>
    <n v="110.895631731496"/>
    <n v="926.23735211675205"/>
    <n v="6.98628228074117"/>
    <n v="20.285982312186601"/>
    <n v="217.717693539755"/>
    <n v="23.1307029396412"/>
    <n v="25.933243887953001"/>
    <n v="189.65552079827799"/>
    <n v="362.64713825143798"/>
    <n v="10.2840951207705"/>
    <n v="24.311077575636901"/>
    <n v="281.049544534451"/>
    <n v="18.9409560919444"/>
    <n v="30.4852975765758"/>
    <n v="591.31259011608097"/>
    <n v="2993.4281102598857"/>
  </r>
  <r>
    <x v="0"/>
    <x v="10"/>
    <x v="10"/>
    <n v="182.18568070174399"/>
    <n v="551.55602775765897"/>
    <n v="131.74132300826199"/>
    <n v="167.62627489543701"/>
    <n v="410.07021890011998"/>
    <n v="132.47584410885401"/>
    <n v="159.92167064237699"/>
    <n v="221.60835310668401"/>
    <n v="414.00468095178599"/>
    <n v="55.534113652160599"/>
    <n v="126.840404742453"/>
    <n v="201.319177290635"/>
    <n v="132.586692643611"/>
    <n v="106.172932939109"/>
    <n v="685.33756027588095"/>
    <n v="3962.4671120220364"/>
  </r>
  <r>
    <x v="0"/>
    <x v="11"/>
    <x v="11"/>
    <n v="980.23817334090495"/>
    <n v="416.545159483014"/>
    <n v="171.662936041069"/>
    <n v="250.90557070336101"/>
    <n v="400.55828083284899"/>
    <n v="140.88700881417799"/>
    <n v="126.424563953771"/>
    <n v="245.31529320646899"/>
    <n v="970.55274572494704"/>
    <n v="148.09096973909499"/>
    <n v="109.928350776793"/>
    <n v="282.04617412499903"/>
    <n v="274.64386333319402"/>
    <n v="248.087249243858"/>
    <n v="211.03382191422"/>
    <n v="5344.1635911213607"/>
  </r>
  <r>
    <x v="0"/>
    <x v="12"/>
    <x v="12"/>
    <n v="504.97118020592097"/>
    <n v="556.78900714814904"/>
    <n v="48.903975965188202"/>
    <n v="70.467096452858897"/>
    <n v="197.636935397738"/>
    <n v="60.980944113599399"/>
    <n v="72.3969725205354"/>
    <n v="264.89928720194303"/>
    <n v="776.65181920322402"/>
    <n v="51.420475603852402"/>
    <n v="28.539091067051999"/>
    <n v="189.35962220406299"/>
    <n v="72.606998352453601"/>
    <n v="79.8925039937847"/>
    <n v="334.311005012625"/>
    <n v="3657.74174275853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3">
  <r>
    <x v="0"/>
    <x v="0"/>
    <n v="4574.3203644893501"/>
    <n v="2483.38784409034"/>
    <n v="10299.02986979"/>
    <n v="1423.3165466744199"/>
    <n v="2324.9753383123498"/>
    <n v="5131.8553756412002"/>
    <n v="1683.6746358329401"/>
    <n v="1619.8464023602"/>
    <n v="2550.08159160788"/>
    <n v="6064.1329125082902"/>
    <n v="635.17044827796803"/>
    <n v="1526.6871852977099"/>
    <n v="2024.4335836892801"/>
    <n v="1819.7665969367299"/>
    <n v="980.69171063239696"/>
    <n v="11929.3668490294"/>
    <n v="57070.737255170454"/>
  </r>
  <r>
    <x v="0"/>
    <x v="1"/>
    <n v="38997.464356456199"/>
    <n v="21147.1047965916"/>
    <n v="119755.622007969"/>
    <n v="8816.0333516485407"/>
    <n v="20220.8240296517"/>
    <n v="48056.546999648097"/>
    <n v="14528.021269455199"/>
    <n v="13997.854382670201"/>
    <n v="19356.740466195399"/>
    <n v="53712.2902804892"/>
    <n v="5412.5208284883302"/>
    <n v="13802.253975498201"/>
    <n v="16258.797104696299"/>
    <n v="14849.5187152487"/>
    <n v="9679.5260218521198"/>
    <n v="83507.741067688796"/>
    <n v="502098.85965424747"/>
  </r>
  <r>
    <x v="0"/>
    <x v="2"/>
    <n v="47543.121359283999"/>
    <n v="32000.051096721501"/>
    <n v="123185.319314238"/>
    <n v="15327.040205986101"/>
    <n v="32202.778844845001"/>
    <n v="57249.877228710997"/>
    <n v="21503.716378308101"/>
    <n v="20551.379980013699"/>
    <n v="31537.5425704392"/>
    <n v="67762.9319319145"/>
    <n v="9452.6391841162203"/>
    <n v="17462.165266358101"/>
    <n v="24605.6924959075"/>
    <n v="19770.703475553699"/>
    <n v="17108.842284369701"/>
    <n v="97260.359357894195"/>
    <n v="634524.16097466054"/>
  </r>
  <r>
    <x v="0"/>
    <x v="3"/>
    <n v="4917.5919988524101"/>
    <n v="5449.9687981168099"/>
    <n v="19238.7688883189"/>
    <n v="2491.6035727177"/>
    <n v="2954.11298471086"/>
    <n v="9238.6665941569208"/>
    <n v="1879.5531228775501"/>
    <n v="2180.3896442310302"/>
    <n v="2786.6871001075801"/>
    <n v="7813.5275524999197"/>
    <n v="1246.4541446548801"/>
    <n v="1961.1723400293699"/>
    <n v="3136.3147981155398"/>
    <n v="2619.12419411876"/>
    <n v="2048.1411425861402"/>
    <n v="9031.5053510458492"/>
    <n v="78993.582227140228"/>
  </r>
  <r>
    <x v="0"/>
    <x v="4"/>
    <n v="55.329967380888199"/>
    <n v="23.495648051862499"/>
    <n v="97.171076288358194"/>
    <n v="8.5292377328804303"/>
    <n v="13.6029761383463"/>
    <n v="24.3268300504431"/>
    <n v="3.3013228153587"/>
    <n v="13.479997800501"/>
    <n v="13.144750472205599"/>
    <n v="59.836259452450001"/>
    <n v="1.0857614500478101"/>
    <n v="8.7114817991310005"/>
    <n v="31.145132056758101"/>
    <n v="5.5821061255727997"/>
    <n v="4.3927960162705304"/>
    <n v="30.423742760982201"/>
    <n v="393.55908639205643"/>
  </r>
  <r>
    <x v="0"/>
    <x v="5"/>
    <n v="44.038137303155899"/>
    <n v="20.4309983059674"/>
    <n v="166.73673317661499"/>
    <n v="3.1984641498301598"/>
    <n v="71.415624726317901"/>
    <n v="44.230600091714699"/>
    <n v="18.707495953699301"/>
    <n v="10.109998350375699"/>
    <n v="14.2401463448894"/>
    <n v="69.627647362850894"/>
    <n v="2.1715229000956202"/>
    <n v="16.3340283733706"/>
    <n v="10.381710685586"/>
    <n v="14.513475926489299"/>
    <n v="14.276587052879201"/>
    <n v="102.136850697583"/>
    <n v="622.55002140142005"/>
  </r>
  <r>
    <x v="0"/>
    <x v="6"/>
    <n v="307.137778114318"/>
    <n v="275.81847713055998"/>
    <n v="522.294535049925"/>
    <n v="93.821615061684795"/>
    <n v="184.77375921253699"/>
    <n v="348.315975722254"/>
    <n v="134.25379449125401"/>
    <n v="92.113318303423199"/>
    <n v="237.700904372384"/>
    <n v="485.21766755986698"/>
    <n v="58.631118302581697"/>
    <n v="105.62671681446299"/>
    <n v="164.03102883225901"/>
    <n v="114.9913861868"/>
    <n v="142.76587052879199"/>
    <n v="528.06924935133395"/>
    <n v="3795.5631950344364"/>
  </r>
  <r>
    <x v="0"/>
    <x v="7"/>
    <n v="89.3293068975361"/>
    <n v="101.284275123624"/>
    <n v="241.674193616872"/>
    <n v="27.741316252139502"/>
    <n v="66.385150035646703"/>
    <n v="166.95439981686701"/>
    <n v="40.935003159876501"/>
    <n v="36.887959263407403"/>
    <n v="58.928045324480799"/>
    <n v="165.09091933996999"/>
    <n v="18.949670802458499"/>
    <n v="39.091704494776799"/>
    <n v="52.350385475817099"/>
    <n v="37.750155183196199"/>
    <n v="41.270597326519898"/>
    <n v="184.250968116905"/>
    <n v="1368.8740502300934"/>
  </r>
  <r>
    <x v="0"/>
    <x v="8"/>
    <n v="3108.5169711162498"/>
    <n v="3366.8776873143402"/>
    <n v="7470.1757699955497"/>
    <n v="996.83336641012204"/>
    <n v="2341.34162645164"/>
    <n v="4947.2087357876499"/>
    <n v="1467.7695234590501"/>
    <n v="1301.00182243631"/>
    <n v="2088.0478651357598"/>
    <n v="4919.9032021282301"/>
    <n v="668.33732707780496"/>
    <n v="1126.0689861389901"/>
    <n v="1650.25016696029"/>
    <n v="1337.68079415794"/>
    <n v="1455.57464521766"/>
    <n v="5373.5148969696602"/>
    <n v="43619.103386757248"/>
  </r>
  <r>
    <x v="0"/>
    <x v="9"/>
    <n v="161.47317011157199"/>
    <n v="114.413590513418"/>
    <n v="977.23184676360199"/>
    <n v="7.4630830162703798"/>
    <n v="21.5380455523816"/>
    <n v="227.787590472331"/>
    <n v="24.2097006459638"/>
    <n v="26.9599956010019"/>
    <n v="201.552840573819"/>
    <n v="376.42446855541198"/>
    <n v="10.8576145004781"/>
    <n v="25.045510172501601"/>
    <n v="292.764241333526"/>
    <n v="20.095582052062099"/>
    <n v="31.8477711179614"/>
    <n v="614.99422866842497"/>
    <n v="3134.6592796507257"/>
  </r>
  <r>
    <x v="0"/>
    <x v="10"/>
    <n v="298.104314052132"/>
    <n v="187.96518441489999"/>
    <n v="581.92224095414497"/>
    <n v="140.732422592527"/>
    <n v="177.972271143364"/>
    <n v="429.03682088963302"/>
    <n v="138.65555824506501"/>
    <n v="166.253306206178"/>
    <n v="235.51011262701701"/>
    <n v="429.73313606759501"/>
    <n v="58.631118302581697"/>
    <n v="130.672226986965"/>
    <n v="209.710555848838"/>
    <n v="140.66907436443401"/>
    <n v="110.918099410831"/>
    <n v="712.78483040015396"/>
    <n v="4149.2712725063593"/>
  </r>
  <r>
    <x v="0"/>
    <x v="11"/>
    <n v="386.18058865844398"/>
    <n v="1011.33441614539"/>
    <n v="439.47827684961999"/>
    <n v="183.37861125692899"/>
    <n v="266.39161604261398"/>
    <n v="419.08493586899698"/>
    <n v="147.45908575268899"/>
    <n v="131.429978554884"/>
    <n v="260.704217698744"/>
    <n v="1007.42502278125"/>
    <n v="156.34964880688401"/>
    <n v="113.249263388703"/>
    <n v="293.802412402085"/>
    <n v="291.38593975489999"/>
    <n v="259.17496495996102"/>
    <n v="219.485572775657"/>
    <n v="5586.3145516977511"/>
  </r>
  <r>
    <x v="0"/>
    <x v="12"/>
    <n v="365.85529451852602"/>
    <n v="520.99045680216898"/>
    <n v="587.44332483416497"/>
    <n v="52.2415811138927"/>
    <n v="74.816368760904396"/>
    <n v="206.77805542876601"/>
    <n v="63.825574430268198"/>
    <n v="75.263321052796996"/>
    <n v="281.51673927973599"/>
    <n v="806.15760462300796"/>
    <n v="54.288072502390399"/>
    <n v="29.401251072067101"/>
    <n v="197.252503026135"/>
    <n v="77.033064532904604"/>
    <n v="83.463124309140198"/>
    <n v="347.69991726836798"/>
    <n v="3824.026253555237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3">
  <r>
    <x v="0"/>
    <x v="0"/>
    <n v="4837.1466016506201"/>
    <n v="2571.0750029194"/>
    <n v="10930.9253134551"/>
    <n v="1531.6496470695699"/>
    <n v="2484.9555627487898"/>
    <n v="5396.2561876777299"/>
    <n v="1771.1641904977701"/>
    <n v="1691.2603678011001"/>
    <n v="2728.4339647004399"/>
    <n v="6320.6477926805801"/>
    <n v="674.64812979760404"/>
    <n v="1578.0178796141799"/>
    <n v="2118.4062511635402"/>
    <n v="1943.4339788711"/>
    <n v="1029.5109119619599"/>
    <n v="12461.381376592501"/>
    <n v="60068.913159201991"/>
  </r>
  <r>
    <x v="0"/>
    <x v="1"/>
    <n v="41238.1375054569"/>
    <n v="21893.798286892001"/>
    <n v="127103.210359188"/>
    <n v="9487.0493869799593"/>
    <n v="21612.207376066799"/>
    <n v="50532.491686376699"/>
    <n v="15282.9474790533"/>
    <n v="14614.976035485101"/>
    <n v="20710.548363497201"/>
    <n v="55984.338387591197"/>
    <n v="5748.9246616086402"/>
    <n v="14266.317135599"/>
    <n v="17013.518102293401"/>
    <n v="15858.659725745099"/>
    <n v="10161.376459163101"/>
    <n v="87231.939675563903"/>
    <n v="528740.44062656024"/>
  </r>
  <r>
    <x v="0"/>
    <x v="2"/>
    <n v="50274.801410984401"/>
    <n v="33129.956588420398"/>
    <n v="130743.336232844"/>
    <n v="16493.6294578817"/>
    <n v="34418.633655079298"/>
    <n v="60199.475945017599"/>
    <n v="22621.123821252899"/>
    <n v="21457.426094952199"/>
    <n v="33743.2741742656"/>
    <n v="70629.326949211099"/>
    <n v="10040.148064987899"/>
    <n v="18049.282965401599"/>
    <n v="25747.870030167702"/>
    <n v="21114.277504189198"/>
    <n v="17960.5268728503"/>
    <n v="101597.884122556"/>
    <n v="668220.97389006184"/>
  </r>
  <r>
    <x v="0"/>
    <x v="3"/>
    <n v="5200.1415576866102"/>
    <n v="5642.4044181715199"/>
    <n v="20419.1606879305"/>
    <n v="2681.2473597015601"/>
    <n v="3157.3838110791598"/>
    <n v="9714.6564206092298"/>
    <n v="1977.2212008955501"/>
    <n v="2276.5162093633398"/>
    <n v="2981.5876315283199"/>
    <n v="8144.0424196325703"/>
    <n v="1323.92487693615"/>
    <n v="2027.11141311351"/>
    <n v="3281.9001460333602"/>
    <n v="2797.1141806328901"/>
    <n v="2150.0983771657902"/>
    <n v="9434.2838147588009"/>
    <n v="83208.794525238874"/>
  </r>
  <r>
    <x v="0"/>
    <x v="4"/>
    <n v="58.509055413695499"/>
    <n v="24.325267407299901"/>
    <n v="103.13299320082"/>
    <n v="9.1784248513532098"/>
    <n v="14.538989153089"/>
    <n v="25.5801844707843"/>
    <n v="3.4728709617603299"/>
    <n v="14.074288775043801"/>
    <n v="14.064092601548699"/>
    <n v="62.367353533805598"/>
    <n v="1.1532446663206899"/>
    <n v="9.0043816240466903"/>
    <n v="32.590865402516002"/>
    <n v="5.9614539229174897"/>
    <n v="4.6114710502215299"/>
    <n v="31.780551830275101"/>
    <n v="414.34548886549788"/>
  </r>
  <r>
    <x v="0"/>
    <x v="5"/>
    <n v="46.5684318598801"/>
    <n v="21.152406441130399"/>
    <n v="176.966840605952"/>
    <n v="3.4419093192574501"/>
    <n v="76.329693053717094"/>
    <n v="46.509426310517"/>
    <n v="19.679602116641899"/>
    <n v="10.555716581282899"/>
    <n v="15.2361003183444"/>
    <n v="72.572920475700997"/>
    <n v="2.3064893326413798"/>
    <n v="16.883215545087602"/>
    <n v="10.8636218008387"/>
    <n v="15.4997801995855"/>
    <n v="14.987280913219999"/>
    <n v="106.691852573066"/>
    <n v="656.24528744686359"/>
  </r>
  <r>
    <x v="0"/>
    <x v="6"/>
    <n v="324.78496066377897"/>
    <n v="285.55748695526"/>
    <n v="554.33983845440605"/>
    <n v="100.96267336488501"/>
    <n v="197.487935996125"/>
    <n v="366.26173219532097"/>
    <n v="141.230085778253"/>
    <n v="96.174306629466102"/>
    <n v="254.32567454467201"/>
    <n v="505.742539565041"/>
    <n v="62.275211981317298"/>
    <n v="109.17812719156601"/>
    <n v="171.64522445325099"/>
    <n v="122.80595081209999"/>
    <n v="149.87280913219999"/>
    <n v="551.61957819691702"/>
    <n v="3994.26413591456"/>
  </r>
  <r>
    <x v="0"/>
    <x v="7"/>
    <n v="94.461891353658899"/>
    <n v="104.860571246997"/>
    <n v="256.50207776991198"/>
    <n v="29.852795111609201"/>
    <n v="70.9530742742146"/>
    <n v="175.55613849683499"/>
    <n v="43.062127439378003"/>
    <n v="38.5142341029132"/>
    <n v="63.049465109602302"/>
    <n v="172.07432125464001"/>
    <n v="20.127447682459099"/>
    <n v="40.406056480602999"/>
    <n v="54.780450559751898"/>
    <n v="40.315573664324901"/>
    <n v="43.325063146951202"/>
    <n v="192.46801710167401"/>
    <n v="1440.309304795524"/>
  </r>
  <r>
    <x v="0"/>
    <x v="8"/>
    <n v="3287.1226990868699"/>
    <n v="3485.7604221348802"/>
    <n v="7928.5072917133302"/>
    <n v="1072.7054901571901"/>
    <n v="2502.4480058225299"/>
    <n v="5202.0962786566897"/>
    <n v="1544.03990208509"/>
    <n v="1358.3589268201899"/>
    <n v="2234.0856598100099"/>
    <n v="5128.0167772364002"/>
    <n v="709.87642609853799"/>
    <n v="1163.92998573564"/>
    <n v="1726.85352477779"/>
    <n v="1428.58667294255"/>
    <n v="1528.0336972160401"/>
    <n v="5613.1577904646401"/>
    <n v="45913.579550758375"/>
  </r>
  <r>
    <x v="0"/>
    <x v="9"/>
    <n v="170.75091681955999"/>
    <n v="118.45347607033"/>
    <n v="1037.1897611673301"/>
    <n v="8.0311217449340599"/>
    <n v="23.0200661590575"/>
    <n v="239.523545499162"/>
    <n v="25.467720386242402"/>
    <n v="28.148577550087602"/>
    <n v="215.64941989041299"/>
    <n v="392.34735132175899"/>
    <n v="11.532446663206899"/>
    <n v="25.8875971691342"/>
    <n v="306.35413478365001"/>
    <n v="21.461234122503001"/>
    <n v="33.433165114106103"/>
    <n v="642.42115485484601"/>
    <n v="3299.6716893163216"/>
  </r>
  <r>
    <x v="0"/>
    <x v="10"/>
    <n v="315.232461820727"/>
    <n v="194.60213925839901"/>
    <n v="617.62599337309098"/>
    <n v="151.44401004732799"/>
    <n v="190.21844141958101"/>
    <n v="451.14143521201498"/>
    <n v="145.86058039393399"/>
    <n v="173.58289489220701"/>
    <n v="251.98165911108001"/>
    <n v="447.91099356096697"/>
    <n v="62.275211981317298"/>
    <n v="135.06572436069999"/>
    <n v="219.445160376941"/>
    <n v="150.22863885752099"/>
    <n v="116.439644018094"/>
    <n v="744.57292859501604"/>
    <n v="4367.6279172789182"/>
  </r>
  <r>
    <x v="0"/>
    <x v="11"/>
    <n v="408.36932554048701"/>
    <n v="1047.04411883595"/>
    <n v="466.44240106734401"/>
    <n v="197.336134304094"/>
    <n v="284.72187091465901"/>
    <n v="440.67681429214798"/>
    <n v="155.121569625295"/>
    <n v="137.224315556677"/>
    <n v="278.93783659738199"/>
    <n v="1050.0394431328"/>
    <n v="166.06723195017901"/>
    <n v="117.056961112607"/>
    <n v="307.44049696373401"/>
    <n v="311.18789477629298"/>
    <n v="272.07679196306998"/>
    <n v="229.27398106127001"/>
    <n v="5869.0171876939894"/>
  </r>
  <r>
    <x v="0"/>
    <x v="12"/>
    <n v="386.87620314361902"/>
    <n v="539.38636424882395"/>
    <n v="623.48582253222798"/>
    <n v="56.217852214538397"/>
    <n v="79.964440341989302"/>
    <n v="217.43156800166699"/>
    <n v="67.142171927366405"/>
    <n v="78.581445660661302"/>
    <n v="301.20598321650101"/>
    <n v="840.25834488272596"/>
    <n v="57.662233316034502"/>
    <n v="30.3897879811576"/>
    <n v="206.408814215935"/>
    <n v="82.268064136261401"/>
    <n v="87.617949954209095"/>
    <n v="363.20630663171499"/>
    <n v="4018.103352405432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3">
  <r>
    <x v="0"/>
    <x v="0"/>
    <n v="4974.1695691623399"/>
    <n v="2616.0729092685501"/>
    <n v="11261.2663787321"/>
    <n v="1588.8701411679399"/>
    <n v="2569.02757004465"/>
    <n v="5533.5219258252901"/>
    <n v="1816.5993307221499"/>
    <n v="1728.13947257329"/>
    <n v="2822.2347347882501"/>
    <n v="6452.9459916716296"/>
    <n v="695.29777425345196"/>
    <n v="1604.3268405418401"/>
    <n v="2167.0159471786001"/>
    <n v="2008.3844166331801"/>
    <n v="1054.8244285355099"/>
    <n v="12736.220943439699"/>
    <n v="61628.91837453848"/>
  </r>
  <r>
    <x v="0"/>
    <x v="1"/>
    <n v="42406.299738481997"/>
    <n v="22276.974617346099"/>
    <n v="130944.368239802"/>
    <n v="9841.47355604322"/>
    <n v="22343.400192323999"/>
    <n v="51817.897629038402"/>
    <n v="15674.996316466501"/>
    <n v="14933.6657196503"/>
    <n v="21422.555841255598"/>
    <n v="57156.152952066797"/>
    <n v="5924.8878712024898"/>
    <n v="14504.167406467801"/>
    <n v="17403.9162814175"/>
    <n v="16388.663267262498"/>
    <n v="10411.2234189384"/>
    <n v="89155.866709905793"/>
    <n v="542606.50975766941"/>
  </r>
  <r>
    <x v="0"/>
    <x v="2"/>
    <n v="51698.947306840499"/>
    <n v="33709.783579941402"/>
    <n v="134694.50154872701"/>
    <n v="17109.810598824199"/>
    <n v="35583.0985908476"/>
    <n v="61730.78306134"/>
    <n v="23201.416680811399"/>
    <n v="21925.320146136099"/>
    <n v="34903.333440415998"/>
    <n v="72107.677437613806"/>
    <n v="10347.457132736001"/>
    <n v="18350.2034343288"/>
    <n v="26338.689725169199"/>
    <n v="21819.926155924499"/>
    <n v="18402.138602636802"/>
    <n v="103838.65644313399"/>
    <n v="685761.74388542713"/>
  </r>
  <r>
    <x v="0"/>
    <x v="3"/>
    <n v="5347.4471670456596"/>
    <n v="5741.1554796165101"/>
    <n v="21036.243606373999"/>
    <n v="2781.4153707187102"/>
    <n v="3264.2056789548301"/>
    <n v="9961.7702413855495"/>
    <n v="2027.9422593944"/>
    <n v="2326.1572234845698"/>
    <n v="3084.0915658510698"/>
    <n v="8314.5062992798103"/>
    <n v="1364.44759802216"/>
    <n v="2060.90773168036"/>
    <n v="3357.2077827828398"/>
    <n v="2890.59499473708"/>
    <n v="2202.9647919582499"/>
    <n v="9642.3598216477403"/>
    <n v="85403.417612933554"/>
  </r>
  <r>
    <x v="0"/>
    <x v="4"/>
    <n v="60.166454921983302"/>
    <n v="24.750998318871499"/>
    <n v="106.24975247436799"/>
    <n v="9.5213191980101293"/>
    <n v="15.030878030490401"/>
    <n v="26.230873167023599"/>
    <n v="3.5619594720042098"/>
    <n v="14.381188398668099"/>
    <n v="14.5476017257126"/>
    <n v="63.672771715453898"/>
    <n v="1.18854320385205"/>
    <n v="9.1545040829777093"/>
    <n v="33.338706879670802"/>
    <n v="6.1606883945803004"/>
    <n v="4.7248574626450504"/>
    <n v="32.481481593616103"/>
    <n v="425.16257903992772"/>
  </r>
  <r>
    <x v="0"/>
    <x v="5"/>
    <n v="47.887586570558199"/>
    <n v="21.522607233801299"/>
    <n v="182.31491617760801"/>
    <n v="3.5704946992537998"/>
    <n v="78.912109660074506"/>
    <n v="47.692496667315602"/>
    <n v="20.184437008023799"/>
    <n v="10.785891299001101"/>
    <n v="15.759901869522"/>
    <n v="74.091952541618994"/>
    <n v="2.3770864077041098"/>
    <n v="17.1646951555832"/>
    <n v="11.1129022932236"/>
    <n v="16.0177898259088"/>
    <n v="15.3557867535964"/>
    <n v="109.044973921425"/>
    <n v="673.79562808421838"/>
  </r>
  <r>
    <x v="0"/>
    <x v="6"/>
    <n v="333.98521915876501"/>
    <n v="290.555197656318"/>
    <n v="571.09241954972697"/>
    <n v="104.73451117811101"/>
    <n v="204.169426580828"/>
    <n v="375.57841125511101"/>
    <n v="144.85301852817099"/>
    <n v="98.271454057565606"/>
    <n v="263.06913120663597"/>
    <n v="516.32829427440799"/>
    <n v="64.181333008010995"/>
    <n v="110.998362006105"/>
    <n v="175.58385623293299"/>
    <n v="126.910180928354"/>
    <n v="153.55786753596399"/>
    <n v="563.78571623205005"/>
    <n v="4097.6543993890573"/>
  </r>
  <r>
    <x v="0"/>
    <x v="7"/>
    <n v="97.137735138428695"/>
    <n v="106.695798208223"/>
    <n v="264.25377007284902"/>
    <n v="30.9680577891883"/>
    <n v="73.353586970484699"/>
    <n v="180.02179803911699"/>
    <n v="44.166787193151798"/>
    <n v="39.354063677201999"/>
    <n v="65.2170412567326"/>
    <n v="175.676028475371"/>
    <n v="20.743509033687001"/>
    <n v="41.079712574695499"/>
    <n v="56.037462073863097"/>
    <n v="41.662938270787201"/>
    <n v="44.390335686831797"/>
    <n v="196.712957919513"/>
    <n v="1477.4715823801257"/>
  </r>
  <r>
    <x v="0"/>
    <x v="8"/>
    <n v="3380.2377819851799"/>
    <n v="3546.7667797295599"/>
    <n v="8168.1129490292496"/>
    <n v="1112.7804108717801"/>
    <n v="2587.1118244263098"/>
    <n v="5334.42312911925"/>
    <n v="1583.64869151277"/>
    <n v="1387.9788848906101"/>
    <n v="2310.8912406096601"/>
    <n v="5235.3518805797403"/>
    <n v="731.60433900466398"/>
    <n v="1183.3352085235699"/>
    <n v="1766.4785140148001"/>
    <n v="1476.3306821537999"/>
    <n v="1565.6048447094699"/>
    <n v="5736.95769748571"/>
    <n v="47107.614858646128"/>
  </r>
  <r>
    <x v="0"/>
    <x v="9"/>
    <n v="175.58781742538"/>
    <n v="120.526600509288"/>
    <n v="1068.5344424979"/>
    <n v="8.3311542982588698"/>
    <n v="23.7988902149431"/>
    <n v="245.61635783667501"/>
    <n v="26.121036128030902"/>
    <n v="28.762376797336302"/>
    <n v="223.06322646092701"/>
    <n v="400.55961842812798"/>
    <n v="11.8854320385206"/>
    <n v="26.319199238560898"/>
    <n v="313.383844668905"/>
    <n v="22.178478220489101"/>
    <n v="34.255216604176603"/>
    <n v="656.58994935666794"/>
    <n v="3385.513640724188"/>
  </r>
  <r>
    <x v="0"/>
    <x v="10"/>
    <n v="324.16212447762399"/>
    <n v="198.00798655097199"/>
    <n v="636.29113129536199"/>
    <n v="157.10176676716699"/>
    <n v="196.65398756558301"/>
    <n v="462.61721767296098"/>
    <n v="149.60229782417699"/>
    <n v="177.36799025024001"/>
    <n v="260.644530919018"/>
    <n v="457.28626959280501"/>
    <n v="64.181333008010995"/>
    <n v="137.317561244666"/>
    <n v="224.48062632311601"/>
    <n v="155.24934754342399"/>
    <n v="119.302650931787"/>
    <n v="760.99471162186205"/>
    <n v="4481.2615335887758"/>
  </r>
  <r>
    <x v="0"/>
    <x v="11"/>
    <n v="419.93729761874101"/>
    <n v="1065.36905807317"/>
    <n v="480.538653236345"/>
    <n v="204.708362757218"/>
    <n v="294.35469476377"/>
    <n v="451.88640592281502"/>
    <n v="159.10085641618801"/>
    <n v="140.21658688701399"/>
    <n v="288.52743422663298"/>
    <n v="1072.0179383365501"/>
    <n v="171.15022135469599"/>
    <n v="119.00855307870999"/>
    <n v="314.49513489822698"/>
    <n v="321.58793419709201"/>
    <n v="278.76659029605798"/>
    <n v="234.330688639659"/>
    <n v="6015.9964107028864"/>
  </r>
  <r>
    <x v="0"/>
    <x v="12"/>
    <n v="397.83533458617501"/>
    <n v="548.826484461934"/>
    <n v="642.32804904958698"/>
    <n v="58.318080087812099"/>
    <n v="82.669829167697102"/>
    <n v="222.96242191970001"/>
    <n v="68.864549792081306"/>
    <n v="80.294968559230497"/>
    <n v="311.561136959012"/>
    <n v="857.84588802093299"/>
    <n v="59.427160192602699"/>
    <n v="30.896451280049799"/>
    <n v="211.14514357124801"/>
    <n v="85.017499845208206"/>
    <n v="89.772291790255906"/>
    <n v="371.21693249846902"/>
    <n v="4118.98222178199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9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numFmtId="1" subtotalTop="0" showAll="0">
      <items count="14">
        <item x="5"/>
        <item x="4"/>
        <item x="7"/>
        <item x="9"/>
        <item x="10"/>
        <item x="6"/>
        <item x="12"/>
        <item x="11"/>
        <item x="8"/>
        <item x="0"/>
        <item x="3"/>
        <item x="1"/>
        <item x="2"/>
        <item t="default"/>
      </items>
    </pivotField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18">
    <format dxfId="71">
      <pivotArea collapsedLevelsAreSubtotals="1" fieldPosition="0">
        <references count="2">
          <reference field="0" count="0" selected="0"/>
          <reference field="1" count="0"/>
        </references>
      </pivotArea>
    </format>
    <format dxfId="70">
      <pivotArea collapsedLevelsAreSubtotals="1" fieldPosition="0">
        <references count="1">
          <reference field="0" count="0" defaultSubtotal="1"/>
        </references>
      </pivotArea>
    </format>
    <format dxfId="69">
      <pivotArea grandRow="1" outline="0" collapsedLevelsAreSubtotals="1" fieldPosition="0"/>
    </format>
    <format dxfId="68">
      <pivotArea collapsedLevelsAreSubtotals="1" fieldPosition="0">
        <references count="2">
          <reference field="0" count="0" selected="0"/>
          <reference field="1" count="0"/>
        </references>
      </pivotArea>
    </format>
    <format dxfId="67">
      <pivotArea collapsedLevelsAreSubtotals="1" fieldPosition="0">
        <references count="1">
          <reference field="0" count="0" defaultSubtotal="1"/>
        </references>
      </pivotArea>
    </format>
    <format dxfId="66">
      <pivotArea grandRow="1" outline="0" collapsedLevelsAreSubtotals="1" fieldPosition="0"/>
    </format>
    <format dxfId="65">
      <pivotArea collapsedLevelsAreSubtotals="1" fieldPosition="0">
        <references count="2">
          <reference field="0" count="0" selected="0"/>
          <reference field="1" count="0"/>
        </references>
      </pivotArea>
    </format>
    <format dxfId="64">
      <pivotArea collapsedLevelsAreSubtotals="1" fieldPosition="0">
        <references count="1">
          <reference field="0" count="0" defaultSubtotal="1"/>
        </references>
      </pivotArea>
    </format>
    <format dxfId="63">
      <pivotArea grandRow="1" outline="0" collapsedLevelsAreSubtotals="1" fieldPosition="0"/>
    </format>
    <format dxfId="62">
      <pivotArea collapsedLevelsAreSubtotals="1" fieldPosition="0">
        <references count="2">
          <reference field="0" count="0" selected="0"/>
          <reference field="1" count="0"/>
        </references>
      </pivotArea>
    </format>
    <format dxfId="61">
      <pivotArea collapsedLevelsAreSubtotals="1" fieldPosition="0">
        <references count="1">
          <reference field="0" count="0" defaultSubtotal="1"/>
        </references>
      </pivotArea>
    </format>
    <format dxfId="60">
      <pivotArea grandRow="1" outline="0" collapsedLevelsAreSubtotals="1" fieldPosition="0"/>
    </format>
    <format dxfId="59">
      <pivotArea collapsedLevelsAreSubtotals="1" fieldPosition="0">
        <references count="2">
          <reference field="0" count="0" selected="0"/>
          <reference field="1" count="0"/>
        </references>
      </pivotArea>
    </format>
    <format dxfId="58">
      <pivotArea collapsedLevelsAreSubtotals="1" fieldPosition="0">
        <references count="1">
          <reference field="0" count="0" defaultSubtotal="1"/>
        </references>
      </pivotArea>
    </format>
    <format dxfId="57">
      <pivotArea grandRow="1" outline="0" collapsedLevelsAreSubtotals="1" fieldPosition="0"/>
    </format>
    <format dxfId="56">
      <pivotArea collapsedLevelsAreSubtotals="1" fieldPosition="0">
        <references count="2">
          <reference field="0" count="0" selected="0"/>
          <reference field="1" count="0"/>
        </references>
      </pivotArea>
    </format>
    <format dxfId="55">
      <pivotArea collapsedLevelsAreSubtotals="1" fieldPosition="0">
        <references count="1">
          <reference field="0" count="0" defaultSubtotal="1"/>
        </references>
      </pivotArea>
    </format>
    <format dxfId="54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9" firstHeaderRow="0" firstDataRow="1" firstDataCol="1"/>
  <pivotFields count="6">
    <pivotField axis="axisRow" allDrilled="1" subtotalTop="0" showAll="0" dataSourceSort="1" defaultAttributeDrillState="1">
      <items count="2">
        <item x="0"/>
        <item t="default"/>
      </items>
    </pivotField>
    <pivotField axis="axisRow" allDrilled="1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subtotalTop="0" showAll="0"/>
    <pivotField dataField="1" subtotalTop="0" showAll="0"/>
    <pivotField dataField="1" subtotalTop="0" showAll="0"/>
    <pivotField dataFiel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1" fld="2" baseField="0" baseItem="0"/>
    <dataField name="Sum of 23005" fld="3" baseField="0" baseItem="0"/>
    <dataField name="Sum of 23023" fld="4" baseField="0" baseItem="0"/>
    <dataField name="Sum of 23031" fld="5" baseField="0" baseItem="0"/>
  </dataFields>
  <formats count="6">
    <format dxfId="53">
      <pivotArea collapsedLevelsAreSubtotals="1" fieldPosition="0">
        <references count="2">
          <reference field="0" count="0" selected="0"/>
          <reference field="1" count="0"/>
        </references>
      </pivotArea>
    </format>
    <format dxfId="52">
      <pivotArea collapsedLevelsAreSubtotals="1" fieldPosition="0">
        <references count="1">
          <reference field="0" count="0" defaultSubtotal="1"/>
        </references>
      </pivotArea>
    </format>
    <format dxfId="51">
      <pivotArea grandRow="1" outline="0" collapsedLevelsAreSubtotals="1" fieldPosition="0"/>
    </format>
    <format dxfId="50">
      <pivotArea collapsedLevelsAreSubtotals="1" fieldPosition="0">
        <references count="2">
          <reference field="0" count="0" selected="0"/>
          <reference field="1" count="0"/>
        </references>
      </pivotArea>
    </format>
    <format dxfId="49">
      <pivotArea collapsedLevelsAreSubtotals="1" fieldPosition="0">
        <references count="1">
          <reference field="0" count="0" defaultSubtotal="1"/>
        </references>
      </pivotArea>
    </format>
    <format dxfId="48">
      <pivotArea grandRow="1" outline="0" collapsedLevelsAreSubtotals="1" fieldPosition="0"/>
    </format>
  </format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9"/>
    <rowHierarchyUsage hierarchyUsage="2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6_XTABQRY2025_VEHPOP_projec (2)!$A$1:$S$14">
        <x15:activeTabTopLevelEntity name="[Range 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name="PivotTable7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17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6">
    <format dxfId="47">
      <pivotArea collapsedLevelsAreSubtotals="1" fieldPosition="0">
        <references count="2">
          <reference field="0" count="0" selected="0"/>
          <reference field="1" count="0"/>
        </references>
      </pivotArea>
    </format>
    <format dxfId="46">
      <pivotArea collapsedLevelsAreSubtotals="1" fieldPosition="0">
        <references count="1">
          <reference field="0" count="0" defaultSubtotal="1"/>
        </references>
      </pivotArea>
    </format>
    <format dxfId="45">
      <pivotArea grandRow="1" outline="0" collapsedLevelsAreSubtotals="1" fieldPosition="0"/>
    </format>
    <format dxfId="44">
      <pivotArea collapsedLevelsAreSubtotals="1" fieldPosition="0">
        <references count="2">
          <reference field="0" count="0" selected="0"/>
          <reference field="1" count="0"/>
        </references>
      </pivotArea>
    </format>
    <format dxfId="43">
      <pivotArea collapsedLevelsAreSubtotals="1" fieldPosition="0">
        <references count="1">
          <reference field="0" count="0" defaultSubtotal="1"/>
        </references>
      </pivotArea>
    </format>
    <format dxfId="42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4.xml><?xml version="1.0" encoding="utf-8"?>
<pivotTableDefinition xmlns="http://schemas.openxmlformats.org/spreadsheetml/2006/main" name="PivotTable9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17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dataField="1"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6">
    <format dxfId="41">
      <pivotArea collapsedLevelsAreSubtotals="1" fieldPosition="0">
        <references count="2">
          <reference field="0" count="0" selected="0"/>
          <reference field="1" count="0"/>
        </references>
      </pivotArea>
    </format>
    <format dxfId="40">
      <pivotArea collapsedLevelsAreSubtotals="1" fieldPosition="0">
        <references count="1">
          <reference field="0" count="0" defaultSubtotal="1"/>
        </references>
      </pivotArea>
    </format>
    <format dxfId="39">
      <pivotArea grandRow="1" outline="0" collapsedLevelsAreSubtotals="1" fieldPosition="0"/>
    </format>
    <format dxfId="38">
      <pivotArea collapsedLevelsAreSubtotals="1" fieldPosition="0">
        <references count="2">
          <reference field="0" count="0" selected="0"/>
          <reference field="1" count="0"/>
        </references>
      </pivotArea>
    </format>
    <format dxfId="37">
      <pivotArea collapsedLevelsAreSubtotals="1" fieldPosition="0">
        <references count="1">
          <reference field="0" count="0" defaultSubtotal="1"/>
        </references>
      </pivotArea>
    </format>
    <format dxfId="36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5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9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" subtotalTop="0" showAll="0">
      <items count="14">
        <item x="5"/>
        <item x="4"/>
        <item x="7"/>
        <item x="9"/>
        <item x="10"/>
        <item x="6"/>
        <item x="12"/>
        <item x="11"/>
        <item x="8"/>
        <item x="0"/>
        <item x="3"/>
        <item x="1"/>
        <item x="2"/>
        <item t="default"/>
      </items>
    </pivotField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dataField="1"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18">
    <format dxfId="35">
      <pivotArea collapsedLevelsAreSubtotals="1" fieldPosition="0">
        <references count="2">
          <reference field="0" count="0" selected="0"/>
          <reference field="1" count="0"/>
        </references>
      </pivotArea>
    </format>
    <format dxfId="34">
      <pivotArea collapsedLevelsAreSubtotals="1" fieldPosition="0">
        <references count="1">
          <reference field="0" count="0" defaultSubtotal="1"/>
        </references>
      </pivotArea>
    </format>
    <format dxfId="33">
      <pivotArea grandRow="1" outline="0" collapsedLevelsAreSubtotals="1" fieldPosition="0"/>
    </format>
    <format dxfId="32">
      <pivotArea collapsedLevelsAreSubtotals="1" fieldPosition="0">
        <references count="2">
          <reference field="0" count="0" selected="0"/>
          <reference field="1" count="0"/>
        </references>
      </pivotArea>
    </format>
    <format dxfId="31">
      <pivotArea collapsedLevelsAreSubtotals="1" fieldPosition="0">
        <references count="1">
          <reference field="0" count="0" defaultSubtotal="1"/>
        </references>
      </pivotArea>
    </format>
    <format dxfId="30">
      <pivotArea grandRow="1" outline="0" collapsedLevelsAreSubtotals="1" fieldPosition="0"/>
    </format>
    <format dxfId="29">
      <pivotArea collapsedLevelsAreSubtotals="1" fieldPosition="0">
        <references count="2">
          <reference field="0" count="0" selected="0"/>
          <reference field="1" count="0"/>
        </references>
      </pivotArea>
    </format>
    <format dxfId="28">
      <pivotArea collapsedLevelsAreSubtotals="1" fieldPosition="0">
        <references count="1">
          <reference field="0" count="0" defaultSubtotal="1"/>
        </references>
      </pivotArea>
    </format>
    <format dxfId="27">
      <pivotArea grandRow="1" outline="0" collapsedLevelsAreSubtotals="1" fieldPosition="0"/>
    </format>
    <format dxfId="26">
      <pivotArea collapsedLevelsAreSubtotals="1" fieldPosition="0">
        <references count="2">
          <reference field="0" count="0" selected="0"/>
          <reference field="1" count="0"/>
        </references>
      </pivotArea>
    </format>
    <format dxfId="25">
      <pivotArea collapsedLevelsAreSubtotals="1" fieldPosition="0">
        <references count="1">
          <reference field="0" count="0" defaultSubtotal="1"/>
        </references>
      </pivotArea>
    </format>
    <format dxfId="24">
      <pivotArea grandRow="1" outline="0" collapsedLevelsAreSubtotals="1" fieldPosition="0"/>
    </format>
    <format dxfId="23">
      <pivotArea collapsedLevelsAreSubtotals="1" fieldPosition="0">
        <references count="2">
          <reference field="0" count="0" selected="0"/>
          <reference field="1" count="0"/>
        </references>
      </pivotArea>
    </format>
    <format dxfId="22">
      <pivotArea collapsedLevelsAreSubtotals="1" fieldPosition="0">
        <references count="1">
          <reference field="0" count="0" defaultSubtotal="1"/>
        </references>
      </pivotArea>
    </format>
    <format dxfId="21">
      <pivotArea grandRow="1" outline="0" collapsedLevelsAreSubtotals="1" fieldPosition="0"/>
    </format>
    <format dxfId="20">
      <pivotArea collapsedLevelsAreSubtotals="1" fieldPosition="0">
        <references count="2">
          <reference field="0" count="0" selected="0"/>
          <reference field="1" count="0"/>
        </references>
      </pivotArea>
    </format>
    <format dxfId="19">
      <pivotArea collapsedLevelsAreSubtotals="1" fieldPosition="0">
        <references count="1">
          <reference field="0" count="0" defaultSubtotal="1"/>
        </references>
      </pivotArea>
    </format>
    <format dxfId="18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6.xml><?xml version="1.0" encoding="utf-8"?>
<pivotTableDefinition xmlns="http://schemas.openxmlformats.org/spreadsheetml/2006/main" name="PivotTable6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17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dataField="1"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6">
    <format dxfId="17">
      <pivotArea collapsedLevelsAreSubtotals="1" fieldPosition="0">
        <references count="2">
          <reference field="0" count="0" selected="0"/>
          <reference field="1" count="0"/>
        </references>
      </pivotArea>
    </format>
    <format dxfId="16">
      <pivotArea collapsedLevelsAreSubtotals="1" fieldPosition="0">
        <references count="1">
          <reference field="0" count="0" defaultSubtotal="1"/>
        </references>
      </pivotArea>
    </format>
    <format dxfId="15">
      <pivotArea grandRow="1" outline="0" collapsedLevelsAreSubtotals="1" fieldPosition="0"/>
    </format>
    <format dxfId="14">
      <pivotArea collapsedLevelsAreSubtotals="1" fieldPosition="0">
        <references count="2">
          <reference field="0" count="0" selected="0"/>
          <reference field="1" count="0"/>
        </references>
      </pivotArea>
    </format>
    <format dxfId="13">
      <pivotArea collapsedLevelsAreSubtotals="1" fieldPosition="0">
        <references count="1">
          <reference field="0" count="0" defaultSubtotal="1"/>
        </references>
      </pivotArea>
    </format>
    <format dxfId="12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7.xml><?xml version="1.0" encoding="utf-8"?>
<pivotTableDefinition xmlns="http://schemas.openxmlformats.org/spreadsheetml/2006/main" name="PivotTable8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17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dataField="1"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6">
    <format dxfId="11">
      <pivotArea collapsedLevelsAreSubtotals="1" fieldPosition="0">
        <references count="2">
          <reference field="0" count="0" selected="0"/>
          <reference field="1" count="0"/>
        </references>
      </pivotArea>
    </format>
    <format dxfId="10">
      <pivotArea collapsedLevelsAreSubtotals="1" fieldPosition="0">
        <references count="1">
          <reference field="0" count="0" defaultSubtotal="1"/>
        </references>
      </pivotArea>
    </format>
    <format dxfId="9">
      <pivotArea grandRow="1" outline="0" collapsedLevelsAreSubtotals="1" fieldPosition="0"/>
    </format>
    <format dxfId="8">
      <pivotArea collapsedLevelsAreSubtotals="1" fieldPosition="0">
        <references count="2">
          <reference field="0" count="0" selected="0"/>
          <reference field="1" count="0"/>
        </references>
      </pivotArea>
    </format>
    <format dxfId="7">
      <pivotArea collapsedLevelsAreSubtotals="1" fieldPosition="0">
        <references count="1">
          <reference field="0" count="0" defaultSubtotal="1"/>
        </references>
      </pivotArea>
    </format>
    <format dxfId="6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8.xml><?xml version="1.0" encoding="utf-8"?>
<pivotTableDefinition xmlns="http://schemas.openxmlformats.org/spreadsheetml/2006/main" name="PivotTable10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E17" firstHeaderRow="0" firstDataRow="1" firstDataCol="1"/>
  <pivotFields count="19">
    <pivotField axis="axisRow" subtotalTop="0" showAll="0">
      <items count="2">
        <item x="0"/>
        <item t="default"/>
      </items>
    </pivotField>
    <pivotField axis="axisRow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dataField="1"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numFmtId="1" subtotalTop="0" showAll="0"/>
    <pivotField dataField="1" numFmtId="1" subtotalTop="0" showAll="0"/>
    <pivotField numFmtId="1" subtotalTop="0" showAll="0"/>
    <pivotField numFmtId="1" subtotalTop="0" showAll="0"/>
    <pivotField numFmtId="1" subtotalTop="0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6">
    <format dxfId="5">
      <pivotArea collapsedLevelsAreSubtotals="1" fieldPosition="0">
        <references count="2">
          <reference field="0" count="0" selected="0"/>
          <reference field="1" count="0"/>
        </references>
      </pivotArea>
    </format>
    <format dxfId="4">
      <pivotArea collapsedLevelsAreSubtotals="1" fieldPosition="0">
        <references count="1">
          <reference field="0" count="0" defaultSubtotal="1"/>
        </references>
      </pivotArea>
    </format>
    <format dxfId="3">
      <pivotArea grandRow="1" outline="0" collapsedLevelsAreSubtotals="1" fieldPosition="0"/>
    </format>
    <format dxfId="2">
      <pivotArea collapsedLevelsAreSubtotals="1" fieldPosition="0">
        <references count="2">
          <reference field="0" count="0" selected="0"/>
          <reference field="1" count="0"/>
        </references>
      </pivotArea>
    </format>
    <format dxfId="1">
      <pivotArea collapsedLevelsAreSubtotals="1" fieldPosition="0">
        <references count="1">
          <reference field="0" count="0" defaultSubtotal="1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9"/>
  <sheetViews>
    <sheetView workbookViewId="0">
      <selection activeCell="F3" sqref="F3:F20"/>
    </sheetView>
  </sheetViews>
  <sheetFormatPr defaultRowHeight="15" x14ac:dyDescent="0.25"/>
  <cols>
    <col min="1" max="1" width="13.140625" customWidth="1"/>
    <col min="2" max="4" width="12.5703125" customWidth="1"/>
    <col min="5" max="5" width="12.7109375" bestFit="1" customWidth="1"/>
    <col min="6" max="6" width="12.5703125" bestFit="1" customWidth="1"/>
    <col min="7" max="7" width="11" bestFit="1" customWidth="1"/>
    <col min="8" max="13" width="12" bestFit="1" customWidth="1"/>
    <col min="14" max="14" width="11" bestFit="1" customWidth="1"/>
    <col min="15" max="15" width="12.5703125" bestFit="1" customWidth="1"/>
    <col min="16" max="26" width="12" bestFit="1" customWidth="1"/>
    <col min="27" max="27" width="10" bestFit="1" customWidth="1"/>
    <col min="28" max="28" width="12.5703125" bestFit="1" customWidth="1"/>
    <col min="29" max="33" width="12" bestFit="1" customWidth="1"/>
    <col min="34" max="34" width="11" bestFit="1" customWidth="1"/>
    <col min="35" max="40" width="12" bestFit="1" customWidth="1"/>
    <col min="41" max="43" width="17.7109375" bestFit="1" customWidth="1"/>
  </cols>
  <sheetData>
    <row r="3" spans="1:6" x14ac:dyDescent="0.25">
      <c r="A3" s="9" t="s">
        <v>24</v>
      </c>
      <c r="B3" t="s">
        <v>25</v>
      </c>
      <c r="C3" t="s">
        <v>27</v>
      </c>
      <c r="D3" t="s">
        <v>28</v>
      </c>
      <c r="E3" t="s">
        <v>26</v>
      </c>
      <c r="F3" s="13" t="s">
        <v>29</v>
      </c>
    </row>
    <row r="4" spans="1:6" x14ac:dyDescent="0.25">
      <c r="A4" s="10">
        <v>2016</v>
      </c>
      <c r="B4" s="8"/>
      <c r="C4" s="8"/>
      <c r="D4" s="8"/>
      <c r="E4" s="8"/>
    </row>
    <row r="5" spans="1:6" x14ac:dyDescent="0.25">
      <c r="A5" s="11">
        <v>11</v>
      </c>
      <c r="B5" s="12">
        <v>4350.0091651428902</v>
      </c>
      <c r="C5" s="12">
        <v>9761.5997550202792</v>
      </c>
      <c r="D5" s="12">
        <v>1481.918728741</v>
      </c>
      <c r="E5" s="12">
        <v>11470.001637605001</v>
      </c>
      <c r="F5" s="14">
        <f>SUM(B5:E5)</f>
        <v>27063.529286509169</v>
      </c>
    </row>
    <row r="6" spans="1:6" x14ac:dyDescent="0.25">
      <c r="A6" s="11">
        <v>21</v>
      </c>
      <c r="B6" s="12">
        <v>37085.143551561297</v>
      </c>
      <c r="C6" s="12">
        <v>113506.462767365</v>
      </c>
      <c r="D6" s="12">
        <v>13397.517750921599</v>
      </c>
      <c r="E6" s="12">
        <v>80292.100907016502</v>
      </c>
      <c r="F6" s="14">
        <f t="shared" ref="F6:F19" si="0">SUM(B6:E6)</f>
        <v>244281.22497686441</v>
      </c>
    </row>
    <row r="7" spans="1:6" x14ac:dyDescent="0.25">
      <c r="A7" s="11">
        <v>31</v>
      </c>
      <c r="B7" s="12">
        <v>45211.746701845601</v>
      </c>
      <c r="C7" s="12">
        <v>116757.189564738</v>
      </c>
      <c r="D7" s="12">
        <v>16950.106087083201</v>
      </c>
      <c r="E7" s="12">
        <v>93515.145877156494</v>
      </c>
      <c r="F7" s="14">
        <f t="shared" si="0"/>
        <v>272434.18823082326</v>
      </c>
    </row>
    <row r="8" spans="1:6" x14ac:dyDescent="0.25">
      <c r="A8" s="11">
        <v>32</v>
      </c>
      <c r="B8" s="12">
        <v>4676.4477694883499</v>
      </c>
      <c r="C8" s="12">
        <v>18234.839984101902</v>
      </c>
      <c r="D8" s="12">
        <v>1903.66307450965</v>
      </c>
      <c r="E8" s="12">
        <v>8683.7283552029294</v>
      </c>
      <c r="F8" s="14">
        <f t="shared" si="0"/>
        <v>33498.679183302826</v>
      </c>
    </row>
    <row r="9" spans="1:6" x14ac:dyDescent="0.25">
      <c r="A9" s="11">
        <v>41</v>
      </c>
      <c r="B9" s="12">
        <v>52.616748726734599</v>
      </c>
      <c r="C9" s="12">
        <v>92.100437272626195</v>
      </c>
      <c r="D9" s="12">
        <v>8.4560269828302292</v>
      </c>
      <c r="E9" s="12">
        <v>29.2522129386047</v>
      </c>
      <c r="F9" s="14">
        <f t="shared" si="0"/>
        <v>182.4254259207957</v>
      </c>
    </row>
    <row r="10" spans="1:6" x14ac:dyDescent="0.25">
      <c r="A10" s="11">
        <v>42</v>
      </c>
      <c r="B10" s="12">
        <v>41.878636741686698</v>
      </c>
      <c r="C10" s="12">
        <v>158.035977592802</v>
      </c>
      <c r="D10" s="12">
        <v>15.8550505928067</v>
      </c>
      <c r="E10" s="12">
        <v>98.203857722458594</v>
      </c>
      <c r="F10" s="14">
        <f t="shared" si="0"/>
        <v>313.97352264975399</v>
      </c>
    </row>
    <row r="11" spans="1:6" x14ac:dyDescent="0.25">
      <c r="A11" s="11">
        <v>43</v>
      </c>
      <c r="B11" s="12">
        <v>292.07664599330201</v>
      </c>
      <c r="C11" s="12">
        <v>495.039850340366</v>
      </c>
      <c r="D11" s="12">
        <v>102.529327166816</v>
      </c>
      <c r="E11" s="12">
        <v>507.73483886292399</v>
      </c>
      <c r="F11" s="14">
        <f t="shared" si="0"/>
        <v>1397.380662363408</v>
      </c>
    </row>
    <row r="12" spans="1:6" x14ac:dyDescent="0.25">
      <c r="A12" s="11">
        <v>51</v>
      </c>
      <c r="B12" s="12">
        <v>84.948860761203704</v>
      </c>
      <c r="C12" s="12">
        <v>229.06300681049399</v>
      </c>
      <c r="D12" s="12">
        <v>37.945382385535503</v>
      </c>
      <c r="E12" s="12">
        <v>177.15599937335799</v>
      </c>
      <c r="F12" s="14">
        <f t="shared" si="0"/>
        <v>529.11324933059109</v>
      </c>
    </row>
    <row r="13" spans="1:6" x14ac:dyDescent="0.25">
      <c r="A13" s="11">
        <v>52</v>
      </c>
      <c r="B13" s="12">
        <v>2956.0844534043499</v>
      </c>
      <c r="C13" s="12">
        <v>7080.3626058261098</v>
      </c>
      <c r="D13" s="12">
        <v>1093.04822656801</v>
      </c>
      <c r="E13" s="12">
        <v>5166.5964713753201</v>
      </c>
      <c r="F13" s="14">
        <f t="shared" si="0"/>
        <v>16296.09175717379</v>
      </c>
    </row>
    <row r="14" spans="1:6" x14ac:dyDescent="0.25">
      <c r="A14" s="11">
        <v>53</v>
      </c>
      <c r="B14" s="12">
        <v>153.55500138618501</v>
      </c>
      <c r="C14" s="12">
        <v>926.23735211675205</v>
      </c>
      <c r="D14" s="12">
        <v>24.311077575636901</v>
      </c>
      <c r="E14" s="12">
        <v>591.31259011608097</v>
      </c>
      <c r="F14" s="14">
        <f t="shared" si="0"/>
        <v>1695.4160211946551</v>
      </c>
    </row>
    <row r="15" spans="1:6" x14ac:dyDescent="0.25">
      <c r="A15" s="11">
        <v>54</v>
      </c>
      <c r="B15" s="12">
        <v>283.48615640526401</v>
      </c>
      <c r="C15" s="12">
        <v>551.55602775765897</v>
      </c>
      <c r="D15" s="12">
        <v>126.840404742453</v>
      </c>
      <c r="E15" s="12">
        <v>685.33756027588095</v>
      </c>
      <c r="F15" s="14">
        <f t="shared" si="0"/>
        <v>1647.2201491812568</v>
      </c>
    </row>
    <row r="16" spans="1:6" x14ac:dyDescent="0.25">
      <c r="A16" s="11">
        <v>61</v>
      </c>
      <c r="B16" s="12">
        <v>367.24342988863702</v>
      </c>
      <c r="C16" s="12">
        <v>416.545159483014</v>
      </c>
      <c r="D16" s="12">
        <v>109.928350776793</v>
      </c>
      <c r="E16" s="12">
        <v>211.03382191422</v>
      </c>
      <c r="F16" s="14">
        <f t="shared" si="0"/>
        <v>1104.7507620626641</v>
      </c>
    </row>
    <row r="17" spans="1:6" x14ac:dyDescent="0.25">
      <c r="A17" s="11">
        <v>62</v>
      </c>
      <c r="B17" s="12">
        <v>347.91482831555101</v>
      </c>
      <c r="C17" s="12">
        <v>556.78900714814904</v>
      </c>
      <c r="D17" s="12">
        <v>28.539091067051999</v>
      </c>
      <c r="E17" s="12">
        <v>334.311005012625</v>
      </c>
      <c r="F17" s="15">
        <f t="shared" si="0"/>
        <v>1267.5539315433771</v>
      </c>
    </row>
    <row r="18" spans="1:6" x14ac:dyDescent="0.25">
      <c r="A18" s="10" t="s">
        <v>23</v>
      </c>
      <c r="B18" s="12">
        <v>95903.151949661071</v>
      </c>
      <c r="C18" s="12">
        <v>268765.82149557315</v>
      </c>
      <c r="D18" s="12">
        <v>35280.658579113384</v>
      </c>
      <c r="E18" s="12">
        <v>201761.91513457242</v>
      </c>
      <c r="F18" s="14">
        <f t="shared" si="0"/>
        <v>601711.54715891997</v>
      </c>
    </row>
    <row r="19" spans="1:6" x14ac:dyDescent="0.25">
      <c r="A19" s="10" t="s">
        <v>22</v>
      </c>
      <c r="B19" s="12">
        <v>95903.151949661071</v>
      </c>
      <c r="C19" s="12">
        <v>268765.82149557315</v>
      </c>
      <c r="D19" s="12">
        <v>35280.658579113384</v>
      </c>
      <c r="E19" s="12">
        <v>201761.91513457242</v>
      </c>
      <c r="F19" s="14">
        <f t="shared" si="0"/>
        <v>601711.54715891997</v>
      </c>
    </row>
  </sheetData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14"/>
  <sheetViews>
    <sheetView workbookViewId="0">
      <selection activeCell="P19" sqref="P19"/>
    </sheetView>
  </sheetViews>
  <sheetFormatPr defaultRowHeight="15" x14ac:dyDescent="0.25"/>
  <cols>
    <col min="1" max="1" width="11.5703125" customWidth="1"/>
    <col min="2" max="2" width="13.140625" style="1" customWidth="1"/>
    <col min="3" max="4" width="6" style="1" customWidth="1"/>
    <col min="5" max="5" width="7" style="1" customWidth="1"/>
    <col min="6" max="18" width="6" style="1" customWidth="1"/>
    <col min="19" max="19" width="11" style="1" bestFit="1" customWidth="1"/>
    <col min="20" max="16384" width="9.140625" style="1"/>
  </cols>
  <sheetData>
    <row r="1" spans="1:19" x14ac:dyDescent="0.25">
      <c r="A1" s="4" t="s">
        <v>17</v>
      </c>
      <c r="B1" s="5" t="s">
        <v>16</v>
      </c>
      <c r="C1" s="4" t="s">
        <v>15</v>
      </c>
      <c r="D1" s="4" t="s">
        <v>14</v>
      </c>
      <c r="E1" s="4" t="s">
        <v>13</v>
      </c>
      <c r="F1" s="4" t="s">
        <v>12</v>
      </c>
      <c r="G1" s="4" t="s">
        <v>11</v>
      </c>
      <c r="H1" s="4" t="s">
        <v>10</v>
      </c>
      <c r="I1" s="4" t="s">
        <v>9</v>
      </c>
      <c r="J1" s="4" t="s">
        <v>8</v>
      </c>
      <c r="K1" s="4" t="s">
        <v>7</v>
      </c>
      <c r="L1" s="4" t="s">
        <v>6</v>
      </c>
      <c r="M1" s="4" t="s">
        <v>5</v>
      </c>
      <c r="N1" s="4" t="s">
        <v>4</v>
      </c>
      <c r="O1" s="4" t="s">
        <v>3</v>
      </c>
      <c r="P1" s="4" t="s">
        <v>2</v>
      </c>
      <c r="Q1" s="4" t="s">
        <v>1</v>
      </c>
      <c r="R1" s="4" t="s">
        <v>0</v>
      </c>
      <c r="S1" s="7" t="s">
        <v>21</v>
      </c>
    </row>
    <row r="2" spans="1:19" x14ac:dyDescent="0.25">
      <c r="A2">
        <v>2016</v>
      </c>
      <c r="B2" s="3">
        <v>11</v>
      </c>
      <c r="C2" s="2">
        <v>4350.0091651428902</v>
      </c>
      <c r="D2" s="2">
        <v>2407.02929231489</v>
      </c>
      <c r="E2" s="2">
        <v>9761.5997550202792</v>
      </c>
      <c r="F2" s="2">
        <v>1332.3838349699199</v>
      </c>
      <c r="G2" s="2">
        <v>2189.8184064365701</v>
      </c>
      <c r="H2" s="2">
        <v>4904.9893966893296</v>
      </c>
      <c r="I2" s="2">
        <v>1608.6352498932299</v>
      </c>
      <c r="J2" s="2">
        <v>1558.1557369345101</v>
      </c>
      <c r="K2" s="2">
        <v>2399.5546327086499</v>
      </c>
      <c r="L2" s="2">
        <v>5842.1825104436903</v>
      </c>
      <c r="M2" s="2">
        <v>601.61956456507301</v>
      </c>
      <c r="N2" s="2">
        <v>1481.918728741</v>
      </c>
      <c r="O2" s="2">
        <v>1943.42770156801</v>
      </c>
      <c r="P2" s="2">
        <v>1715.20880165941</v>
      </c>
      <c r="Q2" s="2">
        <v>938.73692192697001</v>
      </c>
      <c r="R2" s="2">
        <v>11470.001637605001</v>
      </c>
      <c r="S2" s="6">
        <f>SUM(C2:R2)</f>
        <v>54505.271336619422</v>
      </c>
    </row>
    <row r="3" spans="1:19" x14ac:dyDescent="0.25">
      <c r="A3">
        <v>2016</v>
      </c>
      <c r="B3" s="3">
        <v>21</v>
      </c>
      <c r="C3" s="2">
        <v>37085.143551561297</v>
      </c>
      <c r="D3" s="2">
        <v>20496.879218515202</v>
      </c>
      <c r="E3" s="2">
        <v>113506.462767365</v>
      </c>
      <c r="F3" s="2">
        <v>8252.7954542069692</v>
      </c>
      <c r="G3" s="2">
        <v>19045.3343413045</v>
      </c>
      <c r="H3" s="2">
        <v>45932.092044843397</v>
      </c>
      <c r="I3" s="2">
        <v>13880.524554961001</v>
      </c>
      <c r="J3" s="2">
        <v>13464.7563369909</v>
      </c>
      <c r="K3" s="2">
        <v>18214.145152317298</v>
      </c>
      <c r="L3" s="2">
        <v>51746.392666508</v>
      </c>
      <c r="M3" s="2">
        <v>5126.6214177040802</v>
      </c>
      <c r="N3" s="2">
        <v>13397.517750921599</v>
      </c>
      <c r="O3" s="2">
        <v>15608.2160175675</v>
      </c>
      <c r="P3" s="2">
        <v>13996.3142766085</v>
      </c>
      <c r="Q3" s="2">
        <v>9265.4280289634007</v>
      </c>
      <c r="R3" s="2">
        <v>80292.100907016502</v>
      </c>
      <c r="S3" s="6">
        <f t="shared" ref="S3:S14" si="0">SUM(C3:R3)</f>
        <v>479310.72448735515</v>
      </c>
    </row>
    <row r="4" spans="1:19" x14ac:dyDescent="0.25">
      <c r="A4">
        <v>2016</v>
      </c>
      <c r="B4" s="3">
        <v>31</v>
      </c>
      <c r="C4" s="2">
        <v>45211.746701845601</v>
      </c>
      <c r="D4" s="2">
        <v>31016.121999902902</v>
      </c>
      <c r="E4" s="2">
        <v>116757.189564738</v>
      </c>
      <c r="F4" s="2">
        <v>14347.8277239907</v>
      </c>
      <c r="G4" s="2">
        <v>30330.746606557801</v>
      </c>
      <c r="H4" s="2">
        <v>54719.009054986702</v>
      </c>
      <c r="I4" s="2">
        <v>20545.321188342201</v>
      </c>
      <c r="J4" s="2">
        <v>19768.6957054208</v>
      </c>
      <c r="K4" s="2">
        <v>29675.9353223002</v>
      </c>
      <c r="L4" s="2">
        <v>65282.7735639569</v>
      </c>
      <c r="M4" s="2">
        <v>8953.3332121427702</v>
      </c>
      <c r="N4" s="2">
        <v>16950.106087083201</v>
      </c>
      <c r="O4" s="2">
        <v>23621.117925571001</v>
      </c>
      <c r="P4" s="2">
        <v>18634.743968457999</v>
      </c>
      <c r="Q4" s="2">
        <v>16376.912101568099</v>
      </c>
      <c r="R4" s="2">
        <v>93515.145877156494</v>
      </c>
      <c r="S4" s="6">
        <f t="shared" si="0"/>
        <v>605706.72660402127</v>
      </c>
    </row>
    <row r="5" spans="1:19" x14ac:dyDescent="0.25">
      <c r="A5">
        <v>2016</v>
      </c>
      <c r="B5" s="3">
        <v>32</v>
      </c>
      <c r="C5" s="2">
        <v>4676.4477694883499</v>
      </c>
      <c r="D5" s="2">
        <v>5282.3946007815402</v>
      </c>
      <c r="E5" s="2">
        <v>18234.839984101902</v>
      </c>
      <c r="F5" s="2">
        <v>2332.42024144173</v>
      </c>
      <c r="G5" s="2">
        <v>2782.3826266083402</v>
      </c>
      <c r="H5" s="2">
        <v>8830.2491724497504</v>
      </c>
      <c r="I5" s="2">
        <v>1795.7836645866901</v>
      </c>
      <c r="J5" s="2">
        <v>2097.3510994382</v>
      </c>
      <c r="K5" s="2">
        <v>2622.1937223414102</v>
      </c>
      <c r="L5" s="2">
        <v>7527.5484015081802</v>
      </c>
      <c r="M5" s="2">
        <v>1180.61411986445</v>
      </c>
      <c r="N5" s="2">
        <v>1903.66307450965</v>
      </c>
      <c r="O5" s="2">
        <v>3010.8179930445999</v>
      </c>
      <c r="P5" s="2">
        <v>2468.63794398342</v>
      </c>
      <c r="Q5" s="2">
        <v>1960.51999932116</v>
      </c>
      <c r="R5" s="2">
        <v>8683.7283552029294</v>
      </c>
      <c r="S5" s="6">
        <f t="shared" si="0"/>
        <v>75389.592768672301</v>
      </c>
    </row>
    <row r="6" spans="1:19" x14ac:dyDescent="0.25">
      <c r="A6">
        <v>2016</v>
      </c>
      <c r="B6" s="3">
        <v>41</v>
      </c>
      <c r="C6" s="2">
        <v>52.616748726734599</v>
      </c>
      <c r="D6" s="2">
        <v>22.773210087717999</v>
      </c>
      <c r="E6" s="2">
        <v>92.100437272626195</v>
      </c>
      <c r="F6" s="2">
        <v>7.9843226065613404</v>
      </c>
      <c r="G6" s="2">
        <v>12.8121993550652</v>
      </c>
      <c r="H6" s="2">
        <v>23.251404164439801</v>
      </c>
      <c r="I6" s="2">
        <v>3.15418676449652</v>
      </c>
      <c r="J6" s="2">
        <v>12.9666219439765</v>
      </c>
      <c r="K6" s="2">
        <v>12.368838312931199</v>
      </c>
      <c r="L6" s="2">
        <v>57.646221398350001</v>
      </c>
      <c r="M6" s="2">
        <v>1.02840951207705</v>
      </c>
      <c r="N6" s="2">
        <v>8.4560269828302292</v>
      </c>
      <c r="O6" s="2">
        <v>29.898887716430998</v>
      </c>
      <c r="P6" s="2">
        <v>5.2613766922067802</v>
      </c>
      <c r="Q6" s="2">
        <v>4.2048686312518297</v>
      </c>
      <c r="R6" s="2">
        <v>29.2522129386047</v>
      </c>
      <c r="S6" s="6">
        <f t="shared" si="0"/>
        <v>375.77597310630097</v>
      </c>
    </row>
    <row r="7" spans="1:19" x14ac:dyDescent="0.25">
      <c r="A7">
        <v>2016</v>
      </c>
      <c r="B7" s="3">
        <v>42</v>
      </c>
      <c r="C7" s="2">
        <v>41.878636741686698</v>
      </c>
      <c r="D7" s="2">
        <v>19.802791380624299</v>
      </c>
      <c r="E7" s="2">
        <v>158.035977592802</v>
      </c>
      <c r="F7" s="2">
        <v>2.9941209774605002</v>
      </c>
      <c r="G7" s="2">
        <v>67.264046614092607</v>
      </c>
      <c r="H7" s="2">
        <v>42.2752802989815</v>
      </c>
      <c r="I7" s="2">
        <v>17.8737249988136</v>
      </c>
      <c r="J7" s="2">
        <v>9.7249664579823598</v>
      </c>
      <c r="K7" s="2">
        <v>13.3995748390088</v>
      </c>
      <c r="L7" s="2">
        <v>67.079239445352698</v>
      </c>
      <c r="M7" s="2">
        <v>2.0568190241540898</v>
      </c>
      <c r="N7" s="2">
        <v>15.8550505928067</v>
      </c>
      <c r="O7" s="2">
        <v>9.96629590547699</v>
      </c>
      <c r="P7" s="2">
        <v>13.6795793997376</v>
      </c>
      <c r="Q7" s="2">
        <v>13.665823051568401</v>
      </c>
      <c r="R7" s="2">
        <v>98.203857722458594</v>
      </c>
      <c r="S7" s="6">
        <f t="shared" si="0"/>
        <v>593.75578504300745</v>
      </c>
    </row>
    <row r="8" spans="1:19" x14ac:dyDescent="0.25">
      <c r="A8">
        <v>2016</v>
      </c>
      <c r="B8" s="3">
        <v>43</v>
      </c>
      <c r="C8" s="2">
        <v>292.07664599330201</v>
      </c>
      <c r="D8" s="2">
        <v>267.33768363842898</v>
      </c>
      <c r="E8" s="2">
        <v>495.039850340366</v>
      </c>
      <c r="F8" s="2">
        <v>87.8275486721748</v>
      </c>
      <c r="G8" s="2">
        <v>174.03237457297001</v>
      </c>
      <c r="H8" s="2">
        <v>332.917832354479</v>
      </c>
      <c r="I8" s="2">
        <v>128.27026175619201</v>
      </c>
      <c r="J8" s="2">
        <v>88.605249950506007</v>
      </c>
      <c r="K8" s="2">
        <v>223.66982615883899</v>
      </c>
      <c r="L8" s="2">
        <v>467.45844988480201</v>
      </c>
      <c r="M8" s="2">
        <v>55.534113652160599</v>
      </c>
      <c r="N8" s="2">
        <v>102.529327166816</v>
      </c>
      <c r="O8" s="2">
        <v>157.46747530653599</v>
      </c>
      <c r="P8" s="2">
        <v>108.38435985946001</v>
      </c>
      <c r="Q8" s="2">
        <v>136.65823051568401</v>
      </c>
      <c r="R8" s="2">
        <v>507.73483886292399</v>
      </c>
      <c r="S8" s="6">
        <f t="shared" si="0"/>
        <v>3625.54406868564</v>
      </c>
    </row>
    <row r="9" spans="1:19" x14ac:dyDescent="0.25">
      <c r="A9">
        <v>2016</v>
      </c>
      <c r="B9" s="3">
        <v>51</v>
      </c>
      <c r="C9" s="2">
        <v>84.948860761203704</v>
      </c>
      <c r="D9" s="2">
        <v>98.170013054382693</v>
      </c>
      <c r="E9" s="2">
        <v>229.06300681049399</v>
      </c>
      <c r="F9" s="2">
        <v>25.9689816868222</v>
      </c>
      <c r="G9" s="2">
        <v>62.526006649014398</v>
      </c>
      <c r="H9" s="2">
        <v>159.573780024938</v>
      </c>
      <c r="I9" s="2">
        <v>39.110578514411898</v>
      </c>
      <c r="J9" s="2">
        <v>35.4831083159104</v>
      </c>
      <c r="K9" s="2">
        <v>55.449623502307901</v>
      </c>
      <c r="L9" s="2">
        <v>159.04850627723201</v>
      </c>
      <c r="M9" s="2">
        <v>17.948713967620499</v>
      </c>
      <c r="N9" s="2">
        <v>37.945382385535503</v>
      </c>
      <c r="O9" s="2">
        <v>50.255632064777302</v>
      </c>
      <c r="P9" s="2">
        <v>35.581155596119501</v>
      </c>
      <c r="Q9" s="2">
        <v>39.505007618961002</v>
      </c>
      <c r="R9" s="2">
        <v>177.15599937335799</v>
      </c>
      <c r="S9" s="6">
        <f t="shared" si="0"/>
        <v>1307.7343566030891</v>
      </c>
    </row>
    <row r="10" spans="1:19" x14ac:dyDescent="0.25">
      <c r="A10">
        <v>2016</v>
      </c>
      <c r="B10" s="3">
        <v>52</v>
      </c>
      <c r="C10" s="2">
        <v>2956.0844534043499</v>
      </c>
      <c r="D10" s="2">
        <v>3263.3538238065998</v>
      </c>
      <c r="E10" s="2">
        <v>7080.3626058261098</v>
      </c>
      <c r="F10" s="2">
        <v>933.14777142635899</v>
      </c>
      <c r="G10" s="2">
        <v>2205.23327919753</v>
      </c>
      <c r="H10" s="2">
        <v>4728.5055045447898</v>
      </c>
      <c r="I10" s="2">
        <v>1402.3527728605</v>
      </c>
      <c r="J10" s="2">
        <v>1251.4541196237601</v>
      </c>
      <c r="K10" s="2">
        <v>1964.7939676097899</v>
      </c>
      <c r="L10" s="2">
        <v>4739.8321994661801</v>
      </c>
      <c r="M10" s="2">
        <v>633.034507177151</v>
      </c>
      <c r="N10" s="2">
        <v>1093.04822656801</v>
      </c>
      <c r="O10" s="2">
        <v>1584.2168964334501</v>
      </c>
      <c r="P10" s="2">
        <v>1260.8220613636299</v>
      </c>
      <c r="Q10" s="2">
        <v>1393.3039784801001</v>
      </c>
      <c r="R10" s="2">
        <v>5166.5964713753201</v>
      </c>
      <c r="S10" s="6">
        <f t="shared" si="0"/>
        <v>41656.142639163627</v>
      </c>
    </row>
    <row r="11" spans="1:19" x14ac:dyDescent="0.25">
      <c r="A11">
        <v>2016</v>
      </c>
      <c r="B11" s="3">
        <v>53</v>
      </c>
      <c r="C11" s="2">
        <v>153.55500138618501</v>
      </c>
      <c r="D11" s="2">
        <v>110.895631731496</v>
      </c>
      <c r="E11" s="2">
        <v>926.23735211675205</v>
      </c>
      <c r="F11" s="2">
        <v>6.98628228074117</v>
      </c>
      <c r="G11" s="2">
        <v>20.285982312186601</v>
      </c>
      <c r="H11" s="2">
        <v>217.717693539755</v>
      </c>
      <c r="I11" s="2">
        <v>23.1307029396412</v>
      </c>
      <c r="J11" s="2">
        <v>25.933243887953001</v>
      </c>
      <c r="K11" s="2">
        <v>189.65552079827799</v>
      </c>
      <c r="L11" s="2">
        <v>362.64713825143798</v>
      </c>
      <c r="M11" s="2">
        <v>10.2840951207705</v>
      </c>
      <c r="N11" s="2">
        <v>24.311077575636901</v>
      </c>
      <c r="O11" s="2">
        <v>281.049544534451</v>
      </c>
      <c r="P11" s="2">
        <v>18.9409560919444</v>
      </c>
      <c r="Q11" s="2">
        <v>30.4852975765758</v>
      </c>
      <c r="R11" s="2">
        <v>591.31259011608097</v>
      </c>
      <c r="S11" s="6">
        <f t="shared" si="0"/>
        <v>2993.4281102598857</v>
      </c>
    </row>
    <row r="12" spans="1:19" x14ac:dyDescent="0.25">
      <c r="A12">
        <v>2016</v>
      </c>
      <c r="B12" s="3">
        <v>54</v>
      </c>
      <c r="C12" s="2">
        <v>283.48615640526401</v>
      </c>
      <c r="D12" s="2">
        <v>182.18568070174399</v>
      </c>
      <c r="E12" s="2">
        <v>551.55602775765897</v>
      </c>
      <c r="F12" s="2">
        <v>131.74132300826199</v>
      </c>
      <c r="G12" s="2">
        <v>167.62627489543701</v>
      </c>
      <c r="H12" s="2">
        <v>410.07021890011998</v>
      </c>
      <c r="I12" s="2">
        <v>132.47584410885401</v>
      </c>
      <c r="J12" s="2">
        <v>159.92167064237699</v>
      </c>
      <c r="K12" s="2">
        <v>221.60835310668401</v>
      </c>
      <c r="L12" s="2">
        <v>414.00468095178599</v>
      </c>
      <c r="M12" s="2">
        <v>55.534113652160599</v>
      </c>
      <c r="N12" s="2">
        <v>126.840404742453</v>
      </c>
      <c r="O12" s="2">
        <v>201.319177290635</v>
      </c>
      <c r="P12" s="2">
        <v>132.586692643611</v>
      </c>
      <c r="Q12" s="2">
        <v>106.172932939109</v>
      </c>
      <c r="R12" s="2">
        <v>685.33756027588095</v>
      </c>
      <c r="S12" s="6">
        <f t="shared" si="0"/>
        <v>3962.4671120220364</v>
      </c>
    </row>
    <row r="13" spans="1:19" x14ac:dyDescent="0.25">
      <c r="A13">
        <v>2016</v>
      </c>
      <c r="B13" s="3">
        <v>61</v>
      </c>
      <c r="C13" s="2">
        <v>367.24342988863702</v>
      </c>
      <c r="D13" s="2">
        <v>980.23817334090495</v>
      </c>
      <c r="E13" s="2">
        <v>416.545159483014</v>
      </c>
      <c r="F13" s="2">
        <v>171.662936041069</v>
      </c>
      <c r="G13" s="2">
        <v>250.90557070336101</v>
      </c>
      <c r="H13" s="2">
        <v>400.55828083284899</v>
      </c>
      <c r="I13" s="2">
        <v>140.88700881417799</v>
      </c>
      <c r="J13" s="2">
        <v>126.424563953771</v>
      </c>
      <c r="K13" s="2">
        <v>245.31529320646899</v>
      </c>
      <c r="L13" s="2">
        <v>970.55274572494704</v>
      </c>
      <c r="M13" s="2">
        <v>148.09096973909499</v>
      </c>
      <c r="N13" s="2">
        <v>109.928350776793</v>
      </c>
      <c r="O13" s="2">
        <v>282.04617412499903</v>
      </c>
      <c r="P13" s="2">
        <v>274.64386333319402</v>
      </c>
      <c r="Q13" s="2">
        <v>248.087249243858</v>
      </c>
      <c r="R13" s="2">
        <v>211.03382191422</v>
      </c>
      <c r="S13" s="6">
        <f t="shared" si="0"/>
        <v>5344.1635911213607</v>
      </c>
    </row>
    <row r="14" spans="1:19" x14ac:dyDescent="0.25">
      <c r="A14">
        <v>2016</v>
      </c>
      <c r="B14" s="3">
        <v>62</v>
      </c>
      <c r="C14" s="2">
        <v>347.91482831555101</v>
      </c>
      <c r="D14" s="2">
        <v>504.97118020592097</v>
      </c>
      <c r="E14" s="2">
        <v>556.78900714814904</v>
      </c>
      <c r="F14" s="2">
        <v>48.903975965188202</v>
      </c>
      <c r="G14" s="2">
        <v>70.467096452858897</v>
      </c>
      <c r="H14" s="2">
        <v>197.636935397738</v>
      </c>
      <c r="I14" s="2">
        <v>60.980944113599399</v>
      </c>
      <c r="J14" s="2">
        <v>72.3969725205354</v>
      </c>
      <c r="K14" s="2">
        <v>264.89928720194303</v>
      </c>
      <c r="L14" s="2">
        <v>776.65181920322402</v>
      </c>
      <c r="M14" s="2">
        <v>51.420475603852402</v>
      </c>
      <c r="N14" s="2">
        <v>28.539091067051999</v>
      </c>
      <c r="O14" s="2">
        <v>189.35962220406299</v>
      </c>
      <c r="P14" s="2">
        <v>72.606998352453601</v>
      </c>
      <c r="Q14" s="2">
        <v>79.8925039937847</v>
      </c>
      <c r="R14" s="2">
        <v>334.311005012625</v>
      </c>
      <c r="S14" s="6">
        <f t="shared" si="0"/>
        <v>3657.7417427585392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P19" sqref="P19"/>
    </sheetView>
  </sheetViews>
  <sheetFormatPr defaultRowHeight="15" x14ac:dyDescent="0.25"/>
  <cols>
    <col min="1" max="1" width="11.5703125" customWidth="1"/>
    <col min="2" max="2" width="13.140625" style="1" customWidth="1"/>
    <col min="3" max="4" width="6" style="1" customWidth="1"/>
    <col min="5" max="5" width="7" style="1" customWidth="1"/>
    <col min="6" max="18" width="6" style="1" customWidth="1"/>
    <col min="19" max="19" width="11" style="1" bestFit="1" customWidth="1"/>
    <col min="20" max="16384" width="9.140625" style="1"/>
  </cols>
  <sheetData>
    <row r="1" spans="1:19" x14ac:dyDescent="0.25">
      <c r="A1" s="4" t="s">
        <v>17</v>
      </c>
      <c r="B1" s="5" t="s">
        <v>16</v>
      </c>
      <c r="C1" s="4" t="s">
        <v>15</v>
      </c>
      <c r="D1" s="4" t="s">
        <v>14</v>
      </c>
      <c r="E1" s="4" t="s">
        <v>13</v>
      </c>
      <c r="F1" s="4" t="s">
        <v>12</v>
      </c>
      <c r="G1" s="4" t="s">
        <v>11</v>
      </c>
      <c r="H1" s="4" t="s">
        <v>10</v>
      </c>
      <c r="I1" s="4" t="s">
        <v>9</v>
      </c>
      <c r="J1" s="4" t="s">
        <v>8</v>
      </c>
      <c r="K1" s="4" t="s">
        <v>7</v>
      </c>
      <c r="L1" s="4" t="s">
        <v>6</v>
      </c>
      <c r="M1" s="4" t="s">
        <v>5</v>
      </c>
      <c r="N1" s="4" t="s">
        <v>4</v>
      </c>
      <c r="O1" s="4" t="s">
        <v>3</v>
      </c>
      <c r="P1" s="4" t="s">
        <v>2</v>
      </c>
      <c r="Q1" s="4" t="s">
        <v>1</v>
      </c>
      <c r="R1" s="4" t="s">
        <v>0</v>
      </c>
      <c r="S1" s="7" t="s">
        <v>20</v>
      </c>
    </row>
    <row r="2" spans="1:19" x14ac:dyDescent="0.25">
      <c r="A2">
        <v>2025</v>
      </c>
      <c r="B2" s="3">
        <v>11</v>
      </c>
      <c r="C2" s="2">
        <v>4574.3203644893501</v>
      </c>
      <c r="D2" s="2">
        <v>2483.38784409034</v>
      </c>
      <c r="E2" s="2">
        <v>10299.02986979</v>
      </c>
      <c r="F2" s="2">
        <v>1423.3165466744199</v>
      </c>
      <c r="G2" s="2">
        <v>2324.9753383123498</v>
      </c>
      <c r="H2" s="2">
        <v>5131.8553756412002</v>
      </c>
      <c r="I2" s="2">
        <v>1683.6746358329401</v>
      </c>
      <c r="J2" s="2">
        <v>1619.8464023602</v>
      </c>
      <c r="K2" s="2">
        <v>2550.08159160788</v>
      </c>
      <c r="L2" s="2">
        <v>6064.1329125082902</v>
      </c>
      <c r="M2" s="2">
        <v>635.17044827796803</v>
      </c>
      <c r="N2" s="2">
        <v>1526.6871852977099</v>
      </c>
      <c r="O2" s="2">
        <v>2024.4335836892801</v>
      </c>
      <c r="P2" s="2">
        <v>1819.7665969367299</v>
      </c>
      <c r="Q2" s="2">
        <v>980.69171063239696</v>
      </c>
      <c r="R2" s="2">
        <v>11929.3668490294</v>
      </c>
      <c r="S2" s="6">
        <f>SUM(C2:R2)</f>
        <v>57070.737255170454</v>
      </c>
    </row>
    <row r="3" spans="1:19" x14ac:dyDescent="0.25">
      <c r="A3">
        <v>2025</v>
      </c>
      <c r="B3" s="3">
        <v>21</v>
      </c>
      <c r="C3" s="2">
        <v>38997.464356456199</v>
      </c>
      <c r="D3" s="2">
        <v>21147.1047965916</v>
      </c>
      <c r="E3" s="2">
        <v>119755.622007969</v>
      </c>
      <c r="F3" s="2">
        <v>8816.0333516485407</v>
      </c>
      <c r="G3" s="2">
        <v>20220.8240296517</v>
      </c>
      <c r="H3" s="2">
        <v>48056.546999648097</v>
      </c>
      <c r="I3" s="2">
        <v>14528.021269455199</v>
      </c>
      <c r="J3" s="2">
        <v>13997.854382670201</v>
      </c>
      <c r="K3" s="2">
        <v>19356.740466195399</v>
      </c>
      <c r="L3" s="2">
        <v>53712.2902804892</v>
      </c>
      <c r="M3" s="2">
        <v>5412.5208284883302</v>
      </c>
      <c r="N3" s="2">
        <v>13802.253975498201</v>
      </c>
      <c r="O3" s="2">
        <v>16258.797104696299</v>
      </c>
      <c r="P3" s="2">
        <v>14849.5187152487</v>
      </c>
      <c r="Q3" s="2">
        <v>9679.5260218521198</v>
      </c>
      <c r="R3" s="2">
        <v>83507.741067688796</v>
      </c>
      <c r="S3" s="6">
        <f t="shared" ref="S3:S14" si="0">SUM(C3:R3)</f>
        <v>502098.85965424747</v>
      </c>
    </row>
    <row r="4" spans="1:19" x14ac:dyDescent="0.25">
      <c r="A4">
        <v>2025</v>
      </c>
      <c r="B4" s="3">
        <v>31</v>
      </c>
      <c r="C4" s="2">
        <v>47543.121359283999</v>
      </c>
      <c r="D4" s="2">
        <v>32000.051096721501</v>
      </c>
      <c r="E4" s="2">
        <v>123185.319314238</v>
      </c>
      <c r="F4" s="2">
        <v>15327.040205986101</v>
      </c>
      <c r="G4" s="2">
        <v>32202.778844845001</v>
      </c>
      <c r="H4" s="2">
        <v>57249.877228710997</v>
      </c>
      <c r="I4" s="2">
        <v>21503.716378308101</v>
      </c>
      <c r="J4" s="2">
        <v>20551.379980013699</v>
      </c>
      <c r="K4" s="2">
        <v>31537.5425704392</v>
      </c>
      <c r="L4" s="2">
        <v>67762.9319319145</v>
      </c>
      <c r="M4" s="2">
        <v>9452.6391841162203</v>
      </c>
      <c r="N4" s="2">
        <v>17462.165266358101</v>
      </c>
      <c r="O4" s="2">
        <v>24605.6924959075</v>
      </c>
      <c r="P4" s="2">
        <v>19770.703475553699</v>
      </c>
      <c r="Q4" s="2">
        <v>17108.842284369701</v>
      </c>
      <c r="R4" s="2">
        <v>97260.359357894195</v>
      </c>
      <c r="S4" s="6">
        <f t="shared" si="0"/>
        <v>634524.16097466054</v>
      </c>
    </row>
    <row r="5" spans="1:19" x14ac:dyDescent="0.25">
      <c r="A5">
        <v>2025</v>
      </c>
      <c r="B5" s="3">
        <v>32</v>
      </c>
      <c r="C5" s="2">
        <v>4917.5919988524101</v>
      </c>
      <c r="D5" s="2">
        <v>5449.9687981168099</v>
      </c>
      <c r="E5" s="2">
        <v>19238.7688883189</v>
      </c>
      <c r="F5" s="2">
        <v>2491.6035727177</v>
      </c>
      <c r="G5" s="2">
        <v>2954.11298471086</v>
      </c>
      <c r="H5" s="2">
        <v>9238.6665941569208</v>
      </c>
      <c r="I5" s="2">
        <v>1879.5531228775501</v>
      </c>
      <c r="J5" s="2">
        <v>2180.3896442310302</v>
      </c>
      <c r="K5" s="2">
        <v>2786.6871001075801</v>
      </c>
      <c r="L5" s="2">
        <v>7813.5275524999197</v>
      </c>
      <c r="M5" s="2">
        <v>1246.4541446548801</v>
      </c>
      <c r="N5" s="2">
        <v>1961.1723400293699</v>
      </c>
      <c r="O5" s="2">
        <v>3136.3147981155398</v>
      </c>
      <c r="P5" s="2">
        <v>2619.12419411876</v>
      </c>
      <c r="Q5" s="2">
        <v>2048.1411425861402</v>
      </c>
      <c r="R5" s="2">
        <v>9031.5053510458492</v>
      </c>
      <c r="S5" s="6">
        <f t="shared" si="0"/>
        <v>78993.582227140228</v>
      </c>
    </row>
    <row r="6" spans="1:19" x14ac:dyDescent="0.25">
      <c r="A6">
        <v>2025</v>
      </c>
      <c r="B6" s="3">
        <v>41</v>
      </c>
      <c r="C6" s="2">
        <v>55.329967380888199</v>
      </c>
      <c r="D6" s="2">
        <v>23.495648051862499</v>
      </c>
      <c r="E6" s="2">
        <v>97.171076288358194</v>
      </c>
      <c r="F6" s="2">
        <v>8.5292377328804303</v>
      </c>
      <c r="G6" s="2">
        <v>13.6029761383463</v>
      </c>
      <c r="H6" s="2">
        <v>24.3268300504431</v>
      </c>
      <c r="I6" s="2">
        <v>3.3013228153587</v>
      </c>
      <c r="J6" s="2">
        <v>13.479997800501</v>
      </c>
      <c r="K6" s="2">
        <v>13.144750472205599</v>
      </c>
      <c r="L6" s="2">
        <v>59.836259452450001</v>
      </c>
      <c r="M6" s="2">
        <v>1.0857614500478101</v>
      </c>
      <c r="N6" s="2">
        <v>8.7114817991310005</v>
      </c>
      <c r="O6" s="2">
        <v>31.145132056758101</v>
      </c>
      <c r="P6" s="2">
        <v>5.5821061255727997</v>
      </c>
      <c r="Q6" s="2">
        <v>4.3927960162705304</v>
      </c>
      <c r="R6" s="2">
        <v>30.423742760982201</v>
      </c>
      <c r="S6" s="6">
        <f t="shared" si="0"/>
        <v>393.55908639205643</v>
      </c>
    </row>
    <row r="7" spans="1:19" x14ac:dyDescent="0.25">
      <c r="A7">
        <v>2025</v>
      </c>
      <c r="B7" s="3">
        <v>42</v>
      </c>
      <c r="C7" s="2">
        <v>44.038137303155899</v>
      </c>
      <c r="D7" s="2">
        <v>20.4309983059674</v>
      </c>
      <c r="E7" s="2">
        <v>166.73673317661499</v>
      </c>
      <c r="F7" s="2">
        <v>3.1984641498301598</v>
      </c>
      <c r="G7" s="2">
        <v>71.415624726317901</v>
      </c>
      <c r="H7" s="2">
        <v>44.230600091714699</v>
      </c>
      <c r="I7" s="2">
        <v>18.707495953699301</v>
      </c>
      <c r="J7" s="2">
        <v>10.109998350375699</v>
      </c>
      <c r="K7" s="2">
        <v>14.2401463448894</v>
      </c>
      <c r="L7" s="2">
        <v>69.627647362850894</v>
      </c>
      <c r="M7" s="2">
        <v>2.1715229000956202</v>
      </c>
      <c r="N7" s="2">
        <v>16.3340283733706</v>
      </c>
      <c r="O7" s="2">
        <v>10.381710685586</v>
      </c>
      <c r="P7" s="2">
        <v>14.513475926489299</v>
      </c>
      <c r="Q7" s="2">
        <v>14.276587052879201</v>
      </c>
      <c r="R7" s="2">
        <v>102.136850697583</v>
      </c>
      <c r="S7" s="6">
        <f t="shared" si="0"/>
        <v>622.55002140142005</v>
      </c>
    </row>
    <row r="8" spans="1:19" x14ac:dyDescent="0.25">
      <c r="A8">
        <v>2025</v>
      </c>
      <c r="B8" s="3">
        <v>43</v>
      </c>
      <c r="C8" s="2">
        <v>307.137778114318</v>
      </c>
      <c r="D8" s="2">
        <v>275.81847713055998</v>
      </c>
      <c r="E8" s="2">
        <v>522.294535049925</v>
      </c>
      <c r="F8" s="2">
        <v>93.821615061684795</v>
      </c>
      <c r="G8" s="2">
        <v>184.77375921253699</v>
      </c>
      <c r="H8" s="2">
        <v>348.315975722254</v>
      </c>
      <c r="I8" s="2">
        <v>134.25379449125401</v>
      </c>
      <c r="J8" s="2">
        <v>92.113318303423199</v>
      </c>
      <c r="K8" s="2">
        <v>237.700904372384</v>
      </c>
      <c r="L8" s="2">
        <v>485.21766755986698</v>
      </c>
      <c r="M8" s="2">
        <v>58.631118302581697</v>
      </c>
      <c r="N8" s="2">
        <v>105.62671681446299</v>
      </c>
      <c r="O8" s="2">
        <v>164.03102883225901</v>
      </c>
      <c r="P8" s="2">
        <v>114.9913861868</v>
      </c>
      <c r="Q8" s="2">
        <v>142.76587052879199</v>
      </c>
      <c r="R8" s="2">
        <v>528.06924935133395</v>
      </c>
      <c r="S8" s="6">
        <f t="shared" si="0"/>
        <v>3795.5631950344364</v>
      </c>
    </row>
    <row r="9" spans="1:19" x14ac:dyDescent="0.25">
      <c r="A9">
        <v>2025</v>
      </c>
      <c r="B9" s="3">
        <v>51</v>
      </c>
      <c r="C9" s="2">
        <v>89.3293068975361</v>
      </c>
      <c r="D9" s="2">
        <v>101.284275123624</v>
      </c>
      <c r="E9" s="2">
        <v>241.674193616872</v>
      </c>
      <c r="F9" s="2">
        <v>27.741316252139502</v>
      </c>
      <c r="G9" s="2">
        <v>66.385150035646703</v>
      </c>
      <c r="H9" s="2">
        <v>166.95439981686701</v>
      </c>
      <c r="I9" s="2">
        <v>40.935003159876501</v>
      </c>
      <c r="J9" s="2">
        <v>36.887959263407403</v>
      </c>
      <c r="K9" s="2">
        <v>58.928045324480799</v>
      </c>
      <c r="L9" s="2">
        <v>165.09091933996999</v>
      </c>
      <c r="M9" s="2">
        <v>18.949670802458499</v>
      </c>
      <c r="N9" s="2">
        <v>39.091704494776799</v>
      </c>
      <c r="O9" s="2">
        <v>52.350385475817099</v>
      </c>
      <c r="P9" s="2">
        <v>37.750155183196199</v>
      </c>
      <c r="Q9" s="2">
        <v>41.270597326519898</v>
      </c>
      <c r="R9" s="2">
        <v>184.250968116905</v>
      </c>
      <c r="S9" s="6">
        <f t="shared" si="0"/>
        <v>1368.8740502300934</v>
      </c>
    </row>
    <row r="10" spans="1:19" x14ac:dyDescent="0.25">
      <c r="A10">
        <v>2025</v>
      </c>
      <c r="B10" s="3">
        <v>52</v>
      </c>
      <c r="C10" s="2">
        <v>3108.5169711162498</v>
      </c>
      <c r="D10" s="2">
        <v>3366.8776873143402</v>
      </c>
      <c r="E10" s="2">
        <v>7470.1757699955497</v>
      </c>
      <c r="F10" s="2">
        <v>996.83336641012204</v>
      </c>
      <c r="G10" s="2">
        <v>2341.34162645164</v>
      </c>
      <c r="H10" s="2">
        <v>4947.2087357876499</v>
      </c>
      <c r="I10" s="2">
        <v>1467.7695234590501</v>
      </c>
      <c r="J10" s="2">
        <v>1301.00182243631</v>
      </c>
      <c r="K10" s="2">
        <v>2088.0478651357598</v>
      </c>
      <c r="L10" s="2">
        <v>4919.9032021282301</v>
      </c>
      <c r="M10" s="2">
        <v>668.33732707780496</v>
      </c>
      <c r="N10" s="2">
        <v>1126.0689861389901</v>
      </c>
      <c r="O10" s="2">
        <v>1650.25016696029</v>
      </c>
      <c r="P10" s="2">
        <v>1337.68079415794</v>
      </c>
      <c r="Q10" s="2">
        <v>1455.57464521766</v>
      </c>
      <c r="R10" s="2">
        <v>5373.5148969696602</v>
      </c>
      <c r="S10" s="6">
        <f t="shared" si="0"/>
        <v>43619.103386757248</v>
      </c>
    </row>
    <row r="11" spans="1:19" x14ac:dyDescent="0.25">
      <c r="A11">
        <v>2025</v>
      </c>
      <c r="B11" s="3">
        <v>53</v>
      </c>
      <c r="C11" s="2">
        <v>161.47317011157199</v>
      </c>
      <c r="D11" s="2">
        <v>114.413590513418</v>
      </c>
      <c r="E11" s="2">
        <v>977.23184676360199</v>
      </c>
      <c r="F11" s="2">
        <v>7.4630830162703798</v>
      </c>
      <c r="G11" s="2">
        <v>21.5380455523816</v>
      </c>
      <c r="H11" s="2">
        <v>227.787590472331</v>
      </c>
      <c r="I11" s="2">
        <v>24.2097006459638</v>
      </c>
      <c r="J11" s="2">
        <v>26.9599956010019</v>
      </c>
      <c r="K11" s="2">
        <v>201.552840573819</v>
      </c>
      <c r="L11" s="2">
        <v>376.42446855541198</v>
      </c>
      <c r="M11" s="2">
        <v>10.8576145004781</v>
      </c>
      <c r="N11" s="2">
        <v>25.045510172501601</v>
      </c>
      <c r="O11" s="2">
        <v>292.764241333526</v>
      </c>
      <c r="P11" s="2">
        <v>20.095582052062099</v>
      </c>
      <c r="Q11" s="2">
        <v>31.8477711179614</v>
      </c>
      <c r="R11" s="2">
        <v>614.99422866842497</v>
      </c>
      <c r="S11" s="6">
        <f t="shared" si="0"/>
        <v>3134.6592796507257</v>
      </c>
    </row>
    <row r="12" spans="1:19" x14ac:dyDescent="0.25">
      <c r="A12">
        <v>2025</v>
      </c>
      <c r="B12" s="3">
        <v>54</v>
      </c>
      <c r="C12" s="2">
        <v>298.104314052132</v>
      </c>
      <c r="D12" s="2">
        <v>187.96518441489999</v>
      </c>
      <c r="E12" s="2">
        <v>581.92224095414497</v>
      </c>
      <c r="F12" s="2">
        <v>140.732422592527</v>
      </c>
      <c r="G12" s="2">
        <v>177.972271143364</v>
      </c>
      <c r="H12" s="2">
        <v>429.03682088963302</v>
      </c>
      <c r="I12" s="2">
        <v>138.65555824506501</v>
      </c>
      <c r="J12" s="2">
        <v>166.253306206178</v>
      </c>
      <c r="K12" s="2">
        <v>235.51011262701701</v>
      </c>
      <c r="L12" s="2">
        <v>429.73313606759501</v>
      </c>
      <c r="M12" s="2">
        <v>58.631118302581697</v>
      </c>
      <c r="N12" s="2">
        <v>130.672226986965</v>
      </c>
      <c r="O12" s="2">
        <v>209.710555848838</v>
      </c>
      <c r="P12" s="2">
        <v>140.66907436443401</v>
      </c>
      <c r="Q12" s="2">
        <v>110.918099410831</v>
      </c>
      <c r="R12" s="2">
        <v>712.78483040015396</v>
      </c>
      <c r="S12" s="6">
        <f t="shared" si="0"/>
        <v>4149.2712725063593</v>
      </c>
    </row>
    <row r="13" spans="1:19" x14ac:dyDescent="0.25">
      <c r="A13">
        <v>2025</v>
      </c>
      <c r="B13" s="3">
        <v>61</v>
      </c>
      <c r="C13" s="2">
        <v>386.18058865844398</v>
      </c>
      <c r="D13" s="2">
        <v>1011.33441614539</v>
      </c>
      <c r="E13" s="2">
        <v>439.47827684961999</v>
      </c>
      <c r="F13" s="2">
        <v>183.37861125692899</v>
      </c>
      <c r="G13" s="2">
        <v>266.39161604261398</v>
      </c>
      <c r="H13" s="2">
        <v>419.08493586899698</v>
      </c>
      <c r="I13" s="2">
        <v>147.45908575268899</v>
      </c>
      <c r="J13" s="2">
        <v>131.429978554884</v>
      </c>
      <c r="K13" s="2">
        <v>260.704217698744</v>
      </c>
      <c r="L13" s="2">
        <v>1007.42502278125</v>
      </c>
      <c r="M13" s="2">
        <v>156.34964880688401</v>
      </c>
      <c r="N13" s="2">
        <v>113.249263388703</v>
      </c>
      <c r="O13" s="2">
        <v>293.802412402085</v>
      </c>
      <c r="P13" s="2">
        <v>291.38593975489999</v>
      </c>
      <c r="Q13" s="2">
        <v>259.17496495996102</v>
      </c>
      <c r="R13" s="2">
        <v>219.485572775657</v>
      </c>
      <c r="S13" s="6">
        <f t="shared" si="0"/>
        <v>5586.3145516977511</v>
      </c>
    </row>
    <row r="14" spans="1:19" x14ac:dyDescent="0.25">
      <c r="A14">
        <v>2025</v>
      </c>
      <c r="B14" s="3">
        <v>62</v>
      </c>
      <c r="C14" s="2">
        <v>365.85529451852602</v>
      </c>
      <c r="D14" s="2">
        <v>520.99045680216898</v>
      </c>
      <c r="E14" s="2">
        <v>587.44332483416497</v>
      </c>
      <c r="F14" s="2">
        <v>52.2415811138927</v>
      </c>
      <c r="G14" s="2">
        <v>74.816368760904396</v>
      </c>
      <c r="H14" s="2">
        <v>206.77805542876601</v>
      </c>
      <c r="I14" s="2">
        <v>63.825574430268198</v>
      </c>
      <c r="J14" s="2">
        <v>75.263321052796996</v>
      </c>
      <c r="K14" s="2">
        <v>281.51673927973599</v>
      </c>
      <c r="L14" s="2">
        <v>806.15760462300796</v>
      </c>
      <c r="M14" s="2">
        <v>54.288072502390399</v>
      </c>
      <c r="N14" s="2">
        <v>29.401251072067101</v>
      </c>
      <c r="O14" s="2">
        <v>197.252503026135</v>
      </c>
      <c r="P14" s="2">
        <v>77.033064532904604</v>
      </c>
      <c r="Q14" s="2">
        <v>83.463124309140198</v>
      </c>
      <c r="R14" s="2">
        <v>347.69991726836798</v>
      </c>
      <c r="S14" s="6">
        <f t="shared" si="0"/>
        <v>3824.0262535552379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P18" sqref="P18"/>
    </sheetView>
  </sheetViews>
  <sheetFormatPr defaultRowHeight="15" x14ac:dyDescent="0.25"/>
  <cols>
    <col min="1" max="1" width="11.5703125" customWidth="1"/>
    <col min="2" max="2" width="13.140625" style="1" customWidth="1"/>
    <col min="3" max="4" width="6" style="1" customWidth="1"/>
    <col min="5" max="5" width="7" style="1" customWidth="1"/>
    <col min="6" max="17" width="6" style="1" customWidth="1"/>
    <col min="18" max="18" width="7" style="1" customWidth="1"/>
    <col min="19" max="19" width="11" style="1" bestFit="1" customWidth="1"/>
    <col min="20" max="16384" width="9.140625" style="1"/>
  </cols>
  <sheetData>
    <row r="1" spans="1:19" x14ac:dyDescent="0.25">
      <c r="A1" s="4" t="s">
        <v>17</v>
      </c>
      <c r="B1" s="5" t="s">
        <v>16</v>
      </c>
      <c r="C1" s="4" t="s">
        <v>15</v>
      </c>
      <c r="D1" s="4" t="s">
        <v>14</v>
      </c>
      <c r="E1" s="4" t="s">
        <v>13</v>
      </c>
      <c r="F1" s="4" t="s">
        <v>12</v>
      </c>
      <c r="G1" s="4" t="s">
        <v>11</v>
      </c>
      <c r="H1" s="4" t="s">
        <v>10</v>
      </c>
      <c r="I1" s="4" t="s">
        <v>9</v>
      </c>
      <c r="J1" s="4" t="s">
        <v>8</v>
      </c>
      <c r="K1" s="4" t="s">
        <v>7</v>
      </c>
      <c r="L1" s="4" t="s">
        <v>6</v>
      </c>
      <c r="M1" s="4" t="s">
        <v>5</v>
      </c>
      <c r="N1" s="4" t="s">
        <v>4</v>
      </c>
      <c r="O1" s="4" t="s">
        <v>3</v>
      </c>
      <c r="P1" s="4" t="s">
        <v>2</v>
      </c>
      <c r="Q1" s="4" t="s">
        <v>1</v>
      </c>
      <c r="R1" s="4" t="s">
        <v>0</v>
      </c>
      <c r="S1" s="7" t="s">
        <v>19</v>
      </c>
    </row>
    <row r="2" spans="1:19" x14ac:dyDescent="0.25">
      <c r="A2">
        <v>2035</v>
      </c>
      <c r="B2" s="3">
        <v>11</v>
      </c>
      <c r="C2" s="2">
        <v>4837.1466016506201</v>
      </c>
      <c r="D2" s="2">
        <v>2571.0750029194</v>
      </c>
      <c r="E2" s="2">
        <v>10930.9253134551</v>
      </c>
      <c r="F2" s="2">
        <v>1531.6496470695699</v>
      </c>
      <c r="G2" s="2">
        <v>2484.9555627487898</v>
      </c>
      <c r="H2" s="2">
        <v>5396.2561876777299</v>
      </c>
      <c r="I2" s="2">
        <v>1771.1641904977701</v>
      </c>
      <c r="J2" s="2">
        <v>1691.2603678011001</v>
      </c>
      <c r="K2" s="2">
        <v>2728.4339647004399</v>
      </c>
      <c r="L2" s="2">
        <v>6320.6477926805801</v>
      </c>
      <c r="M2" s="2">
        <v>674.64812979760404</v>
      </c>
      <c r="N2" s="2">
        <v>1578.0178796141799</v>
      </c>
      <c r="O2" s="2">
        <v>2118.4062511635402</v>
      </c>
      <c r="P2" s="2">
        <v>1943.4339788711</v>
      </c>
      <c r="Q2" s="2">
        <v>1029.5109119619599</v>
      </c>
      <c r="R2" s="2">
        <v>12461.381376592501</v>
      </c>
      <c r="S2" s="6">
        <f>SUM(C2:R2)</f>
        <v>60068.913159201991</v>
      </c>
    </row>
    <row r="3" spans="1:19" x14ac:dyDescent="0.25">
      <c r="A3">
        <v>2035</v>
      </c>
      <c r="B3" s="3">
        <v>21</v>
      </c>
      <c r="C3" s="2">
        <v>41238.1375054569</v>
      </c>
      <c r="D3" s="2">
        <v>21893.798286892001</v>
      </c>
      <c r="E3" s="2">
        <v>127103.210359188</v>
      </c>
      <c r="F3" s="2">
        <v>9487.0493869799593</v>
      </c>
      <c r="G3" s="2">
        <v>21612.207376066799</v>
      </c>
      <c r="H3" s="2">
        <v>50532.491686376699</v>
      </c>
      <c r="I3" s="2">
        <v>15282.9474790533</v>
      </c>
      <c r="J3" s="2">
        <v>14614.976035485101</v>
      </c>
      <c r="K3" s="2">
        <v>20710.548363497201</v>
      </c>
      <c r="L3" s="2">
        <v>55984.338387591197</v>
      </c>
      <c r="M3" s="2">
        <v>5748.9246616086402</v>
      </c>
      <c r="N3" s="2">
        <v>14266.317135599</v>
      </c>
      <c r="O3" s="2">
        <v>17013.518102293401</v>
      </c>
      <c r="P3" s="2">
        <v>15858.659725745099</v>
      </c>
      <c r="Q3" s="2">
        <v>10161.376459163101</v>
      </c>
      <c r="R3" s="2">
        <v>87231.939675563903</v>
      </c>
      <c r="S3" s="6">
        <f t="shared" ref="S3:S14" si="0">SUM(C3:R3)</f>
        <v>528740.44062656024</v>
      </c>
    </row>
    <row r="4" spans="1:19" x14ac:dyDescent="0.25">
      <c r="A4">
        <v>2035</v>
      </c>
      <c r="B4" s="3">
        <v>31</v>
      </c>
      <c r="C4" s="2">
        <v>50274.801410984401</v>
      </c>
      <c r="D4" s="2">
        <v>33129.956588420398</v>
      </c>
      <c r="E4" s="2">
        <v>130743.336232844</v>
      </c>
      <c r="F4" s="2">
        <v>16493.6294578817</v>
      </c>
      <c r="G4" s="2">
        <v>34418.633655079298</v>
      </c>
      <c r="H4" s="2">
        <v>60199.475945017599</v>
      </c>
      <c r="I4" s="2">
        <v>22621.123821252899</v>
      </c>
      <c r="J4" s="2">
        <v>21457.426094952199</v>
      </c>
      <c r="K4" s="2">
        <v>33743.2741742656</v>
      </c>
      <c r="L4" s="2">
        <v>70629.326949211099</v>
      </c>
      <c r="M4" s="2">
        <v>10040.148064987899</v>
      </c>
      <c r="N4" s="2">
        <v>18049.282965401599</v>
      </c>
      <c r="O4" s="2">
        <v>25747.870030167702</v>
      </c>
      <c r="P4" s="2">
        <v>21114.277504189198</v>
      </c>
      <c r="Q4" s="2">
        <v>17960.5268728503</v>
      </c>
      <c r="R4" s="2">
        <v>101597.884122556</v>
      </c>
      <c r="S4" s="6">
        <f t="shared" si="0"/>
        <v>668220.97389006184</v>
      </c>
    </row>
    <row r="5" spans="1:19" x14ac:dyDescent="0.25">
      <c r="A5">
        <v>2035</v>
      </c>
      <c r="B5" s="3">
        <v>32</v>
      </c>
      <c r="C5" s="2">
        <v>5200.1415576866102</v>
      </c>
      <c r="D5" s="2">
        <v>5642.4044181715199</v>
      </c>
      <c r="E5" s="2">
        <v>20419.1606879305</v>
      </c>
      <c r="F5" s="2">
        <v>2681.2473597015601</v>
      </c>
      <c r="G5" s="2">
        <v>3157.3838110791598</v>
      </c>
      <c r="H5" s="2">
        <v>9714.6564206092298</v>
      </c>
      <c r="I5" s="2">
        <v>1977.2212008955501</v>
      </c>
      <c r="J5" s="2">
        <v>2276.5162093633398</v>
      </c>
      <c r="K5" s="2">
        <v>2981.5876315283199</v>
      </c>
      <c r="L5" s="2">
        <v>8144.0424196325703</v>
      </c>
      <c r="M5" s="2">
        <v>1323.92487693615</v>
      </c>
      <c r="N5" s="2">
        <v>2027.11141311351</v>
      </c>
      <c r="O5" s="2">
        <v>3281.9001460333602</v>
      </c>
      <c r="P5" s="2">
        <v>2797.1141806328901</v>
      </c>
      <c r="Q5" s="2">
        <v>2150.0983771657902</v>
      </c>
      <c r="R5" s="2">
        <v>9434.2838147588009</v>
      </c>
      <c r="S5" s="6">
        <f t="shared" si="0"/>
        <v>83208.794525238874</v>
      </c>
    </row>
    <row r="6" spans="1:19" x14ac:dyDescent="0.25">
      <c r="A6">
        <v>2035</v>
      </c>
      <c r="B6" s="3">
        <v>41</v>
      </c>
      <c r="C6" s="2">
        <v>58.509055413695499</v>
      </c>
      <c r="D6" s="2">
        <v>24.325267407299901</v>
      </c>
      <c r="E6" s="2">
        <v>103.13299320082</v>
      </c>
      <c r="F6" s="2">
        <v>9.1784248513532098</v>
      </c>
      <c r="G6" s="2">
        <v>14.538989153089</v>
      </c>
      <c r="H6" s="2">
        <v>25.5801844707843</v>
      </c>
      <c r="I6" s="2">
        <v>3.4728709617603299</v>
      </c>
      <c r="J6" s="2">
        <v>14.074288775043801</v>
      </c>
      <c r="K6" s="2">
        <v>14.064092601548699</v>
      </c>
      <c r="L6" s="2">
        <v>62.367353533805598</v>
      </c>
      <c r="M6" s="2">
        <v>1.1532446663206899</v>
      </c>
      <c r="N6" s="2">
        <v>9.0043816240466903</v>
      </c>
      <c r="O6" s="2">
        <v>32.590865402516002</v>
      </c>
      <c r="P6" s="2">
        <v>5.9614539229174897</v>
      </c>
      <c r="Q6" s="2">
        <v>4.6114710502215299</v>
      </c>
      <c r="R6" s="2">
        <v>31.780551830275101</v>
      </c>
      <c r="S6" s="6">
        <f t="shared" si="0"/>
        <v>414.34548886549788</v>
      </c>
    </row>
    <row r="7" spans="1:19" x14ac:dyDescent="0.25">
      <c r="A7">
        <v>2035</v>
      </c>
      <c r="B7" s="3">
        <v>42</v>
      </c>
      <c r="C7" s="2">
        <v>46.5684318598801</v>
      </c>
      <c r="D7" s="2">
        <v>21.152406441130399</v>
      </c>
      <c r="E7" s="2">
        <v>176.966840605952</v>
      </c>
      <c r="F7" s="2">
        <v>3.4419093192574501</v>
      </c>
      <c r="G7" s="2">
        <v>76.329693053717094</v>
      </c>
      <c r="H7" s="2">
        <v>46.509426310517</v>
      </c>
      <c r="I7" s="2">
        <v>19.679602116641899</v>
      </c>
      <c r="J7" s="2">
        <v>10.555716581282899</v>
      </c>
      <c r="K7" s="2">
        <v>15.2361003183444</v>
      </c>
      <c r="L7" s="2">
        <v>72.572920475700997</v>
      </c>
      <c r="M7" s="2">
        <v>2.3064893326413798</v>
      </c>
      <c r="N7" s="2">
        <v>16.883215545087602</v>
      </c>
      <c r="O7" s="2">
        <v>10.8636218008387</v>
      </c>
      <c r="P7" s="2">
        <v>15.4997801995855</v>
      </c>
      <c r="Q7" s="2">
        <v>14.987280913219999</v>
      </c>
      <c r="R7" s="2">
        <v>106.691852573066</v>
      </c>
      <c r="S7" s="6">
        <f t="shared" si="0"/>
        <v>656.24528744686359</v>
      </c>
    </row>
    <row r="8" spans="1:19" x14ac:dyDescent="0.25">
      <c r="A8">
        <v>2035</v>
      </c>
      <c r="B8" s="3">
        <v>43</v>
      </c>
      <c r="C8" s="2">
        <v>324.78496066377897</v>
      </c>
      <c r="D8" s="2">
        <v>285.55748695526</v>
      </c>
      <c r="E8" s="2">
        <v>554.33983845440605</v>
      </c>
      <c r="F8" s="2">
        <v>100.96267336488501</v>
      </c>
      <c r="G8" s="2">
        <v>197.487935996125</v>
      </c>
      <c r="H8" s="2">
        <v>366.26173219532097</v>
      </c>
      <c r="I8" s="2">
        <v>141.230085778253</v>
      </c>
      <c r="J8" s="2">
        <v>96.174306629466102</v>
      </c>
      <c r="K8" s="2">
        <v>254.32567454467201</v>
      </c>
      <c r="L8" s="2">
        <v>505.742539565041</v>
      </c>
      <c r="M8" s="2">
        <v>62.275211981317298</v>
      </c>
      <c r="N8" s="2">
        <v>109.17812719156601</v>
      </c>
      <c r="O8" s="2">
        <v>171.64522445325099</v>
      </c>
      <c r="P8" s="2">
        <v>122.80595081209999</v>
      </c>
      <c r="Q8" s="2">
        <v>149.87280913219999</v>
      </c>
      <c r="R8" s="2">
        <v>551.61957819691702</v>
      </c>
      <c r="S8" s="6">
        <f t="shared" si="0"/>
        <v>3994.26413591456</v>
      </c>
    </row>
    <row r="9" spans="1:19" x14ac:dyDescent="0.25">
      <c r="A9">
        <v>2035</v>
      </c>
      <c r="B9" s="3">
        <v>51</v>
      </c>
      <c r="C9" s="2">
        <v>94.461891353658899</v>
      </c>
      <c r="D9" s="2">
        <v>104.860571246997</v>
      </c>
      <c r="E9" s="2">
        <v>256.50207776991198</v>
      </c>
      <c r="F9" s="2">
        <v>29.852795111609201</v>
      </c>
      <c r="G9" s="2">
        <v>70.9530742742146</v>
      </c>
      <c r="H9" s="2">
        <v>175.55613849683499</v>
      </c>
      <c r="I9" s="2">
        <v>43.062127439378003</v>
      </c>
      <c r="J9" s="2">
        <v>38.5142341029132</v>
      </c>
      <c r="K9" s="2">
        <v>63.049465109602302</v>
      </c>
      <c r="L9" s="2">
        <v>172.07432125464001</v>
      </c>
      <c r="M9" s="2">
        <v>20.127447682459099</v>
      </c>
      <c r="N9" s="2">
        <v>40.406056480602999</v>
      </c>
      <c r="O9" s="2">
        <v>54.780450559751898</v>
      </c>
      <c r="P9" s="2">
        <v>40.315573664324901</v>
      </c>
      <c r="Q9" s="2">
        <v>43.325063146951202</v>
      </c>
      <c r="R9" s="2">
        <v>192.46801710167401</v>
      </c>
      <c r="S9" s="6">
        <f t="shared" si="0"/>
        <v>1440.309304795524</v>
      </c>
    </row>
    <row r="10" spans="1:19" x14ac:dyDescent="0.25">
      <c r="A10">
        <v>2035</v>
      </c>
      <c r="B10" s="3">
        <v>52</v>
      </c>
      <c r="C10" s="2">
        <v>3287.1226990868699</v>
      </c>
      <c r="D10" s="2">
        <v>3485.7604221348802</v>
      </c>
      <c r="E10" s="2">
        <v>7928.5072917133302</v>
      </c>
      <c r="F10" s="2">
        <v>1072.7054901571901</v>
      </c>
      <c r="G10" s="2">
        <v>2502.4480058225299</v>
      </c>
      <c r="H10" s="2">
        <v>5202.0962786566897</v>
      </c>
      <c r="I10" s="2">
        <v>1544.03990208509</v>
      </c>
      <c r="J10" s="2">
        <v>1358.3589268201899</v>
      </c>
      <c r="K10" s="2">
        <v>2234.0856598100099</v>
      </c>
      <c r="L10" s="2">
        <v>5128.0167772364002</v>
      </c>
      <c r="M10" s="2">
        <v>709.87642609853799</v>
      </c>
      <c r="N10" s="2">
        <v>1163.92998573564</v>
      </c>
      <c r="O10" s="2">
        <v>1726.85352477779</v>
      </c>
      <c r="P10" s="2">
        <v>1428.58667294255</v>
      </c>
      <c r="Q10" s="2">
        <v>1528.0336972160401</v>
      </c>
      <c r="R10" s="2">
        <v>5613.1577904646401</v>
      </c>
      <c r="S10" s="6">
        <f t="shared" si="0"/>
        <v>45913.579550758375</v>
      </c>
    </row>
    <row r="11" spans="1:19" x14ac:dyDescent="0.25">
      <c r="A11">
        <v>2035</v>
      </c>
      <c r="B11" s="3">
        <v>53</v>
      </c>
      <c r="C11" s="2">
        <v>170.75091681955999</v>
      </c>
      <c r="D11" s="2">
        <v>118.45347607033</v>
      </c>
      <c r="E11" s="2">
        <v>1037.1897611673301</v>
      </c>
      <c r="F11" s="2">
        <v>8.0311217449340599</v>
      </c>
      <c r="G11" s="2">
        <v>23.0200661590575</v>
      </c>
      <c r="H11" s="2">
        <v>239.523545499162</v>
      </c>
      <c r="I11" s="2">
        <v>25.467720386242402</v>
      </c>
      <c r="J11" s="2">
        <v>28.148577550087602</v>
      </c>
      <c r="K11" s="2">
        <v>215.64941989041299</v>
      </c>
      <c r="L11" s="2">
        <v>392.34735132175899</v>
      </c>
      <c r="M11" s="2">
        <v>11.532446663206899</v>
      </c>
      <c r="N11" s="2">
        <v>25.8875971691342</v>
      </c>
      <c r="O11" s="2">
        <v>306.35413478365001</v>
      </c>
      <c r="P11" s="2">
        <v>21.461234122503001</v>
      </c>
      <c r="Q11" s="2">
        <v>33.433165114106103</v>
      </c>
      <c r="R11" s="2">
        <v>642.42115485484601</v>
      </c>
      <c r="S11" s="6">
        <f t="shared" si="0"/>
        <v>3299.6716893163216</v>
      </c>
    </row>
    <row r="12" spans="1:19" x14ac:dyDescent="0.25">
      <c r="A12">
        <v>2035</v>
      </c>
      <c r="B12" s="3">
        <v>54</v>
      </c>
      <c r="C12" s="2">
        <v>315.232461820727</v>
      </c>
      <c r="D12" s="2">
        <v>194.60213925839901</v>
      </c>
      <c r="E12" s="2">
        <v>617.62599337309098</v>
      </c>
      <c r="F12" s="2">
        <v>151.44401004732799</v>
      </c>
      <c r="G12" s="2">
        <v>190.21844141958101</v>
      </c>
      <c r="H12" s="2">
        <v>451.14143521201498</v>
      </c>
      <c r="I12" s="2">
        <v>145.86058039393399</v>
      </c>
      <c r="J12" s="2">
        <v>173.58289489220701</v>
      </c>
      <c r="K12" s="2">
        <v>251.98165911108001</v>
      </c>
      <c r="L12" s="2">
        <v>447.91099356096697</v>
      </c>
      <c r="M12" s="2">
        <v>62.275211981317298</v>
      </c>
      <c r="N12" s="2">
        <v>135.06572436069999</v>
      </c>
      <c r="O12" s="2">
        <v>219.445160376941</v>
      </c>
      <c r="P12" s="2">
        <v>150.22863885752099</v>
      </c>
      <c r="Q12" s="2">
        <v>116.439644018094</v>
      </c>
      <c r="R12" s="2">
        <v>744.57292859501604</v>
      </c>
      <c r="S12" s="6">
        <f t="shared" si="0"/>
        <v>4367.6279172789182</v>
      </c>
    </row>
    <row r="13" spans="1:19" x14ac:dyDescent="0.25">
      <c r="A13">
        <v>2035</v>
      </c>
      <c r="B13" s="3">
        <v>61</v>
      </c>
      <c r="C13" s="2">
        <v>408.36932554048701</v>
      </c>
      <c r="D13" s="2">
        <v>1047.04411883595</v>
      </c>
      <c r="E13" s="2">
        <v>466.44240106734401</v>
      </c>
      <c r="F13" s="2">
        <v>197.336134304094</v>
      </c>
      <c r="G13" s="2">
        <v>284.72187091465901</v>
      </c>
      <c r="H13" s="2">
        <v>440.67681429214798</v>
      </c>
      <c r="I13" s="2">
        <v>155.121569625295</v>
      </c>
      <c r="J13" s="2">
        <v>137.224315556677</v>
      </c>
      <c r="K13" s="2">
        <v>278.93783659738199</v>
      </c>
      <c r="L13" s="2">
        <v>1050.0394431328</v>
      </c>
      <c r="M13" s="2">
        <v>166.06723195017901</v>
      </c>
      <c r="N13" s="2">
        <v>117.056961112607</v>
      </c>
      <c r="O13" s="2">
        <v>307.44049696373401</v>
      </c>
      <c r="P13" s="2">
        <v>311.18789477629298</v>
      </c>
      <c r="Q13" s="2">
        <v>272.07679196306998</v>
      </c>
      <c r="R13" s="2">
        <v>229.27398106127001</v>
      </c>
      <c r="S13" s="6">
        <f t="shared" si="0"/>
        <v>5869.0171876939894</v>
      </c>
    </row>
    <row r="14" spans="1:19" x14ac:dyDescent="0.25">
      <c r="A14">
        <v>2035</v>
      </c>
      <c r="B14" s="3">
        <v>62</v>
      </c>
      <c r="C14" s="2">
        <v>386.87620314361902</v>
      </c>
      <c r="D14" s="2">
        <v>539.38636424882395</v>
      </c>
      <c r="E14" s="2">
        <v>623.48582253222798</v>
      </c>
      <c r="F14" s="2">
        <v>56.217852214538397</v>
      </c>
      <c r="G14" s="2">
        <v>79.964440341989302</v>
      </c>
      <c r="H14" s="2">
        <v>217.43156800166699</v>
      </c>
      <c r="I14" s="2">
        <v>67.142171927366405</v>
      </c>
      <c r="J14" s="2">
        <v>78.581445660661302</v>
      </c>
      <c r="K14" s="2">
        <v>301.20598321650101</v>
      </c>
      <c r="L14" s="2">
        <v>840.25834488272596</v>
      </c>
      <c r="M14" s="2">
        <v>57.662233316034502</v>
      </c>
      <c r="N14" s="2">
        <v>30.3897879811576</v>
      </c>
      <c r="O14" s="2">
        <v>206.408814215935</v>
      </c>
      <c r="P14" s="2">
        <v>82.268064136261401</v>
      </c>
      <c r="Q14" s="2">
        <v>87.617949954209095</v>
      </c>
      <c r="R14" s="2">
        <v>363.20630663171499</v>
      </c>
      <c r="S14" s="6">
        <f t="shared" si="0"/>
        <v>4018.1033524054324</v>
      </c>
    </row>
    <row r="15" spans="1:19" x14ac:dyDescent="0.25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T17" sqref="T17"/>
    </sheetView>
  </sheetViews>
  <sheetFormatPr defaultRowHeight="15" x14ac:dyDescent="0.25"/>
  <cols>
    <col min="1" max="1" width="11.5703125" customWidth="1"/>
    <col min="2" max="2" width="13.140625" style="1" customWidth="1"/>
    <col min="3" max="4" width="6" style="1" customWidth="1"/>
    <col min="5" max="5" width="7" style="1" customWidth="1"/>
    <col min="6" max="17" width="6" style="1" customWidth="1"/>
    <col min="18" max="18" width="7" style="1" customWidth="1"/>
    <col min="19" max="19" width="10.42578125" style="1" bestFit="1" customWidth="1"/>
    <col min="20" max="16384" width="9.140625" style="1"/>
  </cols>
  <sheetData>
    <row r="1" spans="1:19" x14ac:dyDescent="0.25">
      <c r="A1" s="4" t="s">
        <v>17</v>
      </c>
      <c r="B1" s="5" t="s">
        <v>16</v>
      </c>
      <c r="C1" s="4" t="s">
        <v>15</v>
      </c>
      <c r="D1" s="4" t="s">
        <v>14</v>
      </c>
      <c r="E1" s="4" t="s">
        <v>13</v>
      </c>
      <c r="F1" s="4" t="s">
        <v>12</v>
      </c>
      <c r="G1" s="4" t="s">
        <v>11</v>
      </c>
      <c r="H1" s="4" t="s">
        <v>10</v>
      </c>
      <c r="I1" s="4" t="s">
        <v>9</v>
      </c>
      <c r="J1" s="4" t="s">
        <v>8</v>
      </c>
      <c r="K1" s="4" t="s">
        <v>7</v>
      </c>
      <c r="L1" s="4" t="s">
        <v>6</v>
      </c>
      <c r="M1" s="4" t="s">
        <v>5</v>
      </c>
      <c r="N1" s="4" t="s">
        <v>4</v>
      </c>
      <c r="O1" s="4" t="s">
        <v>3</v>
      </c>
      <c r="P1" s="4" t="s">
        <v>2</v>
      </c>
      <c r="Q1" s="4" t="s">
        <v>1</v>
      </c>
      <c r="R1" s="4" t="s">
        <v>0</v>
      </c>
      <c r="S1" s="7" t="s">
        <v>18</v>
      </c>
    </row>
    <row r="2" spans="1:19" x14ac:dyDescent="0.25">
      <c r="A2">
        <v>2040</v>
      </c>
      <c r="B2" s="3">
        <v>11</v>
      </c>
      <c r="C2" s="2">
        <v>4974.1695691623399</v>
      </c>
      <c r="D2" s="2">
        <v>2616.0729092685501</v>
      </c>
      <c r="E2" s="2">
        <v>11261.2663787321</v>
      </c>
      <c r="F2" s="2">
        <v>1588.8701411679399</v>
      </c>
      <c r="G2" s="2">
        <v>2569.02757004465</v>
      </c>
      <c r="H2" s="2">
        <v>5533.5219258252901</v>
      </c>
      <c r="I2" s="2">
        <v>1816.5993307221499</v>
      </c>
      <c r="J2" s="2">
        <v>1728.13947257329</v>
      </c>
      <c r="K2" s="2">
        <v>2822.2347347882501</v>
      </c>
      <c r="L2" s="2">
        <v>6452.9459916716296</v>
      </c>
      <c r="M2" s="2">
        <v>695.29777425345196</v>
      </c>
      <c r="N2" s="2">
        <v>1604.3268405418401</v>
      </c>
      <c r="O2" s="2">
        <v>2167.0159471786001</v>
      </c>
      <c r="P2" s="2">
        <v>2008.3844166331801</v>
      </c>
      <c r="Q2" s="2">
        <v>1054.8244285355099</v>
      </c>
      <c r="R2" s="2">
        <v>12736.220943439699</v>
      </c>
      <c r="S2" s="6">
        <f>SUM(C2:R2)</f>
        <v>61628.91837453848</v>
      </c>
    </row>
    <row r="3" spans="1:19" x14ac:dyDescent="0.25">
      <c r="A3">
        <v>2040</v>
      </c>
      <c r="B3" s="3">
        <v>21</v>
      </c>
      <c r="C3" s="2">
        <v>42406.299738481997</v>
      </c>
      <c r="D3" s="2">
        <v>22276.974617346099</v>
      </c>
      <c r="E3" s="2">
        <v>130944.368239802</v>
      </c>
      <c r="F3" s="2">
        <v>9841.47355604322</v>
      </c>
      <c r="G3" s="2">
        <v>22343.400192323999</v>
      </c>
      <c r="H3" s="2">
        <v>51817.897629038402</v>
      </c>
      <c r="I3" s="2">
        <v>15674.996316466501</v>
      </c>
      <c r="J3" s="2">
        <v>14933.6657196503</v>
      </c>
      <c r="K3" s="2">
        <v>21422.555841255598</v>
      </c>
      <c r="L3" s="2">
        <v>57156.152952066797</v>
      </c>
      <c r="M3" s="2">
        <v>5924.8878712024898</v>
      </c>
      <c r="N3" s="2">
        <v>14504.167406467801</v>
      </c>
      <c r="O3" s="2">
        <v>17403.9162814175</v>
      </c>
      <c r="P3" s="2">
        <v>16388.663267262498</v>
      </c>
      <c r="Q3" s="2">
        <v>10411.2234189384</v>
      </c>
      <c r="R3" s="2">
        <v>89155.866709905793</v>
      </c>
      <c r="S3" s="6">
        <f t="shared" ref="S3:S14" si="0">SUM(C3:R3)</f>
        <v>542606.50975766941</v>
      </c>
    </row>
    <row r="4" spans="1:19" x14ac:dyDescent="0.25">
      <c r="A4">
        <v>2040</v>
      </c>
      <c r="B4" s="3">
        <v>31</v>
      </c>
      <c r="C4" s="2">
        <v>51698.947306840499</v>
      </c>
      <c r="D4" s="2">
        <v>33709.783579941402</v>
      </c>
      <c r="E4" s="2">
        <v>134694.50154872701</v>
      </c>
      <c r="F4" s="2">
        <v>17109.810598824199</v>
      </c>
      <c r="G4" s="2">
        <v>35583.0985908476</v>
      </c>
      <c r="H4" s="2">
        <v>61730.78306134</v>
      </c>
      <c r="I4" s="2">
        <v>23201.416680811399</v>
      </c>
      <c r="J4" s="2">
        <v>21925.320146136099</v>
      </c>
      <c r="K4" s="2">
        <v>34903.333440415998</v>
      </c>
      <c r="L4" s="2">
        <v>72107.677437613806</v>
      </c>
      <c r="M4" s="2">
        <v>10347.457132736001</v>
      </c>
      <c r="N4" s="2">
        <v>18350.2034343288</v>
      </c>
      <c r="O4" s="2">
        <v>26338.689725169199</v>
      </c>
      <c r="P4" s="2">
        <v>21819.926155924499</v>
      </c>
      <c r="Q4" s="2">
        <v>18402.138602636802</v>
      </c>
      <c r="R4" s="2">
        <v>103838.65644313399</v>
      </c>
      <c r="S4" s="6">
        <f t="shared" si="0"/>
        <v>685761.74388542713</v>
      </c>
    </row>
    <row r="5" spans="1:19" x14ac:dyDescent="0.25">
      <c r="A5">
        <v>2040</v>
      </c>
      <c r="B5" s="3">
        <v>32</v>
      </c>
      <c r="C5" s="2">
        <v>5347.4471670456596</v>
      </c>
      <c r="D5" s="2">
        <v>5741.1554796165101</v>
      </c>
      <c r="E5" s="2">
        <v>21036.243606373999</v>
      </c>
      <c r="F5" s="2">
        <v>2781.4153707187102</v>
      </c>
      <c r="G5" s="2">
        <v>3264.2056789548301</v>
      </c>
      <c r="H5" s="2">
        <v>9961.7702413855495</v>
      </c>
      <c r="I5" s="2">
        <v>2027.9422593944</v>
      </c>
      <c r="J5" s="2">
        <v>2326.1572234845698</v>
      </c>
      <c r="K5" s="2">
        <v>3084.0915658510698</v>
      </c>
      <c r="L5" s="2">
        <v>8314.5062992798103</v>
      </c>
      <c r="M5" s="2">
        <v>1364.44759802216</v>
      </c>
      <c r="N5" s="2">
        <v>2060.90773168036</v>
      </c>
      <c r="O5" s="2">
        <v>3357.2077827828398</v>
      </c>
      <c r="P5" s="2">
        <v>2890.59499473708</v>
      </c>
      <c r="Q5" s="2">
        <v>2202.9647919582499</v>
      </c>
      <c r="R5" s="2">
        <v>9642.3598216477403</v>
      </c>
      <c r="S5" s="6">
        <f t="shared" si="0"/>
        <v>85403.417612933554</v>
      </c>
    </row>
    <row r="6" spans="1:19" x14ac:dyDescent="0.25">
      <c r="A6">
        <v>2040</v>
      </c>
      <c r="B6" s="3">
        <v>41</v>
      </c>
      <c r="C6" s="2">
        <v>60.166454921983302</v>
      </c>
      <c r="D6" s="2">
        <v>24.750998318871499</v>
      </c>
      <c r="E6" s="2">
        <v>106.24975247436799</v>
      </c>
      <c r="F6" s="2">
        <v>9.5213191980101293</v>
      </c>
      <c r="G6" s="2">
        <v>15.030878030490401</v>
      </c>
      <c r="H6" s="2">
        <v>26.230873167023599</v>
      </c>
      <c r="I6" s="2">
        <v>3.5619594720042098</v>
      </c>
      <c r="J6" s="2">
        <v>14.381188398668099</v>
      </c>
      <c r="K6" s="2">
        <v>14.5476017257126</v>
      </c>
      <c r="L6" s="2">
        <v>63.672771715453898</v>
      </c>
      <c r="M6" s="2">
        <v>1.18854320385205</v>
      </c>
      <c r="N6" s="2">
        <v>9.1545040829777093</v>
      </c>
      <c r="O6" s="2">
        <v>33.338706879670802</v>
      </c>
      <c r="P6" s="2">
        <v>6.1606883945803004</v>
      </c>
      <c r="Q6" s="2">
        <v>4.7248574626450504</v>
      </c>
      <c r="R6" s="2">
        <v>32.481481593616103</v>
      </c>
      <c r="S6" s="6">
        <f t="shared" si="0"/>
        <v>425.16257903992772</v>
      </c>
    </row>
    <row r="7" spans="1:19" x14ac:dyDescent="0.25">
      <c r="A7">
        <v>2040</v>
      </c>
      <c r="B7" s="3">
        <v>42</v>
      </c>
      <c r="C7" s="2">
        <v>47.887586570558199</v>
      </c>
      <c r="D7" s="2">
        <v>21.522607233801299</v>
      </c>
      <c r="E7" s="2">
        <v>182.31491617760801</v>
      </c>
      <c r="F7" s="2">
        <v>3.5704946992537998</v>
      </c>
      <c r="G7" s="2">
        <v>78.912109660074506</v>
      </c>
      <c r="H7" s="2">
        <v>47.692496667315602</v>
      </c>
      <c r="I7" s="2">
        <v>20.184437008023799</v>
      </c>
      <c r="J7" s="2">
        <v>10.785891299001101</v>
      </c>
      <c r="K7" s="2">
        <v>15.759901869522</v>
      </c>
      <c r="L7" s="2">
        <v>74.091952541618994</v>
      </c>
      <c r="M7" s="2">
        <v>2.3770864077041098</v>
      </c>
      <c r="N7" s="2">
        <v>17.1646951555832</v>
      </c>
      <c r="O7" s="2">
        <v>11.1129022932236</v>
      </c>
      <c r="P7" s="2">
        <v>16.0177898259088</v>
      </c>
      <c r="Q7" s="2">
        <v>15.3557867535964</v>
      </c>
      <c r="R7" s="2">
        <v>109.044973921425</v>
      </c>
      <c r="S7" s="6">
        <f t="shared" si="0"/>
        <v>673.79562808421838</v>
      </c>
    </row>
    <row r="8" spans="1:19" x14ac:dyDescent="0.25">
      <c r="A8">
        <v>2040</v>
      </c>
      <c r="B8" s="3">
        <v>43</v>
      </c>
      <c r="C8" s="2">
        <v>333.98521915876501</v>
      </c>
      <c r="D8" s="2">
        <v>290.555197656318</v>
      </c>
      <c r="E8" s="2">
        <v>571.09241954972697</v>
      </c>
      <c r="F8" s="2">
        <v>104.73451117811101</v>
      </c>
      <c r="G8" s="2">
        <v>204.169426580828</v>
      </c>
      <c r="H8" s="2">
        <v>375.57841125511101</v>
      </c>
      <c r="I8" s="2">
        <v>144.85301852817099</v>
      </c>
      <c r="J8" s="2">
        <v>98.271454057565606</v>
      </c>
      <c r="K8" s="2">
        <v>263.06913120663597</v>
      </c>
      <c r="L8" s="2">
        <v>516.32829427440799</v>
      </c>
      <c r="M8" s="2">
        <v>64.181333008010995</v>
      </c>
      <c r="N8" s="2">
        <v>110.998362006105</v>
      </c>
      <c r="O8" s="2">
        <v>175.58385623293299</v>
      </c>
      <c r="P8" s="2">
        <v>126.910180928354</v>
      </c>
      <c r="Q8" s="2">
        <v>153.55786753596399</v>
      </c>
      <c r="R8" s="2">
        <v>563.78571623205005</v>
      </c>
      <c r="S8" s="6">
        <f t="shared" si="0"/>
        <v>4097.6543993890573</v>
      </c>
    </row>
    <row r="9" spans="1:19" x14ac:dyDescent="0.25">
      <c r="A9">
        <v>2040</v>
      </c>
      <c r="B9" s="3">
        <v>51</v>
      </c>
      <c r="C9" s="2">
        <v>97.137735138428695</v>
      </c>
      <c r="D9" s="2">
        <v>106.695798208223</v>
      </c>
      <c r="E9" s="2">
        <v>264.25377007284902</v>
      </c>
      <c r="F9" s="2">
        <v>30.9680577891883</v>
      </c>
      <c r="G9" s="2">
        <v>73.353586970484699</v>
      </c>
      <c r="H9" s="2">
        <v>180.02179803911699</v>
      </c>
      <c r="I9" s="2">
        <v>44.166787193151798</v>
      </c>
      <c r="J9" s="2">
        <v>39.354063677201999</v>
      </c>
      <c r="K9" s="2">
        <v>65.2170412567326</v>
      </c>
      <c r="L9" s="2">
        <v>175.676028475371</v>
      </c>
      <c r="M9" s="2">
        <v>20.743509033687001</v>
      </c>
      <c r="N9" s="2">
        <v>41.079712574695499</v>
      </c>
      <c r="O9" s="2">
        <v>56.037462073863097</v>
      </c>
      <c r="P9" s="2">
        <v>41.662938270787201</v>
      </c>
      <c r="Q9" s="2">
        <v>44.390335686831797</v>
      </c>
      <c r="R9" s="2">
        <v>196.712957919513</v>
      </c>
      <c r="S9" s="6">
        <f t="shared" si="0"/>
        <v>1477.4715823801257</v>
      </c>
    </row>
    <row r="10" spans="1:19" x14ac:dyDescent="0.25">
      <c r="A10">
        <v>2040</v>
      </c>
      <c r="B10" s="3">
        <v>52</v>
      </c>
      <c r="C10" s="2">
        <v>3380.2377819851799</v>
      </c>
      <c r="D10" s="2">
        <v>3546.7667797295599</v>
      </c>
      <c r="E10" s="2">
        <v>8168.1129490292496</v>
      </c>
      <c r="F10" s="2">
        <v>1112.7804108717801</v>
      </c>
      <c r="G10" s="2">
        <v>2587.1118244263098</v>
      </c>
      <c r="H10" s="2">
        <v>5334.42312911925</v>
      </c>
      <c r="I10" s="2">
        <v>1583.64869151277</v>
      </c>
      <c r="J10" s="2">
        <v>1387.9788848906101</v>
      </c>
      <c r="K10" s="2">
        <v>2310.8912406096601</v>
      </c>
      <c r="L10" s="2">
        <v>5235.3518805797403</v>
      </c>
      <c r="M10" s="2">
        <v>731.60433900466398</v>
      </c>
      <c r="N10" s="2">
        <v>1183.3352085235699</v>
      </c>
      <c r="O10" s="2">
        <v>1766.4785140148001</v>
      </c>
      <c r="P10" s="2">
        <v>1476.3306821537999</v>
      </c>
      <c r="Q10" s="2">
        <v>1565.6048447094699</v>
      </c>
      <c r="R10" s="2">
        <v>5736.95769748571</v>
      </c>
      <c r="S10" s="6">
        <f t="shared" si="0"/>
        <v>47107.614858646128</v>
      </c>
    </row>
    <row r="11" spans="1:19" x14ac:dyDescent="0.25">
      <c r="A11">
        <v>2040</v>
      </c>
      <c r="B11" s="3">
        <v>53</v>
      </c>
      <c r="C11" s="2">
        <v>175.58781742538</v>
      </c>
      <c r="D11" s="2">
        <v>120.526600509288</v>
      </c>
      <c r="E11" s="2">
        <v>1068.5344424979</v>
      </c>
      <c r="F11" s="2">
        <v>8.3311542982588698</v>
      </c>
      <c r="G11" s="2">
        <v>23.7988902149431</v>
      </c>
      <c r="H11" s="2">
        <v>245.61635783667501</v>
      </c>
      <c r="I11" s="2">
        <v>26.121036128030902</v>
      </c>
      <c r="J11" s="2">
        <v>28.762376797336302</v>
      </c>
      <c r="K11" s="2">
        <v>223.06322646092701</v>
      </c>
      <c r="L11" s="2">
        <v>400.55961842812798</v>
      </c>
      <c r="M11" s="2">
        <v>11.8854320385206</v>
      </c>
      <c r="N11" s="2">
        <v>26.319199238560898</v>
      </c>
      <c r="O11" s="2">
        <v>313.383844668905</v>
      </c>
      <c r="P11" s="2">
        <v>22.178478220489101</v>
      </c>
      <c r="Q11" s="2">
        <v>34.255216604176603</v>
      </c>
      <c r="R11" s="2">
        <v>656.58994935666794</v>
      </c>
      <c r="S11" s="6">
        <f t="shared" si="0"/>
        <v>3385.513640724188</v>
      </c>
    </row>
    <row r="12" spans="1:19" x14ac:dyDescent="0.25">
      <c r="A12">
        <v>2040</v>
      </c>
      <c r="B12" s="3">
        <v>54</v>
      </c>
      <c r="C12" s="2">
        <v>324.16212447762399</v>
      </c>
      <c r="D12" s="2">
        <v>198.00798655097199</v>
      </c>
      <c r="E12" s="2">
        <v>636.29113129536199</v>
      </c>
      <c r="F12" s="2">
        <v>157.10176676716699</v>
      </c>
      <c r="G12" s="2">
        <v>196.65398756558301</v>
      </c>
      <c r="H12" s="2">
        <v>462.61721767296098</v>
      </c>
      <c r="I12" s="2">
        <v>149.60229782417699</v>
      </c>
      <c r="J12" s="2">
        <v>177.36799025024001</v>
      </c>
      <c r="K12" s="2">
        <v>260.644530919018</v>
      </c>
      <c r="L12" s="2">
        <v>457.28626959280501</v>
      </c>
      <c r="M12" s="2">
        <v>64.181333008010995</v>
      </c>
      <c r="N12" s="2">
        <v>137.317561244666</v>
      </c>
      <c r="O12" s="2">
        <v>224.48062632311601</v>
      </c>
      <c r="P12" s="2">
        <v>155.24934754342399</v>
      </c>
      <c r="Q12" s="2">
        <v>119.302650931787</v>
      </c>
      <c r="R12" s="2">
        <v>760.99471162186205</v>
      </c>
      <c r="S12" s="6">
        <f t="shared" si="0"/>
        <v>4481.2615335887758</v>
      </c>
    </row>
    <row r="13" spans="1:19" x14ac:dyDescent="0.25">
      <c r="A13">
        <v>2040</v>
      </c>
      <c r="B13" s="3">
        <v>61</v>
      </c>
      <c r="C13" s="2">
        <v>419.93729761874101</v>
      </c>
      <c r="D13" s="2">
        <v>1065.36905807317</v>
      </c>
      <c r="E13" s="2">
        <v>480.538653236345</v>
      </c>
      <c r="F13" s="2">
        <v>204.708362757218</v>
      </c>
      <c r="G13" s="2">
        <v>294.35469476377</v>
      </c>
      <c r="H13" s="2">
        <v>451.88640592281502</v>
      </c>
      <c r="I13" s="2">
        <v>159.10085641618801</v>
      </c>
      <c r="J13" s="2">
        <v>140.21658688701399</v>
      </c>
      <c r="K13" s="2">
        <v>288.52743422663298</v>
      </c>
      <c r="L13" s="2">
        <v>1072.0179383365501</v>
      </c>
      <c r="M13" s="2">
        <v>171.15022135469599</v>
      </c>
      <c r="N13" s="2">
        <v>119.00855307870999</v>
      </c>
      <c r="O13" s="2">
        <v>314.49513489822698</v>
      </c>
      <c r="P13" s="2">
        <v>321.58793419709201</v>
      </c>
      <c r="Q13" s="2">
        <v>278.76659029605798</v>
      </c>
      <c r="R13" s="2">
        <v>234.330688639659</v>
      </c>
      <c r="S13" s="6">
        <f t="shared" si="0"/>
        <v>6015.9964107028864</v>
      </c>
    </row>
    <row r="14" spans="1:19" x14ac:dyDescent="0.25">
      <c r="A14">
        <v>2040</v>
      </c>
      <c r="B14" s="3">
        <v>62</v>
      </c>
      <c r="C14" s="2">
        <v>397.83533458617501</v>
      </c>
      <c r="D14" s="2">
        <v>548.826484461934</v>
      </c>
      <c r="E14" s="2">
        <v>642.32804904958698</v>
      </c>
      <c r="F14" s="2">
        <v>58.318080087812099</v>
      </c>
      <c r="G14" s="2">
        <v>82.669829167697102</v>
      </c>
      <c r="H14" s="2">
        <v>222.96242191970001</v>
      </c>
      <c r="I14" s="2">
        <v>68.864549792081306</v>
      </c>
      <c r="J14" s="2">
        <v>80.294968559230497</v>
      </c>
      <c r="K14" s="2">
        <v>311.561136959012</v>
      </c>
      <c r="L14" s="2">
        <v>857.84588802093299</v>
      </c>
      <c r="M14" s="2">
        <v>59.427160192602699</v>
      </c>
      <c r="N14" s="2">
        <v>30.896451280049799</v>
      </c>
      <c r="O14" s="2">
        <v>211.14514357124801</v>
      </c>
      <c r="P14" s="2">
        <v>85.017499845208206</v>
      </c>
      <c r="Q14" s="2">
        <v>89.772291790255906</v>
      </c>
      <c r="R14" s="2">
        <v>371.21693249846902</v>
      </c>
      <c r="S14" s="6">
        <f t="shared" si="0"/>
        <v>4118.9822217819956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0"/>
  <sheetViews>
    <sheetView workbookViewId="0">
      <selection activeCell="F3" sqref="F3:F20"/>
    </sheetView>
  </sheetViews>
  <sheetFormatPr defaultRowHeight="15" x14ac:dyDescent="0.25"/>
  <cols>
    <col min="1" max="1" width="13.140625" bestFit="1" customWidth="1"/>
    <col min="2" max="5" width="12.7109375" bestFit="1" customWidth="1"/>
    <col min="6" max="6" width="11.5703125" bestFit="1" customWidth="1"/>
  </cols>
  <sheetData>
    <row r="3" spans="1:6" x14ac:dyDescent="0.25">
      <c r="A3" s="9" t="s">
        <v>24</v>
      </c>
      <c r="B3" t="s">
        <v>25</v>
      </c>
      <c r="C3" t="s">
        <v>27</v>
      </c>
      <c r="D3" t="s">
        <v>28</v>
      </c>
      <c r="E3" t="s">
        <v>26</v>
      </c>
      <c r="F3" t="s">
        <v>36</v>
      </c>
    </row>
    <row r="4" spans="1:6" x14ac:dyDescent="0.25">
      <c r="A4" s="10">
        <v>2025</v>
      </c>
      <c r="B4" s="8"/>
      <c r="C4" s="8"/>
      <c r="D4" s="8"/>
      <c r="E4" s="8"/>
    </row>
    <row r="5" spans="1:6" x14ac:dyDescent="0.25">
      <c r="A5" s="11">
        <v>11</v>
      </c>
      <c r="B5" s="14">
        <v>4574.3203644893501</v>
      </c>
      <c r="C5" s="14">
        <v>10299.02986979</v>
      </c>
      <c r="D5" s="14">
        <v>1526.6871852977099</v>
      </c>
      <c r="E5" s="14">
        <v>11929.3668490294</v>
      </c>
      <c r="F5" s="14">
        <f>SUM(B5:E5)</f>
        <v>28329.40426860646</v>
      </c>
    </row>
    <row r="6" spans="1:6" x14ac:dyDescent="0.25">
      <c r="A6" s="11">
        <v>21</v>
      </c>
      <c r="B6" s="14">
        <v>38997.464356456199</v>
      </c>
      <c r="C6" s="14">
        <v>119755.622007969</v>
      </c>
      <c r="D6" s="14">
        <v>13802.253975498201</v>
      </c>
      <c r="E6" s="14">
        <v>83507.741067688796</v>
      </c>
      <c r="F6" s="14">
        <f t="shared" ref="F6:F19" si="0">SUM(B6:E6)</f>
        <v>256063.08140761219</v>
      </c>
    </row>
    <row r="7" spans="1:6" x14ac:dyDescent="0.25">
      <c r="A7" s="11">
        <v>31</v>
      </c>
      <c r="B7" s="14">
        <v>47543.121359283999</v>
      </c>
      <c r="C7" s="14">
        <v>123185.319314238</v>
      </c>
      <c r="D7" s="14">
        <v>17462.165266358101</v>
      </c>
      <c r="E7" s="14">
        <v>97260.359357894195</v>
      </c>
      <c r="F7" s="14">
        <f t="shared" si="0"/>
        <v>285450.9652977743</v>
      </c>
    </row>
    <row r="8" spans="1:6" x14ac:dyDescent="0.25">
      <c r="A8" s="11">
        <v>32</v>
      </c>
      <c r="B8" s="14">
        <v>4917.5919988524101</v>
      </c>
      <c r="C8" s="14">
        <v>19238.7688883189</v>
      </c>
      <c r="D8" s="14">
        <v>1961.1723400293699</v>
      </c>
      <c r="E8" s="14">
        <v>9031.5053510458492</v>
      </c>
      <c r="F8" s="14">
        <f t="shared" si="0"/>
        <v>35149.038578246531</v>
      </c>
    </row>
    <row r="9" spans="1:6" x14ac:dyDescent="0.25">
      <c r="A9" s="11">
        <v>41</v>
      </c>
      <c r="B9" s="14">
        <v>55.329967380888199</v>
      </c>
      <c r="C9" s="14">
        <v>97.171076288358194</v>
      </c>
      <c r="D9" s="14">
        <v>8.7114817991310005</v>
      </c>
      <c r="E9" s="14">
        <v>30.423742760982201</v>
      </c>
      <c r="F9" s="14">
        <f t="shared" si="0"/>
        <v>191.63626822935962</v>
      </c>
    </row>
    <row r="10" spans="1:6" x14ac:dyDescent="0.25">
      <c r="A10" s="11">
        <v>42</v>
      </c>
      <c r="B10" s="14">
        <v>44.038137303155899</v>
      </c>
      <c r="C10" s="14">
        <v>166.73673317661499</v>
      </c>
      <c r="D10" s="14">
        <v>16.3340283733706</v>
      </c>
      <c r="E10" s="14">
        <v>102.136850697583</v>
      </c>
      <c r="F10" s="14">
        <f t="shared" si="0"/>
        <v>329.2457495507245</v>
      </c>
    </row>
    <row r="11" spans="1:6" x14ac:dyDescent="0.25">
      <c r="A11" s="11">
        <v>43</v>
      </c>
      <c r="B11" s="14">
        <v>307.137778114318</v>
      </c>
      <c r="C11" s="14">
        <v>522.294535049925</v>
      </c>
      <c r="D11" s="14">
        <v>105.62671681446299</v>
      </c>
      <c r="E11" s="14">
        <v>528.06924935133395</v>
      </c>
      <c r="F11" s="14">
        <f t="shared" si="0"/>
        <v>1463.1282793300397</v>
      </c>
    </row>
    <row r="12" spans="1:6" x14ac:dyDescent="0.25">
      <c r="A12" s="11">
        <v>51</v>
      </c>
      <c r="B12" s="14">
        <v>89.3293068975361</v>
      </c>
      <c r="C12" s="14">
        <v>241.674193616872</v>
      </c>
      <c r="D12" s="14">
        <v>39.091704494776799</v>
      </c>
      <c r="E12" s="14">
        <v>184.250968116905</v>
      </c>
      <c r="F12" s="14">
        <f t="shared" si="0"/>
        <v>554.34617312608987</v>
      </c>
    </row>
    <row r="13" spans="1:6" x14ac:dyDescent="0.25">
      <c r="A13" s="11">
        <v>52</v>
      </c>
      <c r="B13" s="14">
        <v>3108.5169711162498</v>
      </c>
      <c r="C13" s="14">
        <v>7470.1757699955497</v>
      </c>
      <c r="D13" s="14">
        <v>1126.0689861389901</v>
      </c>
      <c r="E13" s="14">
        <v>5373.5148969696602</v>
      </c>
      <c r="F13" s="14">
        <f t="shared" si="0"/>
        <v>17078.276624220449</v>
      </c>
    </row>
    <row r="14" spans="1:6" x14ac:dyDescent="0.25">
      <c r="A14" s="11">
        <v>53</v>
      </c>
      <c r="B14" s="14">
        <v>161.47317011157199</v>
      </c>
      <c r="C14" s="14">
        <v>977.23184676360199</v>
      </c>
      <c r="D14" s="14">
        <v>25.045510172501601</v>
      </c>
      <c r="E14" s="14">
        <v>614.99422866842497</v>
      </c>
      <c r="F14" s="14">
        <f t="shared" si="0"/>
        <v>1778.7447557161004</v>
      </c>
    </row>
    <row r="15" spans="1:6" x14ac:dyDescent="0.25">
      <c r="A15" s="11">
        <v>54</v>
      </c>
      <c r="B15" s="14">
        <v>298.104314052132</v>
      </c>
      <c r="C15" s="14">
        <v>581.92224095414497</v>
      </c>
      <c r="D15" s="14">
        <v>130.672226986965</v>
      </c>
      <c r="E15" s="14">
        <v>712.78483040015396</v>
      </c>
      <c r="F15" s="14">
        <f t="shared" si="0"/>
        <v>1723.483612393396</v>
      </c>
    </row>
    <row r="16" spans="1:6" x14ac:dyDescent="0.25">
      <c r="A16" s="11">
        <v>61</v>
      </c>
      <c r="B16" s="14">
        <v>386.18058865844398</v>
      </c>
      <c r="C16" s="14">
        <v>439.47827684961999</v>
      </c>
      <c r="D16" s="14">
        <v>113.249263388703</v>
      </c>
      <c r="E16" s="14">
        <v>219.485572775657</v>
      </c>
      <c r="F16" s="14">
        <f t="shared" si="0"/>
        <v>1158.393701672424</v>
      </c>
    </row>
    <row r="17" spans="1:6" x14ac:dyDescent="0.25">
      <c r="A17" s="11">
        <v>62</v>
      </c>
      <c r="B17" s="14">
        <v>365.85529451852602</v>
      </c>
      <c r="C17" s="14">
        <v>587.44332483416497</v>
      </c>
      <c r="D17" s="14">
        <v>29.401251072067101</v>
      </c>
      <c r="E17" s="14">
        <v>347.69991726836798</v>
      </c>
      <c r="F17" s="15">
        <f t="shared" si="0"/>
        <v>1330.3997876931262</v>
      </c>
    </row>
    <row r="18" spans="1:6" x14ac:dyDescent="0.25">
      <c r="A18" s="10" t="s">
        <v>35</v>
      </c>
      <c r="B18" s="14">
        <v>100848.46360723479</v>
      </c>
      <c r="C18" s="14">
        <v>283562.86807784473</v>
      </c>
      <c r="D18" s="14">
        <v>36346.479936424344</v>
      </c>
      <c r="E18" s="14">
        <v>209842.33288266731</v>
      </c>
      <c r="F18" s="14">
        <f t="shared" si="0"/>
        <v>630600.1445041711</v>
      </c>
    </row>
    <row r="19" spans="1:6" x14ac:dyDescent="0.25">
      <c r="A19" s="10" t="s">
        <v>22</v>
      </c>
      <c r="B19" s="14">
        <v>100848.46360723479</v>
      </c>
      <c r="C19" s="14">
        <v>283562.86807784473</v>
      </c>
      <c r="D19" s="14">
        <v>36346.479936424344</v>
      </c>
      <c r="E19" s="14">
        <v>209842.33288266731</v>
      </c>
      <c r="F19" s="14">
        <f t="shared" si="0"/>
        <v>630600.1445041711</v>
      </c>
    </row>
    <row r="20" spans="1:6" x14ac:dyDescent="0.25">
      <c r="B20" s="14"/>
      <c r="C20" s="14"/>
      <c r="D20" s="14"/>
      <c r="E20" s="14"/>
      <c r="F2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F25" sqref="F25"/>
    </sheetView>
  </sheetViews>
  <sheetFormatPr defaultRowHeight="15" x14ac:dyDescent="0.25"/>
  <cols>
    <col min="1" max="1" width="13.140625" customWidth="1"/>
    <col min="2" max="3" width="12.5703125" customWidth="1"/>
    <col min="4" max="5" width="12.5703125" bestFit="1" customWidth="1"/>
    <col min="6" max="6" width="13.28515625" bestFit="1" customWidth="1"/>
  </cols>
  <sheetData>
    <row r="1" spans="1:6" x14ac:dyDescent="0.25">
      <c r="A1" s="9" t="s">
        <v>24</v>
      </c>
      <c r="B1" t="s">
        <v>25</v>
      </c>
      <c r="C1" t="s">
        <v>27</v>
      </c>
      <c r="D1" t="s">
        <v>28</v>
      </c>
      <c r="E1" t="s">
        <v>26</v>
      </c>
      <c r="F1" s="13" t="s">
        <v>39</v>
      </c>
    </row>
    <row r="2" spans="1:6" x14ac:dyDescent="0.25">
      <c r="A2" s="10">
        <v>2035</v>
      </c>
      <c r="B2" s="8"/>
      <c r="C2" s="8"/>
      <c r="D2" s="8"/>
      <c r="E2" s="8"/>
    </row>
    <row r="3" spans="1:6" x14ac:dyDescent="0.25">
      <c r="A3" s="11">
        <v>11</v>
      </c>
      <c r="B3" s="14">
        <v>4837.1466016506201</v>
      </c>
      <c r="C3" s="14">
        <v>10930.9253134551</v>
      </c>
      <c r="D3" s="14">
        <v>1578.0178796141799</v>
      </c>
      <c r="E3" s="14">
        <v>12461.381376592501</v>
      </c>
      <c r="F3" s="14">
        <f>SUM(B3:E3)</f>
        <v>29807.471171312402</v>
      </c>
    </row>
    <row r="4" spans="1:6" x14ac:dyDescent="0.25">
      <c r="A4" s="11">
        <v>21</v>
      </c>
      <c r="B4" s="14">
        <v>41238.1375054569</v>
      </c>
      <c r="C4" s="14">
        <v>127103.210359188</v>
      </c>
      <c r="D4" s="14">
        <v>14266.317135599</v>
      </c>
      <c r="E4" s="14">
        <v>87231.939675563903</v>
      </c>
      <c r="F4" s="14">
        <f t="shared" ref="F4:F17" si="0">SUM(B4:E4)</f>
        <v>269839.60467580782</v>
      </c>
    </row>
    <row r="5" spans="1:6" x14ac:dyDescent="0.25">
      <c r="A5" s="11">
        <v>31</v>
      </c>
      <c r="B5" s="14">
        <v>50274.801410984401</v>
      </c>
      <c r="C5" s="14">
        <v>130743.336232844</v>
      </c>
      <c r="D5" s="14">
        <v>18049.282965401599</v>
      </c>
      <c r="E5" s="14">
        <v>101597.884122556</v>
      </c>
      <c r="F5" s="14">
        <f t="shared" si="0"/>
        <v>300665.30473178602</v>
      </c>
    </row>
    <row r="6" spans="1:6" x14ac:dyDescent="0.25">
      <c r="A6" s="11">
        <v>32</v>
      </c>
      <c r="B6" s="14">
        <v>5200.1415576866102</v>
      </c>
      <c r="C6" s="14">
        <v>20419.1606879305</v>
      </c>
      <c r="D6" s="14">
        <v>2027.11141311351</v>
      </c>
      <c r="E6" s="14">
        <v>9434.2838147588009</v>
      </c>
      <c r="F6" s="14">
        <f t="shared" si="0"/>
        <v>37080.697473489417</v>
      </c>
    </row>
    <row r="7" spans="1:6" x14ac:dyDescent="0.25">
      <c r="A7" s="11">
        <v>41</v>
      </c>
      <c r="B7" s="14">
        <v>58.509055413695499</v>
      </c>
      <c r="C7" s="14">
        <v>103.13299320082</v>
      </c>
      <c r="D7" s="14">
        <v>9.0043816240466903</v>
      </c>
      <c r="E7" s="14">
        <v>31.780551830275101</v>
      </c>
      <c r="F7" s="14">
        <f t="shared" si="0"/>
        <v>202.42698206883728</v>
      </c>
    </row>
    <row r="8" spans="1:6" x14ac:dyDescent="0.25">
      <c r="A8" s="11">
        <v>42</v>
      </c>
      <c r="B8" s="14">
        <v>46.5684318598801</v>
      </c>
      <c r="C8" s="14">
        <v>176.966840605952</v>
      </c>
      <c r="D8" s="14">
        <v>16.883215545087602</v>
      </c>
      <c r="E8" s="14">
        <v>106.691852573066</v>
      </c>
      <c r="F8" s="14">
        <f t="shared" si="0"/>
        <v>347.1103405839857</v>
      </c>
    </row>
    <row r="9" spans="1:6" x14ac:dyDescent="0.25">
      <c r="A9" s="11">
        <v>43</v>
      </c>
      <c r="B9" s="14">
        <v>324.78496066377897</v>
      </c>
      <c r="C9" s="14">
        <v>554.33983845440605</v>
      </c>
      <c r="D9" s="14">
        <v>109.17812719156601</v>
      </c>
      <c r="E9" s="14">
        <v>551.61957819691702</v>
      </c>
      <c r="F9" s="14">
        <f t="shared" si="0"/>
        <v>1539.922504506668</v>
      </c>
    </row>
    <row r="10" spans="1:6" x14ac:dyDescent="0.25">
      <c r="A10" s="11">
        <v>51</v>
      </c>
      <c r="B10" s="14">
        <v>94.461891353658899</v>
      </c>
      <c r="C10" s="14">
        <v>256.50207776991198</v>
      </c>
      <c r="D10" s="14">
        <v>40.406056480602999</v>
      </c>
      <c r="E10" s="14">
        <v>192.46801710167401</v>
      </c>
      <c r="F10" s="14">
        <f t="shared" si="0"/>
        <v>583.8380427058479</v>
      </c>
    </row>
    <row r="11" spans="1:6" x14ac:dyDescent="0.25">
      <c r="A11" s="11">
        <v>52</v>
      </c>
      <c r="B11" s="14">
        <v>3287.1226990868699</v>
      </c>
      <c r="C11" s="14">
        <v>7928.5072917133302</v>
      </c>
      <c r="D11" s="14">
        <v>1163.92998573564</v>
      </c>
      <c r="E11" s="14">
        <v>5613.1577904646401</v>
      </c>
      <c r="F11" s="14">
        <f t="shared" si="0"/>
        <v>17992.717767000482</v>
      </c>
    </row>
    <row r="12" spans="1:6" x14ac:dyDescent="0.25">
      <c r="A12" s="11">
        <v>53</v>
      </c>
      <c r="B12" s="14">
        <v>170.75091681955999</v>
      </c>
      <c r="C12" s="14">
        <v>1037.1897611673301</v>
      </c>
      <c r="D12" s="14">
        <v>25.8875971691342</v>
      </c>
      <c r="E12" s="14">
        <v>642.42115485484601</v>
      </c>
      <c r="F12" s="14">
        <f t="shared" si="0"/>
        <v>1876.2494300108701</v>
      </c>
    </row>
    <row r="13" spans="1:6" x14ac:dyDescent="0.25">
      <c r="A13" s="11">
        <v>54</v>
      </c>
      <c r="B13" s="14">
        <v>315.232461820727</v>
      </c>
      <c r="C13" s="14">
        <v>617.62599337309098</v>
      </c>
      <c r="D13" s="14">
        <v>135.06572436069999</v>
      </c>
      <c r="E13" s="14">
        <v>744.57292859501604</v>
      </c>
      <c r="F13" s="14">
        <f t="shared" si="0"/>
        <v>1812.4971081495339</v>
      </c>
    </row>
    <row r="14" spans="1:6" x14ac:dyDescent="0.25">
      <c r="A14" s="11">
        <v>61</v>
      </c>
      <c r="B14" s="14">
        <v>408.36932554048701</v>
      </c>
      <c r="C14" s="14">
        <v>466.44240106734401</v>
      </c>
      <c r="D14" s="14">
        <v>117.056961112607</v>
      </c>
      <c r="E14" s="14">
        <v>229.27398106127001</v>
      </c>
      <c r="F14" s="14">
        <f t="shared" si="0"/>
        <v>1221.1426687817082</v>
      </c>
    </row>
    <row r="15" spans="1:6" x14ac:dyDescent="0.25">
      <c r="A15" s="11">
        <v>62</v>
      </c>
      <c r="B15" s="14">
        <v>386.87620314361902</v>
      </c>
      <c r="C15" s="14">
        <v>623.48582253222798</v>
      </c>
      <c r="D15" s="14">
        <v>30.3897879811576</v>
      </c>
      <c r="E15" s="14">
        <v>363.20630663171499</v>
      </c>
      <c r="F15" s="15">
        <f t="shared" si="0"/>
        <v>1403.9581202887196</v>
      </c>
    </row>
    <row r="16" spans="1:6" x14ac:dyDescent="0.25">
      <c r="A16" s="10" t="s">
        <v>37</v>
      </c>
      <c r="B16" s="14">
        <v>106642.9030214808</v>
      </c>
      <c r="C16" s="14">
        <v>300960.82561330195</v>
      </c>
      <c r="D16" s="14">
        <v>37568.531230928827</v>
      </c>
      <c r="E16" s="14">
        <v>219200.68115078061</v>
      </c>
      <c r="F16" s="14">
        <f t="shared" si="0"/>
        <v>664372.9410164922</v>
      </c>
    </row>
    <row r="17" spans="1:6" x14ac:dyDescent="0.25">
      <c r="A17" s="10" t="s">
        <v>22</v>
      </c>
      <c r="B17" s="14">
        <v>106642.9030214808</v>
      </c>
      <c r="C17" s="14">
        <v>300960.82561330195</v>
      </c>
      <c r="D17" s="14">
        <v>37568.531230928827</v>
      </c>
      <c r="E17" s="14">
        <v>219200.68115078061</v>
      </c>
      <c r="F17" s="14">
        <f t="shared" si="0"/>
        <v>664372.9410164922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24" sqref="H24"/>
    </sheetView>
  </sheetViews>
  <sheetFormatPr defaultRowHeight="15" x14ac:dyDescent="0.25"/>
  <cols>
    <col min="1" max="1" width="13.140625" bestFit="1" customWidth="1"/>
    <col min="2" max="5" width="12.5703125" bestFit="1" customWidth="1"/>
    <col min="6" max="6" width="13.28515625" bestFit="1" customWidth="1"/>
  </cols>
  <sheetData>
    <row r="1" spans="1:6" x14ac:dyDescent="0.25">
      <c r="A1" s="9" t="s">
        <v>24</v>
      </c>
      <c r="B1" t="s">
        <v>25</v>
      </c>
      <c r="C1" t="s">
        <v>27</v>
      </c>
      <c r="D1" t="s">
        <v>28</v>
      </c>
      <c r="E1" t="s">
        <v>26</v>
      </c>
      <c r="F1" t="s">
        <v>42</v>
      </c>
    </row>
    <row r="2" spans="1:6" x14ac:dyDescent="0.25">
      <c r="A2" s="10">
        <v>2040</v>
      </c>
      <c r="B2" s="8"/>
      <c r="C2" s="8"/>
      <c r="D2" s="8"/>
      <c r="E2" s="8"/>
    </row>
    <row r="3" spans="1:6" x14ac:dyDescent="0.25">
      <c r="A3" s="11">
        <v>11</v>
      </c>
      <c r="B3" s="14">
        <v>4974.1695691623399</v>
      </c>
      <c r="C3" s="14">
        <v>11261.2663787321</v>
      </c>
      <c r="D3" s="14">
        <v>1604.3268405418401</v>
      </c>
      <c r="E3" s="14">
        <v>12736.220943439699</v>
      </c>
      <c r="F3" s="14">
        <f>SUM(B3:E3)</f>
        <v>30575.983731875975</v>
      </c>
    </row>
    <row r="4" spans="1:6" x14ac:dyDescent="0.25">
      <c r="A4" s="11">
        <v>21</v>
      </c>
      <c r="B4" s="14">
        <v>42406.299738481997</v>
      </c>
      <c r="C4" s="14">
        <v>130944.368239802</v>
      </c>
      <c r="D4" s="14">
        <v>14504.167406467801</v>
      </c>
      <c r="E4" s="14">
        <v>89155.866709905793</v>
      </c>
      <c r="F4" s="14">
        <f t="shared" ref="F4:F17" si="0">SUM(B4:E4)</f>
        <v>277010.70209465758</v>
      </c>
    </row>
    <row r="5" spans="1:6" x14ac:dyDescent="0.25">
      <c r="A5" s="11">
        <v>31</v>
      </c>
      <c r="B5" s="14">
        <v>51698.947306840499</v>
      </c>
      <c r="C5" s="14">
        <v>134694.50154872701</v>
      </c>
      <c r="D5" s="14">
        <v>18350.2034343288</v>
      </c>
      <c r="E5" s="14">
        <v>103838.65644313399</v>
      </c>
      <c r="F5" s="14">
        <f t="shared" si="0"/>
        <v>308582.30873303034</v>
      </c>
    </row>
    <row r="6" spans="1:6" x14ac:dyDescent="0.25">
      <c r="A6" s="11">
        <v>32</v>
      </c>
      <c r="B6" s="14">
        <v>5347.4471670456596</v>
      </c>
      <c r="C6" s="14">
        <v>21036.243606373999</v>
      </c>
      <c r="D6" s="14">
        <v>2060.90773168036</v>
      </c>
      <c r="E6" s="14">
        <v>9642.3598216477403</v>
      </c>
      <c r="F6" s="14">
        <f t="shared" si="0"/>
        <v>38086.958326747757</v>
      </c>
    </row>
    <row r="7" spans="1:6" x14ac:dyDescent="0.25">
      <c r="A7" s="11">
        <v>41</v>
      </c>
      <c r="B7" s="14">
        <v>60.166454921983302</v>
      </c>
      <c r="C7" s="14">
        <v>106.24975247436799</v>
      </c>
      <c r="D7" s="14">
        <v>9.1545040829777093</v>
      </c>
      <c r="E7" s="14">
        <v>32.481481593616103</v>
      </c>
      <c r="F7" s="14">
        <f t="shared" si="0"/>
        <v>208.05219307294513</v>
      </c>
    </row>
    <row r="8" spans="1:6" x14ac:dyDescent="0.25">
      <c r="A8" s="11">
        <v>42</v>
      </c>
      <c r="B8" s="14">
        <v>47.887586570558199</v>
      </c>
      <c r="C8" s="14">
        <v>182.31491617760801</v>
      </c>
      <c r="D8" s="14">
        <v>17.1646951555832</v>
      </c>
      <c r="E8" s="14">
        <v>109.044973921425</v>
      </c>
      <c r="F8" s="14">
        <f t="shared" si="0"/>
        <v>356.41217182517437</v>
      </c>
    </row>
    <row r="9" spans="1:6" x14ac:dyDescent="0.25">
      <c r="A9" s="11">
        <v>43</v>
      </c>
      <c r="B9" s="14">
        <v>333.98521915876501</v>
      </c>
      <c r="C9" s="14">
        <v>571.09241954972697</v>
      </c>
      <c r="D9" s="14">
        <v>110.998362006105</v>
      </c>
      <c r="E9" s="14">
        <v>563.78571623205005</v>
      </c>
      <c r="F9" s="14">
        <f t="shared" si="0"/>
        <v>1579.861716946647</v>
      </c>
    </row>
    <row r="10" spans="1:6" x14ac:dyDescent="0.25">
      <c r="A10" s="11">
        <v>51</v>
      </c>
      <c r="B10" s="14">
        <v>97.137735138428695</v>
      </c>
      <c r="C10" s="14">
        <v>264.25377007284902</v>
      </c>
      <c r="D10" s="14">
        <v>41.079712574695499</v>
      </c>
      <c r="E10" s="14">
        <v>196.712957919513</v>
      </c>
      <c r="F10" s="14">
        <f t="shared" si="0"/>
        <v>599.18417570548627</v>
      </c>
    </row>
    <row r="11" spans="1:6" x14ac:dyDescent="0.25">
      <c r="A11" s="11">
        <v>52</v>
      </c>
      <c r="B11" s="14">
        <v>3380.2377819851799</v>
      </c>
      <c r="C11" s="14">
        <v>8168.1129490292496</v>
      </c>
      <c r="D11" s="14">
        <v>1183.3352085235699</v>
      </c>
      <c r="E11" s="14">
        <v>5736.95769748571</v>
      </c>
      <c r="F11" s="14">
        <f t="shared" si="0"/>
        <v>18468.64363702371</v>
      </c>
    </row>
    <row r="12" spans="1:6" x14ac:dyDescent="0.25">
      <c r="A12" s="11">
        <v>53</v>
      </c>
      <c r="B12" s="14">
        <v>175.58781742538</v>
      </c>
      <c r="C12" s="14">
        <v>1068.5344424979</v>
      </c>
      <c r="D12" s="14">
        <v>26.319199238560898</v>
      </c>
      <c r="E12" s="14">
        <v>656.58994935666794</v>
      </c>
      <c r="F12" s="14">
        <f t="shared" si="0"/>
        <v>1927.0314085185091</v>
      </c>
    </row>
    <row r="13" spans="1:6" x14ac:dyDescent="0.25">
      <c r="A13" s="11">
        <v>54</v>
      </c>
      <c r="B13" s="14">
        <v>324.16212447762399</v>
      </c>
      <c r="C13" s="14">
        <v>636.29113129536199</v>
      </c>
      <c r="D13" s="14">
        <v>137.317561244666</v>
      </c>
      <c r="E13" s="14">
        <v>760.99471162186205</v>
      </c>
      <c r="F13" s="14">
        <f t="shared" si="0"/>
        <v>1858.7655286395141</v>
      </c>
    </row>
    <row r="14" spans="1:6" x14ac:dyDescent="0.25">
      <c r="A14" s="11">
        <v>61</v>
      </c>
      <c r="B14" s="14">
        <v>419.93729761874101</v>
      </c>
      <c r="C14" s="14">
        <v>480.538653236345</v>
      </c>
      <c r="D14" s="14">
        <v>119.00855307870999</v>
      </c>
      <c r="E14" s="14">
        <v>234.330688639659</v>
      </c>
      <c r="F14" s="14">
        <f t="shared" si="0"/>
        <v>1253.8151925734551</v>
      </c>
    </row>
    <row r="15" spans="1:6" x14ac:dyDescent="0.25">
      <c r="A15" s="11">
        <v>62</v>
      </c>
      <c r="B15" s="14">
        <v>397.83533458617501</v>
      </c>
      <c r="C15" s="14">
        <v>642.32804904958698</v>
      </c>
      <c r="D15" s="14">
        <v>30.896451280049799</v>
      </c>
      <c r="E15" s="14">
        <v>371.21693249846902</v>
      </c>
      <c r="F15" s="15">
        <f t="shared" si="0"/>
        <v>1442.2767674142808</v>
      </c>
    </row>
    <row r="16" spans="1:6" x14ac:dyDescent="0.25">
      <c r="A16" s="10" t="s">
        <v>41</v>
      </c>
      <c r="B16" s="14">
        <v>109663.80113341332</v>
      </c>
      <c r="C16" s="14">
        <v>310056.09585701808</v>
      </c>
      <c r="D16" s="14">
        <v>38194.879660203718</v>
      </c>
      <c r="E16" s="14">
        <v>224035.21902739626</v>
      </c>
      <c r="F16" s="14">
        <f t="shared" si="0"/>
        <v>681949.99567803135</v>
      </c>
    </row>
    <row r="17" spans="1:6" x14ac:dyDescent="0.25">
      <c r="A17" s="10" t="s">
        <v>22</v>
      </c>
      <c r="B17" s="14">
        <v>109663.80113341332</v>
      </c>
      <c r="C17" s="14">
        <v>310056.09585701808</v>
      </c>
      <c r="D17" s="14">
        <v>38194.879660203718</v>
      </c>
      <c r="E17" s="14">
        <v>224035.21902739626</v>
      </c>
      <c r="F17" s="14">
        <f t="shared" si="0"/>
        <v>681949.99567803135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9"/>
  <sheetViews>
    <sheetView workbookViewId="0">
      <selection activeCell="H25" sqref="H25"/>
    </sheetView>
  </sheetViews>
  <sheetFormatPr defaultRowHeight="15" x14ac:dyDescent="0.25"/>
  <cols>
    <col min="1" max="1" width="13.140625" customWidth="1"/>
    <col min="2" max="6" width="12.5703125" customWidth="1"/>
    <col min="7" max="7" width="11" customWidth="1"/>
    <col min="8" max="13" width="12" customWidth="1"/>
    <col min="14" max="14" width="11" customWidth="1"/>
    <col min="15" max="15" width="12.5703125" customWidth="1"/>
    <col min="16" max="26" width="12" customWidth="1"/>
    <col min="27" max="27" width="10" customWidth="1"/>
    <col min="28" max="28" width="12.5703125" customWidth="1"/>
    <col min="29" max="33" width="12" customWidth="1"/>
    <col min="34" max="34" width="11" customWidth="1"/>
    <col min="35" max="40" width="12" customWidth="1"/>
    <col min="41" max="43" width="17.7109375" customWidth="1"/>
  </cols>
  <sheetData>
    <row r="3" spans="1:6" x14ac:dyDescent="0.25">
      <c r="A3" s="9" t="s">
        <v>24</v>
      </c>
      <c r="B3" t="s">
        <v>30</v>
      </c>
      <c r="C3" t="s">
        <v>31</v>
      </c>
      <c r="D3" t="s">
        <v>32</v>
      </c>
      <c r="E3" t="s">
        <v>33</v>
      </c>
      <c r="F3" s="13" t="s">
        <v>34</v>
      </c>
    </row>
    <row r="4" spans="1:6" x14ac:dyDescent="0.25">
      <c r="A4" s="10">
        <v>2016</v>
      </c>
      <c r="B4" s="8"/>
      <c r="C4" s="8"/>
      <c r="D4" s="8"/>
      <c r="E4" s="8"/>
    </row>
    <row r="5" spans="1:6" x14ac:dyDescent="0.25">
      <c r="A5" s="11">
        <v>11</v>
      </c>
      <c r="B5" s="12">
        <v>2189.8184064365701</v>
      </c>
      <c r="C5" s="12">
        <v>1608.6352498932299</v>
      </c>
      <c r="D5" s="12">
        <v>1558.1557369345101</v>
      </c>
      <c r="E5" s="12">
        <v>1715.20880165941</v>
      </c>
      <c r="F5" s="14">
        <f>SUM(B5:E5)</f>
        <v>7071.8181949237196</v>
      </c>
    </row>
    <row r="6" spans="1:6" x14ac:dyDescent="0.25">
      <c r="A6" s="11">
        <v>21</v>
      </c>
      <c r="B6" s="12">
        <v>19045.3343413045</v>
      </c>
      <c r="C6" s="12">
        <v>13880.524554961001</v>
      </c>
      <c r="D6" s="12">
        <v>13464.7563369909</v>
      </c>
      <c r="E6" s="12">
        <v>13996.3142766085</v>
      </c>
      <c r="F6" s="14">
        <f t="shared" ref="F6:F19" si="0">SUM(B6:E6)</f>
        <v>60386.929509864909</v>
      </c>
    </row>
    <row r="7" spans="1:6" x14ac:dyDescent="0.25">
      <c r="A7" s="11">
        <v>31</v>
      </c>
      <c r="B7" s="12">
        <v>30330.746606557801</v>
      </c>
      <c r="C7" s="12">
        <v>20545.321188342201</v>
      </c>
      <c r="D7" s="12">
        <v>19768.6957054208</v>
      </c>
      <c r="E7" s="12">
        <v>18634.743968457999</v>
      </c>
      <c r="F7" s="14">
        <f t="shared" si="0"/>
        <v>89279.5074687788</v>
      </c>
    </row>
    <row r="8" spans="1:6" x14ac:dyDescent="0.25">
      <c r="A8" s="11">
        <v>32</v>
      </c>
      <c r="B8" s="12">
        <v>2782.3826266083402</v>
      </c>
      <c r="C8" s="12">
        <v>1795.7836645866901</v>
      </c>
      <c r="D8" s="12">
        <v>2097.3510994382</v>
      </c>
      <c r="E8" s="12">
        <v>2468.63794398342</v>
      </c>
      <c r="F8" s="14">
        <f t="shared" si="0"/>
        <v>9144.1553346166493</v>
      </c>
    </row>
    <row r="9" spans="1:6" x14ac:dyDescent="0.25">
      <c r="A9" s="11">
        <v>41</v>
      </c>
      <c r="B9" s="12">
        <v>12.8121993550652</v>
      </c>
      <c r="C9" s="12">
        <v>3.15418676449652</v>
      </c>
      <c r="D9" s="12">
        <v>12.9666219439765</v>
      </c>
      <c r="E9" s="12">
        <v>5.2613766922067802</v>
      </c>
      <c r="F9" s="14">
        <f t="shared" si="0"/>
        <v>34.194384755744998</v>
      </c>
    </row>
    <row r="10" spans="1:6" x14ac:dyDescent="0.25">
      <c r="A10" s="11">
        <v>42</v>
      </c>
      <c r="B10" s="12">
        <v>67.264046614092607</v>
      </c>
      <c r="C10" s="12">
        <v>17.8737249988136</v>
      </c>
      <c r="D10" s="12">
        <v>9.7249664579823598</v>
      </c>
      <c r="E10" s="12">
        <v>13.6795793997376</v>
      </c>
      <c r="F10" s="14">
        <f t="shared" si="0"/>
        <v>108.54231747062617</v>
      </c>
    </row>
    <row r="11" spans="1:6" x14ac:dyDescent="0.25">
      <c r="A11" s="11">
        <v>43</v>
      </c>
      <c r="B11" s="12">
        <v>174.03237457297001</v>
      </c>
      <c r="C11" s="12">
        <v>128.27026175619201</v>
      </c>
      <c r="D11" s="12">
        <v>88.605249950506007</v>
      </c>
      <c r="E11" s="12">
        <v>108.38435985946001</v>
      </c>
      <c r="F11" s="14">
        <f t="shared" si="0"/>
        <v>499.29224613912805</v>
      </c>
    </row>
    <row r="12" spans="1:6" x14ac:dyDescent="0.25">
      <c r="A12" s="11">
        <v>51</v>
      </c>
      <c r="B12" s="12">
        <v>62.526006649014398</v>
      </c>
      <c r="C12" s="12">
        <v>39.110578514411898</v>
      </c>
      <c r="D12" s="12">
        <v>35.4831083159104</v>
      </c>
      <c r="E12" s="12">
        <v>35.581155596119501</v>
      </c>
      <c r="F12" s="14">
        <f t="shared" si="0"/>
        <v>172.70084907545623</v>
      </c>
    </row>
    <row r="13" spans="1:6" x14ac:dyDescent="0.25">
      <c r="A13" s="11">
        <v>52</v>
      </c>
      <c r="B13" s="12">
        <v>2205.23327919753</v>
      </c>
      <c r="C13" s="12">
        <v>1402.3527728605</v>
      </c>
      <c r="D13" s="12">
        <v>1251.4541196237601</v>
      </c>
      <c r="E13" s="12">
        <v>1260.8220613636299</v>
      </c>
      <c r="F13" s="14">
        <f t="shared" si="0"/>
        <v>6119.86223304542</v>
      </c>
    </row>
    <row r="14" spans="1:6" x14ac:dyDescent="0.25">
      <c r="A14" s="11">
        <v>53</v>
      </c>
      <c r="B14" s="12">
        <v>20.285982312186601</v>
      </c>
      <c r="C14" s="12">
        <v>23.1307029396412</v>
      </c>
      <c r="D14" s="12">
        <v>25.933243887953001</v>
      </c>
      <c r="E14" s="12">
        <v>18.9409560919444</v>
      </c>
      <c r="F14" s="14">
        <f t="shared" si="0"/>
        <v>88.290885231725198</v>
      </c>
    </row>
    <row r="15" spans="1:6" x14ac:dyDescent="0.25">
      <c r="A15" s="11">
        <v>54</v>
      </c>
      <c r="B15" s="12">
        <v>167.62627489543701</v>
      </c>
      <c r="C15" s="12">
        <v>132.47584410885401</v>
      </c>
      <c r="D15" s="12">
        <v>159.92167064237699</v>
      </c>
      <c r="E15" s="12">
        <v>132.586692643611</v>
      </c>
      <c r="F15" s="14">
        <f t="shared" si="0"/>
        <v>592.61048229027892</v>
      </c>
    </row>
    <row r="16" spans="1:6" x14ac:dyDescent="0.25">
      <c r="A16" s="11">
        <v>61</v>
      </c>
      <c r="B16" s="12">
        <v>250.90557070336101</v>
      </c>
      <c r="C16" s="12">
        <v>140.88700881417799</v>
      </c>
      <c r="D16" s="12">
        <v>126.424563953771</v>
      </c>
      <c r="E16" s="12">
        <v>274.64386333319402</v>
      </c>
      <c r="F16" s="14">
        <f t="shared" si="0"/>
        <v>792.86100680450409</v>
      </c>
    </row>
    <row r="17" spans="1:6" x14ac:dyDescent="0.25">
      <c r="A17" s="11">
        <v>62</v>
      </c>
      <c r="B17" s="12">
        <v>70.467096452858897</v>
      </c>
      <c r="C17" s="12">
        <v>60.980944113599399</v>
      </c>
      <c r="D17" s="12">
        <v>72.3969725205354</v>
      </c>
      <c r="E17" s="12">
        <v>72.606998352453601</v>
      </c>
      <c r="F17" s="15">
        <f t="shared" si="0"/>
        <v>276.45201143944729</v>
      </c>
    </row>
    <row r="18" spans="1:6" x14ac:dyDescent="0.25">
      <c r="A18" s="10" t="s">
        <v>23</v>
      </c>
      <c r="B18" s="12">
        <v>57379.434811659732</v>
      </c>
      <c r="C18" s="12">
        <v>39778.500682653816</v>
      </c>
      <c r="D18" s="12">
        <v>38671.86939608118</v>
      </c>
      <c r="E18" s="12">
        <v>38737.412034041685</v>
      </c>
      <c r="F18" s="14">
        <f t="shared" si="0"/>
        <v>174567.21692443642</v>
      </c>
    </row>
    <row r="19" spans="1:6" x14ac:dyDescent="0.25">
      <c r="A19" s="10" t="s">
        <v>22</v>
      </c>
      <c r="B19" s="12">
        <v>57379.434811659732</v>
      </c>
      <c r="C19" s="12">
        <v>39778.500682653816</v>
      </c>
      <c r="D19" s="12">
        <v>38671.86939608118</v>
      </c>
      <c r="E19" s="12">
        <v>38737.412034041685</v>
      </c>
      <c r="F19" s="14">
        <f t="shared" si="0"/>
        <v>174567.21692443642</v>
      </c>
    </row>
  </sheetData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I10" sqref="I10"/>
    </sheetView>
  </sheetViews>
  <sheetFormatPr defaultRowHeight="15" x14ac:dyDescent="0.25"/>
  <cols>
    <col min="1" max="1" width="12.42578125" style="16" customWidth="1"/>
    <col min="2" max="5" width="13.28515625" bestFit="1" customWidth="1"/>
  </cols>
  <sheetData>
    <row r="1" spans="1:5" ht="18.75" x14ac:dyDescent="0.3">
      <c r="A1" s="24" t="s">
        <v>48</v>
      </c>
      <c r="B1" s="24"/>
      <c r="C1" s="24"/>
      <c r="D1" s="24"/>
      <c r="E1" s="24"/>
    </row>
    <row r="2" spans="1:5" s="13" customFormat="1" ht="30" x14ac:dyDescent="0.25">
      <c r="A2" s="21" t="s">
        <v>45</v>
      </c>
      <c r="B2" s="22">
        <v>2016</v>
      </c>
      <c r="C2" s="22">
        <v>2025</v>
      </c>
      <c r="D2" s="22">
        <v>2035</v>
      </c>
      <c r="E2" s="22">
        <v>2040</v>
      </c>
    </row>
    <row r="3" spans="1:5" x14ac:dyDescent="0.25">
      <c r="A3" s="19">
        <v>11</v>
      </c>
      <c r="B3" s="20">
        <v>27063.529286509169</v>
      </c>
      <c r="C3" s="20">
        <v>28329.40426860646</v>
      </c>
      <c r="D3" s="20">
        <v>29807.471171312402</v>
      </c>
      <c r="E3" s="20">
        <v>30575.983731875975</v>
      </c>
    </row>
    <row r="4" spans="1:5" x14ac:dyDescent="0.25">
      <c r="A4" s="19">
        <v>21</v>
      </c>
      <c r="B4" s="20">
        <v>244281.22497686441</v>
      </c>
      <c r="C4" s="20">
        <v>256063.08140761219</v>
      </c>
      <c r="D4" s="20">
        <v>269839.60467580782</v>
      </c>
      <c r="E4" s="20">
        <v>277010.70209465758</v>
      </c>
    </row>
    <row r="5" spans="1:5" x14ac:dyDescent="0.25">
      <c r="A5" s="19">
        <v>31</v>
      </c>
      <c r="B5" s="20">
        <v>272434.18823082326</v>
      </c>
      <c r="C5" s="20">
        <v>285450.9652977743</v>
      </c>
      <c r="D5" s="20">
        <v>300665.30473178602</v>
      </c>
      <c r="E5" s="20">
        <v>308582.30873303034</v>
      </c>
    </row>
    <row r="6" spans="1:5" x14ac:dyDescent="0.25">
      <c r="A6" s="19">
        <v>32</v>
      </c>
      <c r="B6" s="20">
        <v>33498.679183302826</v>
      </c>
      <c r="C6" s="20">
        <v>35149.038578246531</v>
      </c>
      <c r="D6" s="20">
        <v>37080.697473489417</v>
      </c>
      <c r="E6" s="20">
        <v>38086.958326747757</v>
      </c>
    </row>
    <row r="7" spans="1:5" x14ac:dyDescent="0.25">
      <c r="A7" s="19">
        <v>41</v>
      </c>
      <c r="B7" s="20">
        <v>182.4254259207957</v>
      </c>
      <c r="C7" s="20">
        <v>191.63626822935962</v>
      </c>
      <c r="D7" s="20">
        <v>202.42698206883728</v>
      </c>
      <c r="E7" s="20">
        <v>208.05219307294513</v>
      </c>
    </row>
    <row r="8" spans="1:5" x14ac:dyDescent="0.25">
      <c r="A8" s="19">
        <v>42</v>
      </c>
      <c r="B8" s="20">
        <v>313.97352264975399</v>
      </c>
      <c r="C8" s="20">
        <v>329.2457495507245</v>
      </c>
      <c r="D8" s="20">
        <v>347.1103405839857</v>
      </c>
      <c r="E8" s="20">
        <v>356.41217182517437</v>
      </c>
    </row>
    <row r="9" spans="1:5" x14ac:dyDescent="0.25">
      <c r="A9" s="19">
        <v>43</v>
      </c>
      <c r="B9" s="20">
        <v>1397.380662363408</v>
      </c>
      <c r="C9" s="20">
        <v>1463.1282793300397</v>
      </c>
      <c r="D9" s="20">
        <v>1539.922504506668</v>
      </c>
      <c r="E9" s="20">
        <v>1579.861716946647</v>
      </c>
    </row>
    <row r="10" spans="1:5" x14ac:dyDescent="0.25">
      <c r="A10" s="19">
        <v>51</v>
      </c>
      <c r="B10" s="20">
        <v>529.11324933059109</v>
      </c>
      <c r="C10" s="20">
        <v>554.34617312608987</v>
      </c>
      <c r="D10" s="20">
        <v>583.8380427058479</v>
      </c>
      <c r="E10" s="20">
        <v>599.18417570548627</v>
      </c>
    </row>
    <row r="11" spans="1:5" x14ac:dyDescent="0.25">
      <c r="A11" s="19">
        <v>52</v>
      </c>
      <c r="B11" s="20">
        <v>16296.09175717379</v>
      </c>
      <c r="C11" s="20">
        <v>17078.276624220449</v>
      </c>
      <c r="D11" s="20">
        <v>17992.717767000482</v>
      </c>
      <c r="E11" s="20">
        <v>18468.64363702371</v>
      </c>
    </row>
    <row r="12" spans="1:5" x14ac:dyDescent="0.25">
      <c r="A12" s="19">
        <v>53</v>
      </c>
      <c r="B12" s="20">
        <v>1695.4160211946551</v>
      </c>
      <c r="C12" s="20">
        <v>1778.7447557161004</v>
      </c>
      <c r="D12" s="20">
        <v>1876.2494300108701</v>
      </c>
      <c r="E12" s="20">
        <v>1927.0314085185091</v>
      </c>
    </row>
    <row r="13" spans="1:5" x14ac:dyDescent="0.25">
      <c r="A13" s="19">
        <v>54</v>
      </c>
      <c r="B13" s="20">
        <v>1647.2201491812568</v>
      </c>
      <c r="C13" s="20">
        <v>1723.483612393396</v>
      </c>
      <c r="D13" s="20">
        <v>1812.4971081495339</v>
      </c>
      <c r="E13" s="20">
        <v>1858.7655286395141</v>
      </c>
    </row>
    <row r="14" spans="1:5" x14ac:dyDescent="0.25">
      <c r="A14" s="19">
        <v>61</v>
      </c>
      <c r="B14" s="20">
        <v>1104.7507620626641</v>
      </c>
      <c r="C14" s="20">
        <v>1158.393701672424</v>
      </c>
      <c r="D14" s="20">
        <v>1221.1426687817082</v>
      </c>
      <c r="E14" s="20">
        <v>1253.8151925734551</v>
      </c>
    </row>
    <row r="15" spans="1:5" x14ac:dyDescent="0.25">
      <c r="A15" s="19">
        <v>62</v>
      </c>
      <c r="B15" s="20">
        <v>1267.5539315433771</v>
      </c>
      <c r="C15" s="20">
        <v>1330.3997876931262</v>
      </c>
      <c r="D15" s="20">
        <v>1403.9581202887196</v>
      </c>
      <c r="E15" s="20">
        <v>1442.2767674142808</v>
      </c>
    </row>
    <row r="16" spans="1:5" x14ac:dyDescent="0.25">
      <c r="A16" s="18" t="s">
        <v>44</v>
      </c>
      <c r="B16" s="23">
        <v>601711.54715891997</v>
      </c>
      <c r="C16" s="23">
        <v>630600.1445041711</v>
      </c>
      <c r="D16" s="23">
        <v>664372.9410164922</v>
      </c>
      <c r="E16" s="23">
        <v>681949.99567803135</v>
      </c>
    </row>
    <row r="17" spans="1:5" x14ac:dyDescent="0.25">
      <c r="B17" s="14"/>
      <c r="C17" s="14"/>
      <c r="D17" s="14"/>
      <c r="E17" s="14"/>
    </row>
    <row r="19" spans="1:5" ht="22.5" customHeight="1" x14ac:dyDescent="0.3">
      <c r="A19" s="24" t="s">
        <v>46</v>
      </c>
      <c r="B19" s="24"/>
      <c r="C19" s="24"/>
      <c r="D19" s="24"/>
      <c r="E19" s="24"/>
    </row>
    <row r="20" spans="1:5" s="17" customFormat="1" ht="32.25" customHeight="1" x14ac:dyDescent="0.25">
      <c r="A20" s="21" t="s">
        <v>47</v>
      </c>
      <c r="B20" s="22">
        <v>2016</v>
      </c>
      <c r="C20" s="22">
        <v>2025</v>
      </c>
      <c r="D20" s="22">
        <v>2035</v>
      </c>
      <c r="E20" s="22">
        <v>2040</v>
      </c>
    </row>
    <row r="21" spans="1:5" x14ac:dyDescent="0.25">
      <c r="A21" s="19">
        <v>11</v>
      </c>
      <c r="B21" s="20">
        <v>7071.8181949237196</v>
      </c>
      <c r="C21" s="20">
        <v>7448.2629734422198</v>
      </c>
      <c r="D21" s="20">
        <v>7890.8140999187599</v>
      </c>
      <c r="E21" s="20">
        <v>8122.1507899732696</v>
      </c>
    </row>
    <row r="22" spans="1:5" x14ac:dyDescent="0.25">
      <c r="A22" s="19">
        <v>21</v>
      </c>
      <c r="B22" s="20">
        <v>60386.929509864909</v>
      </c>
      <c r="C22" s="20">
        <v>63596.218397025797</v>
      </c>
      <c r="D22" s="20">
        <v>67368.790616350307</v>
      </c>
      <c r="E22" s="20">
        <v>69340.7254957033</v>
      </c>
    </row>
    <row r="23" spans="1:5" x14ac:dyDescent="0.25">
      <c r="A23" s="19">
        <v>31</v>
      </c>
      <c r="B23" s="20">
        <v>89279.5074687788</v>
      </c>
      <c r="C23" s="20">
        <v>94028.5786787205</v>
      </c>
      <c r="D23" s="20">
        <v>99611.461075473606</v>
      </c>
      <c r="E23" s="20">
        <v>102529.76157371959</v>
      </c>
    </row>
    <row r="24" spans="1:5" x14ac:dyDescent="0.25">
      <c r="A24" s="19">
        <v>32</v>
      </c>
      <c r="B24" s="20">
        <v>9144.1553346166493</v>
      </c>
      <c r="C24" s="20">
        <v>9633.1799459382</v>
      </c>
      <c r="D24" s="20">
        <v>10208.23540197094</v>
      </c>
      <c r="E24" s="20">
        <v>10508.900156570879</v>
      </c>
    </row>
    <row r="25" spans="1:5" x14ac:dyDescent="0.25">
      <c r="A25" s="19">
        <v>41</v>
      </c>
      <c r="B25" s="20">
        <v>34.194384755744998</v>
      </c>
      <c r="C25" s="20">
        <v>35.966402879778798</v>
      </c>
      <c r="D25" s="20">
        <v>38.047602812810624</v>
      </c>
      <c r="E25" s="20">
        <v>39.134714295743009</v>
      </c>
    </row>
    <row r="26" spans="1:5" x14ac:dyDescent="0.25">
      <c r="A26" s="19">
        <v>42</v>
      </c>
      <c r="B26" s="20">
        <v>108.54231747062617</v>
      </c>
      <c r="C26" s="20">
        <v>114.74659495688221</v>
      </c>
      <c r="D26" s="20">
        <v>122.06479195122739</v>
      </c>
      <c r="E26" s="20">
        <v>125.90022779300821</v>
      </c>
    </row>
    <row r="27" spans="1:5" x14ac:dyDescent="0.25">
      <c r="A27" s="19">
        <v>43</v>
      </c>
      <c r="B27" s="20">
        <v>499.29224613912805</v>
      </c>
      <c r="C27" s="20">
        <v>526.13225819401418</v>
      </c>
      <c r="D27" s="20">
        <v>557.69827921594413</v>
      </c>
      <c r="E27" s="20">
        <v>574.2040800949186</v>
      </c>
    </row>
    <row r="28" spans="1:5" x14ac:dyDescent="0.25">
      <c r="A28" s="19">
        <v>51</v>
      </c>
      <c r="B28" s="20">
        <v>172.70084907545623</v>
      </c>
      <c r="C28" s="20">
        <v>181.9582676421268</v>
      </c>
      <c r="D28" s="20">
        <v>192.8450094808307</v>
      </c>
      <c r="E28" s="20">
        <v>198.53737611162569</v>
      </c>
    </row>
    <row r="29" spans="1:5" x14ac:dyDescent="0.25">
      <c r="A29" s="19">
        <v>52</v>
      </c>
      <c r="B29" s="20">
        <v>6119.86223304542</v>
      </c>
      <c r="C29" s="20">
        <v>6447.7937665049403</v>
      </c>
      <c r="D29" s="20">
        <v>6833.4335076703601</v>
      </c>
      <c r="E29" s="20">
        <v>7035.0700829834896</v>
      </c>
    </row>
    <row r="30" spans="1:5" x14ac:dyDescent="0.25">
      <c r="A30" s="19">
        <v>53</v>
      </c>
      <c r="B30" s="20">
        <v>88.290885231725198</v>
      </c>
      <c r="C30" s="20">
        <v>92.803323851409402</v>
      </c>
      <c r="D30" s="20">
        <v>98.097598217890507</v>
      </c>
      <c r="E30" s="20">
        <v>100.86078136079939</v>
      </c>
    </row>
    <row r="31" spans="1:5" x14ac:dyDescent="0.25">
      <c r="A31" s="19">
        <v>54</v>
      </c>
      <c r="B31" s="20">
        <v>592.61048229027892</v>
      </c>
      <c r="C31" s="20">
        <v>623.55020995904101</v>
      </c>
      <c r="D31" s="20">
        <v>659.89055556324297</v>
      </c>
      <c r="E31" s="20">
        <v>678.87362318342412</v>
      </c>
    </row>
    <row r="32" spans="1:5" x14ac:dyDescent="0.25">
      <c r="A32" s="19">
        <v>61</v>
      </c>
      <c r="B32" s="20">
        <v>792.86100680450409</v>
      </c>
      <c r="C32" s="20">
        <v>836.66662010508685</v>
      </c>
      <c r="D32" s="20">
        <v>888.25565087292398</v>
      </c>
      <c r="E32" s="20">
        <v>915.26007226406387</v>
      </c>
    </row>
    <row r="33" spans="1:5" x14ac:dyDescent="0.25">
      <c r="A33" s="19">
        <v>62</v>
      </c>
      <c r="B33" s="20">
        <v>276.45201143944729</v>
      </c>
      <c r="C33" s="20">
        <v>290.93832877687419</v>
      </c>
      <c r="D33" s="20">
        <v>307.9561220662784</v>
      </c>
      <c r="E33" s="20">
        <v>316.84684736421707</v>
      </c>
    </row>
    <row r="34" spans="1:5" x14ac:dyDescent="0.25">
      <c r="A34" s="18" t="s">
        <v>44</v>
      </c>
      <c r="B34" s="23">
        <v>174567.21692443642</v>
      </c>
      <c r="C34" s="23">
        <v>183856.79576799687</v>
      </c>
      <c r="D34" s="23">
        <v>194777.59031156512</v>
      </c>
      <c r="E34" s="23">
        <v>200486.22582141834</v>
      </c>
    </row>
  </sheetData>
  <mergeCells count="2">
    <mergeCell ref="A19:E19"/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24" sqref="D24"/>
    </sheetView>
  </sheetViews>
  <sheetFormatPr defaultRowHeight="15" x14ac:dyDescent="0.25"/>
  <cols>
    <col min="1" max="1" width="13.140625" bestFit="1" customWidth="1"/>
    <col min="2" max="5" width="12.5703125" bestFit="1" customWidth="1"/>
    <col min="6" max="6" width="13.85546875" bestFit="1" customWidth="1"/>
  </cols>
  <sheetData>
    <row r="1" spans="1:6" x14ac:dyDescent="0.25">
      <c r="A1" s="9" t="s">
        <v>24</v>
      </c>
      <c r="B1" t="s">
        <v>30</v>
      </c>
      <c r="C1" t="s">
        <v>31</v>
      </c>
      <c r="D1" t="s">
        <v>32</v>
      </c>
      <c r="E1" t="s">
        <v>33</v>
      </c>
      <c r="F1" s="13" t="s">
        <v>38</v>
      </c>
    </row>
    <row r="2" spans="1:6" x14ac:dyDescent="0.25">
      <c r="A2" s="10">
        <v>2025</v>
      </c>
      <c r="B2" s="8"/>
      <c r="C2" s="8"/>
      <c r="D2" s="8"/>
      <c r="E2" s="8"/>
    </row>
    <row r="3" spans="1:6" x14ac:dyDescent="0.25">
      <c r="A3" s="11">
        <v>11</v>
      </c>
      <c r="B3" s="14">
        <v>2324.9753383123498</v>
      </c>
      <c r="C3" s="14">
        <v>1683.6746358329401</v>
      </c>
      <c r="D3" s="14">
        <v>1619.8464023602</v>
      </c>
      <c r="E3" s="14">
        <v>1819.7665969367299</v>
      </c>
      <c r="F3" s="14">
        <f>SUM(B3:E3)</f>
        <v>7448.2629734422198</v>
      </c>
    </row>
    <row r="4" spans="1:6" x14ac:dyDescent="0.25">
      <c r="A4" s="11">
        <v>21</v>
      </c>
      <c r="B4" s="14">
        <v>20220.8240296517</v>
      </c>
      <c r="C4" s="14">
        <v>14528.021269455199</v>
      </c>
      <c r="D4" s="14">
        <v>13997.854382670201</v>
      </c>
      <c r="E4" s="14">
        <v>14849.5187152487</v>
      </c>
      <c r="F4" s="14">
        <f t="shared" ref="F4:F17" si="0">SUM(B4:E4)</f>
        <v>63596.218397025797</v>
      </c>
    </row>
    <row r="5" spans="1:6" x14ac:dyDescent="0.25">
      <c r="A5" s="11">
        <v>31</v>
      </c>
      <c r="B5" s="14">
        <v>32202.778844845001</v>
      </c>
      <c r="C5" s="14">
        <v>21503.716378308101</v>
      </c>
      <c r="D5" s="14">
        <v>20551.379980013699</v>
      </c>
      <c r="E5" s="14">
        <v>19770.703475553699</v>
      </c>
      <c r="F5" s="14">
        <f t="shared" si="0"/>
        <v>94028.5786787205</v>
      </c>
    </row>
    <row r="6" spans="1:6" x14ac:dyDescent="0.25">
      <c r="A6" s="11">
        <v>32</v>
      </c>
      <c r="B6" s="14">
        <v>2954.11298471086</v>
      </c>
      <c r="C6" s="14">
        <v>1879.5531228775501</v>
      </c>
      <c r="D6" s="14">
        <v>2180.3896442310302</v>
      </c>
      <c r="E6" s="14">
        <v>2619.12419411876</v>
      </c>
      <c r="F6" s="14">
        <f t="shared" si="0"/>
        <v>9633.1799459382</v>
      </c>
    </row>
    <row r="7" spans="1:6" x14ac:dyDescent="0.25">
      <c r="A7" s="11">
        <v>41</v>
      </c>
      <c r="B7" s="14">
        <v>13.6029761383463</v>
      </c>
      <c r="C7" s="14">
        <v>3.3013228153587</v>
      </c>
      <c r="D7" s="14">
        <v>13.479997800501</v>
      </c>
      <c r="E7" s="14">
        <v>5.5821061255727997</v>
      </c>
      <c r="F7" s="14">
        <f t="shared" si="0"/>
        <v>35.966402879778798</v>
      </c>
    </row>
    <row r="8" spans="1:6" x14ac:dyDescent="0.25">
      <c r="A8" s="11">
        <v>42</v>
      </c>
      <c r="B8" s="14">
        <v>71.415624726317901</v>
      </c>
      <c r="C8" s="14">
        <v>18.707495953699301</v>
      </c>
      <c r="D8" s="14">
        <v>10.109998350375699</v>
      </c>
      <c r="E8" s="14">
        <v>14.513475926489299</v>
      </c>
      <c r="F8" s="14">
        <f t="shared" si="0"/>
        <v>114.74659495688221</v>
      </c>
    </row>
    <row r="9" spans="1:6" x14ac:dyDescent="0.25">
      <c r="A9" s="11">
        <v>43</v>
      </c>
      <c r="B9" s="14">
        <v>184.77375921253699</v>
      </c>
      <c r="C9" s="14">
        <v>134.25379449125401</v>
      </c>
      <c r="D9" s="14">
        <v>92.113318303423199</v>
      </c>
      <c r="E9" s="14">
        <v>114.9913861868</v>
      </c>
      <c r="F9" s="14">
        <f t="shared" si="0"/>
        <v>526.13225819401418</v>
      </c>
    </row>
    <row r="10" spans="1:6" x14ac:dyDescent="0.25">
      <c r="A10" s="11">
        <v>51</v>
      </c>
      <c r="B10" s="14">
        <v>66.385150035646703</v>
      </c>
      <c r="C10" s="14">
        <v>40.935003159876501</v>
      </c>
      <c r="D10" s="14">
        <v>36.887959263407403</v>
      </c>
      <c r="E10" s="14">
        <v>37.750155183196199</v>
      </c>
      <c r="F10" s="14">
        <f t="shared" si="0"/>
        <v>181.9582676421268</v>
      </c>
    </row>
    <row r="11" spans="1:6" x14ac:dyDescent="0.25">
      <c r="A11" s="11">
        <v>52</v>
      </c>
      <c r="B11" s="14">
        <v>2341.34162645164</v>
      </c>
      <c r="C11" s="14">
        <v>1467.7695234590501</v>
      </c>
      <c r="D11" s="14">
        <v>1301.00182243631</v>
      </c>
      <c r="E11" s="14">
        <v>1337.68079415794</v>
      </c>
      <c r="F11" s="14">
        <f t="shared" si="0"/>
        <v>6447.7937665049403</v>
      </c>
    </row>
    <row r="12" spans="1:6" x14ac:dyDescent="0.25">
      <c r="A12" s="11">
        <v>53</v>
      </c>
      <c r="B12" s="14">
        <v>21.5380455523816</v>
      </c>
      <c r="C12" s="14">
        <v>24.2097006459638</v>
      </c>
      <c r="D12" s="14">
        <v>26.9599956010019</v>
      </c>
      <c r="E12" s="14">
        <v>20.095582052062099</v>
      </c>
      <c r="F12" s="14">
        <f t="shared" si="0"/>
        <v>92.803323851409402</v>
      </c>
    </row>
    <row r="13" spans="1:6" x14ac:dyDescent="0.25">
      <c r="A13" s="11">
        <v>54</v>
      </c>
      <c r="B13" s="14">
        <v>177.972271143364</v>
      </c>
      <c r="C13" s="14">
        <v>138.65555824506501</v>
      </c>
      <c r="D13" s="14">
        <v>166.253306206178</v>
      </c>
      <c r="E13" s="14">
        <v>140.66907436443401</v>
      </c>
      <c r="F13" s="14">
        <f t="shared" si="0"/>
        <v>623.55020995904101</v>
      </c>
    </row>
    <row r="14" spans="1:6" x14ac:dyDescent="0.25">
      <c r="A14" s="11">
        <v>61</v>
      </c>
      <c r="B14" s="14">
        <v>266.39161604261398</v>
      </c>
      <c r="C14" s="14">
        <v>147.45908575268899</v>
      </c>
      <c r="D14" s="14">
        <v>131.429978554884</v>
      </c>
      <c r="E14" s="14">
        <v>291.38593975489999</v>
      </c>
      <c r="F14" s="14">
        <f t="shared" si="0"/>
        <v>836.66662010508685</v>
      </c>
    </row>
    <row r="15" spans="1:6" x14ac:dyDescent="0.25">
      <c r="A15" s="11">
        <v>62</v>
      </c>
      <c r="B15" s="14">
        <v>74.816368760904396</v>
      </c>
      <c r="C15" s="14">
        <v>63.825574430268198</v>
      </c>
      <c r="D15" s="14">
        <v>75.263321052796996</v>
      </c>
      <c r="E15" s="14">
        <v>77.033064532904604</v>
      </c>
      <c r="F15" s="15">
        <f t="shared" si="0"/>
        <v>290.93832877687419</v>
      </c>
    </row>
    <row r="16" spans="1:6" x14ac:dyDescent="0.25">
      <c r="A16" s="10" t="s">
        <v>35</v>
      </c>
      <c r="B16" s="14">
        <v>60920.928635583667</v>
      </c>
      <c r="C16" s="14">
        <v>41634.082465427011</v>
      </c>
      <c r="D16" s="14">
        <v>40202.970106844004</v>
      </c>
      <c r="E16" s="14">
        <v>41098.814560142186</v>
      </c>
      <c r="F16" s="14">
        <f t="shared" si="0"/>
        <v>183856.79576799687</v>
      </c>
    </row>
    <row r="17" spans="1:6" x14ac:dyDescent="0.25">
      <c r="A17" s="10" t="s">
        <v>22</v>
      </c>
      <c r="B17" s="14">
        <v>60920.928635583667</v>
      </c>
      <c r="C17" s="14">
        <v>41634.082465427011</v>
      </c>
      <c r="D17" s="14">
        <v>40202.970106844004</v>
      </c>
      <c r="E17" s="14">
        <v>41098.814560142186</v>
      </c>
      <c r="F17" s="14">
        <f t="shared" si="0"/>
        <v>183856.79576799687</v>
      </c>
    </row>
    <row r="18" spans="1:6" x14ac:dyDescent="0.25">
      <c r="B18" s="14"/>
      <c r="C18" s="14"/>
      <c r="D18" s="14"/>
      <c r="E18" s="14"/>
      <c r="F18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I15" sqref="I15"/>
    </sheetView>
  </sheetViews>
  <sheetFormatPr defaultRowHeight="15" x14ac:dyDescent="0.25"/>
  <cols>
    <col min="1" max="1" width="13.140625" bestFit="1" customWidth="1"/>
    <col min="2" max="5" width="12.5703125" bestFit="1" customWidth="1"/>
    <col min="6" max="6" width="13.85546875" bestFit="1" customWidth="1"/>
  </cols>
  <sheetData>
    <row r="1" spans="1:6" x14ac:dyDescent="0.25">
      <c r="A1" s="9" t="s">
        <v>24</v>
      </c>
      <c r="B1" t="s">
        <v>30</v>
      </c>
      <c r="C1" t="s">
        <v>31</v>
      </c>
      <c r="D1" t="s">
        <v>32</v>
      </c>
      <c r="E1" t="s">
        <v>33</v>
      </c>
      <c r="F1" s="13" t="s">
        <v>40</v>
      </c>
    </row>
    <row r="2" spans="1:6" x14ac:dyDescent="0.25">
      <c r="A2" s="10">
        <v>2035</v>
      </c>
      <c r="B2" s="8"/>
      <c r="C2" s="8"/>
      <c r="D2" s="8"/>
      <c r="E2" s="8"/>
    </row>
    <row r="3" spans="1:6" x14ac:dyDescent="0.25">
      <c r="A3" s="11">
        <v>11</v>
      </c>
      <c r="B3" s="14">
        <v>2484.9555627487898</v>
      </c>
      <c r="C3" s="14">
        <v>1771.1641904977701</v>
      </c>
      <c r="D3" s="14">
        <v>1691.2603678011001</v>
      </c>
      <c r="E3" s="14">
        <v>1943.4339788711</v>
      </c>
      <c r="F3" s="14">
        <f>SUM(B3:E3)</f>
        <v>7890.8140999187599</v>
      </c>
    </row>
    <row r="4" spans="1:6" x14ac:dyDescent="0.25">
      <c r="A4" s="11">
        <v>21</v>
      </c>
      <c r="B4" s="14">
        <v>21612.207376066799</v>
      </c>
      <c r="C4" s="14">
        <v>15282.9474790533</v>
      </c>
      <c r="D4" s="14">
        <v>14614.976035485101</v>
      </c>
      <c r="E4" s="14">
        <v>15858.659725745099</v>
      </c>
      <c r="F4" s="14">
        <f t="shared" ref="F4:F17" si="0">SUM(B4:E4)</f>
        <v>67368.790616350307</v>
      </c>
    </row>
    <row r="5" spans="1:6" x14ac:dyDescent="0.25">
      <c r="A5" s="11">
        <v>31</v>
      </c>
      <c r="B5" s="14">
        <v>34418.633655079298</v>
      </c>
      <c r="C5" s="14">
        <v>22621.123821252899</v>
      </c>
      <c r="D5" s="14">
        <v>21457.426094952199</v>
      </c>
      <c r="E5" s="14">
        <v>21114.277504189198</v>
      </c>
      <c r="F5" s="14">
        <f t="shared" si="0"/>
        <v>99611.461075473606</v>
      </c>
    </row>
    <row r="6" spans="1:6" x14ac:dyDescent="0.25">
      <c r="A6" s="11">
        <v>32</v>
      </c>
      <c r="B6" s="14">
        <v>3157.3838110791598</v>
      </c>
      <c r="C6" s="14">
        <v>1977.2212008955501</v>
      </c>
      <c r="D6" s="14">
        <v>2276.5162093633398</v>
      </c>
      <c r="E6" s="14">
        <v>2797.1141806328901</v>
      </c>
      <c r="F6" s="14">
        <f t="shared" si="0"/>
        <v>10208.23540197094</v>
      </c>
    </row>
    <row r="7" spans="1:6" x14ac:dyDescent="0.25">
      <c r="A7" s="11">
        <v>41</v>
      </c>
      <c r="B7" s="14">
        <v>14.538989153089</v>
      </c>
      <c r="C7" s="14">
        <v>3.4728709617603299</v>
      </c>
      <c r="D7" s="14">
        <v>14.074288775043801</v>
      </c>
      <c r="E7" s="14">
        <v>5.9614539229174897</v>
      </c>
      <c r="F7" s="14">
        <f t="shared" si="0"/>
        <v>38.047602812810624</v>
      </c>
    </row>
    <row r="8" spans="1:6" x14ac:dyDescent="0.25">
      <c r="A8" s="11">
        <v>42</v>
      </c>
      <c r="B8" s="14">
        <v>76.329693053717094</v>
      </c>
      <c r="C8" s="14">
        <v>19.679602116641899</v>
      </c>
      <c r="D8" s="14">
        <v>10.555716581282899</v>
      </c>
      <c r="E8" s="14">
        <v>15.4997801995855</v>
      </c>
      <c r="F8" s="14">
        <f t="shared" si="0"/>
        <v>122.06479195122739</v>
      </c>
    </row>
    <row r="9" spans="1:6" x14ac:dyDescent="0.25">
      <c r="A9" s="11">
        <v>43</v>
      </c>
      <c r="B9" s="14">
        <v>197.487935996125</v>
      </c>
      <c r="C9" s="14">
        <v>141.230085778253</v>
      </c>
      <c r="D9" s="14">
        <v>96.174306629466102</v>
      </c>
      <c r="E9" s="14">
        <v>122.80595081209999</v>
      </c>
      <c r="F9" s="14">
        <f t="shared" si="0"/>
        <v>557.69827921594413</v>
      </c>
    </row>
    <row r="10" spans="1:6" x14ac:dyDescent="0.25">
      <c r="A10" s="11">
        <v>51</v>
      </c>
      <c r="B10" s="14">
        <v>70.9530742742146</v>
      </c>
      <c r="C10" s="14">
        <v>43.062127439378003</v>
      </c>
      <c r="D10" s="14">
        <v>38.5142341029132</v>
      </c>
      <c r="E10" s="14">
        <v>40.315573664324901</v>
      </c>
      <c r="F10" s="14">
        <f t="shared" si="0"/>
        <v>192.8450094808307</v>
      </c>
    </row>
    <row r="11" spans="1:6" x14ac:dyDescent="0.25">
      <c r="A11" s="11">
        <v>52</v>
      </c>
      <c r="B11" s="14">
        <v>2502.4480058225299</v>
      </c>
      <c r="C11" s="14">
        <v>1544.03990208509</v>
      </c>
      <c r="D11" s="14">
        <v>1358.3589268201899</v>
      </c>
      <c r="E11" s="14">
        <v>1428.58667294255</v>
      </c>
      <c r="F11" s="14">
        <f t="shared" si="0"/>
        <v>6833.4335076703601</v>
      </c>
    </row>
    <row r="12" spans="1:6" x14ac:dyDescent="0.25">
      <c r="A12" s="11">
        <v>53</v>
      </c>
      <c r="B12" s="14">
        <v>23.0200661590575</v>
      </c>
      <c r="C12" s="14">
        <v>25.467720386242402</v>
      </c>
      <c r="D12" s="14">
        <v>28.148577550087602</v>
      </c>
      <c r="E12" s="14">
        <v>21.461234122503001</v>
      </c>
      <c r="F12" s="14">
        <f t="shared" si="0"/>
        <v>98.097598217890507</v>
      </c>
    </row>
    <row r="13" spans="1:6" x14ac:dyDescent="0.25">
      <c r="A13" s="11">
        <v>54</v>
      </c>
      <c r="B13" s="14">
        <v>190.21844141958101</v>
      </c>
      <c r="C13" s="14">
        <v>145.86058039393399</v>
      </c>
      <c r="D13" s="14">
        <v>173.58289489220701</v>
      </c>
      <c r="E13" s="14">
        <v>150.22863885752099</v>
      </c>
      <c r="F13" s="14">
        <f t="shared" si="0"/>
        <v>659.89055556324297</v>
      </c>
    </row>
    <row r="14" spans="1:6" x14ac:dyDescent="0.25">
      <c r="A14" s="11">
        <v>61</v>
      </c>
      <c r="B14" s="14">
        <v>284.72187091465901</v>
      </c>
      <c r="C14" s="14">
        <v>155.121569625295</v>
      </c>
      <c r="D14" s="14">
        <v>137.224315556677</v>
      </c>
      <c r="E14" s="14">
        <v>311.18789477629298</v>
      </c>
      <c r="F14" s="14">
        <f t="shared" si="0"/>
        <v>888.25565087292398</v>
      </c>
    </row>
    <row r="15" spans="1:6" x14ac:dyDescent="0.25">
      <c r="A15" s="11">
        <v>62</v>
      </c>
      <c r="B15" s="14">
        <v>79.964440341989302</v>
      </c>
      <c r="C15" s="14">
        <v>67.142171927366405</v>
      </c>
      <c r="D15" s="14">
        <v>78.581445660661302</v>
      </c>
      <c r="E15" s="14">
        <v>82.268064136261401</v>
      </c>
      <c r="F15" s="15">
        <f t="shared" si="0"/>
        <v>307.9561220662784</v>
      </c>
    </row>
    <row r="16" spans="1:6" x14ac:dyDescent="0.25">
      <c r="A16" s="10" t="s">
        <v>37</v>
      </c>
      <c r="B16" s="14">
        <v>65112.862922109016</v>
      </c>
      <c r="C16" s="14">
        <v>43797.533322413488</v>
      </c>
      <c r="D16" s="14">
        <v>41975.39341417027</v>
      </c>
      <c r="E16" s="14">
        <v>43891.800652872342</v>
      </c>
      <c r="F16" s="14">
        <f t="shared" si="0"/>
        <v>194777.59031156512</v>
      </c>
    </row>
    <row r="17" spans="1:6" x14ac:dyDescent="0.25">
      <c r="A17" s="10" t="s">
        <v>22</v>
      </c>
      <c r="B17" s="14">
        <v>65112.862922109016</v>
      </c>
      <c r="C17" s="14">
        <v>43797.533322413488</v>
      </c>
      <c r="D17" s="14">
        <v>41975.39341417027</v>
      </c>
      <c r="E17" s="14">
        <v>43891.800652872342</v>
      </c>
      <c r="F17" s="14">
        <f t="shared" si="0"/>
        <v>194777.59031156512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J16" sqref="J16"/>
    </sheetView>
  </sheetViews>
  <sheetFormatPr defaultRowHeight="15" x14ac:dyDescent="0.25"/>
  <cols>
    <col min="1" max="1" width="13.140625" bestFit="1" customWidth="1"/>
    <col min="2" max="5" width="12.5703125" bestFit="1" customWidth="1"/>
    <col min="6" max="6" width="13.85546875" bestFit="1" customWidth="1"/>
  </cols>
  <sheetData>
    <row r="1" spans="1:6" x14ac:dyDescent="0.25">
      <c r="A1" s="9" t="s">
        <v>24</v>
      </c>
      <c r="B1" t="s">
        <v>30</v>
      </c>
      <c r="C1" t="s">
        <v>31</v>
      </c>
      <c r="D1" t="s">
        <v>32</v>
      </c>
      <c r="E1" t="s">
        <v>33</v>
      </c>
      <c r="F1" s="13" t="s">
        <v>43</v>
      </c>
    </row>
    <row r="2" spans="1:6" x14ac:dyDescent="0.25">
      <c r="A2" s="10">
        <v>2040</v>
      </c>
      <c r="B2" s="8"/>
      <c r="C2" s="8"/>
      <c r="D2" s="8"/>
      <c r="E2" s="8"/>
    </row>
    <row r="3" spans="1:6" x14ac:dyDescent="0.25">
      <c r="A3" s="11">
        <v>11</v>
      </c>
      <c r="B3" s="14">
        <v>2569.02757004465</v>
      </c>
      <c r="C3" s="14">
        <v>1816.5993307221499</v>
      </c>
      <c r="D3" s="14">
        <v>1728.13947257329</v>
      </c>
      <c r="E3" s="14">
        <v>2008.3844166331801</v>
      </c>
      <c r="F3" s="14">
        <f>SUM(B3:E3)</f>
        <v>8122.1507899732696</v>
      </c>
    </row>
    <row r="4" spans="1:6" x14ac:dyDescent="0.25">
      <c r="A4" s="11">
        <v>21</v>
      </c>
      <c r="B4" s="14">
        <v>22343.400192323999</v>
      </c>
      <c r="C4" s="14">
        <v>15674.996316466501</v>
      </c>
      <c r="D4" s="14">
        <v>14933.6657196503</v>
      </c>
      <c r="E4" s="14">
        <v>16388.663267262498</v>
      </c>
      <c r="F4" s="14">
        <f t="shared" ref="F4:F17" si="0">SUM(B4:E4)</f>
        <v>69340.7254957033</v>
      </c>
    </row>
    <row r="5" spans="1:6" x14ac:dyDescent="0.25">
      <c r="A5" s="11">
        <v>31</v>
      </c>
      <c r="B5" s="14">
        <v>35583.0985908476</v>
      </c>
      <c r="C5" s="14">
        <v>23201.416680811399</v>
      </c>
      <c r="D5" s="14">
        <v>21925.320146136099</v>
      </c>
      <c r="E5" s="14">
        <v>21819.926155924499</v>
      </c>
      <c r="F5" s="14">
        <f t="shared" si="0"/>
        <v>102529.76157371959</v>
      </c>
    </row>
    <row r="6" spans="1:6" x14ac:dyDescent="0.25">
      <c r="A6" s="11">
        <v>32</v>
      </c>
      <c r="B6" s="14">
        <v>3264.2056789548301</v>
      </c>
      <c r="C6" s="14">
        <v>2027.9422593944</v>
      </c>
      <c r="D6" s="14">
        <v>2326.1572234845698</v>
      </c>
      <c r="E6" s="14">
        <v>2890.59499473708</v>
      </c>
      <c r="F6" s="14">
        <f t="shared" si="0"/>
        <v>10508.900156570879</v>
      </c>
    </row>
    <row r="7" spans="1:6" x14ac:dyDescent="0.25">
      <c r="A7" s="11">
        <v>41</v>
      </c>
      <c r="B7" s="14">
        <v>15.030878030490401</v>
      </c>
      <c r="C7" s="14">
        <v>3.5619594720042098</v>
      </c>
      <c r="D7" s="14">
        <v>14.381188398668099</v>
      </c>
      <c r="E7" s="14">
        <v>6.1606883945803004</v>
      </c>
      <c r="F7" s="14">
        <f t="shared" si="0"/>
        <v>39.134714295743009</v>
      </c>
    </row>
    <row r="8" spans="1:6" x14ac:dyDescent="0.25">
      <c r="A8" s="11">
        <v>42</v>
      </c>
      <c r="B8" s="14">
        <v>78.912109660074506</v>
      </c>
      <c r="C8" s="14">
        <v>20.184437008023799</v>
      </c>
      <c r="D8" s="14">
        <v>10.785891299001101</v>
      </c>
      <c r="E8" s="14">
        <v>16.0177898259088</v>
      </c>
      <c r="F8" s="14">
        <f t="shared" si="0"/>
        <v>125.90022779300821</v>
      </c>
    </row>
    <row r="9" spans="1:6" x14ac:dyDescent="0.25">
      <c r="A9" s="11">
        <v>43</v>
      </c>
      <c r="B9" s="14">
        <v>204.169426580828</v>
      </c>
      <c r="C9" s="14">
        <v>144.85301852817099</v>
      </c>
      <c r="D9" s="14">
        <v>98.271454057565606</v>
      </c>
      <c r="E9" s="14">
        <v>126.910180928354</v>
      </c>
      <c r="F9" s="14">
        <f t="shared" si="0"/>
        <v>574.2040800949186</v>
      </c>
    </row>
    <row r="10" spans="1:6" x14ac:dyDescent="0.25">
      <c r="A10" s="11">
        <v>51</v>
      </c>
      <c r="B10" s="14">
        <v>73.353586970484699</v>
      </c>
      <c r="C10" s="14">
        <v>44.166787193151798</v>
      </c>
      <c r="D10" s="14">
        <v>39.354063677201999</v>
      </c>
      <c r="E10" s="14">
        <v>41.662938270787201</v>
      </c>
      <c r="F10" s="14">
        <f t="shared" si="0"/>
        <v>198.53737611162569</v>
      </c>
    </row>
    <row r="11" spans="1:6" x14ac:dyDescent="0.25">
      <c r="A11" s="11">
        <v>52</v>
      </c>
      <c r="B11" s="14">
        <v>2587.1118244263098</v>
      </c>
      <c r="C11" s="14">
        <v>1583.64869151277</v>
      </c>
      <c r="D11" s="14">
        <v>1387.9788848906101</v>
      </c>
      <c r="E11" s="14">
        <v>1476.3306821537999</v>
      </c>
      <c r="F11" s="14">
        <f t="shared" si="0"/>
        <v>7035.0700829834896</v>
      </c>
    </row>
    <row r="12" spans="1:6" x14ac:dyDescent="0.25">
      <c r="A12" s="11">
        <v>53</v>
      </c>
      <c r="B12" s="14">
        <v>23.7988902149431</v>
      </c>
      <c r="C12" s="14">
        <v>26.121036128030902</v>
      </c>
      <c r="D12" s="14">
        <v>28.762376797336302</v>
      </c>
      <c r="E12" s="14">
        <v>22.178478220489101</v>
      </c>
      <c r="F12" s="14">
        <f t="shared" si="0"/>
        <v>100.86078136079939</v>
      </c>
    </row>
    <row r="13" spans="1:6" x14ac:dyDescent="0.25">
      <c r="A13" s="11">
        <v>54</v>
      </c>
      <c r="B13" s="14">
        <v>196.65398756558301</v>
      </c>
      <c r="C13" s="14">
        <v>149.60229782417699</v>
      </c>
      <c r="D13" s="14">
        <v>177.36799025024001</v>
      </c>
      <c r="E13" s="14">
        <v>155.24934754342399</v>
      </c>
      <c r="F13" s="14">
        <f t="shared" si="0"/>
        <v>678.87362318342412</v>
      </c>
    </row>
    <row r="14" spans="1:6" x14ac:dyDescent="0.25">
      <c r="A14" s="11">
        <v>61</v>
      </c>
      <c r="B14" s="14">
        <v>294.35469476377</v>
      </c>
      <c r="C14" s="14">
        <v>159.10085641618801</v>
      </c>
      <c r="D14" s="14">
        <v>140.21658688701399</v>
      </c>
      <c r="E14" s="14">
        <v>321.58793419709201</v>
      </c>
      <c r="F14" s="14">
        <f t="shared" si="0"/>
        <v>915.26007226406387</v>
      </c>
    </row>
    <row r="15" spans="1:6" x14ac:dyDescent="0.25">
      <c r="A15" s="11">
        <v>62</v>
      </c>
      <c r="B15" s="14">
        <v>82.669829167697102</v>
      </c>
      <c r="C15" s="14">
        <v>68.864549792081306</v>
      </c>
      <c r="D15" s="14">
        <v>80.294968559230497</v>
      </c>
      <c r="E15" s="14">
        <v>85.017499845208206</v>
      </c>
      <c r="F15" s="15">
        <f t="shared" si="0"/>
        <v>316.84684736421707</v>
      </c>
    </row>
    <row r="16" spans="1:6" x14ac:dyDescent="0.25">
      <c r="A16" s="10" t="s">
        <v>41</v>
      </c>
      <c r="B16" s="14">
        <v>67315.78725955126</v>
      </c>
      <c r="C16" s="14">
        <v>44921.058221269035</v>
      </c>
      <c r="D16" s="14">
        <v>42890.695966661129</v>
      </c>
      <c r="E16" s="14">
        <v>45358.6843739369</v>
      </c>
      <c r="F16" s="14">
        <f t="shared" si="0"/>
        <v>200486.22582141834</v>
      </c>
    </row>
    <row r="17" spans="1:6" x14ac:dyDescent="0.25">
      <c r="A17" s="10" t="s">
        <v>22</v>
      </c>
      <c r="B17" s="14">
        <v>67315.78725955126</v>
      </c>
      <c r="C17" s="14">
        <v>44921.058221269035</v>
      </c>
      <c r="D17" s="14">
        <v>42890.695966661129</v>
      </c>
      <c r="E17" s="14">
        <v>45358.6843739369</v>
      </c>
      <c r="F17" s="14">
        <f t="shared" si="0"/>
        <v>200486.22582141834</v>
      </c>
    </row>
    <row r="18" spans="1:6" x14ac:dyDescent="0.25">
      <c r="B18" s="14"/>
      <c r="C18" s="14"/>
      <c r="D18" s="14"/>
      <c r="E18" s="14"/>
      <c r="F18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2016 PORTLAND REGION VPOP</vt:lpstr>
      <vt:lpstr>2025 PORTLAND REGION VPOP</vt:lpstr>
      <vt:lpstr>2035 PORTLAND REGION VPOP</vt:lpstr>
      <vt:lpstr>2040 PORTLAND REGION VPOP</vt:lpstr>
      <vt:lpstr>2016 MIDCOAST REGION VPOP</vt:lpstr>
      <vt:lpstr>REGIONAL TRENDS</vt:lpstr>
      <vt:lpstr>2025 MIDCOAST REGION VPOP</vt:lpstr>
      <vt:lpstr>2035 MIDCOAST VPOP</vt:lpstr>
      <vt:lpstr>2040 MIDCOAST VPOP</vt:lpstr>
      <vt:lpstr>6_XTABQRY2016_VEHPOP_projec (3)</vt:lpstr>
      <vt:lpstr>6_XTABQRY2025_VEHPOP_projec (2)</vt:lpstr>
      <vt:lpstr>6_XTABQRY2035_VEHPOP_projec (2)</vt:lpstr>
      <vt:lpstr>6_XTABQRY2040_VEHPOP_projec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2018-05-09T14:28:58Z</dcterms:created>
  <dcterms:modified xsi:type="dcterms:W3CDTF">2018-05-09T15:44:05Z</dcterms:modified>
</cp:coreProperties>
</file>