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ETIF\Website Documents\2022\"/>
    </mc:Choice>
  </mc:AlternateContent>
  <xr:revisionPtr revIDLastSave="0" documentId="13_ncr:1_{DF0F40C0-4003-466E-93C5-0B22D53426DA}" xr6:coauthVersionLast="45" xr6:coauthVersionMax="45" xr10:uidLastSave="{00000000-0000-0000-0000-000000000000}"/>
  <bookViews>
    <workbookView xWindow="-108" yWindow="-108" windowWidth="23256" windowHeight="12576" xr2:uid="{00000000-000D-0000-FFFF-FFFF00000000}"/>
  </bookViews>
  <sheets>
    <sheet name="CY2021 ETIF Application" sheetId="1" r:id="rId1"/>
    <sheet name="County Median Incomes" sheetId="3" r:id="rId2"/>
  </sheets>
  <definedNames>
    <definedName name="_xlnm.Print_Area" localSheetId="0">'CY2021 ETIF Application'!$A$1:$K$193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28" i="1" l="1"/>
  <c r="I119" i="1" l="1"/>
  <c r="I120" i="1" s="1"/>
  <c r="A75" i="1"/>
  <c r="A72" i="1"/>
  <c r="A69" i="1"/>
  <c r="A66" i="1"/>
  <c r="A65" i="1" l="1"/>
  <c r="A64" i="1"/>
  <c r="J114" i="1" l="1"/>
  <c r="J113" i="1"/>
  <c r="I61" i="1" l="1"/>
  <c r="G61" i="1"/>
  <c r="G130" i="1"/>
  <c r="I121" i="1" l="1"/>
  <c r="J107" i="1" l="1"/>
  <c r="J106" i="1"/>
  <c r="J105" i="1"/>
  <c r="J104" i="1"/>
  <c r="J103" i="1"/>
  <c r="F98" i="1" l="1"/>
  <c r="H109" i="1"/>
  <c r="G129" i="1" l="1"/>
  <c r="F131" i="1"/>
  <c r="E131" i="1"/>
  <c r="D131" i="1"/>
  <c r="C131" i="1"/>
  <c r="K128" i="1" l="1"/>
  <c r="G131" i="1"/>
  <c r="K131" i="1" s="1"/>
  <c r="I100" i="1"/>
  <c r="C100" i="1"/>
  <c r="F100" i="1"/>
  <c r="A100" i="1"/>
  <c r="K132" i="1" l="1"/>
  <c r="F61" i="1" l="1"/>
  <c r="C139" i="1" l="1"/>
  <c r="J108" i="1" l="1"/>
  <c r="J109" i="1" s="1"/>
  <c r="A43" i="1"/>
</calcChain>
</file>

<file path=xl/sharedStrings.xml><?xml version="1.0" encoding="utf-8"?>
<sst xmlns="http://schemas.openxmlformats.org/spreadsheetml/2006/main" count="163" uniqueCount="154">
  <si>
    <t>Mailing address:</t>
  </si>
  <si>
    <t>COUNTY</t>
  </si>
  <si>
    <t>MUNICIPALITY</t>
  </si>
  <si>
    <t>PHYSICAL LOCATION</t>
  </si>
  <si>
    <t>TAX/MAP NUMBERS</t>
  </si>
  <si>
    <t>Office Phone:</t>
  </si>
  <si>
    <t>Mobile:</t>
  </si>
  <si>
    <t>Email:</t>
  </si>
  <si>
    <t>Secondary contact:</t>
  </si>
  <si>
    <t>NAME/TITLE</t>
  </si>
  <si>
    <t>COMMON OWNERSHIP
PERCENTAGE</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</si>
  <si>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</si>
  <si>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</si>
  <si>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</si>
  <si>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</si>
  <si>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</si>
  <si>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</si>
  <si>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</si>
  <si>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</si>
  <si>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</si>
  <si>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</si>
  <si>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</si>
  <si>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</si>
  <si>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</si>
  <si>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</si>
  <si>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CALENDAR YEAR</t>
  </si>
  <si>
    <t>TOTAL</t>
  </si>
  <si>
    <t>MAINE PAYROLL</t>
  </si>
  <si>
    <t>MAINE INCOME TAXES WITHHELD</t>
  </si>
  <si>
    <t>Job creation</t>
  </si>
  <si>
    <t>Job retention</t>
  </si>
  <si>
    <t>SIGNATURE</t>
  </si>
  <si>
    <t>DATE</t>
  </si>
  <si>
    <t>TITLE</t>
  </si>
  <si>
    <t>Please list total payroll and income tax withholdings of Applicant business for each of the three calendar years preceding year of application:</t>
  </si>
  <si>
    <t>Primary contact, i.e.: person to receive annual reporting materials:</t>
  </si>
  <si>
    <t>BASE LEVEL OF EMPLOYMENT:</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</si>
  <si>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</si>
  <si>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</si>
  <si>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</si>
  <si>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</si>
  <si>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</si>
  <si>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</si>
  <si>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qualified employee payroll each year:</t>
  </si>
  <si>
    <t>Parent Company Name (if different)</t>
  </si>
  <si>
    <t>Name/Title:</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</si>
  <si>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</si>
  <si>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</si>
  <si>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</si>
  <si>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</si>
  <si>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</si>
  <si>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</si>
  <si>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</si>
  <si>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</si>
  <si>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WORK LOCATION in MAINE for that EMPLOYEE</t>
  </si>
  <si>
    <t>Does your Company have other locations in Maine?</t>
  </si>
  <si>
    <t>Legal address of applicant business:</t>
  </si>
  <si>
    <t>H. CONFIDENTIALITY</t>
  </si>
  <si>
    <t xml:space="preserve">G. CERTIFICATION BY AUTHORIZED APPLICANT REPRESENTATIVE </t>
  </si>
  <si>
    <t>F. DISCLOSURE</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</si>
  <si>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</si>
  <si>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</si>
  <si>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</si>
  <si>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</si>
  <si>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</si>
  <si>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</si>
  <si>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</si>
  <si>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</si>
  <si>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</si>
  <si>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</si>
  <si>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</si>
  <si>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</si>
  <si>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</si>
  <si>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 xml:space="preserve">Do all Maine employees (resident and non-resident) work at the legal address listed above? </t>
  </si>
  <si>
    <t>If answer to Line #31 is No, please provide information requested below:</t>
  </si>
  <si>
    <t>If answer to Line #160 is No, any deficiencies must be fully explained in the space provided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</si>
  <si>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</si>
  <si>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</si>
  <si>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</si>
  <si>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</si>
  <si>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</si>
  <si>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</si>
  <si>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</si>
  <si>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</si>
  <si>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</si>
  <si>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</si>
  <si>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</si>
  <si>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</si>
  <si>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</si>
  <si>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What is the applicant's business type?</t>
  </si>
  <si>
    <t>What is the applicant's business classification for IRS income tax reporting purposes?</t>
  </si>
  <si>
    <t>SELECT the option that best describes your
economic development project: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</si>
  <si>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</si>
  <si>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</si>
  <si>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</si>
  <si>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</si>
  <si>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</si>
  <si>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</si>
  <si>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</si>
  <si>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</si>
  <si>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</si>
  <si>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</si>
  <si>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</si>
  <si>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</si>
  <si>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</si>
  <si>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</si>
  <si>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</si>
  <si>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</si>
  <si>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</si>
  <si>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</si>
  <si>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</si>
  <si>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</si>
  <si>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</si>
  <si>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</si>
  <si>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</si>
  <si>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</si>
  <si>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</si>
  <si>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</si>
  <si>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</si>
  <si>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</si>
  <si>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</si>
  <si>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</si>
  <si>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</si>
  <si>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*Actual benefit will be based on the reported standard withholdings of the qualified employees, pursuant to 36 M.R.S.A. §5250, et seq.</t>
  </si>
  <si>
    <t>SELECT the option that best describes your economic development project plans for existing Maine employees, positions and property:</t>
  </si>
  <si>
    <t>Is the Applicant business a public utility?</t>
  </si>
  <si>
    <t>Is the Applicant business operating in the for-profit sector?</t>
  </si>
  <si>
    <t xml:space="preserve">Maine Labor Market Area for ETIF project location: </t>
  </si>
  <si>
    <r>
      <t xml:space="preserve">Is Applicant business engaged in retail operations?
</t>
    </r>
    <r>
      <rPr>
        <sz val="11"/>
        <rFont val="Calibri"/>
        <family val="2"/>
        <scheme val="minor"/>
      </rPr>
      <t>(ETIF statute defines retail operations as "sales of consumer goods for household use to consumers who personally visit the business location to purchase the goods")</t>
    </r>
  </si>
  <si>
    <r>
      <t xml:space="preserve">Briefly describe the Applicant's products or services distributed from or manufactured at the location(s) identified above. </t>
    </r>
    <r>
      <rPr>
        <sz val="14"/>
        <color rgb="FFFF0000"/>
        <rFont val="Calibri"/>
        <family val="2"/>
        <scheme val="minor"/>
      </rPr>
      <t>Space limit of 500 characters allowed.</t>
    </r>
  </si>
  <si>
    <t xml:space="preserve">The Applicant must hire 5 or more net new qualified employees above baseline, within the first two calendar years of certification, and maintain them during certification to remain in program compliance and eligible for program benefits. Use projected hiring data from above to determine estimated ETIF benefit:
</t>
  </si>
  <si>
    <t>Estimated annual reimbursement to the Applicant business, based on a 30% reimbursement rate:**</t>
  </si>
  <si>
    <t>Estimated qualified employee state income taxes withheld:*</t>
  </si>
  <si>
    <t>**ETIF rates for years 6-10 of the company's certification will be recalculated at the end of year 5. DECD will notify the company of it's revised ETIF rate.</t>
  </si>
  <si>
    <t>E. NEED FOR ETIF BENEFITS</t>
  </si>
  <si>
    <t>Select each public purpose that applies to DECD support of the ETIF economic development project disclosed under Section C.</t>
  </si>
  <si>
    <t>Is a non-utility, for-profit business seeking ETIF tax benefits for only the five net-new or more qualified employees hired above the baseline of employment established at time of certification.</t>
  </si>
  <si>
    <t>Upon certification has added or will add at least five net new qualified employees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</si>
  <si>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Will not seek ETIF tax benefits for any employees or positions transferred by applicant business or any affiliated business to the certified busines;</t>
  </si>
  <si>
    <t>Acknowledges the certified business must meet and maintain the five net-new qualified employee above baseline requirement to remain in ETIF program compliance and be eligible for program benefits.</t>
  </si>
  <si>
    <t>Intends to undertake and complete the ETIF economic development project (project) as described in this application, has reviewed with all due diligence the ETIF tax benefits provided under Maine law and understands how these will apply to project plans and assures that the project would not occur within the State of Maine but for the availability of the ETIF tax benefits; and</t>
  </si>
  <si>
    <t>This application is complete and to the best of my knowledge all information contained in it is true, correct, and current as of the date signed below.</t>
  </si>
  <si>
    <t>As an authorized officer or other authorized representative of the Applicant business, I certify under penalties of perjury that the Applicant business:</t>
  </si>
  <si>
    <t>Acknowledges the certified business must submit an annual report, to DECD, by March 15th of each year to remain in ETIF program compliance and be eligible for program benefits.</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</si>
  <si>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ETIF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</si>
  <si>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 xml:space="preserve">TO SUBMIT COMPLETE AND EXECUTED ETIF APPLICATION: </t>
  </si>
  <si>
    <t xml:space="preserve">A signed original of the final application and, if applicable, any supporting documentation must be submitted as a PDF, by e-mail, to DECD. If the applicant business is eligible for ETIF certification, the date the completed and executed ETIF application is received by DECD will be the date of ETIF certification.  </t>
  </si>
  <si>
    <t>Date Applicant received official reply to the But For letter:</t>
  </si>
  <si>
    <t>2021 Income threshold</t>
  </si>
  <si>
    <t>2022 Annual Income Threshold</t>
  </si>
  <si>
    <t>CY2021 MAINE PAYROLL</t>
  </si>
  <si>
    <t>CY2021 MAINE INCOME
TAX WITHHOLDING</t>
  </si>
  <si>
    <t>2021 Average (4 quarters divided by 4):</t>
  </si>
  <si>
    <t>CY 2022 EMPLOYMENT TAX INCREMENT FINANCING (ETIF) PROGRAM
Business Certification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</si>
</sst>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0">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10" fillId="0" borderId="1" xfId="0" applyFont="1" applyBorder="1" applyAlignment="1">
      <alignment horizontal="left"/>
    </xf>
    <xf numFmtId="0" fontId="10" fillId="0" borderId="1" xfId="0" applyFont="1" applyFill="1" applyBorder="1" applyAlignment="1">
      <alignment horizontal="center"/>
    </xf>
    <xf numFmtId="0" fontId="0" fillId="0" borderId="0" xfId="0" applyFont="1"/>
    <xf numFmtId="0" fontId="20" fillId="3" borderId="1" xfId="1" applyFont="1" applyFill="1" applyBorder="1" applyAlignment="1">
      <alignment horizontal="left"/>
    </xf>
    <xf numFmtId="0" fontId="0" fillId="0" borderId="0" xfId="0" applyFont="1" applyFill="1"/>
    <xf numFmtId="0" fontId="17" fillId="0" borderId="1" xfId="0" applyFont="1" applyFill="1" applyBorder="1" applyAlignment="1">
      <alignment horizontal="left"/>
    </xf>
    <xf numFmtId="0" fontId="0" fillId="0" borderId="0" xfId="0" applyFont="1" applyBorder="1" applyAlignment="1"/>
    <xf numFmtId="0" fontId="14" fillId="2" borderId="1" xfId="0" applyFont="1" applyFill="1" applyBorder="1" applyAlignment="1">
      <alignment horizontal="left" vertical="center"/>
    </xf>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2" borderId="1" xfId="0" applyFont="1" applyFill="1" applyBorder="1" applyAlignment="1"/>
    <xf numFmtId="0" fontId="5" fillId="0" borderId="12" xfId="0" applyFont="1" applyBorder="1"/>
    <xf numFmtId="0" fontId="14" fillId="2" borderId="2" xfId="0" applyFont="1" applyFill="1" applyBorder="1" applyAlignment="1">
      <alignment horizontal="center" vertical="center"/>
    </xf>
    <xf numFmtId="0" fontId="14" fillId="2" borderId="1" xfId="0" applyFont="1" applyFill="1" applyBorder="1" applyAlignment="1">
      <alignment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0" fontId="14" fillId="4" borderId="1" xfId="0"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7" fillId="0" borderId="0" xfId="0" applyFont="1"/>
    <xf numFmtId="0" fontId="10" fillId="0" borderId="8" xfId="0" applyFont="1" applyFill="1" applyBorder="1" applyAlignment="1">
      <alignment horizontal="left"/>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0" fontId="1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5" fillId="0" borderId="2" xfId="0" applyFont="1" applyBorder="1" applyAlignment="1">
      <alignment horizontal="right"/>
    </xf>
    <xf numFmtId="0" fontId="5" fillId="0" borderId="3"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xf numFmtId="14" fontId="14" fillId="2" borderId="2" xfId="0" applyNumberFormat="1" applyFont="1" applyFill="1" applyBorder="1" applyAlignment="1">
      <alignment horizontal="center"/>
    </xf>
    <xf numFmtId="0" fontId="0" fillId="0" borderId="4" xfId="0" applyFont="1" applyBorder="1" applyAlignment="1"/>
    <xf numFmtId="39" fontId="0" fillId="2" borderId="1" xfId="0" applyNumberFormat="1" applyFont="1" applyFill="1" applyBorder="1" applyAlignment="1">
      <alignment horizontal="center" vertical="center"/>
    </xf>
    <xf numFmtId="39" fontId="0" fillId="2" borderId="1" xfId="0" applyNumberFormat="1" applyFont="1" applyFill="1" applyBorder="1" applyAlignment="1">
      <alignment horizontal="center"/>
    </xf>
    <xf numFmtId="164"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xf>
    <xf numFmtId="0" fontId="0" fillId="0" borderId="4" xfId="0" applyFont="1" applyBorder="1" applyAlignment="1">
      <alignment horizontal="center"/>
    </xf>
    <xf numFmtId="164" fontId="18" fillId="0" borderId="2"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15" fillId="0" borderId="1" xfId="0" applyFont="1" applyBorder="1" applyAlignment="1">
      <alignment horizontal="center" vertical="center"/>
    </xf>
    <xf numFmtId="0" fontId="9" fillId="0" borderId="1" xfId="0" applyFont="1" applyBorder="1" applyAlignment="1">
      <alignment horizontal="center"/>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10" fillId="0" borderId="2" xfId="0" applyFont="1" applyBorder="1" applyAlignment="1">
      <alignment horizontal="left"/>
    </xf>
    <xf numFmtId="0" fontId="0" fillId="0" borderId="3" xfId="0" applyFont="1" applyBorder="1" applyAlignment="1"/>
    <xf numFmtId="0" fontId="11" fillId="0" borderId="1" xfId="0" applyFont="1" applyBorder="1" applyAlignment="1">
      <alignment horizontal="left" vertical="center"/>
    </xf>
    <xf numFmtId="0" fontId="17" fillId="0" borderId="1" xfId="0" applyFont="1" applyBorder="1" applyAlignment="1">
      <alignment horizontal="left" vertical="top" wrapText="1"/>
    </xf>
    <xf numFmtId="0" fontId="10" fillId="0" borderId="1" xfId="0" applyFont="1" applyBorder="1" applyAlignment="1"/>
    <xf numFmtId="0" fontId="17" fillId="0" borderId="1" xfId="0" applyFont="1" applyBorder="1" applyAlignment="1">
      <alignment horizontal="left" vertical="center" wrapText="1"/>
    </xf>
    <xf numFmtId="0" fontId="5" fillId="0" borderId="1" xfId="0" applyFont="1" applyBorder="1" applyAlignment="1">
      <alignment horizontal="left" vertical="center" wrapText="1"/>
    </xf>
    <xf numFmtId="44" fontId="0" fillId="2" borderId="1" xfId="0" applyNumberFormat="1" applyFont="1" applyFill="1" applyBorder="1" applyAlignment="1">
      <alignment horizontal="center" vertical="center" shrinkToFi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0" fontId="0" fillId="2" borderId="2" xfId="0" applyFont="1" applyFill="1" applyBorder="1" applyAlignment="1"/>
    <xf numFmtId="0" fontId="0" fillId="2" borderId="4" xfId="0" applyFont="1" applyFill="1" applyBorder="1" applyAlignment="1"/>
    <xf numFmtId="0" fontId="14" fillId="2" borderId="1" xfId="0" applyFont="1" applyFill="1" applyBorder="1" applyAlignment="1">
      <alignment horizontal="left"/>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9" fillId="2" borderId="1" xfId="0" applyFont="1" applyFill="1" applyBorder="1" applyAlignment="1">
      <alignment horizontal="left"/>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2" borderId="2"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Border="1" applyAlignment="1">
      <alignment horizontal="justify"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9" fontId="14" fillId="2" borderId="1" xfId="0" applyNumberFormat="1" applyFont="1" applyFill="1" applyBorder="1" applyAlignment="1">
      <alignment horizontal="left"/>
    </xf>
    <xf numFmtId="0" fontId="14" fillId="2" borderId="2" xfId="0" applyFont="1" applyFill="1" applyBorder="1" applyAlignment="1"/>
    <xf numFmtId="0" fontId="26" fillId="0" borderId="2" xfId="0" applyFont="1" applyBorder="1" applyAlignment="1">
      <alignment horizontal="center"/>
    </xf>
    <xf numFmtId="0" fontId="9" fillId="0" borderId="4" xfId="0" applyFont="1" applyBorder="1" applyAlignment="1">
      <alignment horizont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2" xfId="0" applyFont="1" applyBorder="1" applyAlignment="1">
      <alignment horizontal="right" vertical="center" readingOrder="1"/>
    </xf>
    <xf numFmtId="0" fontId="10" fillId="0" borderId="3" xfId="0" applyFont="1" applyBorder="1" applyAlignment="1">
      <alignment horizontal="right" vertical="center" readingOrder="1"/>
    </xf>
    <xf numFmtId="0" fontId="10" fillId="0" borderId="4" xfId="0" applyFont="1" applyBorder="1" applyAlignment="1">
      <alignment horizontal="right" vertical="center" readingOrder="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0" fillId="0" borderId="2" xfId="0" applyFont="1" applyBorder="1" applyAlignment="1">
      <alignment horizontal="center"/>
    </xf>
    <xf numFmtId="0" fontId="0" fillId="0" borderId="3" xfId="0" applyFont="1" applyBorder="1" applyAlignment="1">
      <alignment horizontal="center"/>
    </xf>
    <xf numFmtId="167" fontId="25" fillId="2" borderId="1" xfId="0" applyNumberFormat="1" applyFont="1" applyFill="1" applyBorder="1" applyAlignment="1">
      <alignment horizontal="center" vertical="top"/>
    </xf>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25" fillId="2" borderId="2" xfId="0" applyNumberFormat="1" applyFont="1" applyFill="1" applyBorder="1" applyAlignment="1">
      <alignment horizontal="center" vertical="top"/>
    </xf>
    <xf numFmtId="0" fontId="25" fillId="2" borderId="3" xfId="0" applyNumberFormat="1" applyFont="1" applyFill="1" applyBorder="1" applyAlignment="1">
      <alignment horizontal="center" vertical="top"/>
    </xf>
    <xf numFmtId="0" fontId="25" fillId="2" borderId="4" xfId="0" applyNumberFormat="1" applyFont="1" applyFill="1" applyBorder="1" applyAlignment="1">
      <alignment horizontal="center" vertical="top"/>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0" fontId="10" fillId="0" borderId="1" xfId="0" applyFont="1" applyBorder="1" applyAlignment="1">
      <alignment horizontal="right"/>
    </xf>
    <xf numFmtId="0" fontId="14" fillId="2" borderId="1" xfId="0" applyFont="1" applyFill="1" applyBorder="1" applyAlignment="1">
      <alignment horizontal="right" vertical="top"/>
    </xf>
    <xf numFmtId="0" fontId="14" fillId="0" borderId="1" xfId="0" applyFont="1" applyBorder="1" applyAlignment="1">
      <alignment horizontal="right" vertical="top"/>
    </xf>
    <xf numFmtId="0" fontId="14" fillId="2" borderId="1" xfId="0" applyFont="1" applyFill="1" applyBorder="1" applyAlignment="1"/>
    <xf numFmtId="0" fontId="10" fillId="0" borderId="1" xfId="0" applyFont="1" applyBorder="1" applyAlignment="1">
      <alignment horizontal="left" vertical="top" wrapText="1"/>
    </xf>
    <xf numFmtId="0" fontId="6" fillId="0" borderId="1" xfId="0" applyFont="1" applyBorder="1" applyAlignment="1">
      <alignment horizontal="left"/>
    </xf>
    <xf numFmtId="0" fontId="10" fillId="0" borderId="2" xfId="0" applyFont="1" applyBorder="1" applyAlignment="1">
      <alignment horizontal="left" vertical="top"/>
    </xf>
    <xf numFmtId="44" fontId="14" fillId="4" borderId="2" xfId="0" applyNumberFormat="1" applyFont="1" applyFill="1" applyBorder="1" applyAlignment="1">
      <alignment horizontal="center" vertical="center" wrapText="1"/>
    </xf>
    <xf numFmtId="44" fontId="14" fillId="4" borderId="4" xfId="0" applyNumberFormat="1" applyFont="1" applyFill="1" applyBorder="1" applyAlignment="1">
      <alignment horizontal="center" vertical="center" wrapText="1"/>
    </xf>
    <xf numFmtId="44" fontId="14" fillId="4" borderId="3" xfId="0" applyNumberFormat="1" applyFont="1" applyFill="1" applyBorder="1" applyAlignment="1">
      <alignment horizontal="center" vertical="center" wrapText="1"/>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0" fillId="2" borderId="3" xfId="0" applyFont="1" applyFill="1" applyBorder="1" applyAlignment="1"/>
    <xf numFmtId="0" fontId="26"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164" fontId="14" fillId="4" borderId="1" xfId="0" applyNumberFormat="1" applyFont="1" applyFill="1" applyBorder="1" applyAlignment="1">
      <alignment horizontal="left" vertical="top"/>
    </xf>
    <xf numFmtId="0" fontId="25" fillId="0" borderId="1" xfId="0" applyFont="1" applyFill="1" applyBorder="1" applyAlignment="1">
      <alignment horizontal="center" vertical="top"/>
    </xf>
    <xf numFmtId="0" fontId="10" fillId="2" borderId="1" xfId="0" applyFont="1" applyFill="1" applyBorder="1" applyAlignment="1">
      <alignment horizontal="left"/>
    </xf>
    <xf numFmtId="0" fontId="26" fillId="0" borderId="1" xfId="0" applyFont="1" applyBorder="1" applyAlignment="1">
      <alignment horizontal="center"/>
    </xf>
    <xf numFmtId="0" fontId="26" fillId="0" borderId="4"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2" xfId="0" applyFont="1" applyBorder="1" applyAlignment="1">
      <alignment horizontal="center"/>
    </xf>
    <xf numFmtId="0" fontId="9" fillId="0" borderId="3" xfId="0" applyFont="1" applyBorder="1" applyAlignment="1">
      <alignment horizontal="center"/>
    </xf>
    <xf numFmtId="0" fontId="0" fillId="2" borderId="3" xfId="0" applyFont="1" applyFill="1" applyBorder="1" applyAlignment="1">
      <alignment horizontal="left"/>
    </xf>
    <xf numFmtId="0" fontId="0" fillId="2" borderId="4" xfId="0" applyFont="1" applyFill="1" applyBorder="1" applyAlignment="1">
      <alignment horizontal="left"/>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6" xfId="0" applyFont="1" applyFill="1" applyBorder="1" applyAlignment="1">
      <alignment horizontal="left"/>
    </xf>
    <xf numFmtId="0" fontId="10" fillId="0" borderId="16" xfId="0" applyFont="1" applyBorder="1" applyAlignment="1">
      <alignment horizontal="left"/>
    </xf>
    <xf numFmtId="0" fontId="10" fillId="0" borderId="8" xfId="0" applyFont="1" applyBorder="1" applyAlignment="1">
      <alignment horizontal="left"/>
    </xf>
    <xf numFmtId="0" fontId="10" fillId="0" borderId="16" xfId="0" applyFont="1" applyFill="1" applyBorder="1" applyAlignment="1">
      <alignment horizontal="left"/>
    </xf>
    <xf numFmtId="0" fontId="10" fillId="2" borderId="8" xfId="0" applyFont="1" applyFill="1" applyBorder="1" applyAlignment="1">
      <alignment horizontal="left"/>
    </xf>
    <xf numFmtId="0" fontId="10" fillId="0" borderId="1" xfId="0" applyFont="1" applyBorder="1" applyAlignment="1">
      <alignment horizontal="left"/>
    </xf>
    <xf numFmtId="0" fontId="0" fillId="0" borderId="1" xfId="0" applyFont="1" applyFill="1" applyBorder="1" applyAlignment="1">
      <alignment horizontal="left"/>
    </xf>
    <xf numFmtId="0" fontId="17" fillId="0" borderId="1" xfId="0" applyFont="1" applyBorder="1" applyAlignment="1">
      <alignment horizontal="left" vertical="center"/>
    </xf>
    <xf numFmtId="0" fontId="17" fillId="0" borderId="1" xfId="0" applyFont="1" applyBorder="1" applyAlignment="1">
      <alignment horizontal="justify" vertical="center"/>
    </xf>
    <xf numFmtId="0" fontId="10" fillId="0" borderId="1" xfId="0" applyFont="1" applyFill="1" applyBorder="1" applyAlignment="1">
      <alignment horizontal="center"/>
    </xf>
    <xf numFmtId="0" fontId="17" fillId="2" borderId="1" xfId="0" applyFont="1" applyFill="1" applyBorder="1" applyAlignment="1">
      <alignment horizontal="left"/>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0" fillId="2" borderId="1" xfId="0" applyFont="1" applyFill="1" applyBorder="1" applyAlignment="1">
      <alignment horizontal="left"/>
    </xf>
    <xf numFmtId="0" fontId="0" fillId="0" borderId="1" xfId="0" applyFont="1" applyBorder="1" applyAlignment="1">
      <alignment horizontal="left"/>
    </xf>
    <xf numFmtId="0" fontId="38" fillId="0" borderId="2" xfId="0" applyFont="1" applyBorder="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4" fillId="2" borderId="8" xfId="0" applyFont="1" applyFill="1" applyBorder="1" applyAlignment="1">
      <alignment horizontal="left"/>
    </xf>
    <xf numFmtId="0" fontId="10" fillId="0" borderId="2"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15" fillId="0" borderId="1" xfId="0" applyFont="1" applyBorder="1" applyAlignment="1">
      <alignment horizontal="center" vertical="center" wrapText="1"/>
    </xf>
    <xf numFmtId="3" fontId="14" fillId="2" borderId="1" xfId="0" applyNumberFormat="1" applyFont="1" applyFill="1" applyBorder="1" applyAlignment="1">
      <alignment horizontal="left" vertical="center"/>
    </xf>
    <xf numFmtId="3" fontId="14" fillId="2" borderId="1" xfId="0" applyNumberFormat="1" applyFont="1" applyFill="1" applyBorder="1" applyAlignment="1">
      <alignment horizontal="right" vertical="center"/>
    </xf>
    <xf numFmtId="0" fontId="7" fillId="0" borderId="1" xfId="0" applyFont="1" applyFill="1" applyBorder="1" applyAlignment="1">
      <alignment horizontal="left" vertical="top"/>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3" fontId="15" fillId="4" borderId="1" xfId="0" applyNumberFormat="1" applyFont="1" applyFill="1" applyBorder="1" applyAlignment="1">
      <alignment horizontal="right" vertical="center"/>
    </xf>
    <xf numFmtId="0" fontId="14" fillId="2" borderId="1" xfId="0" applyFont="1" applyFill="1" applyBorder="1" applyAlignment="1">
      <alignment horizontal="left" vertical="top" wrapText="1"/>
    </xf>
    <xf numFmtId="0" fontId="5" fillId="0" borderId="1" xfId="0" applyFont="1" applyBorder="1" applyAlignment="1">
      <alignment horizontal="left"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3" fontId="15" fillId="4" borderId="2" xfId="0" applyNumberFormat="1" applyFont="1" applyFill="1" applyBorder="1" applyAlignment="1">
      <alignment horizontal="right" vertical="center"/>
    </xf>
    <xf numFmtId="3" fontId="15" fillId="4" borderId="4" xfId="0" applyNumberFormat="1" applyFont="1" applyFill="1" applyBorder="1" applyAlignment="1">
      <alignment horizontal="right" vertical="center"/>
    </xf>
    <xf numFmtId="0" fontId="17" fillId="0" borderId="1" xfId="0" applyFont="1" applyBorder="1" applyAlignment="1">
      <alignment horizontal="right" vertical="center"/>
    </xf>
    <xf numFmtId="0" fontId="10" fillId="0" borderId="1" xfId="0" applyFont="1" applyBorder="1" applyAlignment="1">
      <alignment horizontal="righ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6" fillId="0" borderId="1" xfId="0" applyNumberFormat="1" applyFont="1" applyBorder="1" applyAlignment="1">
      <alignment horizontal="left" vertical="center"/>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8" fillId="0" borderId="1" xfId="0" applyFont="1" applyBorder="1" applyAlignment="1">
      <alignment horizontal="center" vertical="top"/>
    </xf>
    <xf numFmtId="0" fontId="28"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28" fillId="4" borderId="13" xfId="0" applyFont="1" applyFill="1" applyBorder="1" applyAlignment="1">
      <alignment horizontal="left" vertical="center"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4" xfId="0" applyFont="1" applyBorder="1" applyAlignment="1">
      <alignment horizontal="right"/>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8" fillId="0" borderId="1" xfId="0" applyFont="1" applyBorder="1" applyAlignment="1">
      <alignment horizontal="right"/>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164"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5" fillId="0" borderId="2" xfId="0" applyFont="1" applyBorder="1" applyAlignment="1">
      <alignment horizontal="left"/>
    </xf>
    <xf numFmtId="0" fontId="5" fillId="0" borderId="3" xfId="0" applyFont="1" applyBorder="1" applyAlignment="1">
      <alignment horizontal="left"/>
    </xf>
    <xf numFmtId="0" fontId="17" fillId="0" borderId="1" xfId="0" applyFont="1" applyFill="1" applyBorder="1" applyAlignment="1">
      <alignment horizontal="left"/>
    </xf>
    <xf numFmtId="0" fontId="17" fillId="0" borderId="2" xfId="0" applyFont="1" applyBorder="1" applyAlignment="1"/>
    <xf numFmtId="0" fontId="17" fillId="0" borderId="4"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27" fillId="0" borderId="2" xfId="1" applyFont="1" applyBorder="1" applyAlignment="1">
      <alignment vertical="center"/>
    </xf>
    <xf numFmtId="0" fontId="27" fillId="0" borderId="3" xfId="1" applyFont="1" applyBorder="1" applyAlignment="1">
      <alignment vertical="center"/>
    </xf>
    <xf numFmtId="0" fontId="27" fillId="0" borderId="4" xfId="1" applyFont="1" applyBorder="1" applyAlignment="1">
      <alignment vertical="center"/>
    </xf>
    <xf numFmtId="0" fontId="38" fillId="0" borderId="2" xfId="0" applyFont="1" applyBorder="1" applyAlignment="1">
      <alignment horizontal="center" vertical="center"/>
    </xf>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xf numFmtId="0" fontId="10" fillId="0" borderId="11" xfId="0" applyFont="1" applyBorder="1" applyAlignment="1"/>
    <xf numFmtId="0" fontId="26" fillId="0" borderId="1" xfId="0" applyFont="1" applyBorder="1" applyAlignment="1">
      <alignment horizontal="center" vertical="center" shrinkToFi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0" fillId="0" borderId="2" xfId="0" applyFont="1" applyBorder="1" applyAlignment="1">
      <alignment horizontal="left"/>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1" xfId="0" applyFont="1" applyBorder="1" applyAlignment="1">
      <alignment vertical="top"/>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5" fillId="0" borderId="1" xfId="0" applyFont="1" applyBorder="1" applyAlignment="1">
      <alignment horizontal="right" vertical="center"/>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4" fillId="0" borderId="2"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xf>
    <xf numFmtId="0" fontId="9" fillId="0" borderId="1" xfId="0" applyFont="1" applyBorder="1" applyAlignment="1">
      <alignment horizontal="left" vertical="top"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5" fillId="0" borderId="1" xfId="0" applyFont="1" applyFill="1" applyBorder="1" applyAlignment="1">
      <alignment horizontal="center" vertical="top"/>
    </xf>
    <xf numFmtId="0" fontId="10" fillId="0" borderId="1" xfId="0" applyFont="1" applyFill="1" applyBorder="1" applyAlignment="1">
      <alignment horizontal="center"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746760</xdr:colOff>
          <xdr:row>7</xdr:row>
          <xdr:rowOff>15240</xdr:rowOff>
        </xdr:from>
        <xdr:to>
          <xdr:col>4</xdr:col>
          <xdr:colOff>525780</xdr:colOff>
          <xdr:row>7</xdr:row>
          <xdr:rowOff>281940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xdr:row>
          <xdr:rowOff>15240</xdr:rowOff>
        </xdr:from>
        <xdr:to>
          <xdr:col>1</xdr:col>
          <xdr:colOff>1264920</xdr:colOff>
          <xdr:row>7</xdr:row>
          <xdr:rowOff>312420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DECDtaxincentives@maine.gov" TargetMode="External"/><Relationship Id="rId1" Type="http://schemas.openxmlformats.org/officeDocument/2006/relationships/hyperlink" Target="https://www.maine.gov/labor/cwri/LMADefinitions.html"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7"/>
  <sheetViews>
    <sheetView showZeros="0" tabSelected="1" zoomScale="90" zoomScaleNormal="90" zoomScaleSheetLayoutView="100" zoomScalePageLayoutView="110" workbookViewId="0">
      <selection sqref="A1:K1"/>
    </sheetView>
  </sheetViews>
  <sheetFormatPr defaultColWidth="8.77734375" defaultRowHeight="14.4" x14ac:dyDescent="0.3"/>
  <cols>
    <col min="1" max="1" width="8.77734375" style="17" customWidth="1"/>
    <col min="2" max="2" width="26" style="17" customWidth="1"/>
    <col min="3" max="3" width="14.5546875" style="17" customWidth="1"/>
    <col min="4" max="4" width="15.88671875" style="17" customWidth="1"/>
    <col min="5" max="5" width="11.44140625" style="17" customWidth="1"/>
    <col min="6" max="6" width="24.44140625" style="17" customWidth="1"/>
    <col min="7" max="7" width="15.44140625" style="17" customWidth="1"/>
    <col min="8" max="8" width="17.44140625" style="17" customWidth="1"/>
    <col min="9" max="9" width="16" style="17" customWidth="1"/>
    <col min="10" max="10" width="9.21875" style="1" customWidth="1"/>
    <col min="11" max="11" width="18.77734375" style="1" customWidth="1"/>
    <col min="12" max="13" width="8.77734375" style="1"/>
    <col min="14" max="16384" width="8.77734375" style="17"/>
  </cols>
  <sheetData>
    <row r="1" spans="1:13" s="5" customFormat="1" ht="94.8" customHeight="1" x14ac:dyDescent="0.4">
      <c r="A1" s="129" t="s">
        <v>153</v>
      </c>
      <c r="B1" s="130"/>
      <c r="C1" s="130"/>
      <c r="D1" s="130"/>
      <c r="E1" s="130"/>
      <c r="F1" s="130"/>
      <c r="G1" s="130"/>
      <c r="H1" s="130"/>
      <c r="I1" s="130"/>
      <c r="J1" s="130"/>
      <c r="K1" s="131"/>
      <c r="L1"/>
      <c r="M1" s="9"/>
    </row>
    <row r="2" spans="1:13" ht="18" x14ac:dyDescent="0.35">
      <c r="A2" s="204"/>
      <c r="B2" s="204"/>
      <c r="C2" s="204"/>
      <c r="D2" s="204"/>
      <c r="E2" s="204"/>
      <c r="F2" s="204"/>
      <c r="G2" s="204"/>
      <c r="H2" s="204"/>
      <c r="I2" s="204"/>
      <c r="J2" s="204"/>
      <c r="K2" s="204"/>
    </row>
    <row r="3" spans="1:13" ht="37.799999999999997" customHeight="1" x14ac:dyDescent="0.3">
      <c r="A3" s="114" t="s">
        <v>47</v>
      </c>
      <c r="B3" s="114"/>
      <c r="C3" s="114"/>
      <c r="D3" s="114"/>
      <c r="E3" s="114"/>
      <c r="F3" s="114"/>
      <c r="G3" s="114"/>
      <c r="H3" s="114"/>
      <c r="I3" s="114"/>
      <c r="J3" s="114"/>
      <c r="K3" s="114"/>
    </row>
    <row r="4" spans="1:13" ht="28.2" customHeight="1" x14ac:dyDescent="0.3">
      <c r="A4" s="114" t="s">
        <v>80</v>
      </c>
      <c r="B4" s="114"/>
      <c r="C4" s="114"/>
      <c r="D4" s="114"/>
      <c r="E4" s="114"/>
      <c r="F4" s="114"/>
      <c r="G4" s="114"/>
      <c r="H4" s="114"/>
      <c r="I4" s="114"/>
      <c r="J4" s="114"/>
      <c r="K4" s="18"/>
    </row>
    <row r="5" spans="1:13" ht="27" customHeight="1" x14ac:dyDescent="0.3">
      <c r="A5" s="114" t="s">
        <v>86</v>
      </c>
      <c r="B5" s="114"/>
      <c r="C5" s="114"/>
      <c r="D5" s="114"/>
      <c r="E5" s="114"/>
      <c r="F5" s="114"/>
      <c r="G5" s="114"/>
      <c r="H5" s="114"/>
      <c r="I5" s="114"/>
      <c r="J5" s="114"/>
      <c r="K5" s="114"/>
    </row>
    <row r="6" spans="1:13" s="19" customFormat="1" x14ac:dyDescent="0.3">
      <c r="A6" s="205"/>
      <c r="B6" s="205"/>
      <c r="C6" s="205"/>
      <c r="D6" s="205"/>
      <c r="E6" s="205"/>
      <c r="F6" s="205"/>
      <c r="G6" s="205"/>
      <c r="H6" s="205"/>
      <c r="I6" s="205"/>
      <c r="J6" s="205"/>
      <c r="K6" s="205"/>
      <c r="L6" s="3"/>
      <c r="M6" s="3"/>
    </row>
    <row r="7" spans="1:13" ht="23.4" customHeight="1" x14ac:dyDescent="0.3">
      <c r="A7" s="97" t="s">
        <v>63</v>
      </c>
      <c r="B7" s="97"/>
      <c r="C7" s="97"/>
      <c r="D7" s="97"/>
      <c r="E7" s="97"/>
      <c r="F7" s="97"/>
      <c r="G7" s="97"/>
      <c r="H7" s="97"/>
      <c r="I7" s="97"/>
      <c r="J7" s="97"/>
      <c r="K7" s="97"/>
    </row>
    <row r="8" spans="1:13" ht="25.2" customHeight="1" x14ac:dyDescent="0.3">
      <c r="A8" s="195"/>
      <c r="B8" s="196"/>
      <c r="C8" s="196"/>
      <c r="D8" s="196"/>
      <c r="E8" s="196"/>
      <c r="F8" s="196"/>
      <c r="G8" s="196"/>
      <c r="H8" s="196"/>
      <c r="I8" s="196"/>
      <c r="J8" s="196"/>
      <c r="K8" s="196"/>
    </row>
    <row r="9" spans="1:13" ht="22.2" customHeight="1" x14ac:dyDescent="0.3">
      <c r="A9" s="114" t="s">
        <v>87</v>
      </c>
      <c r="B9" s="114"/>
      <c r="C9" s="114"/>
      <c r="D9" s="114"/>
      <c r="E9" s="114"/>
      <c r="F9" s="114"/>
      <c r="G9" s="114"/>
      <c r="H9" s="114"/>
      <c r="I9" s="114"/>
      <c r="J9" s="114"/>
      <c r="K9" s="114"/>
    </row>
    <row r="10" spans="1:13" ht="28.2" customHeight="1" x14ac:dyDescent="0.3">
      <c r="A10" s="113"/>
      <c r="B10" s="113"/>
      <c r="C10" s="113"/>
      <c r="D10" s="113"/>
      <c r="E10" s="113"/>
      <c r="F10" s="113"/>
      <c r="G10" s="113"/>
      <c r="H10" s="113"/>
      <c r="I10" s="113"/>
      <c r="J10" s="113"/>
      <c r="K10" s="113"/>
    </row>
    <row r="11" spans="1:13" ht="16.8" customHeight="1" x14ac:dyDescent="0.3">
      <c r="A11" s="206" t="s">
        <v>44</v>
      </c>
      <c r="B11" s="206"/>
      <c r="C11" s="206"/>
      <c r="D11" s="206"/>
      <c r="E11" s="206"/>
      <c r="F11" s="206"/>
      <c r="G11" s="206"/>
      <c r="H11" s="206"/>
      <c r="I11" s="206"/>
      <c r="J11" s="206"/>
      <c r="K11" s="206"/>
    </row>
    <row r="12" spans="1:13" ht="32.4" customHeight="1" x14ac:dyDescent="0.3">
      <c r="A12" s="197"/>
      <c r="B12" s="113"/>
      <c r="C12" s="113"/>
      <c r="D12" s="113"/>
      <c r="E12" s="113"/>
      <c r="F12" s="113"/>
      <c r="G12" s="113"/>
      <c r="H12" s="113"/>
      <c r="I12" s="113"/>
      <c r="J12" s="113"/>
      <c r="K12" s="113"/>
    </row>
    <row r="13" spans="1:13" ht="16.8" customHeight="1" x14ac:dyDescent="0.3">
      <c r="A13" s="114" t="s">
        <v>88</v>
      </c>
      <c r="B13" s="114"/>
      <c r="C13" s="114"/>
      <c r="D13" s="114"/>
      <c r="E13" s="114"/>
      <c r="F13" s="114"/>
      <c r="G13" s="114"/>
      <c r="H13" s="114"/>
      <c r="I13" s="114"/>
      <c r="J13" s="114"/>
      <c r="K13" s="114"/>
    </row>
    <row r="14" spans="1:13" ht="30.6" customHeight="1" x14ac:dyDescent="0.3">
      <c r="A14" s="113"/>
      <c r="B14" s="113"/>
      <c r="C14" s="113"/>
      <c r="D14" s="113"/>
      <c r="E14" s="113"/>
      <c r="F14" s="113"/>
      <c r="G14" s="113"/>
      <c r="H14" s="113"/>
      <c r="I14" s="113"/>
      <c r="J14" s="113"/>
      <c r="K14" s="113"/>
    </row>
    <row r="15" spans="1:13" ht="18" x14ac:dyDescent="0.3">
      <c r="A15" s="115" t="s">
        <v>56</v>
      </c>
      <c r="B15" s="116"/>
      <c r="C15" s="116"/>
      <c r="D15" s="116"/>
      <c r="E15" s="116"/>
      <c r="F15" s="117"/>
      <c r="G15" s="115" t="s">
        <v>83</v>
      </c>
      <c r="H15" s="116"/>
      <c r="I15" s="116"/>
      <c r="J15" s="116"/>
      <c r="K15" s="117"/>
    </row>
    <row r="16" spans="1:13" ht="35.4" customHeight="1" x14ac:dyDescent="0.3">
      <c r="A16" s="118"/>
      <c r="B16" s="119"/>
      <c r="C16" s="119"/>
      <c r="D16" s="119"/>
      <c r="E16" s="119"/>
      <c r="F16" s="120"/>
      <c r="G16" s="118" t="s">
        <v>81</v>
      </c>
      <c r="H16" s="120"/>
      <c r="I16" s="118" t="s">
        <v>82</v>
      </c>
      <c r="J16" s="119"/>
      <c r="K16" s="120"/>
    </row>
    <row r="17" spans="1:17" ht="18" x14ac:dyDescent="0.3">
      <c r="A17" s="115" t="s">
        <v>127</v>
      </c>
      <c r="B17" s="116"/>
      <c r="C17" s="116"/>
      <c r="D17" s="116"/>
      <c r="E17" s="117"/>
      <c r="F17" s="210" t="s">
        <v>78</v>
      </c>
      <c r="G17" s="211"/>
      <c r="H17" s="211"/>
      <c r="I17" s="211"/>
      <c r="J17" s="211"/>
      <c r="K17" s="212"/>
    </row>
    <row r="18" spans="1:17" ht="30" customHeight="1" x14ac:dyDescent="0.3">
      <c r="A18" s="113"/>
      <c r="B18" s="113"/>
      <c r="C18" s="113"/>
      <c r="D18" s="113"/>
      <c r="E18" s="113"/>
      <c r="F18" s="113"/>
      <c r="G18" s="113"/>
      <c r="H18" s="113"/>
      <c r="I18" s="113"/>
      <c r="J18" s="113"/>
      <c r="K18" s="113"/>
    </row>
    <row r="19" spans="1:17" ht="20.399999999999999" customHeight="1" x14ac:dyDescent="0.3">
      <c r="A19" s="198" t="s">
        <v>37</v>
      </c>
      <c r="B19" s="198"/>
      <c r="C19" s="198"/>
      <c r="D19" s="198"/>
      <c r="E19" s="198"/>
      <c r="F19" s="198"/>
      <c r="G19" s="198"/>
      <c r="H19" s="198"/>
      <c r="I19" s="198"/>
      <c r="J19" s="198"/>
      <c r="K19" s="198"/>
    </row>
    <row r="20" spans="1:17" ht="21" customHeight="1" x14ac:dyDescent="0.3">
      <c r="A20" s="113"/>
      <c r="B20" s="113"/>
      <c r="C20" s="113"/>
      <c r="D20" s="113"/>
      <c r="E20" s="113"/>
      <c r="F20" s="113"/>
      <c r="G20" s="113"/>
      <c r="H20" s="113"/>
      <c r="I20" s="113"/>
      <c r="J20" s="113"/>
      <c r="K20" s="113"/>
    </row>
    <row r="21" spans="1:17" ht="21" customHeight="1" x14ac:dyDescent="0.35">
      <c r="A21" s="15" t="s">
        <v>35</v>
      </c>
      <c r="B21" s="15"/>
      <c r="C21" s="15"/>
      <c r="D21" s="15"/>
      <c r="E21" s="15"/>
      <c r="F21" s="20" t="s">
        <v>45</v>
      </c>
      <c r="G21" s="213"/>
      <c r="H21" s="214"/>
      <c r="I21" s="214"/>
      <c r="J21" s="214"/>
      <c r="K21" s="214"/>
    </row>
    <row r="22" spans="1:17" ht="21" customHeight="1" x14ac:dyDescent="0.35">
      <c r="A22" s="208" t="s">
        <v>5</v>
      </c>
      <c r="B22" s="208"/>
      <c r="C22" s="209"/>
      <c r="D22" s="209"/>
      <c r="E22" s="16" t="s">
        <v>6</v>
      </c>
      <c r="F22" s="209"/>
      <c r="G22" s="209"/>
      <c r="H22" s="16" t="s">
        <v>7</v>
      </c>
      <c r="I22" s="209"/>
      <c r="J22" s="209"/>
      <c r="K22" s="209"/>
    </row>
    <row r="23" spans="1:17" ht="25.2" customHeight="1" thickBot="1" x14ac:dyDescent="0.4">
      <c r="A23" s="202" t="s">
        <v>0</v>
      </c>
      <c r="B23" s="202"/>
      <c r="C23" s="199"/>
      <c r="D23" s="200"/>
      <c r="E23" s="200"/>
      <c r="F23" s="200"/>
      <c r="G23" s="200"/>
      <c r="H23" s="200"/>
      <c r="I23" s="200"/>
      <c r="J23" s="200"/>
      <c r="K23" s="200"/>
    </row>
    <row r="24" spans="1:17" ht="19.8" customHeight="1" thickTop="1" x14ac:dyDescent="0.35">
      <c r="A24" s="201" t="s">
        <v>8</v>
      </c>
      <c r="B24" s="201"/>
      <c r="C24" s="60" t="s">
        <v>45</v>
      </c>
      <c r="D24" s="203"/>
      <c r="E24" s="203"/>
      <c r="F24" s="203"/>
      <c r="G24" s="203"/>
      <c r="H24" s="203"/>
      <c r="I24" s="203"/>
      <c r="J24" s="203"/>
      <c r="K24" s="203"/>
    </row>
    <row r="25" spans="1:17" ht="25.2" customHeight="1" x14ac:dyDescent="0.35">
      <c r="A25" s="208" t="s">
        <v>5</v>
      </c>
      <c r="B25" s="208"/>
      <c r="C25" s="181"/>
      <c r="D25" s="181"/>
      <c r="E25" s="16" t="s">
        <v>6</v>
      </c>
      <c r="F25" s="181"/>
      <c r="G25" s="181"/>
      <c r="H25" s="16" t="s">
        <v>7</v>
      </c>
      <c r="I25" s="181"/>
      <c r="J25" s="181"/>
      <c r="K25" s="181"/>
    </row>
    <row r="26" spans="1:17" ht="15" customHeight="1" x14ac:dyDescent="0.3">
      <c r="A26" s="218"/>
      <c r="B26" s="219"/>
      <c r="C26" s="219"/>
      <c r="D26" s="219"/>
      <c r="E26" s="219"/>
      <c r="F26" s="219"/>
      <c r="G26" s="219"/>
      <c r="H26" s="219"/>
      <c r="I26" s="219"/>
      <c r="J26" s="219"/>
      <c r="K26" s="219"/>
    </row>
    <row r="27" spans="1:17" s="19" customFormat="1" ht="30" customHeight="1" x14ac:dyDescent="0.3">
      <c r="A27" s="138" t="s">
        <v>89</v>
      </c>
      <c r="B27" s="139"/>
      <c r="C27" s="139"/>
      <c r="D27" s="139"/>
      <c r="E27" s="139"/>
      <c r="F27" s="139"/>
      <c r="G27" s="139"/>
      <c r="H27" s="139"/>
      <c r="I27" s="139"/>
      <c r="J27" s="140"/>
      <c r="K27" s="43"/>
      <c r="L27"/>
      <c r="M27" s="3"/>
    </row>
    <row r="28" spans="1:17" ht="16.2" customHeight="1" x14ac:dyDescent="0.3">
      <c r="A28" s="141"/>
      <c r="B28" s="142"/>
      <c r="C28" s="142"/>
      <c r="D28" s="142"/>
      <c r="E28" s="142"/>
      <c r="F28" s="142"/>
      <c r="G28" s="142"/>
      <c r="H28" s="142"/>
      <c r="I28" s="142"/>
      <c r="J28" s="142"/>
      <c r="K28" s="87"/>
    </row>
    <row r="29" spans="1:17" ht="29.4" customHeight="1" x14ac:dyDescent="0.3">
      <c r="A29" s="138" t="s">
        <v>90</v>
      </c>
      <c r="B29" s="139"/>
      <c r="C29" s="139"/>
      <c r="D29" s="139"/>
      <c r="E29" s="139"/>
      <c r="F29" s="139"/>
      <c r="G29" s="139"/>
      <c r="H29" s="139"/>
      <c r="I29" s="139"/>
      <c r="J29" s="140"/>
      <c r="K29" s="43"/>
    </row>
    <row r="30" spans="1:17" ht="16.8" customHeight="1" x14ac:dyDescent="0.3">
      <c r="A30" s="224"/>
      <c r="B30" s="96"/>
      <c r="C30" s="96"/>
      <c r="D30" s="96"/>
      <c r="E30" s="96"/>
      <c r="F30" s="96"/>
      <c r="G30" s="96"/>
      <c r="H30" s="96"/>
      <c r="I30" s="96"/>
      <c r="J30" s="96"/>
      <c r="K30" s="82"/>
      <c r="L30" s="21"/>
      <c r="M30" s="21"/>
      <c r="N30" s="21"/>
      <c r="O30" s="21"/>
      <c r="P30" s="13"/>
      <c r="Q30" s="13"/>
    </row>
    <row r="31" spans="1:17" ht="33" customHeight="1" x14ac:dyDescent="0.3">
      <c r="A31" s="135" t="s">
        <v>73</v>
      </c>
      <c r="B31" s="136"/>
      <c r="C31" s="136"/>
      <c r="D31" s="136"/>
      <c r="E31" s="136"/>
      <c r="F31" s="136"/>
      <c r="G31" s="136"/>
      <c r="H31" s="136"/>
      <c r="I31" s="136"/>
      <c r="J31" s="137"/>
      <c r="K31" s="22"/>
      <c r="L31" s="17"/>
      <c r="M31" s="17"/>
    </row>
    <row r="32" spans="1:17" ht="19.8" customHeight="1" x14ac:dyDescent="0.35">
      <c r="A32" s="215" t="s">
        <v>74</v>
      </c>
      <c r="B32" s="216"/>
      <c r="C32" s="216"/>
      <c r="D32" s="216"/>
      <c r="E32" s="216"/>
      <c r="F32" s="216"/>
      <c r="G32" s="216"/>
      <c r="H32" s="216"/>
      <c r="I32" s="216"/>
      <c r="J32" s="216"/>
      <c r="K32" s="217"/>
    </row>
    <row r="33" spans="1:18" ht="15.6" customHeight="1" x14ac:dyDescent="0.35">
      <c r="A33" s="223"/>
      <c r="B33" s="96"/>
      <c r="C33" s="96"/>
      <c r="D33" s="96"/>
      <c r="E33" s="96"/>
      <c r="F33" s="96"/>
      <c r="G33" s="96"/>
      <c r="H33" s="96"/>
      <c r="I33" s="96"/>
      <c r="J33" s="96"/>
      <c r="K33" s="82"/>
    </row>
    <row r="34" spans="1:18" ht="28.2" customHeight="1" x14ac:dyDescent="0.3">
      <c r="A34" s="138" t="s">
        <v>55</v>
      </c>
      <c r="B34" s="139"/>
      <c r="C34" s="139"/>
      <c r="D34" s="139"/>
      <c r="E34" s="139"/>
      <c r="F34" s="139"/>
      <c r="G34" s="139"/>
      <c r="H34" s="139"/>
      <c r="I34" s="139"/>
      <c r="J34" s="140"/>
      <c r="K34" s="22"/>
    </row>
    <row r="35" spans="1:18" ht="25.8" customHeight="1" x14ac:dyDescent="0.3">
      <c r="A35" s="225" t="s">
        <v>77</v>
      </c>
      <c r="B35" s="226"/>
      <c r="C35" s="226"/>
      <c r="D35" s="226"/>
      <c r="E35" s="226"/>
      <c r="F35" s="226"/>
      <c r="G35" s="227"/>
      <c r="H35" s="227"/>
      <c r="I35" s="227"/>
      <c r="J35" s="227"/>
      <c r="K35" s="228"/>
    </row>
    <row r="36" spans="1:18" s="23" customFormat="1" ht="15.6" x14ac:dyDescent="0.3">
      <c r="A36" s="182" t="s">
        <v>1</v>
      </c>
      <c r="B36" s="182"/>
      <c r="C36" s="127" t="s">
        <v>2</v>
      </c>
      <c r="D36" s="128"/>
      <c r="E36" s="127" t="s">
        <v>3</v>
      </c>
      <c r="F36" s="128"/>
      <c r="G36" s="127" t="s">
        <v>4</v>
      </c>
      <c r="H36" s="183"/>
      <c r="I36" s="187" t="s">
        <v>76</v>
      </c>
      <c r="J36" s="188"/>
      <c r="K36" s="128"/>
      <c r="L36" s="2"/>
      <c r="M36" s="2"/>
    </row>
    <row r="37" spans="1:18" ht="15.6" x14ac:dyDescent="0.3">
      <c r="A37" s="161"/>
      <c r="B37" s="161"/>
      <c r="C37" s="126"/>
      <c r="D37" s="109"/>
      <c r="E37" s="126"/>
      <c r="F37" s="109"/>
      <c r="G37" s="108"/>
      <c r="H37" s="109"/>
      <c r="I37" s="108"/>
      <c r="J37" s="173"/>
      <c r="K37" s="109"/>
      <c r="N37" s="1"/>
      <c r="O37" s="1"/>
      <c r="P37" s="1"/>
      <c r="Q37" s="1"/>
      <c r="R37" s="1"/>
    </row>
    <row r="38" spans="1:18" ht="15.6" x14ac:dyDescent="0.3">
      <c r="A38" s="161"/>
      <c r="B38" s="161"/>
      <c r="C38" s="126"/>
      <c r="D38" s="109"/>
      <c r="E38" s="126"/>
      <c r="F38" s="109"/>
      <c r="G38" s="108"/>
      <c r="H38" s="109"/>
      <c r="I38" s="108"/>
      <c r="J38" s="173"/>
      <c r="K38" s="109"/>
      <c r="N38" s="1"/>
      <c r="O38" s="1"/>
      <c r="P38" s="1"/>
      <c r="Q38" s="1"/>
      <c r="R38" s="1"/>
    </row>
    <row r="39" spans="1:18" ht="15.6" x14ac:dyDescent="0.3">
      <c r="A39" s="161"/>
      <c r="B39" s="161"/>
      <c r="C39" s="126"/>
      <c r="D39" s="109"/>
      <c r="E39" s="126"/>
      <c r="F39" s="109"/>
      <c r="G39" s="108"/>
      <c r="H39" s="109"/>
      <c r="I39" s="108"/>
      <c r="J39" s="173"/>
      <c r="K39" s="109"/>
      <c r="N39" s="1"/>
      <c r="O39" s="1"/>
      <c r="P39" s="1"/>
      <c r="Q39" s="1"/>
      <c r="R39" s="1"/>
    </row>
    <row r="40" spans="1:18" ht="15.6" x14ac:dyDescent="0.3">
      <c r="A40" s="161"/>
      <c r="B40" s="161"/>
      <c r="C40" s="126"/>
      <c r="D40" s="109"/>
      <c r="E40" s="126"/>
      <c r="F40" s="109"/>
      <c r="G40" s="108"/>
      <c r="H40" s="109"/>
      <c r="I40" s="108"/>
      <c r="J40" s="173"/>
      <c r="K40" s="109"/>
      <c r="N40" s="1"/>
      <c r="O40" s="1"/>
      <c r="P40" s="1"/>
      <c r="Q40" s="1"/>
      <c r="R40" s="1"/>
    </row>
    <row r="41" spans="1:18" s="21" customFormat="1" ht="15.6" customHeight="1" x14ac:dyDescent="0.3">
      <c r="A41" s="184"/>
      <c r="B41" s="185"/>
      <c r="C41" s="185"/>
      <c r="D41" s="185"/>
      <c r="E41" s="185"/>
      <c r="F41" s="185"/>
      <c r="G41" s="185"/>
      <c r="H41" s="185"/>
      <c r="I41" s="185"/>
      <c r="J41" s="185"/>
      <c r="K41" s="186"/>
    </row>
    <row r="42" spans="1:18" ht="36" customHeight="1" x14ac:dyDescent="0.3">
      <c r="A42" s="220" t="s">
        <v>91</v>
      </c>
      <c r="B42" s="221"/>
      <c r="C42" s="221"/>
      <c r="D42" s="221"/>
      <c r="E42" s="222"/>
      <c r="F42" s="222"/>
      <c r="G42" s="222"/>
      <c r="H42" s="222"/>
      <c r="I42" s="222"/>
      <c r="J42" s="222"/>
      <c r="K42" s="222"/>
    </row>
    <row r="43" spans="1:18" x14ac:dyDescent="0.3">
      <c r="A43" s="163">
        <f>IF(E42="Other","Please explain:",)</f>
        <v>0</v>
      </c>
      <c r="B43" s="163"/>
      <c r="C43" s="163"/>
      <c r="D43" s="163"/>
      <c r="E43" s="163"/>
      <c r="F43" s="163"/>
      <c r="G43" s="163"/>
      <c r="H43" s="163"/>
      <c r="I43" s="163"/>
      <c r="J43" s="163"/>
      <c r="K43" s="163"/>
    </row>
    <row r="44" spans="1:18" ht="36" customHeight="1" x14ac:dyDescent="0.3">
      <c r="A44" s="162" t="s">
        <v>124</v>
      </c>
      <c r="B44" s="162"/>
      <c r="C44" s="162"/>
      <c r="D44" s="162"/>
      <c r="E44" s="162"/>
      <c r="F44" s="162"/>
      <c r="G44" s="162"/>
      <c r="H44" s="110"/>
      <c r="I44" s="110"/>
      <c r="J44" s="110"/>
      <c r="K44" s="110"/>
    </row>
    <row r="45" spans="1:18" ht="19.8" customHeight="1" x14ac:dyDescent="0.3">
      <c r="A45" s="164"/>
      <c r="B45" s="119"/>
      <c r="C45" s="119"/>
      <c r="D45" s="119"/>
      <c r="E45" s="119"/>
      <c r="F45" s="119"/>
      <c r="G45" s="119"/>
      <c r="H45" s="119"/>
      <c r="I45" s="119"/>
      <c r="J45" s="119"/>
      <c r="K45" s="120"/>
    </row>
    <row r="46" spans="1:18" ht="28.2" customHeight="1" x14ac:dyDescent="0.3">
      <c r="A46" s="111" t="s">
        <v>64</v>
      </c>
      <c r="B46" s="112"/>
      <c r="C46" s="112"/>
      <c r="D46" s="112"/>
      <c r="E46" s="112"/>
      <c r="F46" s="112"/>
      <c r="G46" s="112"/>
      <c r="H46" s="112"/>
      <c r="I46" s="112"/>
      <c r="J46" s="112"/>
      <c r="K46" s="112"/>
    </row>
    <row r="47" spans="1:18" s="8" customFormat="1" ht="36" customHeight="1" x14ac:dyDescent="0.3">
      <c r="A47" s="76" t="s">
        <v>46</v>
      </c>
      <c r="B47" s="76"/>
      <c r="C47" s="76"/>
      <c r="D47" s="76" t="s">
        <v>9</v>
      </c>
      <c r="E47" s="76"/>
      <c r="F47" s="76"/>
      <c r="G47" s="76"/>
      <c r="H47" s="174" t="s">
        <v>93</v>
      </c>
      <c r="I47" s="174"/>
      <c r="J47" s="174"/>
      <c r="K47" s="174"/>
      <c r="L47" s="10"/>
      <c r="M47" s="10"/>
    </row>
    <row r="48" spans="1:18" ht="17.399999999999999" customHeight="1" x14ac:dyDescent="0.3">
      <c r="A48" s="113"/>
      <c r="B48" s="113"/>
      <c r="C48" s="113"/>
      <c r="D48" s="110"/>
      <c r="E48" s="110"/>
      <c r="F48" s="110"/>
      <c r="G48" s="110"/>
      <c r="H48" s="125"/>
      <c r="I48" s="110"/>
      <c r="J48" s="110"/>
      <c r="K48" s="110"/>
    </row>
    <row r="49" spans="1:13" ht="17.399999999999999" customHeight="1" x14ac:dyDescent="0.3">
      <c r="A49" s="113"/>
      <c r="B49" s="113"/>
      <c r="C49" s="113"/>
      <c r="D49" s="110"/>
      <c r="E49" s="110"/>
      <c r="F49" s="110"/>
      <c r="G49" s="110"/>
      <c r="H49" s="125"/>
      <c r="I49" s="110"/>
      <c r="J49" s="110"/>
      <c r="K49" s="110"/>
    </row>
    <row r="50" spans="1:13" ht="17.399999999999999" customHeight="1" x14ac:dyDescent="0.3">
      <c r="A50" s="118"/>
      <c r="B50" s="189"/>
      <c r="C50" s="190"/>
      <c r="D50" s="191"/>
      <c r="E50" s="192"/>
      <c r="F50" s="192"/>
      <c r="G50" s="193"/>
      <c r="H50" s="194"/>
      <c r="I50" s="192"/>
      <c r="J50" s="192"/>
      <c r="K50" s="193"/>
    </row>
    <row r="51" spans="1:13" ht="17.399999999999999" customHeight="1" x14ac:dyDescent="0.3">
      <c r="A51" s="118"/>
      <c r="B51" s="189"/>
      <c r="C51" s="190"/>
      <c r="D51" s="191"/>
      <c r="E51" s="192"/>
      <c r="F51" s="192"/>
      <c r="G51" s="193"/>
      <c r="H51" s="194"/>
      <c r="I51" s="192"/>
      <c r="J51" s="192"/>
      <c r="K51" s="193"/>
    </row>
    <row r="52" spans="1:13" ht="18.600000000000001" customHeight="1" x14ac:dyDescent="0.3">
      <c r="A52" s="113"/>
      <c r="B52" s="113"/>
      <c r="C52" s="113"/>
      <c r="D52" s="110"/>
      <c r="E52" s="110"/>
      <c r="F52" s="110"/>
      <c r="G52" s="110"/>
      <c r="H52" s="110"/>
      <c r="I52" s="110"/>
      <c r="J52" s="110"/>
      <c r="K52" s="110"/>
    </row>
    <row r="53" spans="1:13" ht="19.2" customHeight="1" x14ac:dyDescent="0.3">
      <c r="A53" s="113"/>
      <c r="B53" s="113"/>
      <c r="C53" s="113"/>
      <c r="D53" s="110"/>
      <c r="E53" s="110"/>
      <c r="F53" s="110"/>
      <c r="G53" s="110"/>
      <c r="H53" s="110"/>
      <c r="I53" s="110"/>
      <c r="J53" s="110"/>
      <c r="K53" s="110"/>
    </row>
    <row r="54" spans="1:13" ht="19.2" customHeight="1" x14ac:dyDescent="0.3">
      <c r="A54" s="239"/>
      <c r="B54" s="240"/>
      <c r="C54" s="240"/>
      <c r="D54" s="240"/>
      <c r="E54" s="240"/>
      <c r="F54" s="240"/>
      <c r="G54" s="240"/>
      <c r="H54" s="240"/>
      <c r="I54" s="240"/>
      <c r="J54" s="240"/>
      <c r="K54" s="241"/>
    </row>
    <row r="55" spans="1:13" ht="27" customHeight="1" x14ac:dyDescent="0.3">
      <c r="A55" s="132" t="s">
        <v>92</v>
      </c>
      <c r="B55" s="133"/>
      <c r="C55" s="133"/>
      <c r="D55" s="133"/>
      <c r="E55" s="133"/>
      <c r="F55" s="133"/>
      <c r="G55" s="133"/>
      <c r="H55" s="133"/>
      <c r="I55" s="134"/>
      <c r="J55" s="242"/>
      <c r="K55" s="243"/>
      <c r="M55" s="17"/>
    </row>
    <row r="56" spans="1:13" ht="27" customHeight="1" x14ac:dyDescent="0.3">
      <c r="A56" s="103" t="s">
        <v>94</v>
      </c>
      <c r="B56" s="104"/>
      <c r="C56" s="104"/>
      <c r="D56" s="104"/>
      <c r="E56" s="104"/>
      <c r="F56" s="104"/>
      <c r="G56" s="104"/>
      <c r="H56" s="104"/>
      <c r="I56" s="104"/>
      <c r="J56" s="104"/>
      <c r="K56" s="105"/>
      <c r="M56" s="17"/>
    </row>
    <row r="57" spans="1:13" s="6" customFormat="1" ht="63" customHeight="1" x14ac:dyDescent="0.25">
      <c r="A57" s="91" t="s">
        <v>38</v>
      </c>
      <c r="B57" s="91"/>
      <c r="C57" s="229" t="s">
        <v>22</v>
      </c>
      <c r="D57" s="229"/>
      <c r="E57" s="229"/>
      <c r="F57" s="24" t="s">
        <v>49</v>
      </c>
      <c r="G57" s="229" t="s">
        <v>150</v>
      </c>
      <c r="H57" s="174"/>
      <c r="I57" s="229" t="s">
        <v>151</v>
      </c>
      <c r="J57" s="91"/>
      <c r="K57" s="24" t="s">
        <v>10</v>
      </c>
      <c r="L57" s="4"/>
      <c r="M57" s="4"/>
    </row>
    <row r="58" spans="1:13" ht="19.2" customHeight="1" x14ac:dyDescent="0.3">
      <c r="A58" s="110"/>
      <c r="B58" s="110"/>
      <c r="C58" s="110"/>
      <c r="D58" s="110"/>
      <c r="E58" s="110"/>
      <c r="F58" s="55">
        <v>0</v>
      </c>
      <c r="G58" s="230">
        <v>0</v>
      </c>
      <c r="H58" s="230"/>
      <c r="I58" s="230">
        <v>0</v>
      </c>
      <c r="J58" s="230"/>
      <c r="K58" s="64"/>
    </row>
    <row r="59" spans="1:13" ht="19.2" customHeight="1" x14ac:dyDescent="0.3">
      <c r="A59" s="110"/>
      <c r="B59" s="110"/>
      <c r="C59" s="110"/>
      <c r="D59" s="110"/>
      <c r="E59" s="110"/>
      <c r="F59" s="55"/>
      <c r="G59" s="231"/>
      <c r="H59" s="231"/>
      <c r="I59" s="231"/>
      <c r="J59" s="231"/>
      <c r="K59" s="65"/>
    </row>
    <row r="60" spans="1:13" ht="18" customHeight="1" x14ac:dyDescent="0.3">
      <c r="A60" s="110"/>
      <c r="B60" s="110"/>
      <c r="C60" s="110"/>
      <c r="D60" s="110"/>
      <c r="E60" s="110"/>
      <c r="F60" s="55"/>
      <c r="G60" s="231"/>
      <c r="H60" s="231"/>
      <c r="I60" s="231"/>
      <c r="J60" s="231"/>
      <c r="K60" s="64"/>
    </row>
    <row r="61" spans="1:13" ht="21.6" customHeight="1" x14ac:dyDescent="0.3">
      <c r="A61" s="344" t="s">
        <v>39</v>
      </c>
      <c r="B61" s="344"/>
      <c r="C61" s="344"/>
      <c r="D61" s="344"/>
      <c r="E61" s="344"/>
      <c r="F61" s="54">
        <f>SUM(F58:F60)</f>
        <v>0</v>
      </c>
      <c r="G61" s="253">
        <f>SUM(G58:H60)</f>
        <v>0</v>
      </c>
      <c r="H61" s="254"/>
      <c r="I61" s="244">
        <f>SUM(I58:J60)</f>
        <v>0</v>
      </c>
      <c r="J61" s="244"/>
      <c r="K61" s="42"/>
    </row>
    <row r="62" spans="1:13" ht="51.6" customHeight="1" x14ac:dyDescent="0.3">
      <c r="A62" s="100" t="s">
        <v>41</v>
      </c>
      <c r="B62" s="100"/>
      <c r="C62" s="100"/>
      <c r="D62" s="100"/>
      <c r="E62" s="100"/>
      <c r="F62" s="100"/>
      <c r="G62" s="100"/>
      <c r="H62" s="100"/>
      <c r="I62" s="100"/>
      <c r="J62" s="100"/>
      <c r="K62" s="100"/>
    </row>
    <row r="63" spans="1:13" s="59" customFormat="1" ht="36.6" customHeight="1" x14ac:dyDescent="0.35">
      <c r="A63" s="100" t="s">
        <v>128</v>
      </c>
      <c r="B63" s="206"/>
      <c r="C63" s="206"/>
      <c r="D63" s="206"/>
      <c r="E63" s="206"/>
      <c r="F63" s="206"/>
      <c r="G63" s="206"/>
      <c r="H63" s="206"/>
      <c r="I63" s="206"/>
      <c r="J63" s="206"/>
      <c r="K63" s="58"/>
    </row>
    <row r="64" spans="1:13" s="59" customFormat="1" ht="28.2" customHeight="1" x14ac:dyDescent="0.35">
      <c r="A64" s="207">
        <f>IF(K63="Yes","Is 50% or more of total revenues from Maine-based operations of Applicant business derived from sales taxable in Maine?", )</f>
        <v>0</v>
      </c>
      <c r="B64" s="207"/>
      <c r="C64" s="207"/>
      <c r="D64" s="207"/>
      <c r="E64" s="207"/>
      <c r="F64" s="207"/>
      <c r="G64" s="207"/>
      <c r="H64" s="207"/>
      <c r="I64" s="207"/>
      <c r="J64" s="207"/>
      <c r="K64" s="58"/>
    </row>
    <row r="65" spans="1:19" s="59" customFormat="1" ht="39" customHeight="1" x14ac:dyDescent="0.35">
      <c r="A65" s="121">
        <f>IF(K64="Yes","Can Applicant business show that any increased sales will not include sales tax revenues derived from transferring or shifting retail sales from other businesses in Maine?", )</f>
        <v>0</v>
      </c>
      <c r="B65" s="121"/>
      <c r="C65" s="121"/>
      <c r="D65" s="121"/>
      <c r="E65" s="121"/>
      <c r="F65" s="121"/>
      <c r="G65" s="121"/>
      <c r="H65" s="121"/>
      <c r="I65" s="121"/>
      <c r="J65" s="121"/>
      <c r="K65" s="58"/>
    </row>
    <row r="66" spans="1:19" s="59" customFormat="1" ht="28.8" customHeight="1" x14ac:dyDescent="0.35">
      <c r="A66" s="122" t="str">
        <f>IF(K64="Yes","If the answer to Line #65 is No, the applicant business is not eligible for ETIF certification.","")</f>
        <v/>
      </c>
      <c r="B66" s="123"/>
      <c r="C66" s="123"/>
      <c r="D66" s="123"/>
      <c r="E66" s="123"/>
      <c r="F66" s="123"/>
      <c r="G66" s="123"/>
      <c r="H66" s="123"/>
      <c r="I66" s="123"/>
      <c r="J66" s="123"/>
      <c r="K66" s="124"/>
    </row>
    <row r="67" spans="1:19" s="1" customFormat="1" ht="13.2" customHeight="1" x14ac:dyDescent="0.3">
      <c r="A67" s="357"/>
      <c r="B67" s="358"/>
      <c r="C67" s="358"/>
      <c r="D67" s="358"/>
      <c r="E67" s="358"/>
      <c r="F67" s="358"/>
      <c r="G67" s="358"/>
      <c r="H67" s="358"/>
      <c r="I67" s="358"/>
      <c r="J67" s="358"/>
      <c r="K67" s="359"/>
    </row>
    <row r="68" spans="1:19" s="1" customFormat="1" ht="36.6" customHeight="1" x14ac:dyDescent="0.3">
      <c r="A68" s="255" t="s">
        <v>70</v>
      </c>
      <c r="B68" s="256"/>
      <c r="C68" s="256"/>
      <c r="D68" s="256"/>
      <c r="E68" s="256"/>
      <c r="F68" s="256"/>
      <c r="G68" s="256"/>
      <c r="H68" s="256"/>
      <c r="I68" s="256"/>
      <c r="J68" s="256"/>
      <c r="K68" s="25"/>
    </row>
    <row r="69" spans="1:19" s="1" customFormat="1" ht="36.6" customHeight="1" x14ac:dyDescent="0.3">
      <c r="A69" s="106">
        <f>IF(K68="No","Certification that qualified employees employed or to be employed are offered access to an ERISA qualified retirement plan, is an ETIF program requirement. What is the date by which the company will have an ERISA qualified retirement plan in place?", )</f>
        <v>0</v>
      </c>
      <c r="B69" s="107"/>
      <c r="C69" s="107"/>
      <c r="D69" s="107"/>
      <c r="E69" s="107"/>
      <c r="F69" s="107"/>
      <c r="G69" s="107"/>
      <c r="H69" s="107"/>
      <c r="I69" s="107"/>
      <c r="J69" s="107"/>
      <c r="K69" s="25"/>
      <c r="L69" s="26"/>
      <c r="M69" s="26"/>
      <c r="N69" s="27"/>
      <c r="O69" s="27"/>
      <c r="P69" s="27"/>
      <c r="Q69" s="27"/>
      <c r="R69" s="27"/>
      <c r="S69" s="27"/>
    </row>
    <row r="70" spans="1:19" s="1" customFormat="1" ht="15.6" customHeight="1" x14ac:dyDescent="0.3">
      <c r="A70" s="257"/>
      <c r="B70" s="258"/>
      <c r="C70" s="258"/>
      <c r="D70" s="258"/>
      <c r="E70" s="258"/>
      <c r="F70" s="258"/>
      <c r="G70" s="258"/>
      <c r="H70" s="258"/>
      <c r="I70" s="258"/>
      <c r="J70" s="258"/>
      <c r="K70" s="258"/>
    </row>
    <row r="71" spans="1:19" s="1" customFormat="1" ht="36.6" customHeight="1" x14ac:dyDescent="0.3">
      <c r="A71" s="255" t="s">
        <v>71</v>
      </c>
      <c r="B71" s="256"/>
      <c r="C71" s="256"/>
      <c r="D71" s="256"/>
      <c r="E71" s="256"/>
      <c r="F71" s="256"/>
      <c r="G71" s="256"/>
      <c r="H71" s="256"/>
      <c r="I71" s="256"/>
      <c r="J71" s="256"/>
      <c r="K71" s="25"/>
    </row>
    <row r="72" spans="1:19" s="1" customFormat="1" ht="36.6" customHeight="1" x14ac:dyDescent="0.3">
      <c r="A72" s="168">
        <f>IF(K71="NO", "Certification that qualified employees employed or to be employed are offered access to a group health plan, at time of hire, is an ETIF program requirement. What is the date by which the company will have a group health benefit plan in place?",)</f>
        <v>0</v>
      </c>
      <c r="B72" s="169"/>
      <c r="C72" s="169"/>
      <c r="D72" s="169"/>
      <c r="E72" s="169"/>
      <c r="F72" s="169"/>
      <c r="G72" s="169"/>
      <c r="H72" s="169"/>
      <c r="I72" s="169"/>
      <c r="J72" s="169"/>
      <c r="K72" s="25"/>
    </row>
    <row r="73" spans="1:19" s="1" customFormat="1" ht="13.2" customHeight="1" x14ac:dyDescent="0.3">
      <c r="A73" s="257"/>
      <c r="B73" s="258"/>
      <c r="C73" s="258"/>
      <c r="D73" s="258"/>
      <c r="E73" s="258"/>
      <c r="F73" s="258"/>
      <c r="G73" s="258"/>
      <c r="H73" s="258"/>
      <c r="I73" s="258"/>
      <c r="J73" s="258"/>
      <c r="K73" s="258"/>
    </row>
    <row r="74" spans="1:19" s="1" customFormat="1" ht="31.8" customHeight="1" x14ac:dyDescent="0.3">
      <c r="A74" s="170" t="s">
        <v>125</v>
      </c>
      <c r="B74" s="171"/>
      <c r="C74" s="171"/>
      <c r="D74" s="171"/>
      <c r="E74" s="171"/>
      <c r="F74" s="171"/>
      <c r="G74" s="171"/>
      <c r="H74" s="171"/>
      <c r="I74" s="171"/>
      <c r="J74" s="172"/>
      <c r="K74" s="45"/>
      <c r="L74" s="44"/>
    </row>
    <row r="75" spans="1:19" s="1" customFormat="1" ht="14.55" customHeight="1" x14ac:dyDescent="0.3">
      <c r="A75" s="259">
        <f>IF(K74="YES","A public utility is not an eligible qualified business as defined by ETIF statute 36 MRSA Chapter 917.",)</f>
        <v>0</v>
      </c>
      <c r="B75" s="259"/>
      <c r="C75" s="259"/>
      <c r="D75" s="259"/>
      <c r="E75" s="259"/>
      <c r="F75" s="259"/>
      <c r="G75" s="259"/>
      <c r="H75" s="259"/>
      <c r="I75" s="259"/>
      <c r="J75" s="259"/>
      <c r="K75" s="259"/>
    </row>
    <row r="76" spans="1:19" s="1" customFormat="1" ht="33" customHeight="1" x14ac:dyDescent="0.3">
      <c r="A76" s="170" t="s">
        <v>126</v>
      </c>
      <c r="B76" s="171"/>
      <c r="C76" s="171"/>
      <c r="D76" s="171"/>
      <c r="E76" s="171"/>
      <c r="F76" s="171"/>
      <c r="G76" s="171"/>
      <c r="H76" s="171"/>
      <c r="I76" s="171"/>
      <c r="J76" s="172"/>
      <c r="K76" s="46"/>
    </row>
    <row r="77" spans="1:19" s="3" customFormat="1" ht="14.55" customHeight="1" x14ac:dyDescent="0.3">
      <c r="A77" s="232"/>
      <c r="B77" s="232"/>
      <c r="C77" s="232"/>
      <c r="D77" s="232"/>
      <c r="E77" s="232"/>
      <c r="F77" s="232"/>
      <c r="G77" s="232"/>
      <c r="H77" s="232"/>
      <c r="I77" s="232"/>
      <c r="J77" s="232"/>
      <c r="K77" s="232"/>
    </row>
    <row r="78" spans="1:19" s="1" customFormat="1" ht="21" customHeight="1" x14ac:dyDescent="0.3">
      <c r="A78" s="97" t="s">
        <v>62</v>
      </c>
      <c r="B78" s="97"/>
      <c r="C78" s="97"/>
      <c r="D78" s="97"/>
      <c r="E78" s="97"/>
      <c r="F78" s="97"/>
      <c r="G78" s="97"/>
      <c r="H78" s="97"/>
      <c r="I78" s="97"/>
      <c r="J78" s="97"/>
      <c r="K78" s="97"/>
    </row>
    <row r="79" spans="1:19" s="1" customFormat="1" ht="14.55" customHeight="1" x14ac:dyDescent="0.3">
      <c r="A79" s="246"/>
      <c r="B79" s="246"/>
      <c r="C79" s="246"/>
      <c r="D79" s="246"/>
      <c r="E79" s="246"/>
      <c r="F79" s="246"/>
      <c r="G79" s="246"/>
      <c r="H79" s="246"/>
      <c r="I79" s="246"/>
      <c r="J79" s="246"/>
      <c r="K79" s="246"/>
    </row>
    <row r="80" spans="1:19" s="1" customFormat="1" ht="19.2" customHeight="1" x14ac:dyDescent="0.3">
      <c r="A80" s="247" t="s">
        <v>129</v>
      </c>
      <c r="B80" s="248"/>
      <c r="C80" s="248"/>
      <c r="D80" s="248"/>
      <c r="E80" s="248"/>
      <c r="F80" s="248"/>
      <c r="G80" s="248"/>
      <c r="H80" s="248"/>
      <c r="I80" s="248"/>
      <c r="J80" s="248"/>
      <c r="K80" s="249"/>
    </row>
    <row r="81" spans="1:11" s="1" customFormat="1" ht="59.4" customHeight="1" x14ac:dyDescent="0.3">
      <c r="A81" s="250"/>
      <c r="B81" s="251"/>
      <c r="C81" s="251"/>
      <c r="D81" s="251"/>
      <c r="E81" s="251"/>
      <c r="F81" s="251"/>
      <c r="G81" s="251"/>
      <c r="H81" s="251"/>
      <c r="I81" s="251"/>
      <c r="J81" s="251"/>
      <c r="K81" s="252"/>
    </row>
    <row r="82" spans="1:11" s="1" customFormat="1" ht="17.399999999999999" customHeight="1" x14ac:dyDescent="0.3">
      <c r="A82" s="176" t="s">
        <v>95</v>
      </c>
      <c r="B82" s="177"/>
      <c r="C82" s="177"/>
      <c r="D82" s="177"/>
      <c r="E82" s="177"/>
      <c r="F82" s="177"/>
      <c r="G82" s="177"/>
      <c r="H82" s="177"/>
      <c r="I82" s="177"/>
      <c r="J82" s="177"/>
      <c r="K82" s="178"/>
    </row>
    <row r="83" spans="1:11" s="1" customFormat="1" ht="51" customHeight="1" x14ac:dyDescent="0.3">
      <c r="A83" s="245"/>
      <c r="B83" s="245"/>
      <c r="C83" s="245"/>
      <c r="D83" s="245"/>
      <c r="E83" s="245"/>
      <c r="F83" s="245"/>
      <c r="G83" s="245"/>
      <c r="H83" s="245"/>
      <c r="I83" s="245"/>
      <c r="J83" s="245"/>
      <c r="K83" s="245"/>
    </row>
    <row r="84" spans="1:11" s="1" customFormat="1" ht="18" customHeight="1" x14ac:dyDescent="0.3">
      <c r="A84" s="260" t="s">
        <v>96</v>
      </c>
      <c r="B84" s="261"/>
      <c r="C84" s="261"/>
      <c r="D84" s="261"/>
      <c r="E84" s="261"/>
      <c r="F84" s="261"/>
      <c r="G84" s="261"/>
      <c r="H84" s="261"/>
      <c r="I84" s="261"/>
      <c r="J84" s="261"/>
      <c r="K84" s="262"/>
    </row>
    <row r="85" spans="1:11" s="1" customFormat="1" ht="48.6" customHeight="1" x14ac:dyDescent="0.3">
      <c r="A85" s="245"/>
      <c r="B85" s="245"/>
      <c r="C85" s="245"/>
      <c r="D85" s="245"/>
      <c r="E85" s="245"/>
      <c r="F85" s="245"/>
      <c r="G85" s="245"/>
      <c r="H85" s="245"/>
      <c r="I85" s="245"/>
      <c r="J85" s="245"/>
      <c r="K85" s="245"/>
    </row>
    <row r="86" spans="1:11" s="3" customFormat="1" ht="14.55" customHeight="1" x14ac:dyDescent="0.3">
      <c r="A86" s="355"/>
      <c r="B86" s="355"/>
      <c r="C86" s="355"/>
      <c r="D86" s="355"/>
      <c r="E86" s="355"/>
      <c r="F86" s="355"/>
      <c r="G86" s="355"/>
      <c r="H86" s="355"/>
      <c r="I86" s="355"/>
      <c r="J86" s="355"/>
      <c r="K86" s="355"/>
    </row>
    <row r="87" spans="1:11" s="1" customFormat="1" ht="23.4" customHeight="1" x14ac:dyDescent="0.3">
      <c r="A87" s="263" t="s">
        <v>61</v>
      </c>
      <c r="B87" s="264"/>
      <c r="C87" s="264"/>
      <c r="D87" s="264"/>
      <c r="E87" s="264"/>
      <c r="F87" s="264"/>
      <c r="G87" s="264"/>
      <c r="H87" s="264"/>
      <c r="I87" s="264"/>
      <c r="J87" s="264"/>
      <c r="K87" s="265"/>
    </row>
    <row r="88" spans="1:11" s="1" customFormat="1" ht="22.8" customHeight="1" x14ac:dyDescent="0.3">
      <c r="A88" s="206" t="s">
        <v>50</v>
      </c>
      <c r="B88" s="206"/>
      <c r="C88" s="206"/>
      <c r="D88" s="206"/>
      <c r="E88" s="206"/>
      <c r="F88" s="206"/>
      <c r="G88" s="206"/>
      <c r="H88" s="206"/>
      <c r="I88" s="206"/>
      <c r="J88" s="206"/>
      <c r="K88" s="206"/>
    </row>
    <row r="89" spans="1:11" s="1" customFormat="1" ht="14.55" customHeight="1" x14ac:dyDescent="0.3">
      <c r="A89" s="266"/>
      <c r="B89" s="266"/>
      <c r="C89" s="266"/>
      <c r="D89" s="266"/>
      <c r="E89" s="266"/>
      <c r="F89" s="266"/>
      <c r="G89" s="266"/>
      <c r="H89" s="266"/>
      <c r="I89" s="266"/>
      <c r="J89" s="266"/>
      <c r="K89" s="266"/>
    </row>
    <row r="90" spans="1:11" s="7" customFormat="1" ht="17.399999999999999" customHeight="1" x14ac:dyDescent="0.35">
      <c r="A90" s="150" t="s">
        <v>48</v>
      </c>
      <c r="B90" s="151"/>
      <c r="C90" s="151"/>
      <c r="D90" s="151"/>
      <c r="E90" s="152"/>
      <c r="F90" s="156" t="s">
        <v>51</v>
      </c>
      <c r="G90" s="157"/>
      <c r="H90" s="144" t="s">
        <v>101</v>
      </c>
      <c r="I90" s="145"/>
      <c r="J90" s="145"/>
      <c r="K90" s="146"/>
    </row>
    <row r="91" spans="1:11" s="1" customFormat="1" ht="20.399999999999999" customHeight="1" x14ac:dyDescent="0.3">
      <c r="A91" s="153" t="s">
        <v>11</v>
      </c>
      <c r="B91" s="154"/>
      <c r="C91" s="154"/>
      <c r="D91" s="154"/>
      <c r="E91" s="155"/>
      <c r="F91" s="143"/>
      <c r="G91" s="143"/>
      <c r="H91" s="147"/>
      <c r="I91" s="148"/>
      <c r="J91" s="148"/>
      <c r="K91" s="149"/>
    </row>
    <row r="92" spans="1:11" s="1" customFormat="1" ht="24" customHeight="1" x14ac:dyDescent="0.3">
      <c r="A92" s="153" t="s">
        <v>98</v>
      </c>
      <c r="B92" s="154"/>
      <c r="C92" s="154"/>
      <c r="D92" s="154"/>
      <c r="E92" s="155"/>
      <c r="F92" s="143"/>
      <c r="G92" s="143"/>
      <c r="H92" s="147"/>
      <c r="I92" s="148"/>
      <c r="J92" s="148"/>
      <c r="K92" s="149"/>
    </row>
    <row r="93" spans="1:11" s="1" customFormat="1" ht="19.2" customHeight="1" x14ac:dyDescent="0.3">
      <c r="A93" s="153" t="s">
        <v>12</v>
      </c>
      <c r="B93" s="154"/>
      <c r="C93" s="154"/>
      <c r="D93" s="154"/>
      <c r="E93" s="155"/>
      <c r="F93" s="143"/>
      <c r="G93" s="143"/>
      <c r="H93" s="147"/>
      <c r="I93" s="148"/>
      <c r="J93" s="148"/>
      <c r="K93" s="149"/>
    </row>
    <row r="94" spans="1:11" s="1" customFormat="1" ht="18" customHeight="1" x14ac:dyDescent="0.3">
      <c r="A94" s="153" t="s">
        <v>99</v>
      </c>
      <c r="B94" s="154"/>
      <c r="C94" s="154"/>
      <c r="D94" s="154"/>
      <c r="E94" s="155"/>
      <c r="F94" s="143"/>
      <c r="G94" s="143"/>
      <c r="H94" s="147"/>
      <c r="I94" s="148"/>
      <c r="J94" s="148"/>
      <c r="K94" s="149"/>
    </row>
    <row r="95" spans="1:11" s="1" customFormat="1" ht="21.6" customHeight="1" x14ac:dyDescent="0.3">
      <c r="A95" s="153" t="s">
        <v>97</v>
      </c>
      <c r="B95" s="154"/>
      <c r="C95" s="154"/>
      <c r="D95" s="154"/>
      <c r="E95" s="155"/>
      <c r="F95" s="143"/>
      <c r="G95" s="143"/>
      <c r="H95" s="147"/>
      <c r="I95" s="148"/>
      <c r="J95" s="148"/>
      <c r="K95" s="149"/>
    </row>
    <row r="96" spans="1:11" s="1" customFormat="1" ht="20.399999999999999" customHeight="1" x14ac:dyDescent="0.3">
      <c r="A96" s="153" t="s">
        <v>13</v>
      </c>
      <c r="B96" s="154"/>
      <c r="C96" s="154"/>
      <c r="D96" s="154"/>
      <c r="E96" s="155"/>
      <c r="F96" s="143"/>
      <c r="G96" s="143"/>
      <c r="H96" s="147"/>
      <c r="I96" s="148"/>
      <c r="J96" s="148"/>
      <c r="K96" s="149"/>
    </row>
    <row r="97" spans="1:12" s="1" customFormat="1" ht="20.399999999999999" customHeight="1" x14ac:dyDescent="0.3">
      <c r="A97" s="170" t="s">
        <v>100</v>
      </c>
      <c r="B97" s="171"/>
      <c r="C97" s="171"/>
      <c r="D97" s="171"/>
      <c r="E97" s="172"/>
      <c r="F97" s="143"/>
      <c r="G97" s="143"/>
      <c r="H97" s="147"/>
      <c r="I97" s="148"/>
      <c r="J97" s="148"/>
      <c r="K97" s="149"/>
    </row>
    <row r="98" spans="1:12" s="1" customFormat="1" ht="18" customHeight="1" x14ac:dyDescent="0.3">
      <c r="A98" s="236" t="s">
        <v>52</v>
      </c>
      <c r="B98" s="237"/>
      <c r="C98" s="237"/>
      <c r="D98" s="237"/>
      <c r="E98" s="238"/>
      <c r="F98" s="165">
        <f>SUM(F91:F97)</f>
        <v>0</v>
      </c>
      <c r="G98" s="166"/>
      <c r="H98" s="233"/>
      <c r="I98" s="234"/>
      <c r="J98" s="234"/>
      <c r="K98" s="235"/>
    </row>
    <row r="99" spans="1:12" s="1" customFormat="1" ht="18.600000000000001" customHeight="1" x14ac:dyDescent="0.3">
      <c r="A99" s="180" t="s">
        <v>14</v>
      </c>
      <c r="B99" s="180"/>
      <c r="C99" s="180" t="s">
        <v>15</v>
      </c>
      <c r="D99" s="180"/>
      <c r="E99" s="180"/>
      <c r="F99" s="180" t="s">
        <v>16</v>
      </c>
      <c r="G99" s="180"/>
      <c r="H99" s="180"/>
      <c r="I99" s="180" t="s">
        <v>17</v>
      </c>
      <c r="J99" s="180"/>
      <c r="K99" s="356"/>
    </row>
    <row r="100" spans="1:12" s="1" customFormat="1" ht="29.4" customHeight="1" x14ac:dyDescent="0.3">
      <c r="A100" s="165">
        <f>SUM(F91:F93)</f>
        <v>0</v>
      </c>
      <c r="B100" s="166"/>
      <c r="C100" s="165">
        <f>SUM(F95:F96)</f>
        <v>0</v>
      </c>
      <c r="D100" s="167"/>
      <c r="E100" s="167"/>
      <c r="F100" s="165">
        <f>F94</f>
        <v>0</v>
      </c>
      <c r="G100" s="167"/>
      <c r="H100" s="166"/>
      <c r="I100" s="165">
        <f>SUM(F97:F97)</f>
        <v>0</v>
      </c>
      <c r="J100" s="167"/>
      <c r="K100" s="167"/>
      <c r="L100" s="44"/>
    </row>
    <row r="101" spans="1:12" s="1" customFormat="1" ht="27.6" customHeight="1" x14ac:dyDescent="0.3">
      <c r="A101" s="100" t="s">
        <v>102</v>
      </c>
      <c r="B101" s="100"/>
      <c r="C101" s="100"/>
      <c r="D101" s="100"/>
      <c r="E101" s="100"/>
      <c r="F101" s="100"/>
      <c r="G101" s="100"/>
      <c r="H101" s="100"/>
      <c r="I101" s="100"/>
      <c r="J101" s="100"/>
      <c r="K101" s="100"/>
    </row>
    <row r="102" spans="1:12" s="1" customFormat="1" ht="42.6" customHeight="1" x14ac:dyDescent="0.3">
      <c r="A102" s="229" t="s">
        <v>18</v>
      </c>
      <c r="B102" s="229"/>
      <c r="C102" s="229"/>
      <c r="D102" s="229" t="s">
        <v>54</v>
      </c>
      <c r="E102" s="229"/>
      <c r="F102" s="229"/>
      <c r="G102" s="24" t="s">
        <v>19</v>
      </c>
      <c r="H102" s="24" t="s">
        <v>23</v>
      </c>
      <c r="I102" s="28" t="s">
        <v>21</v>
      </c>
      <c r="J102" s="229" t="s">
        <v>20</v>
      </c>
      <c r="K102" s="229"/>
    </row>
    <row r="103" spans="1:12" s="1" customFormat="1" ht="14.4" customHeight="1" x14ac:dyDescent="0.3">
      <c r="A103" s="159"/>
      <c r="B103" s="159"/>
      <c r="C103" s="159"/>
      <c r="D103" s="159"/>
      <c r="E103" s="159"/>
      <c r="F103" s="159"/>
      <c r="G103" s="50"/>
      <c r="H103" s="51"/>
      <c r="I103" s="52"/>
      <c r="J103" s="179">
        <f>H103*I103</f>
        <v>0</v>
      </c>
      <c r="K103" s="179"/>
    </row>
    <row r="104" spans="1:12" s="1" customFormat="1" ht="14.4" customHeight="1" x14ac:dyDescent="0.3">
      <c r="A104" s="159"/>
      <c r="B104" s="159"/>
      <c r="C104" s="159"/>
      <c r="D104" s="159"/>
      <c r="E104" s="159"/>
      <c r="F104" s="159"/>
      <c r="G104" s="50"/>
      <c r="H104" s="51"/>
      <c r="I104" s="52"/>
      <c r="J104" s="179">
        <f>H104*I104</f>
        <v>0</v>
      </c>
      <c r="K104" s="179"/>
    </row>
    <row r="105" spans="1:12" s="1" customFormat="1" ht="14.4" customHeight="1" x14ac:dyDescent="0.3">
      <c r="A105" s="159"/>
      <c r="B105" s="159"/>
      <c r="C105" s="159"/>
      <c r="D105" s="159"/>
      <c r="E105" s="159"/>
      <c r="F105" s="159"/>
      <c r="G105" s="50"/>
      <c r="H105" s="51"/>
      <c r="I105" s="52"/>
      <c r="J105" s="179">
        <f>H105*I105</f>
        <v>0</v>
      </c>
      <c r="K105" s="179"/>
    </row>
    <row r="106" spans="1:12" s="1" customFormat="1" ht="14.4" customHeight="1" x14ac:dyDescent="0.3">
      <c r="A106" s="159"/>
      <c r="B106" s="159"/>
      <c r="C106" s="159"/>
      <c r="D106" s="159"/>
      <c r="E106" s="159"/>
      <c r="F106" s="159"/>
      <c r="G106" s="50"/>
      <c r="H106" s="51"/>
      <c r="I106" s="52"/>
      <c r="J106" s="179">
        <f>H106*I106</f>
        <v>0</v>
      </c>
      <c r="K106" s="179"/>
    </row>
    <row r="107" spans="1:12" s="1" customFormat="1" ht="14.4" customHeight="1" x14ac:dyDescent="0.3">
      <c r="A107" s="159"/>
      <c r="B107" s="159"/>
      <c r="C107" s="159"/>
      <c r="D107" s="159"/>
      <c r="E107" s="159"/>
      <c r="F107" s="159"/>
      <c r="G107" s="50"/>
      <c r="H107" s="51"/>
      <c r="I107" s="52"/>
      <c r="J107" s="179">
        <f>H107*I107</f>
        <v>0</v>
      </c>
      <c r="K107" s="179"/>
    </row>
    <row r="108" spans="1:12" s="1" customFormat="1" ht="19.2" customHeight="1" x14ac:dyDescent="0.3">
      <c r="A108" s="159"/>
      <c r="B108" s="159"/>
      <c r="C108" s="159"/>
      <c r="D108" s="159"/>
      <c r="E108" s="159"/>
      <c r="F108" s="159"/>
      <c r="G108" s="50"/>
      <c r="H108" s="51"/>
      <c r="I108" s="52"/>
      <c r="J108" s="179">
        <f t="shared" ref="J108" si="0">H108*I108</f>
        <v>0</v>
      </c>
      <c r="K108" s="179"/>
    </row>
    <row r="109" spans="1:12" s="1" customFormat="1" ht="18.600000000000001" customHeight="1" x14ac:dyDescent="0.3">
      <c r="A109" s="160"/>
      <c r="B109" s="160"/>
      <c r="C109" s="160"/>
      <c r="D109" s="160"/>
      <c r="E109" s="160"/>
      <c r="F109" s="160"/>
      <c r="G109" s="29" t="s">
        <v>39</v>
      </c>
      <c r="H109" s="53">
        <f>SUM(H103:H108)</f>
        <v>0</v>
      </c>
      <c r="I109"/>
      <c r="J109" s="179">
        <f>SUM(J103:K108)</f>
        <v>0</v>
      </c>
      <c r="K109" s="179"/>
    </row>
    <row r="110" spans="1:12" s="1" customFormat="1" ht="21" customHeight="1" x14ac:dyDescent="0.3">
      <c r="A110" s="98" t="s">
        <v>24</v>
      </c>
      <c r="B110" s="98"/>
      <c r="C110" s="98"/>
      <c r="D110" s="98"/>
      <c r="E110" s="98"/>
      <c r="F110" s="98"/>
      <c r="G110" s="98"/>
      <c r="H110" s="98"/>
      <c r="I110" s="98"/>
      <c r="J110" s="272"/>
      <c r="K110" s="272"/>
    </row>
    <row r="111" spans="1:12" s="1" customFormat="1" ht="16.8" customHeight="1" x14ac:dyDescent="0.3">
      <c r="A111" s="281"/>
      <c r="B111" s="282"/>
      <c r="C111" s="282"/>
      <c r="D111" s="282"/>
      <c r="E111" s="282"/>
      <c r="F111" s="282"/>
      <c r="G111" s="282"/>
      <c r="H111" s="282"/>
      <c r="I111" s="282"/>
      <c r="J111" s="282"/>
      <c r="K111" s="283"/>
    </row>
    <row r="112" spans="1:12" s="1" customFormat="1" ht="21.6" customHeight="1" x14ac:dyDescent="0.3">
      <c r="A112" s="281"/>
      <c r="B112" s="282"/>
      <c r="C112" s="282"/>
      <c r="D112" s="282"/>
      <c r="E112" s="282"/>
      <c r="F112" s="283"/>
      <c r="G112" s="279" t="s">
        <v>103</v>
      </c>
      <c r="H112" s="295"/>
      <c r="I112" s="280"/>
      <c r="J112" s="279" t="s">
        <v>148</v>
      </c>
      <c r="K112" s="280"/>
    </row>
    <row r="113" spans="1:11" s="1" customFormat="1" ht="28.2" customHeight="1" x14ac:dyDescent="0.3">
      <c r="A113" s="100" t="s">
        <v>120</v>
      </c>
      <c r="B113" s="100"/>
      <c r="C113" s="100"/>
      <c r="D113" s="100"/>
      <c r="E113" s="100"/>
      <c r="F113" s="100"/>
      <c r="G113" s="175"/>
      <c r="H113" s="175"/>
      <c r="I113" s="175"/>
      <c r="J113" s="276" t="str">
        <f>IFERROR(LOOKUP(G113,'County Median Incomes'!$A$2:$A$17,'County Median Incomes'!$B$2:$B$16), "")</f>
        <v/>
      </c>
      <c r="K113" s="278"/>
    </row>
    <row r="114" spans="1:11" s="1" customFormat="1" ht="27" customHeight="1" x14ac:dyDescent="0.3">
      <c r="A114" s="100"/>
      <c r="B114" s="100"/>
      <c r="C114" s="100"/>
      <c r="D114" s="100"/>
      <c r="E114" s="100"/>
      <c r="F114" s="100"/>
      <c r="G114" s="175"/>
      <c r="H114" s="175"/>
      <c r="I114" s="175"/>
      <c r="J114" s="276" t="str">
        <f>IFERROR(LOOKUP(G114,'County Median Incomes'!$A$2:$A$17,'County Median Incomes'!$B$2:$B$16), "")</f>
        <v/>
      </c>
      <c r="K114" s="278"/>
    </row>
    <row r="115" spans="1:11" s="1" customFormat="1" ht="16.2" customHeight="1" x14ac:dyDescent="0.3">
      <c r="A115" s="79"/>
      <c r="B115" s="79"/>
      <c r="C115" s="79"/>
      <c r="D115" s="79"/>
      <c r="E115" s="79"/>
      <c r="F115" s="79"/>
      <c r="G115" s="79"/>
      <c r="H115" s="79"/>
      <c r="I115" s="79"/>
      <c r="J115" s="79"/>
      <c r="K115" s="79"/>
    </row>
    <row r="116" spans="1:11" s="1" customFormat="1" ht="55.8" customHeight="1" x14ac:dyDescent="0.3">
      <c r="A116" s="176" t="s">
        <v>130</v>
      </c>
      <c r="B116" s="177"/>
      <c r="C116" s="177"/>
      <c r="D116" s="177"/>
      <c r="E116" s="177"/>
      <c r="F116" s="177"/>
      <c r="G116" s="177"/>
      <c r="H116" s="177"/>
      <c r="I116" s="177"/>
      <c r="J116" s="177"/>
      <c r="K116" s="178"/>
    </row>
    <row r="117" spans="1:11" s="1" customFormat="1" ht="18" x14ac:dyDescent="0.35">
      <c r="A117" s="158" t="s">
        <v>121</v>
      </c>
      <c r="B117" s="158"/>
      <c r="C117" s="158"/>
      <c r="D117" s="158"/>
      <c r="E117" s="158"/>
      <c r="F117" s="158"/>
      <c r="G117" s="158"/>
      <c r="H117" s="158"/>
      <c r="I117" s="269"/>
      <c r="J117" s="270"/>
      <c r="K117" s="271"/>
    </row>
    <row r="118" spans="1:11" s="1" customFormat="1" ht="18" x14ac:dyDescent="0.35">
      <c r="A118" s="158" t="s">
        <v>43</v>
      </c>
      <c r="B118" s="158"/>
      <c r="C118" s="158"/>
      <c r="D118" s="158"/>
      <c r="E118" s="158"/>
      <c r="F118" s="158"/>
      <c r="G118" s="158"/>
      <c r="H118" s="158"/>
      <c r="I118" s="273"/>
      <c r="J118" s="274"/>
      <c r="K118" s="275"/>
    </row>
    <row r="119" spans="1:11" s="1" customFormat="1" ht="18" x14ac:dyDescent="0.35">
      <c r="A119" s="158" t="s">
        <v>132</v>
      </c>
      <c r="B119" s="158"/>
      <c r="C119" s="158"/>
      <c r="D119" s="158"/>
      <c r="E119" s="158"/>
      <c r="F119" s="158"/>
      <c r="G119" s="158"/>
      <c r="H119" s="158"/>
      <c r="I119" s="276">
        <f>I118*0.045</f>
        <v>0</v>
      </c>
      <c r="J119" s="277"/>
      <c r="K119" s="278"/>
    </row>
    <row r="120" spans="1:11" s="1" customFormat="1" ht="18" x14ac:dyDescent="0.35">
      <c r="A120" s="158" t="s">
        <v>131</v>
      </c>
      <c r="B120" s="158"/>
      <c r="C120" s="158"/>
      <c r="D120" s="158"/>
      <c r="E120" s="158"/>
      <c r="F120" s="158"/>
      <c r="G120" s="158"/>
      <c r="H120" s="158"/>
      <c r="I120" s="276">
        <f>I119*0.3</f>
        <v>0</v>
      </c>
      <c r="J120" s="277"/>
      <c r="K120" s="278"/>
    </row>
    <row r="121" spans="1:11" s="1" customFormat="1" ht="16.8" customHeight="1" x14ac:dyDescent="0.35">
      <c r="A121" s="296" t="s">
        <v>42</v>
      </c>
      <c r="B121" s="296"/>
      <c r="C121" s="296"/>
      <c r="D121" s="296"/>
      <c r="E121" s="296"/>
      <c r="F121" s="296"/>
      <c r="G121" s="296"/>
      <c r="H121" s="296"/>
      <c r="I121" s="276">
        <f>I120*10</f>
        <v>0</v>
      </c>
      <c r="J121" s="277"/>
      <c r="K121" s="278"/>
    </row>
    <row r="122" spans="1:11" s="1" customFormat="1" ht="19.8" customHeight="1" x14ac:dyDescent="0.35">
      <c r="A122" s="66" t="s">
        <v>123</v>
      </c>
      <c r="B122" s="67"/>
      <c r="C122" s="67"/>
      <c r="D122" s="67"/>
      <c r="E122" s="67"/>
      <c r="F122" s="67"/>
      <c r="G122" s="67"/>
      <c r="H122" s="67"/>
      <c r="I122" s="88"/>
      <c r="J122" s="89"/>
      <c r="K122" s="90"/>
    </row>
    <row r="123" spans="1:11" s="1" customFormat="1" ht="18.600000000000001" customHeight="1" x14ac:dyDescent="0.3">
      <c r="A123" s="285" t="s">
        <v>133</v>
      </c>
      <c r="B123" s="286"/>
      <c r="C123" s="286"/>
      <c r="D123" s="286"/>
      <c r="E123" s="286"/>
      <c r="F123" s="286"/>
      <c r="G123" s="286"/>
      <c r="H123" s="287"/>
      <c r="I123" s="66"/>
      <c r="J123" s="67"/>
      <c r="K123" s="288"/>
    </row>
    <row r="124" spans="1:11" s="1" customFormat="1" ht="16.8" customHeight="1" x14ac:dyDescent="0.35">
      <c r="A124" s="95"/>
      <c r="B124" s="96"/>
      <c r="C124" s="96"/>
      <c r="D124" s="96"/>
      <c r="E124" s="96"/>
      <c r="F124" s="96"/>
      <c r="G124" s="96"/>
      <c r="H124" s="96"/>
      <c r="I124" s="96"/>
      <c r="J124" s="96"/>
      <c r="K124" s="82"/>
    </row>
    <row r="125" spans="1:11" s="1" customFormat="1" ht="18" x14ac:dyDescent="0.3">
      <c r="A125" s="97" t="s">
        <v>60</v>
      </c>
      <c r="B125" s="97"/>
      <c r="C125" s="97"/>
      <c r="D125" s="97"/>
      <c r="E125" s="97"/>
      <c r="F125" s="97"/>
      <c r="G125" s="97"/>
      <c r="H125" s="97"/>
      <c r="I125" s="97"/>
      <c r="J125" s="97"/>
      <c r="K125" s="97"/>
    </row>
    <row r="126" spans="1:11" s="1" customFormat="1" ht="53.4" customHeight="1" x14ac:dyDescent="0.35">
      <c r="A126" s="98" t="s">
        <v>53</v>
      </c>
      <c r="B126" s="98"/>
      <c r="C126" s="98"/>
      <c r="D126" s="98"/>
      <c r="E126" s="98"/>
      <c r="F126" s="98"/>
      <c r="G126" s="98"/>
      <c r="H126" s="98"/>
      <c r="I126" s="98"/>
      <c r="J126" s="99"/>
      <c r="K126" s="99"/>
    </row>
    <row r="127" spans="1:11" s="1" customFormat="1" ht="14.55" customHeight="1" x14ac:dyDescent="0.3">
      <c r="A127" s="76" t="s">
        <v>25</v>
      </c>
      <c r="B127" s="76"/>
      <c r="C127" s="30">
        <v>43555</v>
      </c>
      <c r="D127" s="30">
        <v>43646</v>
      </c>
      <c r="E127" s="30">
        <v>43738</v>
      </c>
      <c r="F127" s="30">
        <v>43830</v>
      </c>
      <c r="G127" s="30" t="s">
        <v>26</v>
      </c>
      <c r="H127" s="17"/>
      <c r="I127" s="17"/>
      <c r="J127" s="17"/>
      <c r="K127" s="30" t="s">
        <v>84</v>
      </c>
    </row>
    <row r="128" spans="1:11" s="1" customFormat="1" ht="19.2" customHeight="1" x14ac:dyDescent="0.3">
      <c r="A128" s="91">
        <v>2021</v>
      </c>
      <c r="B128" s="91"/>
      <c r="C128" s="25"/>
      <c r="D128" s="25"/>
      <c r="E128" s="25"/>
      <c r="F128" s="25"/>
      <c r="G128" s="41">
        <f>SUM(C128:F128)</f>
        <v>0</v>
      </c>
      <c r="H128" s="70" t="s">
        <v>152</v>
      </c>
      <c r="I128" s="71"/>
      <c r="J128" s="72"/>
      <c r="K128" s="61">
        <f>G128/4</f>
        <v>0</v>
      </c>
    </row>
    <row r="129" spans="1:12" s="1" customFormat="1" ht="22.2" customHeight="1" x14ac:dyDescent="0.3">
      <c r="A129" s="91">
        <v>2020</v>
      </c>
      <c r="B129" s="91"/>
      <c r="C129" s="25"/>
      <c r="D129" s="25"/>
      <c r="E129" s="25"/>
      <c r="F129" s="25"/>
      <c r="G129" s="41">
        <f>SUM(C129:F129)</f>
        <v>0</v>
      </c>
      <c r="H129" s="289"/>
      <c r="I129" s="290"/>
      <c r="J129" s="290"/>
      <c r="K129" s="291"/>
      <c r="L129" s="3"/>
    </row>
    <row r="130" spans="1:12" s="1" customFormat="1" ht="21" customHeight="1" x14ac:dyDescent="0.3">
      <c r="A130" s="91">
        <v>2019</v>
      </c>
      <c r="B130" s="91"/>
      <c r="C130" s="25"/>
      <c r="D130" s="25"/>
      <c r="E130" s="25"/>
      <c r="F130" s="25"/>
      <c r="G130" s="41">
        <f>SUM(C130:F130)</f>
        <v>0</v>
      </c>
      <c r="H130" s="292"/>
      <c r="I130" s="293"/>
      <c r="J130" s="293"/>
      <c r="K130" s="294"/>
      <c r="L130" s="3"/>
    </row>
    <row r="131" spans="1:12" s="1" customFormat="1" ht="19.2" customHeight="1" thickBot="1" x14ac:dyDescent="0.35">
      <c r="A131" s="301" t="s">
        <v>26</v>
      </c>
      <c r="B131" s="301"/>
      <c r="C131" s="41">
        <f>SUM(C128:C130)</f>
        <v>0</v>
      </c>
      <c r="D131" s="41">
        <f>SUM(D128:D130)</f>
        <v>0</v>
      </c>
      <c r="E131" s="41">
        <f>SUM(E128:E130)</f>
        <v>0</v>
      </c>
      <c r="F131" s="41">
        <f>SUM(F128:F130)</f>
        <v>0</v>
      </c>
      <c r="G131" s="41">
        <f>SUM(G128:G130)</f>
        <v>0</v>
      </c>
      <c r="H131" s="73" t="s">
        <v>85</v>
      </c>
      <c r="I131" s="74"/>
      <c r="J131" s="75"/>
      <c r="K131" s="62">
        <f>G131/12</f>
        <v>0</v>
      </c>
      <c r="L131" s="3"/>
    </row>
    <row r="132" spans="1:12" s="1" customFormat="1" ht="19.2" customHeight="1" thickTop="1" x14ac:dyDescent="0.35">
      <c r="A132" s="68" t="s">
        <v>36</v>
      </c>
      <c r="B132" s="68"/>
      <c r="C132" s="68"/>
      <c r="D132" s="68"/>
      <c r="E132" s="68"/>
      <c r="F132" s="68"/>
      <c r="G132" s="68"/>
      <c r="H132" s="68"/>
      <c r="I132" s="68"/>
      <c r="J132" s="69"/>
      <c r="K132" s="63">
        <f>IF(K128&gt;K131,K128,K131)</f>
        <v>0</v>
      </c>
      <c r="L132" s="40"/>
    </row>
    <row r="133" spans="1:12" s="1" customFormat="1" ht="16.8" customHeight="1" x14ac:dyDescent="0.3">
      <c r="A133" s="304"/>
      <c r="B133" s="305"/>
      <c r="C133" s="305"/>
      <c r="D133" s="305"/>
      <c r="E133" s="305"/>
      <c r="F133" s="305"/>
      <c r="G133" s="305"/>
      <c r="H133" s="305"/>
      <c r="I133" s="305"/>
      <c r="J133" s="324"/>
      <c r="K133" s="325"/>
      <c r="L133" s="3"/>
    </row>
    <row r="134" spans="1:12" s="1" customFormat="1" ht="26.4" customHeight="1" x14ac:dyDescent="0.3">
      <c r="A134" s="100" t="s">
        <v>34</v>
      </c>
      <c r="B134" s="100"/>
      <c r="C134" s="100"/>
      <c r="D134" s="100"/>
      <c r="E134" s="100"/>
      <c r="F134" s="100"/>
      <c r="G134" s="100"/>
      <c r="H134" s="100"/>
      <c r="I134" s="100"/>
      <c r="J134" s="101"/>
      <c r="K134" s="101"/>
      <c r="L134" s="3"/>
    </row>
    <row r="135" spans="1:12" s="1" customFormat="1" ht="22.8" customHeight="1" x14ac:dyDescent="0.3">
      <c r="A135" s="323" t="s">
        <v>25</v>
      </c>
      <c r="B135" s="323"/>
      <c r="C135" s="323" t="s">
        <v>27</v>
      </c>
      <c r="D135" s="323"/>
      <c r="E135" s="323"/>
      <c r="F135" s="76" t="s">
        <v>28</v>
      </c>
      <c r="G135" s="76"/>
      <c r="H135" s="76"/>
      <c r="I135" s="92"/>
      <c r="J135" s="93"/>
      <c r="K135" s="94"/>
      <c r="L135" s="3"/>
    </row>
    <row r="136" spans="1:12" s="1" customFormat="1" ht="18" customHeight="1" x14ac:dyDescent="0.3">
      <c r="A136" s="76">
        <v>2021</v>
      </c>
      <c r="B136" s="76"/>
      <c r="C136" s="102"/>
      <c r="D136" s="102"/>
      <c r="E136" s="102"/>
      <c r="F136" s="83"/>
      <c r="G136" s="83"/>
      <c r="H136" s="83"/>
      <c r="I136" s="84"/>
      <c r="J136" s="267"/>
      <c r="K136" s="284"/>
      <c r="L136" s="3"/>
    </row>
    <row r="137" spans="1:12" s="1" customFormat="1" ht="19.2" customHeight="1" x14ac:dyDescent="0.3">
      <c r="A137" s="76">
        <v>2020</v>
      </c>
      <c r="B137" s="76"/>
      <c r="C137" s="102"/>
      <c r="D137" s="102"/>
      <c r="E137" s="102"/>
      <c r="F137" s="83"/>
      <c r="G137" s="83"/>
      <c r="H137" s="83"/>
      <c r="I137" s="84"/>
      <c r="J137" s="267"/>
      <c r="K137" s="284"/>
      <c r="L137" s="3"/>
    </row>
    <row r="138" spans="1:12" s="1" customFormat="1" ht="19.2" customHeight="1" x14ac:dyDescent="0.3">
      <c r="A138" s="76">
        <v>2019</v>
      </c>
      <c r="B138" s="77"/>
      <c r="C138" s="102"/>
      <c r="D138" s="102"/>
      <c r="E138" s="102"/>
      <c r="F138" s="83"/>
      <c r="G138" s="83"/>
      <c r="H138" s="83"/>
      <c r="I138" s="84"/>
      <c r="J138" s="267"/>
      <c r="K138" s="268"/>
      <c r="L138" s="3"/>
    </row>
    <row r="139" spans="1:12" s="1" customFormat="1" ht="23.4" customHeight="1" x14ac:dyDescent="0.3">
      <c r="A139" s="76" t="s">
        <v>26</v>
      </c>
      <c r="B139" s="76"/>
      <c r="C139" s="300">
        <f>SUM(C136:C138)</f>
        <v>0</v>
      </c>
      <c r="D139" s="300"/>
      <c r="E139" s="300"/>
      <c r="F139" s="85"/>
      <c r="G139" s="85"/>
      <c r="H139" s="85"/>
      <c r="I139" s="86"/>
      <c r="J139" s="302"/>
      <c r="K139" s="303"/>
      <c r="L139" s="3"/>
    </row>
    <row r="140" spans="1:12" s="3" customFormat="1" ht="14.4" customHeight="1" x14ac:dyDescent="0.3">
      <c r="A140" s="309"/>
      <c r="B140" s="310"/>
      <c r="C140" s="310"/>
      <c r="D140" s="310"/>
      <c r="E140" s="310"/>
      <c r="F140" s="310"/>
      <c r="G140" s="310"/>
      <c r="H140" s="310"/>
      <c r="I140" s="310"/>
      <c r="J140" s="96"/>
      <c r="K140" s="82"/>
    </row>
    <row r="141" spans="1:12" s="1" customFormat="1" ht="18" customHeight="1" x14ac:dyDescent="0.3">
      <c r="A141" s="263" t="s">
        <v>134</v>
      </c>
      <c r="B141" s="264"/>
      <c r="C141" s="264"/>
      <c r="D141" s="264"/>
      <c r="E141" s="264"/>
      <c r="F141" s="264"/>
      <c r="G141" s="264"/>
      <c r="H141" s="264"/>
      <c r="I141" s="264"/>
      <c r="J141" s="116"/>
      <c r="K141" s="117"/>
      <c r="L141" s="3"/>
    </row>
    <row r="142" spans="1:12" s="1" customFormat="1" ht="15" customHeight="1" x14ac:dyDescent="0.3">
      <c r="A142" s="311"/>
      <c r="B142" s="312"/>
      <c r="C142" s="312"/>
      <c r="D142" s="312"/>
      <c r="E142" s="312"/>
      <c r="F142" s="312"/>
      <c r="G142" s="312"/>
      <c r="H142" s="312"/>
      <c r="I142" s="312"/>
      <c r="J142" s="96"/>
      <c r="K142" s="82"/>
      <c r="L142" s="3"/>
    </row>
    <row r="143" spans="1:12" s="1" customFormat="1" ht="33.6" customHeight="1" x14ac:dyDescent="0.3">
      <c r="A143" s="170" t="s">
        <v>72</v>
      </c>
      <c r="B143" s="171"/>
      <c r="C143" s="171"/>
      <c r="D143" s="171"/>
      <c r="E143" s="171"/>
      <c r="F143" s="171"/>
      <c r="G143" s="171"/>
      <c r="H143" s="171"/>
      <c r="I143" s="172"/>
      <c r="J143" s="81"/>
      <c r="K143" s="87"/>
      <c r="L143" s="3"/>
    </row>
    <row r="144" spans="1:12" s="1" customFormat="1" ht="13.2" customHeight="1" x14ac:dyDescent="0.3">
      <c r="A144" s="304"/>
      <c r="B144" s="305"/>
      <c r="C144" s="305"/>
      <c r="D144" s="305"/>
      <c r="E144" s="305"/>
      <c r="F144" s="305"/>
      <c r="G144" s="305"/>
      <c r="H144" s="305"/>
      <c r="I144" s="305"/>
      <c r="J144" s="119"/>
      <c r="K144" s="120"/>
      <c r="L144" s="3"/>
    </row>
    <row r="145" spans="1:12" s="1" customFormat="1" ht="32.4" customHeight="1" x14ac:dyDescent="0.3">
      <c r="A145" s="170" t="s">
        <v>147</v>
      </c>
      <c r="B145" s="171"/>
      <c r="C145" s="171"/>
      <c r="D145" s="171"/>
      <c r="E145" s="171"/>
      <c r="F145" s="171"/>
      <c r="G145" s="171"/>
      <c r="H145" s="171"/>
      <c r="I145" s="172"/>
      <c r="J145" s="81"/>
      <c r="K145" s="82"/>
      <c r="L145" s="3"/>
    </row>
    <row r="146" spans="1:12" s="1" customFormat="1" ht="13.8" customHeight="1" x14ac:dyDescent="0.3">
      <c r="A146" s="313"/>
      <c r="B146" s="205"/>
      <c r="C146" s="205"/>
      <c r="D146" s="205"/>
      <c r="E146" s="205"/>
      <c r="F146" s="205"/>
      <c r="G146" s="205"/>
      <c r="H146" s="205"/>
      <c r="I146" s="205"/>
      <c r="J146" s="214"/>
      <c r="K146" s="214"/>
      <c r="L146" s="3"/>
    </row>
    <row r="147" spans="1:12" s="1" customFormat="1" ht="18" x14ac:dyDescent="0.3">
      <c r="A147" s="97" t="s">
        <v>59</v>
      </c>
      <c r="B147" s="97"/>
      <c r="C147" s="97"/>
      <c r="D147" s="97"/>
      <c r="E147" s="97"/>
      <c r="F147" s="97"/>
      <c r="G147" s="97"/>
      <c r="H147" s="97"/>
      <c r="I147" s="97"/>
      <c r="J147" s="80"/>
      <c r="K147" s="80"/>
      <c r="L147" s="3"/>
    </row>
    <row r="148" spans="1:12" s="3" customFormat="1" x14ac:dyDescent="0.3">
      <c r="A148" s="79"/>
      <c r="B148" s="79"/>
      <c r="C148" s="79"/>
      <c r="D148" s="79"/>
      <c r="E148" s="79"/>
      <c r="F148" s="79"/>
      <c r="G148" s="79"/>
      <c r="H148" s="79"/>
      <c r="I148" s="79"/>
      <c r="J148" s="80"/>
      <c r="K148" s="80"/>
    </row>
    <row r="149" spans="1:12" s="1" customFormat="1" ht="18" x14ac:dyDescent="0.35">
      <c r="A149" s="306" t="s">
        <v>135</v>
      </c>
      <c r="B149" s="306"/>
      <c r="C149" s="306"/>
      <c r="D149" s="306"/>
      <c r="E149" s="306"/>
      <c r="F149" s="306"/>
      <c r="G149" s="306"/>
      <c r="H149" s="306"/>
      <c r="I149" s="306"/>
      <c r="J149" s="306"/>
      <c r="K149" s="306"/>
    </row>
    <row r="150" spans="1:12" s="1" customFormat="1" x14ac:dyDescent="0.3">
      <c r="A150" s="78"/>
      <c r="B150" s="78"/>
      <c r="C150" s="78"/>
      <c r="D150" s="78"/>
      <c r="E150" s="78"/>
      <c r="F150" s="78"/>
      <c r="G150" s="78"/>
      <c r="H150" s="78"/>
      <c r="I150" s="78"/>
      <c r="J150" s="78"/>
      <c r="K150" s="78"/>
    </row>
    <row r="151" spans="1:12" s="1" customFormat="1" ht="31.2" customHeight="1" x14ac:dyDescent="0.35">
      <c r="A151" s="307" t="s">
        <v>29</v>
      </c>
      <c r="B151" s="308"/>
      <c r="C151" s="31"/>
      <c r="D151" s="204" t="s">
        <v>68</v>
      </c>
      <c r="E151" s="204"/>
      <c r="F151" s="99"/>
      <c r="G151" s="31"/>
      <c r="H151" s="204" t="s">
        <v>69</v>
      </c>
      <c r="I151" s="204"/>
      <c r="J151" s="99"/>
      <c r="K151" s="31"/>
    </row>
    <row r="152" spans="1:12" s="1" customFormat="1" ht="29.4" customHeight="1" x14ac:dyDescent="0.35">
      <c r="A152" s="307" t="s">
        <v>30</v>
      </c>
      <c r="B152" s="308"/>
      <c r="C152" s="31"/>
      <c r="D152" s="204" t="s">
        <v>65</v>
      </c>
      <c r="E152" s="99"/>
      <c r="F152" s="99"/>
      <c r="G152" s="31"/>
      <c r="H152" s="318"/>
      <c r="I152" s="319"/>
      <c r="J152" s="320"/>
      <c r="K152" s="56"/>
    </row>
    <row r="153" spans="1:12" s="1" customFormat="1" ht="34.200000000000003" customHeight="1" x14ac:dyDescent="0.35">
      <c r="A153" s="307" t="s">
        <v>67</v>
      </c>
      <c r="B153" s="308"/>
      <c r="C153" s="31"/>
      <c r="D153" s="204" t="s">
        <v>66</v>
      </c>
      <c r="E153" s="99"/>
      <c r="F153" s="99"/>
      <c r="G153" s="31"/>
      <c r="H153" s="201"/>
      <c r="I153" s="321"/>
      <c r="J153" s="322"/>
      <c r="K153" s="57"/>
    </row>
    <row r="154" spans="1:12" s="1" customFormat="1" ht="14.4" customHeight="1" x14ac:dyDescent="0.35">
      <c r="A154" s="11"/>
      <c r="B154" s="32"/>
      <c r="C154" s="33"/>
      <c r="D154" s="34"/>
      <c r="E154" s="12"/>
      <c r="F154" s="12"/>
      <c r="G154" s="33"/>
      <c r="H154" s="35"/>
      <c r="I154" s="12"/>
      <c r="J154" s="12"/>
      <c r="K154" s="36"/>
    </row>
    <row r="155" spans="1:12" s="1" customFormat="1" ht="32.4" customHeight="1" x14ac:dyDescent="0.3">
      <c r="A155" s="138" t="s">
        <v>122</v>
      </c>
      <c r="B155" s="139"/>
      <c r="C155" s="139"/>
      <c r="D155" s="139"/>
      <c r="E155" s="139"/>
      <c r="F155" s="139"/>
      <c r="G155" s="139"/>
      <c r="H155" s="139"/>
      <c r="I155" s="139"/>
      <c r="J155" s="140"/>
      <c r="K155" s="37"/>
    </row>
    <row r="156" spans="1:12" s="1" customFormat="1" ht="24.6" customHeight="1" x14ac:dyDescent="0.35">
      <c r="A156" s="317" t="s">
        <v>75</v>
      </c>
      <c r="B156" s="216"/>
      <c r="C156" s="216"/>
      <c r="D156" s="216"/>
      <c r="E156" s="216"/>
      <c r="F156" s="216"/>
      <c r="G156" s="216"/>
      <c r="H156" s="216"/>
      <c r="I156" s="216"/>
      <c r="J156" s="216"/>
      <c r="K156" s="216"/>
      <c r="L156" s="44"/>
    </row>
    <row r="157" spans="1:12" s="1" customFormat="1" ht="70.8" customHeight="1" x14ac:dyDescent="0.3">
      <c r="A157" s="250"/>
      <c r="B157" s="251"/>
      <c r="C157" s="251"/>
      <c r="D157" s="251"/>
      <c r="E157" s="251"/>
      <c r="F157" s="251"/>
      <c r="G157" s="251"/>
      <c r="H157" s="251"/>
      <c r="I157" s="251"/>
      <c r="J157" s="251"/>
      <c r="K157" s="252"/>
    </row>
    <row r="158" spans="1:12" s="1" customFormat="1" ht="16.2" customHeight="1" x14ac:dyDescent="0.3">
      <c r="A158" s="333"/>
      <c r="B158" s="96"/>
      <c r="C158" s="96"/>
      <c r="D158" s="96"/>
      <c r="E158" s="96"/>
      <c r="F158" s="96"/>
      <c r="G158" s="96"/>
      <c r="H158" s="96"/>
      <c r="I158" s="96"/>
      <c r="J158" s="96"/>
      <c r="K158" s="82"/>
    </row>
    <row r="159" spans="1:12" s="1" customFormat="1" ht="44.4" customHeight="1" x14ac:dyDescent="0.3">
      <c r="A159" s="97" t="s">
        <v>58</v>
      </c>
      <c r="B159" s="97"/>
      <c r="C159" s="97"/>
      <c r="D159" s="97"/>
      <c r="E159" s="97"/>
      <c r="F159" s="97"/>
      <c r="G159" s="97"/>
      <c r="H159" s="97"/>
      <c r="I159" s="97"/>
      <c r="J159" s="97"/>
      <c r="K159" s="97"/>
    </row>
    <row r="160" spans="1:12" s="1" customFormat="1" ht="36" customHeight="1" x14ac:dyDescent="0.3">
      <c r="A160" s="348" t="s">
        <v>142</v>
      </c>
      <c r="B160" s="349"/>
      <c r="C160" s="349"/>
      <c r="D160" s="349"/>
      <c r="E160" s="349"/>
      <c r="F160" s="349"/>
      <c r="G160" s="349"/>
      <c r="H160" s="349"/>
      <c r="I160" s="349"/>
      <c r="J160" s="349"/>
      <c r="K160" s="350"/>
    </row>
    <row r="161" spans="1:19" s="1" customFormat="1" ht="50.4" customHeight="1" x14ac:dyDescent="0.3">
      <c r="A161" s="297" t="s">
        <v>136</v>
      </c>
      <c r="B161" s="298"/>
      <c r="C161" s="298"/>
      <c r="D161" s="298"/>
      <c r="E161" s="298"/>
      <c r="F161" s="298"/>
      <c r="G161" s="298"/>
      <c r="H161" s="298"/>
      <c r="I161" s="298"/>
      <c r="J161" s="298"/>
      <c r="K161" s="299"/>
    </row>
    <row r="162" spans="1:19" s="1" customFormat="1" ht="52.2" customHeight="1" x14ac:dyDescent="0.3">
      <c r="A162" s="297" t="s">
        <v>137</v>
      </c>
      <c r="B162" s="298"/>
      <c r="C162" s="298"/>
      <c r="D162" s="298"/>
      <c r="E162" s="298"/>
      <c r="F162" s="298"/>
      <c r="G162" s="298"/>
      <c r="H162" s="298"/>
      <c r="I162" s="298"/>
      <c r="J162" s="298"/>
      <c r="K162" s="299"/>
    </row>
    <row r="163" spans="1:19" s="1" customFormat="1" ht="43.2" customHeight="1" x14ac:dyDescent="0.3">
      <c r="A163" s="297" t="s">
        <v>138</v>
      </c>
      <c r="B163" s="298"/>
      <c r="C163" s="298"/>
      <c r="D163" s="298"/>
      <c r="E163" s="298"/>
      <c r="F163" s="298"/>
      <c r="G163" s="298"/>
      <c r="H163" s="298"/>
      <c r="I163" s="298"/>
      <c r="J163" s="298"/>
      <c r="K163" s="299"/>
    </row>
    <row r="164" spans="1:19" s="1" customFormat="1" ht="30.6" customHeight="1" x14ac:dyDescent="0.3">
      <c r="A164" s="297" t="s">
        <v>143</v>
      </c>
      <c r="B164" s="298"/>
      <c r="C164" s="298"/>
      <c r="D164" s="298"/>
      <c r="E164" s="298"/>
      <c r="F164" s="298"/>
      <c r="G164" s="298"/>
      <c r="H164" s="298"/>
      <c r="I164" s="298"/>
      <c r="J164" s="298"/>
      <c r="K164" s="299"/>
    </row>
    <row r="165" spans="1:19" s="1" customFormat="1" ht="43.2" customHeight="1" x14ac:dyDescent="0.3">
      <c r="A165" s="297" t="s">
        <v>139</v>
      </c>
      <c r="B165" s="298"/>
      <c r="C165" s="298"/>
      <c r="D165" s="298"/>
      <c r="E165" s="298"/>
      <c r="F165" s="298"/>
      <c r="G165" s="298"/>
      <c r="H165" s="298"/>
      <c r="I165" s="298"/>
      <c r="J165" s="298"/>
      <c r="K165" s="299"/>
    </row>
    <row r="166" spans="1:19" s="1" customFormat="1" ht="43.2" customHeight="1" x14ac:dyDescent="0.3">
      <c r="A166" s="297" t="s">
        <v>140</v>
      </c>
      <c r="B166" s="298"/>
      <c r="C166" s="298"/>
      <c r="D166" s="298"/>
      <c r="E166" s="298"/>
      <c r="F166" s="298"/>
      <c r="G166" s="298"/>
      <c r="H166" s="298"/>
      <c r="I166" s="298"/>
      <c r="J166" s="298"/>
      <c r="K166" s="299"/>
    </row>
    <row r="167" spans="1:19" s="1" customFormat="1" ht="37.200000000000003" customHeight="1" x14ac:dyDescent="0.3">
      <c r="A167" s="297" t="s">
        <v>141</v>
      </c>
      <c r="B167" s="298"/>
      <c r="C167" s="298"/>
      <c r="D167" s="298"/>
      <c r="E167" s="298"/>
      <c r="F167" s="298"/>
      <c r="G167" s="298"/>
      <c r="H167" s="298"/>
      <c r="I167" s="298"/>
      <c r="J167" s="298"/>
      <c r="K167" s="299"/>
    </row>
    <row r="168" spans="1:19" s="1" customFormat="1" ht="112.8" customHeight="1" x14ac:dyDescent="0.3">
      <c r="A168" s="332"/>
      <c r="B168" s="332"/>
      <c r="C168" s="332"/>
      <c r="D168" s="332"/>
      <c r="E168" s="332"/>
      <c r="F168" s="328"/>
      <c r="G168" s="352"/>
      <c r="H168" s="353"/>
      <c r="I168" s="353"/>
      <c r="J168" s="353"/>
      <c r="K168" s="354"/>
    </row>
    <row r="169" spans="1:19" s="1" customFormat="1" ht="24" customHeight="1" x14ac:dyDescent="0.3">
      <c r="A169" s="328" t="s">
        <v>31</v>
      </c>
      <c r="B169" s="328"/>
      <c r="C169" s="328"/>
      <c r="D169" s="328"/>
      <c r="E169" s="328"/>
      <c r="F169" s="328"/>
      <c r="G169" s="329" t="s">
        <v>40</v>
      </c>
      <c r="H169" s="330"/>
      <c r="I169" s="330"/>
      <c r="J169" s="330"/>
      <c r="K169" s="331"/>
    </row>
    <row r="170" spans="1:19" s="1" customFormat="1" ht="25.8" customHeight="1" x14ac:dyDescent="0.3">
      <c r="A170" s="328" t="s">
        <v>32</v>
      </c>
      <c r="B170" s="328"/>
      <c r="C170" s="328"/>
      <c r="D170" s="328"/>
      <c r="E170" s="340"/>
      <c r="F170" s="351"/>
      <c r="G170" s="345" t="s">
        <v>33</v>
      </c>
      <c r="H170" s="346"/>
      <c r="I170" s="346"/>
      <c r="J170" s="346"/>
      <c r="K170" s="347"/>
    </row>
    <row r="171" spans="1:19" s="1" customFormat="1" ht="21" customHeight="1" x14ac:dyDescent="0.3">
      <c r="A171" s="341"/>
      <c r="B171" s="342"/>
      <c r="C171" s="342"/>
      <c r="D171" s="342"/>
      <c r="E171" s="342"/>
      <c r="F171" s="342"/>
      <c r="G171" s="342"/>
      <c r="H171" s="342"/>
      <c r="I171" s="342"/>
      <c r="J171" s="342"/>
      <c r="K171" s="343"/>
    </row>
    <row r="172" spans="1:19" s="1" customFormat="1" ht="35.4" customHeight="1" x14ac:dyDescent="0.3">
      <c r="A172" s="263" t="s">
        <v>57</v>
      </c>
      <c r="B172" s="264"/>
      <c r="C172" s="264"/>
      <c r="D172" s="264"/>
      <c r="E172" s="264"/>
      <c r="F172" s="264"/>
      <c r="G172" s="264"/>
      <c r="H172" s="264"/>
      <c r="I172" s="264"/>
      <c r="J172" s="264"/>
      <c r="K172" s="265"/>
    </row>
    <row r="173" spans="1:19" s="1" customFormat="1" ht="73.8" customHeight="1" x14ac:dyDescent="0.3">
      <c r="A173" s="337" t="s">
        <v>144</v>
      </c>
      <c r="B173" s="338"/>
      <c r="C173" s="338"/>
      <c r="D173" s="338"/>
      <c r="E173" s="338"/>
      <c r="F173" s="338"/>
      <c r="G173" s="338"/>
      <c r="H173" s="338"/>
      <c r="I173" s="338"/>
      <c r="J173" s="338"/>
      <c r="K173" s="339"/>
    </row>
    <row r="174" spans="1:19" s="1" customFormat="1" ht="37.200000000000003" customHeight="1" x14ac:dyDescent="0.3">
      <c r="A174" s="334" t="s">
        <v>145</v>
      </c>
      <c r="B174" s="335"/>
      <c r="C174" s="335"/>
      <c r="D174" s="335"/>
      <c r="E174" s="335"/>
      <c r="F174" s="335"/>
      <c r="G174" s="335"/>
      <c r="H174" s="335"/>
      <c r="I174" s="335"/>
      <c r="J174" s="335"/>
      <c r="K174" s="336"/>
    </row>
    <row r="175" spans="1:19" s="38" customFormat="1" ht="48.6" customHeight="1" x14ac:dyDescent="0.3">
      <c r="A175" s="326" t="s">
        <v>146</v>
      </c>
      <c r="B175" s="326"/>
      <c r="C175" s="326"/>
      <c r="D175" s="326"/>
      <c r="E175" s="326"/>
      <c r="F175" s="326"/>
      <c r="G175" s="326"/>
      <c r="H175" s="326"/>
      <c r="I175" s="326"/>
      <c r="J175" s="326"/>
      <c r="K175" s="327"/>
      <c r="L175" s="14"/>
      <c r="M175" s="14"/>
      <c r="N175" s="14"/>
      <c r="O175" s="14"/>
      <c r="P175" s="14"/>
      <c r="Q175" s="14"/>
      <c r="R175" s="14"/>
      <c r="S175" s="14"/>
    </row>
    <row r="176" spans="1:19" ht="20.399999999999999" customHeight="1" x14ac:dyDescent="0.3">
      <c r="A176" s="314" t="s">
        <v>79</v>
      </c>
      <c r="B176" s="315"/>
      <c r="C176" s="315"/>
      <c r="D176" s="315"/>
      <c r="E176" s="315"/>
      <c r="F176" s="315"/>
      <c r="G176" s="315"/>
      <c r="H176" s="315"/>
      <c r="I176" s="315"/>
      <c r="J176" s="315"/>
      <c r="K176" s="316"/>
      <c r="N176" s="1"/>
      <c r="O176" s="1"/>
      <c r="P176" s="1"/>
      <c r="Q176" s="1"/>
      <c r="R176" s="1"/>
      <c r="S176" s="1"/>
    </row>
    <row r="177" spans="1:19" x14ac:dyDescent="0.3">
      <c r="A177" s="1"/>
      <c r="B177" s="1"/>
      <c r="C177" s="1"/>
      <c r="D177" s="1"/>
      <c r="E177" s="1"/>
      <c r="F177" s="1"/>
      <c r="G177" s="1"/>
      <c r="H177" s="1"/>
      <c r="I177" s="1"/>
      <c r="N177" s="1"/>
      <c r="O177" s="1"/>
      <c r="P177" s="1"/>
      <c r="Q177" s="1"/>
      <c r="R177" s="1"/>
      <c r="S177" s="1"/>
    </row>
    <row r="178" spans="1:19" x14ac:dyDescent="0.3">
      <c r="A178" s="1"/>
      <c r="B178" s="1"/>
      <c r="C178" s="1"/>
      <c r="D178" s="1"/>
      <c r="E178" s="1"/>
      <c r="F178" s="1"/>
      <c r="G178" s="1"/>
      <c r="H178" s="1"/>
      <c r="I178" s="1"/>
      <c r="N178" s="1"/>
      <c r="O178" s="1"/>
      <c r="P178" s="1"/>
      <c r="Q178" s="1"/>
      <c r="R178" s="1"/>
      <c r="S178" s="1"/>
    </row>
    <row r="179" spans="1:19" x14ac:dyDescent="0.3">
      <c r="A179" s="1"/>
      <c r="B179" s="1"/>
      <c r="C179" s="1"/>
      <c r="D179" s="1"/>
      <c r="E179" s="1"/>
      <c r="F179" s="1"/>
      <c r="G179" s="1"/>
      <c r="H179" s="1"/>
      <c r="I179" s="1"/>
      <c r="N179" s="1"/>
      <c r="O179" s="1"/>
      <c r="P179" s="1"/>
      <c r="Q179" s="1"/>
      <c r="R179" s="1"/>
      <c r="S179" s="1"/>
    </row>
    <row r="180" spans="1:19" ht="12.6" customHeight="1" x14ac:dyDescent="0.3">
      <c r="A180" s="39"/>
      <c r="B180" s="1"/>
      <c r="C180" s="1"/>
      <c r="D180" s="1"/>
      <c r="E180" s="1"/>
      <c r="F180" s="1"/>
      <c r="G180" s="1"/>
      <c r="H180" s="1"/>
      <c r="I180" s="1"/>
      <c r="N180" s="1"/>
      <c r="O180" s="1"/>
      <c r="P180" s="1"/>
      <c r="Q180" s="1"/>
      <c r="R180" s="1"/>
      <c r="S180" s="1"/>
    </row>
    <row r="181" spans="1:19" x14ac:dyDescent="0.3">
      <c r="A181" s="1"/>
      <c r="B181" s="1"/>
      <c r="C181" s="1"/>
      <c r="D181" s="1"/>
      <c r="E181" s="1"/>
      <c r="F181" s="1"/>
      <c r="G181" s="1"/>
      <c r="H181" s="1"/>
      <c r="I181" s="1"/>
      <c r="N181" s="1"/>
      <c r="O181" s="1"/>
      <c r="P181" s="1"/>
      <c r="Q181" s="1"/>
      <c r="R181" s="1"/>
      <c r="S181" s="1"/>
    </row>
    <row r="182" spans="1:19" x14ac:dyDescent="0.3">
      <c r="A182" s="1"/>
      <c r="B182" s="1"/>
      <c r="C182" s="1"/>
      <c r="D182" s="1"/>
      <c r="E182" s="1"/>
      <c r="F182" s="1"/>
      <c r="G182" s="1"/>
      <c r="H182" s="1"/>
      <c r="I182" s="1"/>
      <c r="N182" s="1"/>
      <c r="O182" s="1"/>
      <c r="P182" s="1"/>
      <c r="Q182" s="1"/>
      <c r="R182" s="1"/>
      <c r="S182" s="1"/>
    </row>
    <row r="183" spans="1:19" x14ac:dyDescent="0.3">
      <c r="A183" s="1"/>
      <c r="B183" s="1"/>
      <c r="C183" s="1"/>
      <c r="D183" s="1"/>
      <c r="E183" s="1"/>
      <c r="F183" s="1"/>
      <c r="G183" s="1"/>
      <c r="H183" s="1"/>
      <c r="I183" s="1"/>
      <c r="K183"/>
      <c r="L183"/>
      <c r="M183"/>
      <c r="N183" s="1"/>
      <c r="O183" s="1"/>
      <c r="P183" s="1"/>
      <c r="Q183" s="1"/>
      <c r="R183" s="1"/>
      <c r="S183" s="1"/>
    </row>
    <row r="184" spans="1:19" x14ac:dyDescent="0.3">
      <c r="A184" s="1"/>
      <c r="B184" s="1"/>
      <c r="C184" s="1"/>
      <c r="D184" s="1"/>
      <c r="E184" s="1"/>
      <c r="F184" s="1"/>
      <c r="G184" s="1"/>
      <c r="H184" s="1"/>
      <c r="I184" s="1"/>
      <c r="K184"/>
      <c r="L184"/>
      <c r="M184"/>
      <c r="N184" s="1"/>
      <c r="O184" s="1"/>
      <c r="P184" s="1"/>
      <c r="Q184" s="1"/>
      <c r="R184" s="1"/>
      <c r="S184" s="1"/>
    </row>
    <row r="185" spans="1:19" x14ac:dyDescent="0.3">
      <c r="A185" s="1"/>
      <c r="B185" s="39"/>
      <c r="C185" s="1"/>
      <c r="D185" s="1"/>
      <c r="E185" s="1"/>
      <c r="F185" s="1"/>
      <c r="G185" s="1"/>
      <c r="H185" s="1"/>
      <c r="I185" s="1"/>
      <c r="K185"/>
      <c r="L185"/>
      <c r="M185"/>
      <c r="N185" s="1"/>
      <c r="O185" s="1"/>
      <c r="P185" s="1"/>
      <c r="Q185" s="1"/>
      <c r="R185" s="1"/>
      <c r="S185" s="1"/>
    </row>
    <row r="186" spans="1:19" x14ac:dyDescent="0.3">
      <c r="A186" s="1"/>
      <c r="B186" s="1"/>
      <c r="C186" s="1"/>
      <c r="D186" s="1"/>
      <c r="E186" s="1"/>
      <c r="F186" s="1"/>
      <c r="G186" s="1"/>
      <c r="H186" s="1"/>
      <c r="I186" s="1"/>
      <c r="K186"/>
      <c r="L186"/>
      <c r="M186"/>
      <c r="N186" s="1"/>
      <c r="O186" s="1"/>
      <c r="P186" s="1"/>
      <c r="Q186" s="1"/>
      <c r="R186" s="1"/>
      <c r="S186" s="1"/>
    </row>
    <row r="187" spans="1:19" x14ac:dyDescent="0.3">
      <c r="A187" s="1"/>
      <c r="B187" s="1"/>
      <c r="C187" s="1"/>
      <c r="D187" s="1"/>
      <c r="E187" s="1"/>
      <c r="F187" s="1"/>
      <c r="G187" s="1"/>
      <c r="H187" s="1"/>
      <c r="I187" s="1"/>
      <c r="K187"/>
      <c r="L187"/>
      <c r="M187"/>
      <c r="N187" s="1"/>
      <c r="O187" s="1"/>
      <c r="P187" s="1"/>
      <c r="Q187" s="1"/>
      <c r="R187" s="1"/>
      <c r="S187" s="1"/>
    </row>
    <row r="188" spans="1:19" x14ac:dyDescent="0.3">
      <c r="A188" s="1"/>
      <c r="B188" s="1"/>
      <c r="C188" s="1"/>
      <c r="D188" s="1"/>
      <c r="E188" s="1"/>
      <c r="F188" s="1"/>
      <c r="G188" s="1"/>
      <c r="H188" s="1"/>
      <c r="I188" s="1"/>
      <c r="K188"/>
      <c r="L188"/>
      <c r="M188"/>
      <c r="N188" s="1"/>
      <c r="O188" s="1"/>
      <c r="P188" s="1"/>
      <c r="Q188" s="1"/>
      <c r="R188" s="1"/>
      <c r="S188" s="1"/>
    </row>
    <row r="189" spans="1:19" x14ac:dyDescent="0.3">
      <c r="A189" s="1"/>
      <c r="B189" s="1"/>
      <c r="C189" s="1"/>
      <c r="D189" s="1"/>
      <c r="E189" s="1"/>
      <c r="F189" s="1"/>
      <c r="G189" s="1"/>
      <c r="H189" s="1"/>
      <c r="I189" s="1"/>
      <c r="K189"/>
      <c r="L189"/>
      <c r="M189"/>
      <c r="N189" s="1"/>
      <c r="O189" s="1"/>
      <c r="P189" s="1"/>
      <c r="Q189" s="1"/>
      <c r="R189" s="1"/>
      <c r="S189" s="1"/>
    </row>
    <row r="190" spans="1:19" x14ac:dyDescent="0.3">
      <c r="A190" s="1"/>
      <c r="B190" s="1"/>
      <c r="C190" s="1"/>
      <c r="D190" s="1"/>
      <c r="E190" s="1"/>
      <c r="F190" s="1"/>
      <c r="G190" s="1"/>
      <c r="H190" s="1"/>
      <c r="I190" s="1"/>
      <c r="K190"/>
      <c r="L190"/>
      <c r="M190"/>
      <c r="N190" s="1"/>
      <c r="O190" s="1"/>
      <c r="P190" s="1"/>
      <c r="Q190" s="1"/>
      <c r="R190" s="1"/>
      <c r="S190" s="1"/>
    </row>
    <row r="191" spans="1:19" x14ac:dyDescent="0.3">
      <c r="A191" s="1"/>
      <c r="B191" s="1"/>
      <c r="C191" s="1"/>
      <c r="D191" s="1"/>
      <c r="E191" s="1"/>
      <c r="F191" s="1"/>
      <c r="G191" s="1"/>
      <c r="H191" s="1"/>
      <c r="I191" s="1"/>
      <c r="K191"/>
      <c r="L191"/>
      <c r="M191"/>
      <c r="N191" s="1"/>
      <c r="O191" s="1"/>
      <c r="P191" s="1"/>
      <c r="Q191" s="1"/>
      <c r="R191" s="1"/>
      <c r="S191" s="1"/>
    </row>
    <row r="192" spans="1:19" x14ac:dyDescent="0.3">
      <c r="A192" s="1"/>
      <c r="B192" s="1"/>
      <c r="C192" s="1"/>
      <c r="D192" s="1"/>
      <c r="E192" s="1"/>
      <c r="F192" s="1"/>
      <c r="G192" s="1"/>
      <c r="H192" s="1"/>
      <c r="I192" s="1"/>
      <c r="K192"/>
      <c r="L192"/>
      <c r="M192"/>
      <c r="N192" s="1"/>
      <c r="O192" s="1"/>
      <c r="P192" s="1"/>
      <c r="Q192" s="1"/>
      <c r="R192" s="1"/>
      <c r="S192" s="1"/>
    </row>
    <row r="193" spans="1:19" x14ac:dyDescent="0.3">
      <c r="A193" s="1"/>
      <c r="B193" s="1"/>
      <c r="C193" s="1"/>
      <c r="D193" s="1"/>
      <c r="E193" s="1"/>
      <c r="F193" s="1"/>
      <c r="G193" s="1"/>
      <c r="H193" s="1"/>
      <c r="I193" s="1"/>
      <c r="K193"/>
      <c r="L193"/>
      <c r="M193"/>
      <c r="N193" s="1"/>
      <c r="O193" s="1"/>
      <c r="P193" s="1"/>
      <c r="Q193" s="1"/>
      <c r="R193" s="1"/>
      <c r="S193" s="1"/>
    </row>
    <row r="194" spans="1:19" x14ac:dyDescent="0.3">
      <c r="A194" s="1"/>
      <c r="B194" s="1"/>
      <c r="C194" s="1"/>
      <c r="D194" s="1"/>
      <c r="E194" s="1"/>
      <c r="F194" s="1"/>
      <c r="G194" s="1"/>
      <c r="H194" s="1"/>
      <c r="I194" s="1"/>
      <c r="K194"/>
      <c r="L194"/>
      <c r="M194"/>
      <c r="N194" s="1"/>
      <c r="O194" s="1"/>
      <c r="P194" s="1"/>
      <c r="Q194" s="1"/>
      <c r="R194" s="1"/>
      <c r="S194" s="1"/>
    </row>
    <row r="195" spans="1:19" x14ac:dyDescent="0.3">
      <c r="A195" s="1"/>
      <c r="B195" s="1"/>
      <c r="C195" s="1"/>
      <c r="D195" s="1"/>
      <c r="E195" s="1"/>
      <c r="F195" s="1"/>
      <c r="G195" s="1"/>
      <c r="H195" s="1"/>
      <c r="I195" s="1"/>
      <c r="K195"/>
      <c r="L195"/>
      <c r="M195"/>
      <c r="N195" s="1"/>
      <c r="O195" s="1"/>
      <c r="P195" s="1"/>
      <c r="Q195" s="1"/>
      <c r="R195" s="1"/>
      <c r="S195" s="1"/>
    </row>
    <row r="196" spans="1:19" x14ac:dyDescent="0.3">
      <c r="A196" s="1"/>
      <c r="B196" s="1"/>
      <c r="C196" s="1"/>
      <c r="D196" s="1"/>
      <c r="E196" s="1"/>
      <c r="F196" s="1"/>
      <c r="G196" s="1"/>
      <c r="H196" s="1"/>
      <c r="I196" s="1"/>
      <c r="K196"/>
      <c r="L196"/>
      <c r="M196"/>
      <c r="N196" s="1"/>
      <c r="O196" s="1"/>
      <c r="P196" s="1"/>
      <c r="Q196" s="1"/>
      <c r="R196" s="1"/>
      <c r="S196" s="1"/>
    </row>
    <row r="197" spans="1:19" ht="14.4" customHeight="1" x14ac:dyDescent="0.3">
      <c r="A197" s="1"/>
      <c r="B197" s="1"/>
      <c r="C197" s="1"/>
      <c r="D197" s="1"/>
      <c r="E197" s="1"/>
      <c r="F197" s="1"/>
      <c r="G197" s="1"/>
      <c r="H197" s="1"/>
      <c r="I197" s="1"/>
      <c r="K197"/>
      <c r="L197"/>
      <c r="M197"/>
      <c r="N197" s="1"/>
      <c r="O197" s="1"/>
      <c r="P197" s="1"/>
      <c r="Q197" s="1"/>
      <c r="R197" s="1"/>
      <c r="S197" s="1"/>
    </row>
    <row r="198" spans="1:19" x14ac:dyDescent="0.3">
      <c r="A198" s="1"/>
      <c r="B198" s="1"/>
      <c r="C198" s="1"/>
      <c r="D198" s="1"/>
      <c r="E198" s="1"/>
      <c r="F198" s="1"/>
      <c r="G198" s="1"/>
      <c r="H198" s="1"/>
      <c r="I198" s="1"/>
      <c r="K198"/>
      <c r="L198"/>
      <c r="M198"/>
      <c r="N198" s="1"/>
      <c r="O198" s="1"/>
      <c r="P198" s="1"/>
      <c r="Q198" s="1"/>
      <c r="R198" s="1"/>
      <c r="S198" s="1"/>
    </row>
    <row r="199" spans="1:19" x14ac:dyDescent="0.3">
      <c r="A199" s="1"/>
      <c r="B199" s="1"/>
      <c r="C199" s="1"/>
      <c r="D199" s="1"/>
      <c r="E199" s="1"/>
      <c r="F199" s="1"/>
      <c r="G199" s="1"/>
      <c r="H199" s="1"/>
      <c r="I199" s="1"/>
      <c r="K199"/>
      <c r="L199"/>
      <c r="M199"/>
      <c r="N199" s="1"/>
      <c r="O199" s="1"/>
      <c r="P199" s="1"/>
      <c r="Q199" s="1"/>
      <c r="R199" s="1"/>
      <c r="S199" s="1"/>
    </row>
    <row r="200" spans="1:19" x14ac:dyDescent="0.3">
      <c r="A200" s="1"/>
      <c r="B200" s="1"/>
      <c r="C200" s="1"/>
      <c r="D200" s="1"/>
      <c r="E200" s="1"/>
      <c r="F200" s="1"/>
      <c r="G200" s="1"/>
      <c r="H200" s="1"/>
      <c r="I200" s="1"/>
      <c r="K200"/>
      <c r="L200"/>
      <c r="M200"/>
      <c r="N200" s="1"/>
      <c r="O200" s="1"/>
      <c r="P200" s="1"/>
      <c r="Q200" s="1"/>
      <c r="R200" s="1"/>
      <c r="S200" s="1"/>
    </row>
    <row r="201" spans="1:19" x14ac:dyDescent="0.3">
      <c r="A201" s="1"/>
      <c r="B201" s="1"/>
      <c r="C201" s="1"/>
      <c r="D201" s="1"/>
      <c r="E201" s="1"/>
      <c r="F201" s="1"/>
      <c r="G201" s="1"/>
      <c r="H201" s="1"/>
      <c r="I201" s="1"/>
      <c r="K201"/>
      <c r="L201"/>
      <c r="M201"/>
      <c r="N201" s="1"/>
      <c r="O201" s="1"/>
      <c r="P201" s="1"/>
      <c r="Q201" s="1"/>
      <c r="R201" s="1"/>
      <c r="S201" s="1"/>
    </row>
    <row r="202" spans="1:19" x14ac:dyDescent="0.3">
      <c r="A202" s="1"/>
      <c r="B202" s="1"/>
      <c r="C202" s="1"/>
      <c r="D202" s="1"/>
      <c r="E202" s="1"/>
      <c r="F202" s="1"/>
      <c r="G202" s="1"/>
      <c r="H202" s="1"/>
      <c r="I202" s="1"/>
      <c r="K202"/>
      <c r="L202"/>
      <c r="M202"/>
      <c r="N202" s="1"/>
      <c r="O202" s="1"/>
      <c r="P202" s="1"/>
      <c r="Q202" s="1"/>
      <c r="R202" s="1"/>
      <c r="S202" s="1"/>
    </row>
    <row r="203" spans="1:19" x14ac:dyDescent="0.3">
      <c r="A203" s="1"/>
      <c r="B203" s="1"/>
      <c r="C203" s="1"/>
      <c r="D203" s="1"/>
      <c r="E203" s="1"/>
      <c r="F203" s="1"/>
      <c r="G203" s="1"/>
      <c r="H203" s="1"/>
      <c r="I203" s="1"/>
      <c r="K203"/>
      <c r="L203"/>
      <c r="M203"/>
      <c r="N203" s="1"/>
      <c r="O203" s="1"/>
      <c r="P203" s="1"/>
      <c r="Q203" s="1"/>
      <c r="R203" s="1"/>
      <c r="S203" s="1"/>
    </row>
    <row r="204" spans="1:19" x14ac:dyDescent="0.3">
      <c r="A204" s="1"/>
      <c r="B204" s="1"/>
      <c r="C204" s="1"/>
      <c r="D204" s="1"/>
      <c r="E204" s="1"/>
      <c r="F204" s="1"/>
      <c r="G204" s="1"/>
      <c r="H204" s="1"/>
      <c r="I204" s="1"/>
      <c r="K204"/>
      <c r="L204"/>
      <c r="M204"/>
      <c r="N204" s="1"/>
      <c r="O204" s="1"/>
      <c r="P204" s="1"/>
      <c r="Q204" s="1"/>
      <c r="R204" s="1"/>
      <c r="S204" s="1"/>
    </row>
    <row r="205" spans="1:19" x14ac:dyDescent="0.3">
      <c r="A205" s="1"/>
      <c r="B205" s="1"/>
      <c r="C205" s="1"/>
      <c r="D205" s="1"/>
      <c r="E205" s="1"/>
      <c r="F205" s="1"/>
      <c r="G205" s="1"/>
      <c r="H205" s="1"/>
      <c r="I205" s="1"/>
      <c r="K205"/>
      <c r="L205"/>
      <c r="M205"/>
      <c r="N205" s="1"/>
      <c r="O205" s="1"/>
      <c r="P205" s="1"/>
      <c r="Q205" s="1"/>
      <c r="R205" s="1"/>
      <c r="S205" s="1"/>
    </row>
    <row r="206" spans="1:19" x14ac:dyDescent="0.3">
      <c r="A206" s="1"/>
      <c r="B206" s="1"/>
      <c r="C206" s="1"/>
      <c r="D206" s="1"/>
      <c r="E206" s="1"/>
      <c r="F206" s="1"/>
      <c r="G206" s="1"/>
      <c r="H206" s="1"/>
      <c r="I206" s="1"/>
      <c r="K206"/>
      <c r="L206"/>
      <c r="M206"/>
      <c r="N206" s="1"/>
      <c r="O206" s="1"/>
      <c r="P206" s="1"/>
      <c r="Q206" s="1"/>
      <c r="R206" s="1"/>
      <c r="S206" s="1"/>
    </row>
    <row r="207" spans="1:19" x14ac:dyDescent="0.3">
      <c r="A207" s="1"/>
      <c r="B207" s="1"/>
      <c r="C207" s="1"/>
      <c r="D207" s="1"/>
      <c r="E207" s="1"/>
      <c r="F207" s="1"/>
      <c r="G207" s="1"/>
      <c r="H207" s="1"/>
      <c r="I207" s="1"/>
      <c r="K207"/>
      <c r="L207"/>
      <c r="M207"/>
      <c r="N207" s="1"/>
      <c r="O207" s="1"/>
      <c r="P207" s="1"/>
      <c r="Q207" s="1"/>
      <c r="R207" s="1"/>
      <c r="S207" s="1"/>
    </row>
    <row r="208" spans="1:19" x14ac:dyDescent="0.3">
      <c r="A208" s="1"/>
      <c r="B208" s="1"/>
      <c r="C208" s="1"/>
      <c r="D208" s="1"/>
      <c r="E208" s="1"/>
      <c r="F208" s="1"/>
      <c r="G208" s="1"/>
      <c r="H208" s="1"/>
      <c r="I208" s="1"/>
      <c r="K208"/>
      <c r="L208"/>
      <c r="M208"/>
      <c r="N208" s="1"/>
      <c r="O208" s="1"/>
      <c r="P208" s="1"/>
      <c r="Q208" s="1"/>
      <c r="R208" s="1"/>
      <c r="S208" s="1"/>
    </row>
    <row r="209" spans="1:19" x14ac:dyDescent="0.3">
      <c r="A209" s="1"/>
      <c r="B209" s="1"/>
      <c r="C209" s="1"/>
      <c r="D209" s="1"/>
      <c r="E209" s="1"/>
      <c r="F209" s="1"/>
      <c r="G209" s="1"/>
      <c r="H209" s="1"/>
      <c r="I209" s="1"/>
      <c r="K209"/>
      <c r="L209"/>
      <c r="M209"/>
      <c r="N209" s="1"/>
      <c r="O209" s="1"/>
      <c r="P209" s="1"/>
      <c r="Q209" s="1"/>
      <c r="R209" s="1"/>
      <c r="S209" s="1"/>
    </row>
    <row r="210" spans="1:19" x14ac:dyDescent="0.3">
      <c r="A210" s="1"/>
      <c r="B210" s="1"/>
      <c r="C210" s="1"/>
      <c r="D210" s="1"/>
      <c r="E210" s="1"/>
      <c r="F210" s="1"/>
      <c r="G210" s="1"/>
      <c r="H210" s="1"/>
      <c r="I210" s="1"/>
      <c r="K210"/>
      <c r="L210"/>
      <c r="M210"/>
      <c r="N210" s="1"/>
      <c r="O210" s="1"/>
      <c r="P210" s="1"/>
      <c r="Q210" s="1"/>
      <c r="R210" s="1"/>
      <c r="S210" s="1"/>
    </row>
    <row r="211" spans="1:19" ht="14.4" customHeight="1" x14ac:dyDescent="0.3">
      <c r="A211" s="1"/>
      <c r="B211" s="1"/>
      <c r="C211" s="1"/>
      <c r="D211" s="1"/>
      <c r="E211" s="1"/>
      <c r="F211" s="1"/>
      <c r="G211" s="1"/>
      <c r="H211" s="1"/>
      <c r="I211" s="1"/>
      <c r="K211"/>
      <c r="L211"/>
      <c r="M211"/>
      <c r="N211" s="1"/>
      <c r="O211" s="1"/>
      <c r="P211" s="1"/>
      <c r="Q211" s="1"/>
      <c r="R211" s="1"/>
      <c r="S211" s="1"/>
    </row>
    <row r="212" spans="1:19" x14ac:dyDescent="0.3">
      <c r="A212" s="1"/>
      <c r="B212" s="1"/>
      <c r="C212" s="1"/>
      <c r="D212" s="1"/>
      <c r="E212" s="1"/>
      <c r="F212" s="1"/>
      <c r="G212" s="1"/>
      <c r="H212" s="1"/>
      <c r="I212" s="1"/>
      <c r="K212"/>
      <c r="L212"/>
      <c r="M212"/>
      <c r="N212" s="1"/>
      <c r="O212" s="1"/>
      <c r="P212" s="1"/>
      <c r="Q212" s="1"/>
      <c r="R212" s="1"/>
      <c r="S212" s="1"/>
    </row>
    <row r="213" spans="1:19" x14ac:dyDescent="0.3">
      <c r="A213" s="1"/>
      <c r="B213" s="1"/>
      <c r="C213" s="1"/>
      <c r="D213" s="1"/>
      <c r="E213" s="1"/>
      <c r="F213" s="1"/>
      <c r="G213" s="1"/>
      <c r="H213" s="1"/>
      <c r="I213" s="1"/>
      <c r="K213"/>
      <c r="L213"/>
      <c r="M213"/>
      <c r="N213" s="1"/>
      <c r="O213" s="1"/>
      <c r="P213" s="1"/>
      <c r="Q213" s="1"/>
      <c r="R213" s="1"/>
      <c r="S213" s="1"/>
    </row>
    <row r="214" spans="1:19" x14ac:dyDescent="0.3">
      <c r="A214" s="1"/>
      <c r="B214" s="1"/>
      <c r="C214" s="1"/>
      <c r="D214" s="1"/>
      <c r="E214" s="1"/>
      <c r="F214" s="1"/>
      <c r="G214" s="1"/>
      <c r="H214" s="1"/>
      <c r="I214" s="1"/>
      <c r="K214"/>
      <c r="L214"/>
      <c r="M214"/>
      <c r="N214" s="1"/>
      <c r="O214" s="1"/>
      <c r="P214" s="1"/>
      <c r="Q214" s="1"/>
      <c r="R214" s="1"/>
      <c r="S214" s="1"/>
    </row>
    <row r="215" spans="1:19" x14ac:dyDescent="0.3">
      <c r="A215" s="1"/>
      <c r="B215" s="1"/>
      <c r="C215" s="1"/>
      <c r="D215" s="1"/>
      <c r="E215" s="1"/>
      <c r="F215" s="1"/>
      <c r="G215" s="1"/>
      <c r="H215" s="1"/>
      <c r="I215" s="1"/>
      <c r="K215"/>
      <c r="L215"/>
      <c r="M215"/>
      <c r="N215" s="1"/>
      <c r="O215" s="1"/>
      <c r="P215" s="1"/>
      <c r="Q215" s="1"/>
      <c r="R215" s="1"/>
      <c r="S215" s="1"/>
    </row>
    <row r="216" spans="1:19" x14ac:dyDescent="0.3">
      <c r="A216" s="1"/>
      <c r="B216" s="1"/>
      <c r="C216" s="1"/>
      <c r="D216" s="1"/>
      <c r="E216" s="1"/>
      <c r="F216" s="1"/>
      <c r="G216" s="1"/>
      <c r="H216" s="1"/>
      <c r="I216" s="1"/>
      <c r="K216"/>
      <c r="L216"/>
      <c r="M216"/>
      <c r="N216" s="1"/>
      <c r="O216" s="1"/>
      <c r="P216" s="1"/>
      <c r="Q216" s="1"/>
      <c r="R216" s="1"/>
      <c r="S216" s="1"/>
    </row>
    <row r="217" spans="1:19" x14ac:dyDescent="0.3">
      <c r="A217" s="1"/>
      <c r="B217" s="1"/>
      <c r="C217" s="1"/>
      <c r="D217" s="1"/>
      <c r="E217" s="1"/>
      <c r="F217" s="1"/>
      <c r="G217" s="1"/>
      <c r="H217" s="1"/>
      <c r="I217" s="1"/>
      <c r="K217"/>
      <c r="L217"/>
      <c r="M217"/>
      <c r="N217" s="1"/>
      <c r="O217" s="1"/>
      <c r="P217" s="1"/>
      <c r="Q217" s="1"/>
      <c r="R217" s="1"/>
      <c r="S217" s="1"/>
    </row>
    <row r="218" spans="1:19" x14ac:dyDescent="0.3">
      <c r="A218" s="1"/>
      <c r="B218" s="1"/>
      <c r="C218" s="1"/>
      <c r="D218" s="1"/>
      <c r="E218" s="1"/>
      <c r="F218" s="1"/>
      <c r="G218" s="1"/>
      <c r="H218" s="1"/>
      <c r="I218" s="1"/>
      <c r="K218"/>
      <c r="L218"/>
      <c r="M218"/>
      <c r="N218" s="1"/>
      <c r="O218" s="1"/>
      <c r="P218" s="1"/>
      <c r="Q218" s="1"/>
      <c r="R218" s="1"/>
      <c r="S218" s="1"/>
    </row>
    <row r="219" spans="1:19" x14ac:dyDescent="0.3">
      <c r="A219" s="1"/>
      <c r="B219" s="1"/>
      <c r="C219" s="1"/>
      <c r="D219" s="1"/>
      <c r="E219" s="1"/>
      <c r="F219" s="1"/>
      <c r="G219" s="1"/>
      <c r="H219" s="1"/>
      <c r="I219" s="1"/>
      <c r="K219"/>
      <c r="L219"/>
      <c r="M219"/>
      <c r="N219" s="1"/>
      <c r="O219" s="1"/>
      <c r="P219" s="1"/>
      <c r="Q219" s="1"/>
      <c r="R219" s="1"/>
      <c r="S219" s="1"/>
    </row>
    <row r="220" spans="1:19" x14ac:dyDescent="0.3">
      <c r="A220" s="1"/>
      <c r="B220" s="1"/>
      <c r="C220" s="1"/>
      <c r="D220" s="1"/>
      <c r="E220" s="1"/>
      <c r="F220" s="1"/>
      <c r="G220" s="1"/>
      <c r="H220" s="1"/>
      <c r="I220" s="1"/>
      <c r="K220"/>
      <c r="L220"/>
      <c r="M220"/>
      <c r="N220" s="1"/>
      <c r="O220" s="1"/>
      <c r="P220" s="1"/>
      <c r="Q220" s="1"/>
      <c r="R220" s="1"/>
      <c r="S220" s="1"/>
    </row>
    <row r="221" spans="1:19" x14ac:dyDescent="0.3">
      <c r="A221" s="1"/>
      <c r="B221" s="1"/>
      <c r="C221" s="1"/>
      <c r="D221" s="1"/>
      <c r="E221" s="1"/>
      <c r="F221" s="1"/>
      <c r="G221" s="1"/>
      <c r="H221" s="1"/>
      <c r="I221" s="1"/>
      <c r="K221"/>
      <c r="L221"/>
      <c r="M221"/>
      <c r="N221" s="1"/>
      <c r="O221" s="1"/>
      <c r="P221" s="1"/>
      <c r="Q221" s="1"/>
      <c r="R221" s="1"/>
      <c r="S221" s="1"/>
    </row>
    <row r="222" spans="1:19" x14ac:dyDescent="0.3">
      <c r="A222" s="1"/>
      <c r="B222" s="1"/>
      <c r="C222" s="1"/>
      <c r="D222" s="1"/>
      <c r="E222" s="1"/>
      <c r="F222" s="1"/>
      <c r="G222" s="1"/>
      <c r="H222" s="1"/>
      <c r="I222" s="1"/>
      <c r="K222"/>
      <c r="L222"/>
      <c r="M222"/>
      <c r="N222" s="1"/>
      <c r="O222" s="1"/>
      <c r="P222" s="1"/>
      <c r="Q222" s="1"/>
      <c r="R222" s="1"/>
      <c r="S222" s="1"/>
    </row>
    <row r="223" spans="1:19" x14ac:dyDescent="0.3">
      <c r="A223" s="1"/>
      <c r="B223" s="1"/>
      <c r="C223" s="1"/>
      <c r="D223" s="1"/>
      <c r="E223" s="1"/>
      <c r="F223" s="1"/>
      <c r="G223" s="1"/>
      <c r="H223" s="1"/>
      <c r="I223" s="1"/>
      <c r="K223"/>
      <c r="L223"/>
      <c r="M223"/>
      <c r="N223" s="1"/>
      <c r="O223" s="1"/>
      <c r="P223" s="1"/>
      <c r="Q223" s="1"/>
      <c r="R223" s="1"/>
      <c r="S223" s="1"/>
    </row>
    <row r="224" spans="1:19" x14ac:dyDescent="0.3">
      <c r="A224" s="1"/>
      <c r="B224" s="1"/>
      <c r="C224" s="1"/>
      <c r="D224" s="1"/>
      <c r="E224" s="1"/>
      <c r="F224" s="1"/>
      <c r="G224" s="1"/>
      <c r="H224" s="1"/>
      <c r="I224" s="1"/>
      <c r="K224"/>
      <c r="L224"/>
      <c r="M224"/>
      <c r="N224" s="1"/>
      <c r="O224" s="1"/>
      <c r="P224" s="1"/>
      <c r="Q224" s="1"/>
      <c r="R224" s="1"/>
      <c r="S224" s="1"/>
    </row>
    <row r="225" spans="1:19" x14ac:dyDescent="0.3">
      <c r="A225" s="1"/>
      <c r="B225" s="1"/>
      <c r="C225" s="1"/>
      <c r="D225" s="1"/>
      <c r="E225" s="1"/>
      <c r="F225" s="1"/>
      <c r="G225" s="1"/>
      <c r="H225" s="1"/>
      <c r="I225" s="1"/>
      <c r="K225"/>
      <c r="L225"/>
      <c r="M225"/>
      <c r="N225" s="1"/>
      <c r="O225" s="1"/>
      <c r="P225" s="1"/>
      <c r="Q225" s="1"/>
      <c r="R225" s="1"/>
      <c r="S225" s="1"/>
    </row>
    <row r="226" spans="1:19" x14ac:dyDescent="0.3">
      <c r="A226" s="1"/>
      <c r="B226" s="1"/>
      <c r="C226" s="1"/>
      <c r="D226" s="1"/>
      <c r="E226" s="1"/>
      <c r="F226" s="1"/>
      <c r="G226" s="1"/>
      <c r="H226" s="1"/>
      <c r="I226" s="1"/>
      <c r="K226"/>
      <c r="L226"/>
      <c r="M226"/>
      <c r="N226" s="1"/>
      <c r="O226" s="1"/>
      <c r="P226" s="1"/>
      <c r="Q226" s="1"/>
      <c r="R226" s="1"/>
      <c r="S226" s="1"/>
    </row>
    <row r="227" spans="1:19" x14ac:dyDescent="0.3">
      <c r="A227" s="1"/>
      <c r="B227" s="1"/>
      <c r="C227" s="1"/>
      <c r="D227" s="1"/>
      <c r="E227" s="1"/>
      <c r="F227" s="1"/>
      <c r="G227" s="1"/>
      <c r="H227" s="1"/>
      <c r="I227" s="1"/>
      <c r="K227"/>
      <c r="L227"/>
      <c r="M227"/>
      <c r="N227" s="1"/>
      <c r="O227" s="1"/>
      <c r="P227" s="1"/>
      <c r="Q227" s="1"/>
      <c r="R227" s="1"/>
      <c r="S227" s="1"/>
    </row>
    <row r="228" spans="1:19" x14ac:dyDescent="0.3">
      <c r="A228" s="1"/>
      <c r="B228" s="1"/>
      <c r="C228" s="1"/>
      <c r="D228" s="1"/>
      <c r="E228" s="1"/>
      <c r="F228" s="1"/>
      <c r="G228" s="1"/>
      <c r="H228" s="1"/>
      <c r="I228" s="1"/>
      <c r="K228"/>
      <c r="L228"/>
      <c r="M228"/>
      <c r="N228" s="1"/>
      <c r="O228" s="1"/>
      <c r="P228" s="1"/>
      <c r="Q228" s="1"/>
      <c r="R228" s="1"/>
      <c r="S228" s="1"/>
    </row>
    <row r="229" spans="1:19" x14ac:dyDescent="0.3">
      <c r="A229" s="1"/>
      <c r="B229" s="1"/>
      <c r="C229" s="1"/>
      <c r="D229" s="1"/>
      <c r="E229" s="1"/>
      <c r="F229" s="1"/>
      <c r="G229" s="1"/>
      <c r="H229" s="1"/>
      <c r="I229" s="1"/>
      <c r="K229"/>
      <c r="L229"/>
      <c r="M229"/>
      <c r="N229" s="1"/>
      <c r="O229" s="1"/>
      <c r="P229" s="1"/>
      <c r="Q229" s="1"/>
      <c r="R229" s="1"/>
      <c r="S229" s="1"/>
    </row>
    <row r="230" spans="1:19" x14ac:dyDescent="0.3">
      <c r="A230" s="1"/>
      <c r="B230" s="1"/>
      <c r="C230" s="1"/>
      <c r="D230" s="1"/>
      <c r="E230" s="1"/>
      <c r="F230" s="1"/>
      <c r="G230" s="1"/>
      <c r="H230" s="1"/>
      <c r="I230" s="1"/>
      <c r="K230"/>
      <c r="L230"/>
      <c r="M230"/>
      <c r="N230" s="1"/>
      <c r="O230" s="1"/>
      <c r="P230" s="1"/>
      <c r="Q230" s="1"/>
      <c r="R230" s="1"/>
      <c r="S230" s="1"/>
    </row>
    <row r="231" spans="1:19" x14ac:dyDescent="0.3">
      <c r="A231" s="1"/>
      <c r="B231" s="1"/>
      <c r="C231" s="1"/>
      <c r="D231" s="1"/>
      <c r="E231" s="1"/>
      <c r="F231" s="1"/>
      <c r="G231" s="1"/>
      <c r="H231" s="1"/>
      <c r="I231" s="1"/>
      <c r="K231"/>
      <c r="L231"/>
      <c r="M231"/>
      <c r="N231" s="1"/>
      <c r="O231" s="1"/>
      <c r="P231" s="1"/>
      <c r="Q231" s="1"/>
      <c r="R231" s="1"/>
      <c r="S231" s="1"/>
    </row>
    <row r="232" spans="1:19" x14ac:dyDescent="0.3">
      <c r="A232" s="1"/>
      <c r="B232" s="1"/>
      <c r="C232" s="1"/>
      <c r="D232" s="1"/>
      <c r="E232" s="1"/>
      <c r="F232" s="1"/>
      <c r="G232" s="1"/>
      <c r="H232" s="1"/>
      <c r="I232" s="1"/>
      <c r="K232"/>
      <c r="L232"/>
      <c r="M232"/>
      <c r="N232" s="1"/>
      <c r="O232" s="1"/>
      <c r="P232" s="1"/>
      <c r="Q232" s="1"/>
      <c r="R232" s="1"/>
      <c r="S232" s="1"/>
    </row>
    <row r="233" spans="1:19" x14ac:dyDescent="0.3">
      <c r="A233" s="1"/>
      <c r="B233" s="1"/>
      <c r="C233" s="1"/>
      <c r="D233" s="1"/>
      <c r="E233" s="1"/>
      <c r="F233" s="1"/>
      <c r="G233" s="1"/>
      <c r="H233" s="1"/>
      <c r="I233" s="1"/>
      <c r="K233"/>
      <c r="L233"/>
      <c r="M233"/>
      <c r="N233" s="1"/>
      <c r="O233" s="1"/>
      <c r="P233" s="1"/>
      <c r="Q233" s="1"/>
      <c r="R233" s="1"/>
      <c r="S233" s="1"/>
    </row>
    <row r="234" spans="1:19" x14ac:dyDescent="0.3">
      <c r="A234" s="1"/>
      <c r="B234" s="1"/>
      <c r="C234" s="1"/>
      <c r="D234" s="1"/>
      <c r="E234" s="1"/>
      <c r="F234" s="1"/>
      <c r="G234" s="1"/>
      <c r="H234" s="1"/>
      <c r="I234" s="1"/>
      <c r="K234"/>
      <c r="L234"/>
      <c r="M234"/>
      <c r="N234" s="1"/>
      <c r="O234" s="1"/>
      <c r="P234" s="1"/>
      <c r="Q234" s="1"/>
      <c r="R234" s="1"/>
      <c r="S234" s="1"/>
    </row>
    <row r="235" spans="1:19" x14ac:dyDescent="0.3">
      <c r="A235" s="1"/>
      <c r="B235" s="1"/>
      <c r="C235" s="1"/>
      <c r="D235" s="1"/>
      <c r="E235" s="1"/>
      <c r="F235" s="1"/>
      <c r="G235" s="1"/>
      <c r="H235" s="1"/>
      <c r="I235" s="1"/>
      <c r="K235"/>
      <c r="L235"/>
      <c r="M235"/>
      <c r="N235" s="1"/>
      <c r="O235" s="1"/>
      <c r="P235" s="1"/>
      <c r="Q235" s="1"/>
      <c r="R235" s="1"/>
      <c r="S235" s="1"/>
    </row>
    <row r="236" spans="1:19" x14ac:dyDescent="0.3">
      <c r="A236" s="1"/>
      <c r="B236" s="1"/>
      <c r="C236" s="1"/>
      <c r="D236" s="1"/>
      <c r="E236" s="1"/>
      <c r="F236" s="1"/>
      <c r="G236" s="1"/>
      <c r="H236" s="1"/>
      <c r="I236" s="1"/>
      <c r="K236"/>
      <c r="L236"/>
      <c r="M236"/>
      <c r="N236" s="1"/>
      <c r="O236" s="1"/>
      <c r="P236" s="1"/>
      <c r="Q236" s="1"/>
      <c r="R236" s="1"/>
      <c r="S236" s="1"/>
    </row>
    <row r="237" spans="1:19" x14ac:dyDescent="0.3">
      <c r="A237" s="1"/>
      <c r="B237" s="1"/>
      <c r="C237" s="1"/>
      <c r="D237" s="1"/>
      <c r="E237" s="1"/>
      <c r="F237" s="1"/>
      <c r="G237" s="1"/>
      <c r="H237" s="1"/>
      <c r="I237" s="1"/>
      <c r="K237"/>
      <c r="L237"/>
      <c r="M237"/>
      <c r="N237" s="1"/>
      <c r="O237" s="1"/>
      <c r="P237" s="1"/>
      <c r="Q237" s="1"/>
      <c r="R237" s="1"/>
      <c r="S237" s="1"/>
    </row>
    <row r="238" spans="1:19" x14ac:dyDescent="0.3">
      <c r="A238" s="1"/>
      <c r="B238" s="1"/>
      <c r="C238" s="1"/>
      <c r="D238" s="1"/>
      <c r="E238" s="1"/>
      <c r="F238" s="1"/>
      <c r="G238" s="1"/>
      <c r="H238" s="1"/>
      <c r="I238" s="1"/>
      <c r="K238"/>
      <c r="L238"/>
      <c r="M238"/>
      <c r="N238" s="1"/>
      <c r="O238" s="1"/>
      <c r="P238" s="1"/>
      <c r="Q238" s="1"/>
      <c r="R238" s="1"/>
      <c r="S238" s="1"/>
    </row>
    <row r="239" spans="1:19" x14ac:dyDescent="0.3">
      <c r="A239" s="1"/>
      <c r="B239" s="1"/>
      <c r="C239" s="1"/>
      <c r="D239" s="1"/>
      <c r="E239" s="1"/>
      <c r="F239" s="1"/>
      <c r="G239" s="1"/>
      <c r="H239" s="1"/>
      <c r="I239" s="1"/>
      <c r="K239"/>
      <c r="L239"/>
      <c r="M239"/>
      <c r="N239" s="1"/>
      <c r="O239" s="1"/>
      <c r="P239" s="1"/>
      <c r="Q239" s="1"/>
      <c r="R239" s="1"/>
      <c r="S239" s="1"/>
    </row>
    <row r="240" spans="1:19" x14ac:dyDescent="0.3">
      <c r="A240" s="1"/>
      <c r="B240" s="1"/>
      <c r="C240" s="1"/>
      <c r="D240" s="1"/>
      <c r="E240" s="1"/>
      <c r="F240" s="1"/>
      <c r="G240" s="1"/>
      <c r="H240" s="1"/>
      <c r="I240" s="1"/>
      <c r="K240"/>
      <c r="L240"/>
      <c r="M240"/>
      <c r="N240" s="1"/>
      <c r="O240" s="1"/>
      <c r="P240" s="1"/>
      <c r="Q240" s="1"/>
      <c r="R240" s="1"/>
      <c r="S240" s="1"/>
    </row>
    <row r="241" spans="1:19" x14ac:dyDescent="0.3">
      <c r="A241" s="1"/>
      <c r="B241" s="1"/>
      <c r="C241" s="1"/>
      <c r="D241" s="1"/>
      <c r="E241" s="1"/>
      <c r="F241" s="1"/>
      <c r="G241" s="1"/>
      <c r="H241" s="1"/>
      <c r="I241" s="1"/>
      <c r="K241"/>
      <c r="L241"/>
      <c r="M241"/>
      <c r="N241" s="1"/>
      <c r="O241" s="1"/>
      <c r="P241" s="1"/>
      <c r="Q241" s="1"/>
      <c r="R241" s="1"/>
      <c r="S241" s="1"/>
    </row>
    <row r="242" spans="1:19" x14ac:dyDescent="0.3">
      <c r="A242" s="1"/>
      <c r="B242" s="1"/>
      <c r="C242" s="1"/>
      <c r="D242" s="1"/>
      <c r="E242" s="1"/>
      <c r="F242" s="1"/>
      <c r="G242" s="1"/>
      <c r="H242" s="1"/>
      <c r="I242" s="1"/>
      <c r="K242"/>
      <c r="L242"/>
      <c r="M242"/>
      <c r="N242" s="1"/>
      <c r="O242" s="1"/>
      <c r="P242" s="1"/>
      <c r="Q242" s="1"/>
      <c r="R242" s="1"/>
      <c r="S242" s="1"/>
    </row>
    <row r="243" spans="1:19" x14ac:dyDescent="0.3">
      <c r="A243" s="1"/>
      <c r="B243" s="1"/>
      <c r="C243" s="1"/>
      <c r="D243" s="1"/>
      <c r="E243" s="1"/>
      <c r="F243" s="1"/>
      <c r="G243" s="1"/>
      <c r="H243" s="1"/>
      <c r="I243" s="1"/>
      <c r="K243"/>
      <c r="L243"/>
      <c r="M243"/>
      <c r="N243" s="1"/>
      <c r="O243" s="1"/>
      <c r="P243" s="1"/>
      <c r="Q243" s="1"/>
      <c r="R243" s="1"/>
      <c r="S243" s="1"/>
    </row>
    <row r="244" spans="1:19" x14ac:dyDescent="0.3">
      <c r="A244" s="1"/>
      <c r="B244" s="1"/>
      <c r="C244" s="1"/>
      <c r="D244" s="1"/>
      <c r="E244" s="1"/>
      <c r="F244" s="1"/>
      <c r="G244" s="1"/>
      <c r="H244" s="1"/>
      <c r="I244" s="1"/>
      <c r="K244"/>
      <c r="L244"/>
      <c r="M244"/>
      <c r="N244" s="1"/>
      <c r="O244" s="1"/>
      <c r="P244" s="1"/>
      <c r="Q244" s="1"/>
      <c r="R244" s="1"/>
      <c r="S244" s="1"/>
    </row>
    <row r="245" spans="1:19" x14ac:dyDescent="0.3">
      <c r="A245" s="1"/>
      <c r="B245" s="1"/>
      <c r="C245" s="1"/>
      <c r="D245" s="1"/>
      <c r="E245" s="1"/>
      <c r="F245" s="1"/>
      <c r="G245" s="1"/>
      <c r="H245" s="1"/>
      <c r="I245" s="1"/>
      <c r="K245"/>
      <c r="L245"/>
      <c r="M245"/>
      <c r="N245" s="1"/>
      <c r="O245" s="1"/>
      <c r="P245" s="1"/>
      <c r="Q245" s="1"/>
      <c r="R245" s="1"/>
      <c r="S245" s="1"/>
    </row>
    <row r="246" spans="1:19" x14ac:dyDescent="0.3">
      <c r="A246" s="1"/>
      <c r="B246" s="1"/>
      <c r="C246" s="1"/>
      <c r="D246" s="1"/>
      <c r="E246" s="1"/>
      <c r="F246" s="1"/>
      <c r="G246" s="1"/>
      <c r="H246" s="1"/>
      <c r="I246" s="1"/>
      <c r="K246"/>
      <c r="L246"/>
      <c r="M246"/>
      <c r="N246" s="1"/>
      <c r="O246" s="1"/>
      <c r="P246" s="1"/>
      <c r="Q246" s="1"/>
      <c r="R246" s="1"/>
      <c r="S246" s="1"/>
    </row>
    <row r="247" spans="1:19" x14ac:dyDescent="0.3">
      <c r="A247" s="1"/>
      <c r="B247" s="1"/>
      <c r="C247" s="1"/>
      <c r="D247" s="1"/>
      <c r="E247" s="1"/>
      <c r="F247" s="1"/>
      <c r="G247" s="1"/>
      <c r="H247" s="1"/>
      <c r="I247" s="1"/>
      <c r="K247"/>
      <c r="L247"/>
      <c r="M247"/>
      <c r="N247" s="1"/>
      <c r="O247" s="1"/>
      <c r="P247" s="1"/>
      <c r="Q247" s="1"/>
      <c r="R247" s="1"/>
      <c r="S247" s="1"/>
    </row>
    <row r="248" spans="1:19" x14ac:dyDescent="0.3">
      <c r="A248" s="1"/>
      <c r="B248" s="1"/>
      <c r="C248" s="1"/>
      <c r="D248" s="1"/>
      <c r="E248" s="1"/>
      <c r="F248" s="1"/>
      <c r="G248" s="1"/>
      <c r="H248" s="1"/>
      <c r="I248" s="1"/>
      <c r="K248"/>
      <c r="L248"/>
      <c r="M248"/>
      <c r="N248" s="1"/>
      <c r="O248" s="1"/>
      <c r="P248" s="1"/>
      <c r="Q248" s="1"/>
      <c r="R248" s="1"/>
      <c r="S248" s="1"/>
    </row>
    <row r="249" spans="1:19" x14ac:dyDescent="0.3">
      <c r="A249" s="1"/>
      <c r="B249" s="1"/>
      <c r="C249" s="1"/>
      <c r="D249" s="1"/>
      <c r="E249" s="1"/>
      <c r="F249" s="1"/>
      <c r="G249" s="1"/>
      <c r="H249" s="1"/>
      <c r="I249" s="1"/>
      <c r="K249"/>
      <c r="L249"/>
      <c r="M249"/>
      <c r="N249" s="1"/>
      <c r="O249" s="1"/>
      <c r="P249" s="1"/>
      <c r="Q249" s="1"/>
      <c r="R249" s="1"/>
      <c r="S249" s="1"/>
    </row>
    <row r="250" spans="1:19" x14ac:dyDescent="0.3">
      <c r="A250" s="1"/>
      <c r="B250" s="1"/>
      <c r="C250" s="1"/>
      <c r="D250" s="1"/>
      <c r="E250" s="1"/>
      <c r="F250" s="1"/>
      <c r="G250" s="1"/>
      <c r="H250" s="1"/>
      <c r="I250" s="1"/>
      <c r="K250"/>
      <c r="L250"/>
      <c r="M250"/>
      <c r="N250" s="1"/>
      <c r="O250" s="1"/>
      <c r="P250" s="1"/>
      <c r="Q250" s="1"/>
      <c r="R250" s="1"/>
      <c r="S250" s="1"/>
    </row>
    <row r="251" spans="1:19" x14ac:dyDescent="0.3">
      <c r="A251" s="1"/>
      <c r="B251" s="1"/>
      <c r="C251" s="1"/>
      <c r="D251" s="1"/>
      <c r="E251" s="1"/>
      <c r="F251" s="1"/>
      <c r="G251" s="1"/>
      <c r="H251" s="1"/>
      <c r="I251" s="1"/>
      <c r="K251"/>
      <c r="L251"/>
      <c r="M251"/>
      <c r="N251" s="1"/>
      <c r="O251" s="1"/>
      <c r="P251" s="1"/>
      <c r="Q251" s="1"/>
      <c r="R251" s="1"/>
      <c r="S251" s="1"/>
    </row>
    <row r="252" spans="1:19" x14ac:dyDescent="0.3">
      <c r="A252" s="1"/>
      <c r="B252" s="1"/>
      <c r="C252" s="1"/>
      <c r="D252" s="1"/>
      <c r="E252" s="1"/>
      <c r="F252" s="1"/>
      <c r="G252" s="1"/>
      <c r="H252" s="1"/>
      <c r="I252" s="1"/>
      <c r="K252"/>
      <c r="L252"/>
      <c r="M252"/>
      <c r="N252" s="1"/>
      <c r="O252" s="1"/>
      <c r="P252" s="1"/>
      <c r="Q252" s="1"/>
      <c r="R252" s="1"/>
      <c r="S252" s="1"/>
    </row>
    <row r="253" spans="1:19" x14ac:dyDescent="0.3">
      <c r="A253" s="1"/>
      <c r="B253" s="1"/>
      <c r="C253" s="1"/>
      <c r="D253" s="1"/>
      <c r="E253" s="1"/>
      <c r="F253" s="1"/>
      <c r="G253" s="1"/>
      <c r="H253" s="1"/>
      <c r="I253" s="1"/>
      <c r="K253"/>
      <c r="L253"/>
      <c r="M253"/>
      <c r="N253" s="1"/>
      <c r="O253" s="1"/>
      <c r="P253" s="1"/>
      <c r="Q253" s="1"/>
      <c r="R253" s="1"/>
      <c r="S253" s="1"/>
    </row>
    <row r="254" spans="1:19" x14ac:dyDescent="0.3">
      <c r="A254" s="1"/>
      <c r="B254" s="1"/>
      <c r="C254" s="1"/>
      <c r="D254" s="1"/>
      <c r="E254" s="1"/>
      <c r="F254" s="1"/>
      <c r="G254" s="1"/>
      <c r="H254" s="1"/>
      <c r="I254" s="1"/>
      <c r="K254"/>
      <c r="L254"/>
      <c r="M254"/>
      <c r="N254" s="1"/>
      <c r="O254" s="1"/>
      <c r="P254" s="1"/>
      <c r="Q254" s="1"/>
      <c r="R254" s="1"/>
      <c r="S254" s="1"/>
    </row>
    <row r="255" spans="1:19" x14ac:dyDescent="0.3">
      <c r="A255" s="1"/>
      <c r="B255" s="1"/>
      <c r="C255" s="1"/>
      <c r="D255" s="1"/>
      <c r="E255" s="1"/>
      <c r="F255" s="1"/>
      <c r="G255" s="1"/>
      <c r="H255" s="1"/>
      <c r="I255" s="1"/>
      <c r="K255"/>
      <c r="L255"/>
      <c r="M255"/>
      <c r="N255" s="1"/>
      <c r="O255" s="1"/>
      <c r="P255" s="1"/>
      <c r="Q255" s="1"/>
      <c r="R255" s="1"/>
      <c r="S255" s="1"/>
    </row>
    <row r="256" spans="1:19" x14ac:dyDescent="0.3">
      <c r="A256" s="1"/>
      <c r="B256" s="1"/>
      <c r="C256" s="1"/>
      <c r="D256" s="1"/>
      <c r="E256" s="1"/>
      <c r="F256" s="1"/>
      <c r="G256" s="1"/>
      <c r="H256" s="1"/>
      <c r="I256" s="1"/>
      <c r="K256"/>
      <c r="L256"/>
      <c r="M256"/>
      <c r="N256" s="1"/>
      <c r="O256" s="1"/>
      <c r="P256" s="1"/>
      <c r="Q256" s="1"/>
      <c r="R256" s="1"/>
      <c r="S256" s="1"/>
    </row>
    <row r="257" spans="1:19" x14ac:dyDescent="0.3">
      <c r="A257" s="1"/>
      <c r="B257" s="1"/>
      <c r="C257" s="1"/>
      <c r="D257" s="1"/>
      <c r="E257" s="1"/>
      <c r="F257" s="1"/>
      <c r="G257" s="1"/>
      <c r="H257" s="1"/>
      <c r="I257" s="1"/>
      <c r="K257"/>
      <c r="L257"/>
      <c r="M257"/>
      <c r="N257" s="1"/>
      <c r="O257" s="1"/>
      <c r="P257" s="1"/>
      <c r="Q257" s="1"/>
      <c r="R257" s="1"/>
      <c r="S257" s="1"/>
    </row>
    <row r="258" spans="1:19" x14ac:dyDescent="0.3">
      <c r="A258" s="1"/>
      <c r="B258" s="1"/>
      <c r="C258" s="1"/>
      <c r="D258" s="1"/>
      <c r="E258" s="1"/>
      <c r="F258" s="1"/>
      <c r="G258" s="1"/>
      <c r="H258" s="1"/>
      <c r="I258" s="1"/>
      <c r="K258"/>
      <c r="L258"/>
      <c r="M258"/>
      <c r="N258" s="1"/>
      <c r="O258" s="1"/>
      <c r="P258" s="1"/>
      <c r="Q258" s="1"/>
      <c r="R258" s="1"/>
      <c r="S258" s="1"/>
    </row>
    <row r="259" spans="1:19" x14ac:dyDescent="0.3">
      <c r="A259" s="1"/>
      <c r="B259" s="1"/>
      <c r="C259" s="1"/>
      <c r="D259" s="1"/>
      <c r="E259" s="1"/>
      <c r="F259" s="1"/>
      <c r="G259" s="1"/>
      <c r="H259" s="1"/>
      <c r="I259" s="1"/>
      <c r="K259"/>
      <c r="L259"/>
      <c r="M259"/>
      <c r="N259" s="1"/>
      <c r="O259" s="1"/>
      <c r="P259" s="1"/>
      <c r="Q259" s="1"/>
      <c r="R259" s="1"/>
      <c r="S259" s="1"/>
    </row>
    <row r="260" spans="1:19" x14ac:dyDescent="0.3">
      <c r="A260" s="1"/>
      <c r="B260" s="1"/>
      <c r="C260" s="1"/>
      <c r="D260" s="1"/>
      <c r="E260" s="1"/>
      <c r="F260" s="1"/>
      <c r="G260" s="1"/>
      <c r="H260" s="1"/>
      <c r="I260" s="1"/>
      <c r="K260"/>
      <c r="L260"/>
      <c r="M260"/>
      <c r="N260" s="1"/>
      <c r="O260" s="1"/>
      <c r="P260" s="1"/>
      <c r="Q260" s="1"/>
      <c r="R260" s="1"/>
      <c r="S260" s="1"/>
    </row>
    <row r="261" spans="1:19" x14ac:dyDescent="0.3">
      <c r="A261" s="1"/>
      <c r="B261" s="1"/>
      <c r="C261" s="1"/>
      <c r="D261" s="1"/>
      <c r="E261" s="1"/>
      <c r="F261" s="1"/>
      <c r="G261" s="1"/>
      <c r="H261" s="1"/>
      <c r="I261" s="1"/>
      <c r="K261"/>
      <c r="L261"/>
      <c r="M261"/>
      <c r="N261" s="1"/>
      <c r="O261" s="1"/>
      <c r="P261" s="1"/>
      <c r="Q261" s="1"/>
      <c r="R261" s="1"/>
      <c r="S261" s="1"/>
    </row>
    <row r="262" spans="1:19" x14ac:dyDescent="0.3">
      <c r="A262" s="1"/>
      <c r="B262" s="1"/>
      <c r="C262" s="1"/>
      <c r="D262" s="1"/>
      <c r="E262" s="1"/>
      <c r="F262" s="1"/>
      <c r="G262" s="1"/>
      <c r="H262" s="1"/>
      <c r="I262" s="1"/>
      <c r="K262"/>
      <c r="L262"/>
      <c r="M262"/>
      <c r="N262" s="1"/>
      <c r="O262" s="1"/>
      <c r="P262" s="1"/>
      <c r="Q262" s="1"/>
      <c r="R262" s="1"/>
      <c r="S262" s="1"/>
    </row>
    <row r="263" spans="1:19" x14ac:dyDescent="0.3">
      <c r="A263" s="1"/>
      <c r="B263" s="1"/>
      <c r="C263" s="1"/>
      <c r="D263" s="1"/>
      <c r="E263" s="1"/>
      <c r="F263" s="1"/>
      <c r="G263" s="1"/>
      <c r="H263" s="1"/>
      <c r="I263" s="1"/>
      <c r="K263"/>
      <c r="L263"/>
      <c r="M263"/>
      <c r="N263" s="1"/>
      <c r="O263" s="1"/>
      <c r="P263" s="1"/>
      <c r="Q263" s="1"/>
      <c r="R263" s="1"/>
      <c r="S263" s="1"/>
    </row>
    <row r="264" spans="1:19" x14ac:dyDescent="0.3">
      <c r="A264" s="1"/>
      <c r="B264" s="1"/>
      <c r="C264" s="1"/>
      <c r="D264" s="1"/>
      <c r="E264" s="1"/>
      <c r="F264" s="1"/>
      <c r="G264" s="1"/>
      <c r="H264" s="1"/>
      <c r="I264" s="1"/>
      <c r="K264"/>
      <c r="L264"/>
      <c r="M264"/>
      <c r="N264" s="1"/>
      <c r="O264" s="1"/>
      <c r="P264" s="1"/>
      <c r="Q264" s="1"/>
      <c r="R264" s="1"/>
      <c r="S264" s="1"/>
    </row>
    <row r="265" spans="1:19" x14ac:dyDescent="0.3">
      <c r="A265" s="1"/>
      <c r="B265" s="1"/>
      <c r="C265" s="1"/>
      <c r="D265" s="1"/>
      <c r="E265" s="1"/>
      <c r="F265" s="1"/>
      <c r="G265" s="1"/>
      <c r="H265" s="1"/>
      <c r="I265" s="1"/>
      <c r="K265"/>
      <c r="L265"/>
      <c r="M265"/>
      <c r="N265" s="1"/>
      <c r="O265" s="1"/>
      <c r="P265" s="1"/>
      <c r="Q265" s="1"/>
      <c r="R265" s="1"/>
      <c r="S265" s="1"/>
    </row>
    <row r="266" spans="1:19" x14ac:dyDescent="0.3">
      <c r="A266" s="1"/>
      <c r="B266" s="1"/>
      <c r="C266" s="1"/>
      <c r="D266" s="1"/>
      <c r="E266" s="1"/>
      <c r="F266" s="1"/>
      <c r="G266" s="1"/>
      <c r="H266" s="1"/>
      <c r="I266" s="1"/>
      <c r="K266"/>
      <c r="L266"/>
      <c r="M266"/>
      <c r="N266" s="1"/>
      <c r="O266" s="1"/>
      <c r="P266" s="1"/>
      <c r="Q266" s="1"/>
      <c r="R266" s="1"/>
      <c r="S266" s="1"/>
    </row>
    <row r="267" spans="1:19" x14ac:dyDescent="0.3">
      <c r="A267" s="1"/>
      <c r="B267" s="1"/>
      <c r="C267" s="1"/>
      <c r="D267" s="1"/>
      <c r="E267" s="1"/>
      <c r="F267" s="1"/>
      <c r="G267" s="1"/>
      <c r="H267" s="1"/>
      <c r="I267" s="1"/>
      <c r="K267"/>
      <c r="L267"/>
      <c r="M267"/>
      <c r="N267" s="1"/>
      <c r="O267" s="1"/>
      <c r="P267" s="1"/>
      <c r="Q267" s="1"/>
      <c r="R267" s="1"/>
      <c r="S267" s="1"/>
    </row>
    <row r="268" spans="1:19" x14ac:dyDescent="0.3">
      <c r="A268" s="1"/>
      <c r="B268" s="1"/>
      <c r="C268" s="1"/>
      <c r="D268" s="1"/>
      <c r="E268" s="1"/>
      <c r="F268" s="1"/>
      <c r="G268" s="1"/>
      <c r="H268" s="1"/>
      <c r="I268" s="1"/>
      <c r="K268"/>
      <c r="L268"/>
      <c r="M268"/>
      <c r="N268" s="1"/>
      <c r="O268" s="1"/>
      <c r="P268" s="1"/>
      <c r="Q268" s="1"/>
      <c r="R268" s="1"/>
      <c r="S268" s="1"/>
    </row>
    <row r="269" spans="1:19" x14ac:dyDescent="0.3">
      <c r="A269" s="1"/>
      <c r="B269" s="1"/>
      <c r="C269" s="1"/>
      <c r="D269" s="1"/>
      <c r="E269" s="1"/>
      <c r="F269" s="1"/>
      <c r="G269" s="1"/>
      <c r="H269" s="1"/>
      <c r="I269" s="1"/>
      <c r="K269"/>
      <c r="L269"/>
      <c r="M269"/>
      <c r="N269" s="1"/>
      <c r="O269" s="1"/>
      <c r="P269" s="1"/>
      <c r="Q269" s="1"/>
      <c r="R269" s="1"/>
      <c r="S269" s="1"/>
    </row>
    <row r="270" spans="1:19" x14ac:dyDescent="0.3">
      <c r="A270" s="1"/>
      <c r="B270" s="1"/>
      <c r="C270" s="1"/>
      <c r="D270" s="1"/>
      <c r="E270" s="1"/>
      <c r="F270" s="1"/>
      <c r="G270" s="1"/>
      <c r="H270" s="1"/>
      <c r="I270" s="1"/>
      <c r="K270"/>
      <c r="L270"/>
      <c r="M270"/>
      <c r="N270" s="1"/>
      <c r="O270" s="1"/>
      <c r="P270" s="1"/>
      <c r="Q270" s="1"/>
      <c r="R270" s="1"/>
      <c r="S270" s="1"/>
    </row>
    <row r="271" spans="1:19" x14ac:dyDescent="0.3">
      <c r="A271" s="1"/>
      <c r="B271" s="1"/>
      <c r="C271" s="1"/>
      <c r="D271" s="1"/>
      <c r="E271" s="1"/>
      <c r="F271" s="1"/>
      <c r="G271" s="1"/>
      <c r="H271" s="1"/>
      <c r="I271" s="1"/>
      <c r="K271"/>
      <c r="L271"/>
      <c r="M271"/>
      <c r="N271" s="1"/>
      <c r="O271" s="1"/>
      <c r="P271" s="1"/>
      <c r="Q271" s="1"/>
      <c r="R271" s="1"/>
      <c r="S271" s="1"/>
    </row>
    <row r="272" spans="1:19" x14ac:dyDescent="0.3">
      <c r="A272" s="1"/>
      <c r="B272" s="1"/>
      <c r="C272" s="1"/>
      <c r="D272" s="1"/>
      <c r="E272" s="1"/>
      <c r="F272" s="1"/>
      <c r="G272" s="1"/>
      <c r="H272" s="1"/>
      <c r="I272" s="1"/>
      <c r="K272"/>
      <c r="L272"/>
      <c r="M272"/>
      <c r="N272" s="1"/>
      <c r="O272" s="1"/>
      <c r="P272" s="1"/>
      <c r="Q272" s="1"/>
      <c r="R272" s="1"/>
      <c r="S272" s="1"/>
    </row>
    <row r="273" spans="1:19" x14ac:dyDescent="0.3">
      <c r="A273" s="1"/>
      <c r="B273" s="1"/>
      <c r="C273" s="1"/>
      <c r="D273" s="1"/>
      <c r="E273" s="1"/>
      <c r="F273" s="1"/>
      <c r="G273" s="1"/>
      <c r="H273" s="1"/>
      <c r="I273" s="1"/>
      <c r="K273"/>
      <c r="L273"/>
      <c r="M273"/>
      <c r="N273" s="1"/>
      <c r="O273" s="1"/>
      <c r="P273" s="1"/>
      <c r="Q273" s="1"/>
      <c r="R273" s="1"/>
      <c r="S273" s="1"/>
    </row>
    <row r="274" spans="1:19" x14ac:dyDescent="0.3">
      <c r="A274" s="1"/>
      <c r="B274" s="1"/>
      <c r="C274" s="1"/>
      <c r="D274" s="1"/>
      <c r="E274" s="1"/>
      <c r="F274" s="1"/>
      <c r="G274" s="1"/>
      <c r="H274" s="1"/>
      <c r="I274" s="1"/>
      <c r="K274"/>
      <c r="L274"/>
      <c r="M274"/>
      <c r="N274" s="1"/>
      <c r="O274" s="1"/>
      <c r="P274" s="1"/>
      <c r="Q274" s="1"/>
      <c r="R274" s="1"/>
      <c r="S274" s="1"/>
    </row>
    <row r="275" spans="1:19" x14ac:dyDescent="0.3">
      <c r="A275" s="1"/>
      <c r="B275" s="1"/>
      <c r="C275" s="1"/>
      <c r="D275" s="1"/>
      <c r="E275" s="1"/>
      <c r="F275" s="1"/>
      <c r="G275" s="1"/>
      <c r="H275" s="1"/>
      <c r="I275" s="1"/>
      <c r="K275"/>
      <c r="L275"/>
      <c r="M275"/>
      <c r="N275" s="1"/>
      <c r="O275" s="1"/>
      <c r="P275" s="1"/>
      <c r="Q275" s="1"/>
      <c r="R275" s="1"/>
      <c r="S275" s="1"/>
    </row>
    <row r="276" spans="1:19" x14ac:dyDescent="0.3">
      <c r="A276" s="1"/>
      <c r="B276" s="1"/>
      <c r="C276" s="1"/>
      <c r="D276" s="1"/>
      <c r="E276" s="1"/>
      <c r="F276" s="1"/>
      <c r="G276" s="1"/>
      <c r="H276" s="1"/>
      <c r="I276" s="1"/>
      <c r="K276"/>
      <c r="L276"/>
      <c r="M276"/>
      <c r="N276" s="1"/>
      <c r="O276" s="1"/>
      <c r="P276" s="1"/>
      <c r="Q276" s="1"/>
      <c r="R276" s="1"/>
      <c r="S276" s="1"/>
    </row>
    <row r="277" spans="1:19" x14ac:dyDescent="0.3">
      <c r="A277" s="1"/>
      <c r="B277" s="1"/>
      <c r="C277" s="1"/>
      <c r="D277" s="1"/>
      <c r="E277" s="1"/>
      <c r="F277" s="1"/>
      <c r="G277" s="1"/>
      <c r="H277" s="1"/>
      <c r="I277" s="1"/>
      <c r="K277"/>
      <c r="L277"/>
      <c r="M277"/>
      <c r="N277" s="1"/>
      <c r="O277" s="1"/>
      <c r="P277" s="1"/>
      <c r="Q277" s="1"/>
      <c r="R277" s="1"/>
      <c r="S277" s="1"/>
    </row>
    <row r="278" spans="1:19" x14ac:dyDescent="0.3">
      <c r="A278" s="1"/>
      <c r="B278" s="1"/>
      <c r="C278" s="1"/>
      <c r="D278" s="1"/>
      <c r="E278" s="1"/>
      <c r="F278" s="1"/>
      <c r="G278" s="1"/>
      <c r="H278" s="1"/>
      <c r="I278" s="1"/>
      <c r="K278"/>
      <c r="L278"/>
      <c r="M278"/>
      <c r="N278" s="1"/>
      <c r="O278" s="1"/>
      <c r="P278" s="1"/>
      <c r="Q278" s="1"/>
      <c r="R278" s="1"/>
      <c r="S278" s="1"/>
    </row>
    <row r="279" spans="1:19" x14ac:dyDescent="0.3">
      <c r="A279" s="1"/>
      <c r="B279" s="1"/>
      <c r="C279" s="1"/>
      <c r="D279" s="1"/>
      <c r="E279" s="1"/>
      <c r="F279" s="1"/>
      <c r="G279" s="1"/>
      <c r="H279" s="1"/>
      <c r="I279" s="1"/>
      <c r="K279"/>
      <c r="L279"/>
      <c r="M279"/>
      <c r="N279" s="1"/>
      <c r="O279" s="1"/>
      <c r="P279" s="1"/>
      <c r="Q279" s="1"/>
      <c r="R279" s="1"/>
      <c r="S279" s="1"/>
    </row>
    <row r="280" spans="1:19" x14ac:dyDescent="0.3">
      <c r="A280" s="1"/>
      <c r="B280" s="1"/>
      <c r="C280" s="1"/>
      <c r="D280" s="1"/>
      <c r="E280" s="1"/>
      <c r="F280" s="1"/>
      <c r="G280" s="1"/>
      <c r="H280" s="1"/>
      <c r="I280" s="1"/>
      <c r="K280"/>
      <c r="L280"/>
      <c r="M280"/>
      <c r="N280" s="1"/>
      <c r="O280" s="1"/>
      <c r="P280" s="1"/>
      <c r="Q280" s="1"/>
      <c r="R280" s="1"/>
      <c r="S280" s="1"/>
    </row>
    <row r="281" spans="1:19" x14ac:dyDescent="0.3">
      <c r="A281" s="1"/>
      <c r="B281" s="1"/>
      <c r="C281" s="1"/>
      <c r="D281" s="1"/>
      <c r="E281" s="1"/>
      <c r="F281" s="1"/>
      <c r="G281" s="1"/>
      <c r="H281" s="1"/>
      <c r="I281" s="1"/>
      <c r="K281"/>
      <c r="L281"/>
      <c r="M281"/>
      <c r="N281" s="1"/>
      <c r="O281" s="1"/>
      <c r="P281" s="1"/>
      <c r="Q281" s="1"/>
      <c r="R281" s="1"/>
      <c r="S281" s="1"/>
    </row>
    <row r="282" spans="1:19" x14ac:dyDescent="0.3">
      <c r="A282" s="1"/>
      <c r="B282" s="1"/>
      <c r="C282" s="1"/>
      <c r="D282" s="1"/>
      <c r="E282" s="1"/>
      <c r="F282" s="1"/>
      <c r="G282" s="1"/>
      <c r="H282" s="1"/>
      <c r="I282" s="1"/>
      <c r="K282"/>
      <c r="L282"/>
      <c r="M282"/>
      <c r="N282" s="1"/>
      <c r="O282" s="1"/>
      <c r="P282" s="1"/>
      <c r="Q282" s="1"/>
      <c r="R282" s="1"/>
      <c r="S282" s="1"/>
    </row>
    <row r="283" spans="1:19" x14ac:dyDescent="0.3">
      <c r="A283" s="1"/>
      <c r="B283" s="1"/>
      <c r="C283" s="1"/>
      <c r="D283" s="1"/>
      <c r="E283" s="1"/>
      <c r="F283" s="1"/>
      <c r="G283" s="1"/>
      <c r="H283" s="1"/>
      <c r="I283" s="1"/>
      <c r="K283"/>
      <c r="L283"/>
      <c r="M283"/>
      <c r="N283" s="1"/>
      <c r="O283" s="1"/>
      <c r="P283" s="1"/>
      <c r="Q283" s="1"/>
      <c r="R283" s="1"/>
      <c r="S283" s="1"/>
    </row>
    <row r="284" spans="1:19" x14ac:dyDescent="0.3">
      <c r="A284" s="1"/>
      <c r="B284" s="1"/>
      <c r="C284" s="1"/>
      <c r="D284" s="1"/>
      <c r="E284" s="1"/>
      <c r="F284" s="1"/>
      <c r="G284" s="1"/>
      <c r="H284" s="1"/>
      <c r="I284" s="1"/>
      <c r="K284"/>
      <c r="L284"/>
      <c r="M284"/>
      <c r="N284" s="1"/>
      <c r="O284" s="1"/>
      <c r="P284" s="1"/>
      <c r="Q284" s="1"/>
      <c r="R284" s="1"/>
      <c r="S284" s="1"/>
    </row>
    <row r="285" spans="1:19" x14ac:dyDescent="0.3">
      <c r="A285" s="1"/>
      <c r="B285" s="1"/>
      <c r="C285" s="1"/>
      <c r="D285" s="1"/>
      <c r="E285" s="1"/>
      <c r="F285" s="1"/>
      <c r="G285" s="1"/>
      <c r="H285" s="1"/>
      <c r="I285" s="1"/>
      <c r="K285"/>
      <c r="L285"/>
      <c r="M285"/>
      <c r="N285" s="1"/>
      <c r="O285" s="1"/>
      <c r="P285" s="1"/>
      <c r="Q285" s="1"/>
      <c r="R285" s="1"/>
      <c r="S285" s="1"/>
    </row>
    <row r="286" spans="1:19" x14ac:dyDescent="0.3">
      <c r="A286" s="1"/>
      <c r="B286" s="1"/>
      <c r="C286" s="1"/>
      <c r="D286" s="1"/>
      <c r="E286" s="1"/>
      <c r="F286" s="1"/>
      <c r="G286" s="1"/>
      <c r="H286" s="1"/>
      <c r="I286" s="1"/>
      <c r="K286"/>
      <c r="L286"/>
      <c r="M286"/>
      <c r="N286" s="1"/>
      <c r="O286" s="1"/>
      <c r="P286" s="1"/>
      <c r="Q286" s="1"/>
      <c r="R286" s="1"/>
      <c r="S286" s="1"/>
    </row>
    <row r="287" spans="1:19" x14ac:dyDescent="0.3">
      <c r="A287" s="1"/>
      <c r="B287" s="1"/>
      <c r="C287" s="1"/>
      <c r="D287" s="1"/>
      <c r="E287" s="1"/>
      <c r="F287" s="1"/>
      <c r="G287" s="1"/>
      <c r="H287" s="1"/>
      <c r="I287" s="1"/>
      <c r="K287"/>
      <c r="L287"/>
      <c r="M287"/>
      <c r="N287" s="1"/>
      <c r="O287" s="1"/>
      <c r="P287" s="1"/>
      <c r="Q287" s="1"/>
      <c r="R287" s="1"/>
      <c r="S287" s="1"/>
    </row>
    <row r="288" spans="1:19" x14ac:dyDescent="0.3">
      <c r="A288" s="1"/>
      <c r="B288" s="1"/>
      <c r="C288" s="1"/>
      <c r="D288" s="1"/>
      <c r="E288" s="1"/>
      <c r="F288" s="1"/>
      <c r="G288" s="1"/>
      <c r="H288" s="1"/>
      <c r="I288" s="1"/>
      <c r="K288"/>
      <c r="L288"/>
      <c r="M288"/>
      <c r="N288" s="1"/>
      <c r="O288" s="1"/>
      <c r="P288" s="1"/>
      <c r="Q288" s="1"/>
      <c r="R288" s="1"/>
      <c r="S288" s="1"/>
    </row>
    <row r="289" spans="1:19" x14ac:dyDescent="0.3">
      <c r="A289" s="1"/>
      <c r="B289" s="1"/>
      <c r="C289" s="1"/>
      <c r="D289" s="1"/>
      <c r="E289" s="1"/>
      <c r="F289" s="1"/>
      <c r="G289" s="1"/>
      <c r="H289" s="1"/>
      <c r="I289" s="1"/>
      <c r="K289"/>
      <c r="L289"/>
      <c r="M289"/>
      <c r="N289" s="1"/>
      <c r="O289" s="1"/>
      <c r="P289" s="1"/>
      <c r="Q289" s="1"/>
      <c r="R289" s="1"/>
      <c r="S289" s="1"/>
    </row>
    <row r="290" spans="1:19" x14ac:dyDescent="0.3">
      <c r="A290" s="1"/>
      <c r="B290" s="1"/>
      <c r="C290" s="1"/>
      <c r="D290" s="1"/>
      <c r="E290" s="1"/>
      <c r="F290" s="1"/>
      <c r="G290" s="1"/>
      <c r="H290" s="1"/>
      <c r="I290" s="1"/>
      <c r="K290"/>
      <c r="L290"/>
      <c r="M290"/>
      <c r="N290" s="1"/>
      <c r="O290" s="1"/>
      <c r="P290" s="1"/>
      <c r="Q290" s="1"/>
      <c r="R290" s="1"/>
      <c r="S290" s="1"/>
    </row>
    <row r="291" spans="1:19" x14ac:dyDescent="0.3">
      <c r="A291" s="1"/>
      <c r="B291" s="1"/>
      <c r="C291" s="1"/>
      <c r="D291" s="1"/>
      <c r="E291" s="1"/>
      <c r="F291" s="1"/>
      <c r="G291" s="1"/>
      <c r="H291" s="1"/>
      <c r="I291" s="1"/>
      <c r="K291"/>
      <c r="L291"/>
      <c r="M291"/>
      <c r="N291" s="1"/>
      <c r="O291" s="1"/>
      <c r="P291" s="1"/>
      <c r="Q291" s="1"/>
      <c r="R291" s="1"/>
      <c r="S291" s="1"/>
    </row>
    <row r="292" spans="1:19" x14ac:dyDescent="0.3">
      <c r="B292" s="1"/>
      <c r="C292" s="1"/>
      <c r="D292" s="1"/>
      <c r="E292" s="1"/>
      <c r="F292" s="1"/>
      <c r="G292" s="1"/>
      <c r="H292" s="1"/>
      <c r="I292" s="1"/>
      <c r="K292"/>
      <c r="L292"/>
      <c r="M292"/>
      <c r="N292" s="1"/>
    </row>
    <row r="293" spans="1:19" x14ac:dyDescent="0.3">
      <c r="B293" s="1"/>
      <c r="C293" s="1"/>
      <c r="D293" s="1"/>
      <c r="E293" s="1"/>
      <c r="F293" s="1"/>
      <c r="G293" s="1"/>
      <c r="H293" s="1"/>
      <c r="I293" s="1"/>
      <c r="K293"/>
      <c r="L293"/>
      <c r="M293"/>
      <c r="N293" s="1"/>
    </row>
    <row r="294" spans="1:19" x14ac:dyDescent="0.3">
      <c r="B294" s="1"/>
      <c r="C294" s="1"/>
      <c r="D294" s="1"/>
      <c r="E294" s="1"/>
      <c r="F294" s="1"/>
      <c r="G294" s="1"/>
      <c r="H294" s="1"/>
      <c r="I294" s="1"/>
      <c r="K294"/>
      <c r="L294"/>
      <c r="M294"/>
      <c r="N294" s="1"/>
    </row>
    <row r="295" spans="1:19" x14ac:dyDescent="0.3">
      <c r="B295" s="1"/>
      <c r="C295" s="1"/>
      <c r="D295" s="1"/>
      <c r="E295" s="1"/>
      <c r="F295" s="1"/>
      <c r="G295" s="1"/>
      <c r="H295" s="1"/>
      <c r="I295" s="1"/>
      <c r="K295"/>
      <c r="L295"/>
      <c r="M295"/>
      <c r="N295" s="1"/>
    </row>
    <row r="296" spans="1:19" x14ac:dyDescent="0.3">
      <c r="B296" s="1"/>
      <c r="C296" s="1"/>
      <c r="D296" s="1"/>
      <c r="E296" s="1"/>
      <c r="F296" s="1"/>
      <c r="G296" s="1"/>
      <c r="H296" s="1"/>
      <c r="I296" s="1"/>
      <c r="K296"/>
      <c r="L296"/>
      <c r="M296"/>
      <c r="N296" s="1"/>
    </row>
    <row r="297" spans="1:19" x14ac:dyDescent="0.3">
      <c r="B297" s="1"/>
      <c r="C297" s="1"/>
      <c r="D297" s="1"/>
      <c r="E297" s="1"/>
      <c r="F297" s="1"/>
      <c r="G297" s="1"/>
      <c r="H297" s="1"/>
      <c r="I297" s="1"/>
      <c r="K297"/>
      <c r="L297"/>
      <c r="M297"/>
      <c r="N297" s="1"/>
    </row>
  </sheetData>
  <dataConsolidate/>
  <mergeCells count="323">
    <mergeCell ref="D152:F152"/>
    <mergeCell ref="D153:F153"/>
    <mergeCell ref="C138:E138"/>
    <mergeCell ref="G60:H60"/>
    <mergeCell ref="I60:J60"/>
    <mergeCell ref="A62:K62"/>
    <mergeCell ref="J105:K105"/>
    <mergeCell ref="A61:E61"/>
    <mergeCell ref="G170:K170"/>
    <mergeCell ref="A109:C109"/>
    <mergeCell ref="A102:C102"/>
    <mergeCell ref="A167:K167"/>
    <mergeCell ref="A160:K160"/>
    <mergeCell ref="F168:F170"/>
    <mergeCell ref="G168:K168"/>
    <mergeCell ref="A159:K159"/>
    <mergeCell ref="A86:K86"/>
    <mergeCell ref="A83:K83"/>
    <mergeCell ref="A82:K82"/>
    <mergeCell ref="J102:K102"/>
    <mergeCell ref="A104:C104"/>
    <mergeCell ref="I99:K99"/>
    <mergeCell ref="I100:K100"/>
    <mergeCell ref="A67:K67"/>
    <mergeCell ref="A176:K176"/>
    <mergeCell ref="A156:K156"/>
    <mergeCell ref="H151:J151"/>
    <mergeCell ref="H152:J152"/>
    <mergeCell ref="H153:J153"/>
    <mergeCell ref="A129:B129"/>
    <mergeCell ref="A135:B135"/>
    <mergeCell ref="C135:E135"/>
    <mergeCell ref="A133:I133"/>
    <mergeCell ref="J133:K133"/>
    <mergeCell ref="A175:K175"/>
    <mergeCell ref="A165:K165"/>
    <mergeCell ref="A164:K164"/>
    <mergeCell ref="A169:E169"/>
    <mergeCell ref="G169:K169"/>
    <mergeCell ref="A168:E168"/>
    <mergeCell ref="A158:K158"/>
    <mergeCell ref="A174:K174"/>
    <mergeCell ref="A173:K173"/>
    <mergeCell ref="A162:K162"/>
    <mergeCell ref="A163:K163"/>
    <mergeCell ref="A170:E170"/>
    <mergeCell ref="A171:K171"/>
    <mergeCell ref="A166:K166"/>
    <mergeCell ref="A172:K172"/>
    <mergeCell ref="A161:K161"/>
    <mergeCell ref="A139:B139"/>
    <mergeCell ref="C139:E139"/>
    <mergeCell ref="A131:B131"/>
    <mergeCell ref="J139:K139"/>
    <mergeCell ref="A137:B137"/>
    <mergeCell ref="C137:E137"/>
    <mergeCell ref="J137:K137"/>
    <mergeCell ref="A144:K144"/>
    <mergeCell ref="A149:K149"/>
    <mergeCell ref="A143:I143"/>
    <mergeCell ref="A145:I145"/>
    <mergeCell ref="A155:J155"/>
    <mergeCell ref="A151:B151"/>
    <mergeCell ref="A152:B152"/>
    <mergeCell ref="A153:B153"/>
    <mergeCell ref="A157:K157"/>
    <mergeCell ref="D151:F151"/>
    <mergeCell ref="A141:K141"/>
    <mergeCell ref="A140:K140"/>
    <mergeCell ref="A142:K142"/>
    <mergeCell ref="A146:K146"/>
    <mergeCell ref="A147:K147"/>
    <mergeCell ref="J138:K138"/>
    <mergeCell ref="I117:K117"/>
    <mergeCell ref="J110:K110"/>
    <mergeCell ref="I118:K118"/>
    <mergeCell ref="I119:K119"/>
    <mergeCell ref="I120:K120"/>
    <mergeCell ref="I121:K121"/>
    <mergeCell ref="A113:F114"/>
    <mergeCell ref="J114:K114"/>
    <mergeCell ref="J112:K112"/>
    <mergeCell ref="A112:F112"/>
    <mergeCell ref="J136:K136"/>
    <mergeCell ref="A130:B130"/>
    <mergeCell ref="A123:H123"/>
    <mergeCell ref="I123:K123"/>
    <mergeCell ref="H129:K129"/>
    <mergeCell ref="H130:K130"/>
    <mergeCell ref="A111:K111"/>
    <mergeCell ref="G112:I112"/>
    <mergeCell ref="A119:H119"/>
    <mergeCell ref="A118:H118"/>
    <mergeCell ref="J113:K113"/>
    <mergeCell ref="A120:H120"/>
    <mergeCell ref="A121:H121"/>
    <mergeCell ref="A71:J71"/>
    <mergeCell ref="A73:K73"/>
    <mergeCell ref="A75:K75"/>
    <mergeCell ref="A84:K84"/>
    <mergeCell ref="D102:F102"/>
    <mergeCell ref="A87:K87"/>
    <mergeCell ref="A88:K88"/>
    <mergeCell ref="A89:K89"/>
    <mergeCell ref="J108:K108"/>
    <mergeCell ref="D105:F105"/>
    <mergeCell ref="D106:F106"/>
    <mergeCell ref="A106:C106"/>
    <mergeCell ref="A107:C107"/>
    <mergeCell ref="J103:K103"/>
    <mergeCell ref="J104:K104"/>
    <mergeCell ref="F97:G97"/>
    <mergeCell ref="F98:G98"/>
    <mergeCell ref="H94:K94"/>
    <mergeCell ref="H95:K95"/>
    <mergeCell ref="H96:K96"/>
    <mergeCell ref="A94:E94"/>
    <mergeCell ref="A95:E95"/>
    <mergeCell ref="A96:E96"/>
    <mergeCell ref="A97:E97"/>
    <mergeCell ref="A98:E98"/>
    <mergeCell ref="A54:K54"/>
    <mergeCell ref="J55:K55"/>
    <mergeCell ref="G57:H57"/>
    <mergeCell ref="A60:B60"/>
    <mergeCell ref="A59:B59"/>
    <mergeCell ref="I61:J61"/>
    <mergeCell ref="F94:G94"/>
    <mergeCell ref="F95:G95"/>
    <mergeCell ref="F96:G96"/>
    <mergeCell ref="A85:K85"/>
    <mergeCell ref="A79:K79"/>
    <mergeCell ref="A57:B57"/>
    <mergeCell ref="A58:B58"/>
    <mergeCell ref="A80:K80"/>
    <mergeCell ref="A81:K81"/>
    <mergeCell ref="G61:H61"/>
    <mergeCell ref="C57:E57"/>
    <mergeCell ref="A68:J68"/>
    <mergeCell ref="A70:K70"/>
    <mergeCell ref="F25:G25"/>
    <mergeCell ref="A33:K33"/>
    <mergeCell ref="I25:K25"/>
    <mergeCell ref="A30:K30"/>
    <mergeCell ref="A35:K35"/>
    <mergeCell ref="C37:D37"/>
    <mergeCell ref="C38:D38"/>
    <mergeCell ref="C58:E58"/>
    <mergeCell ref="C60:E60"/>
    <mergeCell ref="C59:E59"/>
    <mergeCell ref="I57:J57"/>
    <mergeCell ref="G58:H58"/>
    <mergeCell ref="G59:H59"/>
    <mergeCell ref="I58:J58"/>
    <mergeCell ref="I59:J59"/>
    <mergeCell ref="A2:K2"/>
    <mergeCell ref="A3:K3"/>
    <mergeCell ref="A5:K5"/>
    <mergeCell ref="A6:K6"/>
    <mergeCell ref="A7:K7"/>
    <mergeCell ref="A9:K9"/>
    <mergeCell ref="A10:K10"/>
    <mergeCell ref="A11:K11"/>
    <mergeCell ref="A13:K13"/>
    <mergeCell ref="G38:H38"/>
    <mergeCell ref="E37:F37"/>
    <mergeCell ref="E39:F39"/>
    <mergeCell ref="G16:H16"/>
    <mergeCell ref="I16:K16"/>
    <mergeCell ref="A20:K20"/>
    <mergeCell ref="A8:K8"/>
    <mergeCell ref="A12:K12"/>
    <mergeCell ref="A19:K19"/>
    <mergeCell ref="C23:K23"/>
    <mergeCell ref="A24:B24"/>
    <mergeCell ref="A23:B23"/>
    <mergeCell ref="D24:K24"/>
    <mergeCell ref="A22:B22"/>
    <mergeCell ref="C22:D22"/>
    <mergeCell ref="F22:G22"/>
    <mergeCell ref="I22:K22"/>
    <mergeCell ref="F17:K17"/>
    <mergeCell ref="A17:E17"/>
    <mergeCell ref="A18:K18"/>
    <mergeCell ref="G21:K21"/>
    <mergeCell ref="A25:B25"/>
    <mergeCell ref="A32:K32"/>
    <mergeCell ref="A26:K26"/>
    <mergeCell ref="A39:B39"/>
    <mergeCell ref="J109:K109"/>
    <mergeCell ref="A49:C49"/>
    <mergeCell ref="A52:C52"/>
    <mergeCell ref="A53:C53"/>
    <mergeCell ref="H53:K53"/>
    <mergeCell ref="A50:C50"/>
    <mergeCell ref="A51:C51"/>
    <mergeCell ref="D50:G50"/>
    <mergeCell ref="D51:G51"/>
    <mergeCell ref="H50:K50"/>
    <mergeCell ref="H51:K51"/>
    <mergeCell ref="A47:C47"/>
    <mergeCell ref="D47:G47"/>
    <mergeCell ref="G39:H39"/>
    <mergeCell ref="A78:K78"/>
    <mergeCell ref="A63:J63"/>
    <mergeCell ref="A64:J64"/>
    <mergeCell ref="A42:D42"/>
    <mergeCell ref="E42:K42"/>
    <mergeCell ref="A40:B40"/>
    <mergeCell ref="A77:K77"/>
    <mergeCell ref="H97:K97"/>
    <mergeCell ref="H98:K98"/>
    <mergeCell ref="G113:I113"/>
    <mergeCell ref="G114:I114"/>
    <mergeCell ref="A115:K115"/>
    <mergeCell ref="A116:K116"/>
    <mergeCell ref="J106:K106"/>
    <mergeCell ref="J107:K107"/>
    <mergeCell ref="A99:B99"/>
    <mergeCell ref="C99:E99"/>
    <mergeCell ref="F99:H99"/>
    <mergeCell ref="A105:C105"/>
    <mergeCell ref="A110:I110"/>
    <mergeCell ref="A103:C103"/>
    <mergeCell ref="D103:F103"/>
    <mergeCell ref="D104:F104"/>
    <mergeCell ref="D108:F108"/>
    <mergeCell ref="A117:H117"/>
    <mergeCell ref="A108:C108"/>
    <mergeCell ref="D109:F109"/>
    <mergeCell ref="D107:F107"/>
    <mergeCell ref="A101:K101"/>
    <mergeCell ref="A37:B37"/>
    <mergeCell ref="A38:B38"/>
    <mergeCell ref="A44:G44"/>
    <mergeCell ref="H44:K44"/>
    <mergeCell ref="A43:K43"/>
    <mergeCell ref="A45:K45"/>
    <mergeCell ref="H49:K49"/>
    <mergeCell ref="H52:K52"/>
    <mergeCell ref="A100:B100"/>
    <mergeCell ref="C100:E100"/>
    <mergeCell ref="F100:H100"/>
    <mergeCell ref="A72:J72"/>
    <mergeCell ref="A74:J74"/>
    <mergeCell ref="A76:J76"/>
    <mergeCell ref="I37:K37"/>
    <mergeCell ref="I38:K38"/>
    <mergeCell ref="I39:K39"/>
    <mergeCell ref="I40:K40"/>
    <mergeCell ref="H47:K47"/>
    <mergeCell ref="A1:K1"/>
    <mergeCell ref="A55:I55"/>
    <mergeCell ref="A31:J31"/>
    <mergeCell ref="A29:J29"/>
    <mergeCell ref="A27:J27"/>
    <mergeCell ref="A28:K28"/>
    <mergeCell ref="A34:J34"/>
    <mergeCell ref="F92:G92"/>
    <mergeCell ref="F93:G93"/>
    <mergeCell ref="H90:K90"/>
    <mergeCell ref="H91:K91"/>
    <mergeCell ref="H92:K92"/>
    <mergeCell ref="H93:K93"/>
    <mergeCell ref="A90:E90"/>
    <mergeCell ref="A91:E91"/>
    <mergeCell ref="A92:E92"/>
    <mergeCell ref="A93:E93"/>
    <mergeCell ref="F90:G90"/>
    <mergeCell ref="F91:G91"/>
    <mergeCell ref="C36:D36"/>
    <mergeCell ref="C25:D25"/>
    <mergeCell ref="A36:B36"/>
    <mergeCell ref="G36:H36"/>
    <mergeCell ref="A41:K41"/>
    <mergeCell ref="A56:K56"/>
    <mergeCell ref="A69:J69"/>
    <mergeCell ref="G37:H37"/>
    <mergeCell ref="D49:G49"/>
    <mergeCell ref="A46:K46"/>
    <mergeCell ref="A14:K14"/>
    <mergeCell ref="A4:J4"/>
    <mergeCell ref="A15:F15"/>
    <mergeCell ref="A16:F16"/>
    <mergeCell ref="G15:K15"/>
    <mergeCell ref="A65:J65"/>
    <mergeCell ref="A66:K66"/>
    <mergeCell ref="D48:G48"/>
    <mergeCell ref="H48:K48"/>
    <mergeCell ref="C39:D39"/>
    <mergeCell ref="C40:D40"/>
    <mergeCell ref="E36:F36"/>
    <mergeCell ref="A48:C48"/>
    <mergeCell ref="G40:H40"/>
    <mergeCell ref="E38:F38"/>
    <mergeCell ref="E40:F40"/>
    <mergeCell ref="D52:G52"/>
    <mergeCell ref="D53:G53"/>
    <mergeCell ref="I36:K36"/>
    <mergeCell ref="A122:H122"/>
    <mergeCell ref="A132:J132"/>
    <mergeCell ref="H128:J128"/>
    <mergeCell ref="H131:J131"/>
    <mergeCell ref="A138:B138"/>
    <mergeCell ref="A150:K150"/>
    <mergeCell ref="A148:K148"/>
    <mergeCell ref="J145:K145"/>
    <mergeCell ref="F138:I138"/>
    <mergeCell ref="F139:I139"/>
    <mergeCell ref="J143:K143"/>
    <mergeCell ref="I122:K122"/>
    <mergeCell ref="A136:B136"/>
    <mergeCell ref="A128:B128"/>
    <mergeCell ref="F135:I135"/>
    <mergeCell ref="F136:I136"/>
    <mergeCell ref="F137:I137"/>
    <mergeCell ref="J135:K135"/>
    <mergeCell ref="A124:K124"/>
    <mergeCell ref="A125:K125"/>
    <mergeCell ref="A127:B127"/>
    <mergeCell ref="A126:K126"/>
    <mergeCell ref="A134:K134"/>
    <mergeCell ref="C136:E136"/>
  </mergeCells>
  <phoneticPr fontId="8" type="noConversion"/>
  <conditionalFormatting sqref="A43">
    <cfRule type="cellIs" dxfId="2" priority="6" operator="equal">
      <formula>0</formula>
    </cfRule>
  </conditionalFormatting>
  <conditionalFormatting sqref="A65:J65">
    <cfRule type="cellIs" dxfId="1" priority="2" operator="equal">
      <formula>0</formula>
    </cfRule>
  </conditionalFormatting>
  <conditionalFormatting sqref="A64:J64">
    <cfRule type="cellIs" dxfId="0" priority="1" operator="equal">
      <formula>0</formula>
    </cfRule>
  </conditionalFormatting>
  <dataValidations count="10">
    <dataValidation type="list" allowBlank="1" showInputMessage="1" showErrorMessage="1" sqref="K76 K74 K71 K31 K68 K34 K155 K63:K65"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151:C154 G151:G154 K151" xr:uid="{00000000-0002-0000-0000-000003000000}">
      <formula1>"X"</formula1>
    </dataValidation>
    <dataValidation type="textLength" operator="lessThan" allowBlank="1" showInputMessage="1" showErrorMessage="1" errorTitle="Limit Reached" error="Please edit your entry to fit alloted space." sqref="A85:K85 A81:K81 A83:K83"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5:K139"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textLength" operator="lessThanOrEqual" allowBlank="1" showInputMessage="1" showErrorMessage="1" errorTitle="Limit Reached" error="Please edit your entry to fit alloted space." sqref="A157:K157"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F17:K17" r:id="rId1" display="For more information visit https://www.maine.gov/labor/cwri/LMADefinitions.html" xr:uid="{00000000-0004-0000-0000-000001000000}"/>
    <hyperlink ref="A176" r:id="rId2" display="mailto:DECDtaxincentives@maine.gov" xr:uid="{00000000-0004-0000-0000-000002000000}"/>
  </hyperlinks>
  <printOptions horizontalCentered="1"/>
  <pageMargins left="0.5" right="0.5" top="0.5" bottom="0.5" header="0.3" footer="0.3"/>
  <pageSetup scale="53" fitToHeight="0" orientation="portrait" r:id="rId3"/>
  <headerFooter>
    <oddFooter>Page &amp;P of &amp;N</oddFooter>
    <firstFooter>&amp;C&amp;N</firstFooter>
  </headerFooter>
  <rowBreaks count="2" manualBreakCount="2">
    <brk id="100" max="16383" man="1"/>
    <brk id="154" max="16383" man="1"/>
  </rowBreaks>
  <drawing r:id="rId4"/>
  <legacyDrawing r:id="rId5"/>
  <controls>
    <mc:AlternateContent xmlns:mc="http://schemas.openxmlformats.org/markup-compatibility/2006">
      <mc:Choice Requires="x14">
        <control shapeId="1027" r:id="rId6" name="CheckBox1">
          <controlPr defaultSize="0" autoLine="0" autoPict="0" r:id="rId7">
            <anchor moveWithCells="1">
              <from>
                <xdr:col>2</xdr:col>
                <xdr:colOff>746760</xdr:colOff>
                <xdr:row>7</xdr:row>
                <xdr:rowOff>15240</xdr:rowOff>
              </from>
              <to>
                <xdr:col>4</xdr:col>
                <xdr:colOff>525780</xdr:colOff>
                <xdr:row>7</xdr:row>
                <xdr:rowOff>281940</xdr:rowOff>
              </to>
            </anchor>
          </controlPr>
        </control>
      </mc:Choice>
      <mc:Fallback>
        <control shapeId="1027" r:id="rId6" name="CheckBox1"/>
      </mc:Fallback>
    </mc:AlternateContent>
    <mc:AlternateContent xmlns:mc="http://schemas.openxmlformats.org/markup-compatibility/2006">
      <mc:Choice Requires="x14">
        <control shapeId="1028" r:id="rId8" name="CheckBox2">
          <controlPr defaultSize="0" autoLine="0" autoPict="0" r:id="rId9">
            <anchor moveWithCells="1">
              <from>
                <xdr:col>0</xdr:col>
                <xdr:colOff>60960</xdr:colOff>
                <xdr:row>7</xdr:row>
                <xdr:rowOff>15240</xdr:rowOff>
              </from>
              <to>
                <xdr:col>1</xdr:col>
                <xdr:colOff>1264920</xdr:colOff>
                <xdr:row>7</xdr:row>
                <xdr:rowOff>312420</xdr:rowOff>
              </to>
            </anchor>
          </controlPr>
        </control>
      </mc:Choice>
      <mc:Fallback>
        <control shapeId="1028" r:id="rId8"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Incomes'!$A$2:$A$17</xm:f>
          </x14:formula1>
          <xm:sqref>G113:I114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B17"/>
  <sheetViews>
    <sheetView workbookViewId="0">
      <selection activeCell="G14" sqref="G14"/>
    </sheetView>
  </sheetViews>
  <sheetFormatPr defaultRowHeight="14.4" x14ac:dyDescent="0.3"/>
  <cols>
    <col min="1" max="1" width="12.21875" customWidth="1"/>
    <col min="2" max="2" width="15.44140625" customWidth="1"/>
  </cols>
  <sheetData>
    <row r="1" spans="1:2" s="47" customFormat="1" ht="43.2" x14ac:dyDescent="0.3">
      <c r="A1" s="47" t="s">
        <v>103</v>
      </c>
      <c r="B1" s="48" t="s">
        <v>149</v>
      </c>
    </row>
    <row r="2" spans="1:2" x14ac:dyDescent="0.3">
      <c r="A2" t="s">
        <v>104</v>
      </c>
      <c r="B2" s="49">
        <v>46357</v>
      </c>
    </row>
    <row r="3" spans="1:2" x14ac:dyDescent="0.3">
      <c r="A3" t="s">
        <v>105</v>
      </c>
      <c r="B3" s="49">
        <v>47605</v>
      </c>
    </row>
    <row r="4" spans="1:2" x14ac:dyDescent="0.3">
      <c r="A4" t="s">
        <v>106</v>
      </c>
      <c r="B4" s="49">
        <v>68237</v>
      </c>
    </row>
    <row r="5" spans="1:2" x14ac:dyDescent="0.3">
      <c r="A5" t="s">
        <v>107</v>
      </c>
      <c r="B5" s="49">
        <v>43276</v>
      </c>
    </row>
    <row r="6" spans="1:2" x14ac:dyDescent="0.3">
      <c r="A6" t="s">
        <v>108</v>
      </c>
      <c r="B6" s="49">
        <v>55393</v>
      </c>
    </row>
    <row r="7" spans="1:2" x14ac:dyDescent="0.3">
      <c r="A7" t="s">
        <v>109</v>
      </c>
      <c r="B7" s="49">
        <v>50469</v>
      </c>
    </row>
    <row r="8" spans="1:2" x14ac:dyDescent="0.3">
      <c r="A8" t="s">
        <v>110</v>
      </c>
      <c r="B8" s="49">
        <v>54363</v>
      </c>
    </row>
    <row r="9" spans="1:2" x14ac:dyDescent="0.3">
      <c r="A9" t="s">
        <v>111</v>
      </c>
      <c r="B9" s="49">
        <v>54300</v>
      </c>
    </row>
    <row r="10" spans="1:2" x14ac:dyDescent="0.3">
      <c r="A10" t="s">
        <v>112</v>
      </c>
      <c r="B10" s="49">
        <v>42327</v>
      </c>
    </row>
    <row r="11" spans="1:2" x14ac:dyDescent="0.3">
      <c r="A11" t="s">
        <v>113</v>
      </c>
      <c r="B11" s="49">
        <v>47315</v>
      </c>
    </row>
    <row r="12" spans="1:2" x14ac:dyDescent="0.3">
      <c r="A12" t="s">
        <v>114</v>
      </c>
      <c r="B12" s="49">
        <v>42527</v>
      </c>
    </row>
    <row r="13" spans="1:2" x14ac:dyDescent="0.3">
      <c r="A13" t="s">
        <v>115</v>
      </c>
      <c r="B13" s="49">
        <v>55965</v>
      </c>
    </row>
    <row r="14" spans="1:2" x14ac:dyDescent="0.3">
      <c r="A14" t="s">
        <v>116</v>
      </c>
      <c r="B14" s="49">
        <v>43134</v>
      </c>
    </row>
    <row r="15" spans="1:2" x14ac:dyDescent="0.3">
      <c r="A15" t="s">
        <v>117</v>
      </c>
      <c r="B15" s="49">
        <v>47495</v>
      </c>
    </row>
    <row r="16" spans="1:2" x14ac:dyDescent="0.3">
      <c r="A16" t="s">
        <v>118</v>
      </c>
      <c r="B16" s="49">
        <v>45558</v>
      </c>
    </row>
    <row r="17" spans="1:2" x14ac:dyDescent="0.3">
      <c r="A17" t="s">
        <v>119</v>
      </c>
      <c r="B17" s="49">
        <v>58038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CY2021 ETIF Application</vt:lpstr>
      <vt:lpstr>County Median Incomes</vt:lpstr>
      <vt:lpstr>'CY2021 ETIF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2022-01-11T15:03:18Z</dcterms:modified>
</cp:coreProperties>
</file>