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920" windowHeight="9000" activeTab="0"/>
  </bookViews>
  <sheets>
    <sheet name="A" sheetId="1" r:id="rId1"/>
    <sheet name="Sheet1" sheetId="2" r:id="rId2"/>
  </sheets>
  <definedNames>
    <definedName name="_xlnm.Print_Area" localSheetId="0">'A'!$A$1:$G$3121</definedName>
    <definedName name="_xlnm.Print_Area">'A'!$A$1:$F$3121</definedName>
  </definedNames>
  <calcPr fullCalcOnLoad="1"/>
</workbook>
</file>

<file path=xl/sharedStrings.xml><?xml version="1.0" encoding="utf-8"?>
<sst xmlns="http://schemas.openxmlformats.org/spreadsheetml/2006/main" count="8917" uniqueCount="2569">
  <si>
    <t>Tilson Avenue redevelopment district study</t>
  </si>
  <si>
    <t>Operating Capital for Elkins &amp; Co</t>
  </si>
  <si>
    <t>Move families out of floodplain area</t>
  </si>
  <si>
    <t>Orion Ropeworks - machinery (PTZ)</t>
  </si>
  <si>
    <t>Pleasant Valley Lumber - Water Line (PTZ)</t>
  </si>
  <si>
    <t>Andy's Silkscreen - machinery</t>
  </si>
  <si>
    <t>Alder River Dam</t>
  </si>
  <si>
    <t>Greenwood (4)</t>
  </si>
  <si>
    <t>Creation of a downtown Enterprise Center</t>
  </si>
  <si>
    <t>Infrastructure for Oxford Hills Business Park</t>
  </si>
  <si>
    <t>Riverfront improvements for access</t>
  </si>
  <si>
    <t>NMDC/SBDC</t>
  </si>
  <si>
    <t>Brims Ness</t>
  </si>
  <si>
    <t>Downtown service/community center</t>
  </si>
  <si>
    <t>Tourism Opportunity Study</t>
  </si>
  <si>
    <t>Composite Technology Centers</t>
  </si>
  <si>
    <t>Preservation and reuse feasibility study</t>
  </si>
  <si>
    <t>Rehab 12 housing and 2 rentals</t>
  </si>
  <si>
    <t>Install/repair/replace water and sewer and 2 housing</t>
  </si>
  <si>
    <t>Etna (3)</t>
  </si>
  <si>
    <t>Exeter (1)</t>
  </si>
  <si>
    <t>Multi-family unit for disabled adults</t>
  </si>
  <si>
    <t>LMI substandard homes brought up to HUD standards</t>
  </si>
  <si>
    <t>Site preparation for new downtown hotel</t>
  </si>
  <si>
    <t>ArtWorks Summer Arts Outreach</t>
  </si>
  <si>
    <t>Sagadahoc County</t>
  </si>
  <si>
    <t>PIIPG</t>
  </si>
  <si>
    <t>Coastal Counties Workforce, Inc</t>
  </si>
  <si>
    <t>Big Brothers/Bis Sisters</t>
  </si>
  <si>
    <t>Harmony (5)</t>
  </si>
  <si>
    <t>Palmyra</t>
  </si>
  <si>
    <t>Palmyra (2)</t>
  </si>
  <si>
    <t>Reconstruction of old harbor bridge</t>
  </si>
  <si>
    <t>Develop 10 single-family homes</t>
  </si>
  <si>
    <t xml:space="preserve">Water treatment facility for elderly housing </t>
  </si>
  <si>
    <t>Community and Cultural Center study</t>
  </si>
  <si>
    <t>Beals (2)</t>
  </si>
  <si>
    <t>Downtown acquisition, demolition</t>
  </si>
  <si>
    <t>Reuse feasibility study of old high school</t>
  </si>
  <si>
    <t>Purchase &amp; redevelopment of old A&amp;{ building</t>
  </si>
  <si>
    <t>Weatherization services</t>
  </si>
  <si>
    <t>Cobscook Community Learning Center</t>
  </si>
  <si>
    <t>Downtown infrastructure &amp; amenities</t>
  </si>
  <si>
    <t>Downtown infrastructure improvements</t>
  </si>
  <si>
    <t>regional recreation/service center</t>
  </si>
  <si>
    <t>Upgrade and extension of municipal rail siding</t>
  </si>
  <si>
    <t>Purchase of former Kent, INC. building</t>
  </si>
  <si>
    <t>Downtown infrastructure &amp; NAPA building</t>
  </si>
  <si>
    <t>Infrastructure of new municipal industrial park</t>
  </si>
  <si>
    <t>3 building downtown community center</t>
  </si>
  <si>
    <t>Streets &amp; amenities related to Ocean Gateway</t>
  </si>
  <si>
    <t>Public infrastructure of new industrial park</t>
  </si>
  <si>
    <t>Gateway park, streetscapes, and planning</t>
  </si>
  <si>
    <t>Downtown parking garage</t>
  </si>
  <si>
    <t>Downtown waterfront improvements</t>
  </si>
  <si>
    <t>Planning for downtown community waterfront</t>
  </si>
  <si>
    <t>Well/septic Improvements</t>
  </si>
  <si>
    <t>Sewer interceptor line</t>
  </si>
  <si>
    <t>Downtown improvements</t>
  </si>
  <si>
    <t>Sewer/water upgrade, sidewalks</t>
  </si>
  <si>
    <t>Water supply and distribution</t>
  </si>
  <si>
    <t>Downtown revitalization, parking, sidewalks</t>
  </si>
  <si>
    <t>Water and sewer line upgrades</t>
  </si>
  <si>
    <t>Water reservoir and transmission line</t>
  </si>
  <si>
    <t>Sewer line construction</t>
  </si>
  <si>
    <t>Bridge reconstruction</t>
  </si>
  <si>
    <t>Handicap accessibility</t>
  </si>
  <si>
    <t>Salt/sand storage facility</t>
  </si>
  <si>
    <t>Expansion of town-owned manufacturing facility</t>
  </si>
  <si>
    <t>Auburn</t>
  </si>
  <si>
    <t>NSP</t>
  </si>
  <si>
    <t>Housing Fore Closures</t>
  </si>
  <si>
    <t>DRA</t>
  </si>
  <si>
    <t>Replace 16-unit elderly housing &amp; assoc infrastructure/part of 2008 flooding</t>
  </si>
  <si>
    <t>Housing Fore Closures S Portland &amp; Westbrook</t>
  </si>
  <si>
    <t>Cumberland County (1)</t>
  </si>
  <si>
    <t xml:space="preserve">Housing Fore Closures  </t>
  </si>
  <si>
    <t>Western Maine Community Action</t>
  </si>
  <si>
    <t>TA for 82 High Street housing redevelopment</t>
  </si>
  <si>
    <t>KVCAP</t>
  </si>
  <si>
    <t>Housing Fore Closure Waterville</t>
  </si>
  <si>
    <t>Acquisition, demolition &amp; debris removal connected with the downtown fire</t>
  </si>
  <si>
    <t>Housing Fore Closures Multi-jurisdictional w/Brunswick, Lisbon</t>
  </si>
  <si>
    <t>Jobs for Maine's Graduates - Somerset County</t>
  </si>
  <si>
    <t>Sewage pre-treatment facility</t>
  </si>
  <si>
    <t>Road to bark mulch processing facility</t>
  </si>
  <si>
    <t>Sewer line down route #4, business expansion</t>
  </si>
  <si>
    <t>Repairs to town-owned industrial building</t>
  </si>
  <si>
    <t>Sewage pre-treatment for facility</t>
  </si>
  <si>
    <t>Infrastructure for cranberry agriculture</t>
  </si>
  <si>
    <t>3 phase power for incubator facility</t>
  </si>
  <si>
    <t>Renovations to town-owned manufacturing bldg</t>
  </si>
  <si>
    <t>Water line to airplane refurbishing facility</t>
  </si>
  <si>
    <t>Oxford Aviation</t>
  </si>
  <si>
    <t>Improvements to 3 low-income housing dev</t>
  </si>
  <si>
    <t>Park Manufacturing (Burlington Homes)</t>
  </si>
  <si>
    <t>Sewer, water, and storm drain improvements</t>
  </si>
  <si>
    <t>Storm/sewer line separations</t>
  </si>
  <si>
    <t>Lasting Impressions (Lukas Foods)</t>
  </si>
  <si>
    <t>Maine Built Structures</t>
  </si>
  <si>
    <t>Ox-Yoke Originals</t>
  </si>
  <si>
    <t>Taylor Drug</t>
  </si>
  <si>
    <t>Graphite Tech</t>
  </si>
  <si>
    <t>Holley Farm</t>
  </si>
  <si>
    <t>Shiretown Tire</t>
  </si>
  <si>
    <t>E.L. Vining &amp; Son</t>
  </si>
  <si>
    <t>Northern Maine Hay Products</t>
  </si>
  <si>
    <t>W.S. Emerson</t>
  </si>
  <si>
    <t>East Bridge Street</t>
  </si>
  <si>
    <t>Precis Metals</t>
  </si>
  <si>
    <t>Therapy &amp; Leisure Center (Goodwill)</t>
  </si>
  <si>
    <t>G.E. Aucoin (Eagle Lumber)</t>
  </si>
  <si>
    <t>Industrial Distributors</t>
  </si>
  <si>
    <t>New England Public Warehouse</t>
  </si>
  <si>
    <t>Mid-Coast Property</t>
  </si>
  <si>
    <t>Trish Enterprises</t>
  </si>
  <si>
    <t>Silvex</t>
  </si>
  <si>
    <t>Environments, Ltd</t>
  </si>
  <si>
    <t>1-7-10 Sports Center</t>
  </si>
  <si>
    <t>Sierra Company</t>
  </si>
  <si>
    <t>Biddeford/Saco Paper Company</t>
  </si>
  <si>
    <t>ICDC</t>
  </si>
  <si>
    <t>Proven Choice Machining</t>
  </si>
  <si>
    <t>Long Lake Motor Inn</t>
  </si>
  <si>
    <t>MacDonald Shoe</t>
  </si>
  <si>
    <t>Ridgeland Housing</t>
  </si>
  <si>
    <t>Duratherm</t>
  </si>
  <si>
    <t>Performing Arts Center</t>
  </si>
  <si>
    <t>Sterns Building</t>
  </si>
  <si>
    <t>Koala Child Kare</t>
  </si>
  <si>
    <t>Washington Co area Retarded Citizens (WCARC-Dunkin Donuts)</t>
  </si>
  <si>
    <t>Superior Design</t>
  </si>
  <si>
    <t>Fremont Julien</t>
  </si>
  <si>
    <t>Vickery Downing Associates (Children's Resource Center)</t>
  </si>
  <si>
    <t>Norway Footwear</t>
  </si>
  <si>
    <t>Lakeview Restaurant (D &amp; D Specialties)</t>
  </si>
  <si>
    <t>Auntie Vi's Restaurant</t>
  </si>
  <si>
    <t>Public Works garage</t>
  </si>
  <si>
    <t>Relocation of sewer line &amp; storm water control</t>
  </si>
  <si>
    <t>Health center construction</t>
  </si>
  <si>
    <t xml:space="preserve">Community center </t>
  </si>
  <si>
    <t>Street/sidewalk improvements</t>
  </si>
  <si>
    <t>Storm/sewer line separation</t>
  </si>
  <si>
    <t>Water supply wells and radon filtration</t>
  </si>
  <si>
    <t>Education &amp; life skills training</t>
  </si>
  <si>
    <t>Sewage treatment plant study</t>
  </si>
  <si>
    <t>Community health center</t>
  </si>
  <si>
    <t>Public Infrastructure/Streetscapes</t>
  </si>
  <si>
    <t>NPDG</t>
  </si>
  <si>
    <t>Bradford (5)</t>
  </si>
  <si>
    <t>Cousinean Wood Products</t>
  </si>
  <si>
    <t>Kenway Corp</t>
  </si>
  <si>
    <t>Biovation LLC</t>
  </si>
  <si>
    <t>Boothbay (8)</t>
  </si>
  <si>
    <t>Snowman Printing</t>
  </si>
  <si>
    <t>Northeast Coating Technologies</t>
  </si>
  <si>
    <t>Old Town Canoe</t>
  </si>
  <si>
    <t>Renovations to Center Theatre</t>
  </si>
  <si>
    <t>Facility for developmentally challenged persons</t>
  </si>
  <si>
    <t>Brighton Plantation</t>
  </si>
  <si>
    <t>Renovations to community Center</t>
  </si>
  <si>
    <t>Renovate building for new Head Start program</t>
  </si>
  <si>
    <t>Expansion improvements to parking area</t>
  </si>
  <si>
    <t>Library Addition</t>
  </si>
  <si>
    <t>Construction of a new lagoon-cell</t>
  </si>
  <si>
    <t>Impact of growth on lower income residents</t>
  </si>
  <si>
    <t>Lodging/conference feasibility study</t>
  </si>
  <si>
    <t>Neighborhood infrastructure study</t>
  </si>
  <si>
    <t>Downtown business and infrastructure study</t>
  </si>
  <si>
    <t>Develop road improvement plan</t>
  </si>
  <si>
    <t>Planning for municipal public works garage</t>
  </si>
  <si>
    <t>Feasibility study to purchase hydroelectric plant</t>
  </si>
  <si>
    <t>Roque Bluffs</t>
  </si>
  <si>
    <t>Public safety planning</t>
  </si>
  <si>
    <t>Redevelopment of mill site study</t>
  </si>
  <si>
    <t>Infrastructure improvement &amp; tourism study</t>
  </si>
  <si>
    <t>Southern Aroostook Wells &amp; Septic program</t>
  </si>
  <si>
    <t>Multi-family housing rehab loan program</t>
  </si>
  <si>
    <t>Housing relocation out of flood zones</t>
  </si>
  <si>
    <t>Eddington (5)</t>
  </si>
  <si>
    <t>Housing Rehab and replacement</t>
  </si>
  <si>
    <t>Brooks (3)</t>
  </si>
  <si>
    <t>Housing rehab w/ Machiasport, Whitneyville, &amp; E. Machias</t>
  </si>
  <si>
    <t>Aroostook Family Investment Center</t>
  </si>
  <si>
    <t>Gym membership scholarship program</t>
  </si>
  <si>
    <t>Ambulance</t>
  </si>
  <si>
    <t>Lyman</t>
  </si>
  <si>
    <t>Infrastructure in support of business park</t>
  </si>
  <si>
    <t>Road improvements</t>
  </si>
  <si>
    <t>Infrastructure for business park</t>
  </si>
  <si>
    <t>County owned industrial building</t>
  </si>
  <si>
    <t>Rehabilitation of municipally owned comm bldg</t>
  </si>
  <si>
    <t>Infrastructure for industrial park</t>
  </si>
  <si>
    <t>Echo Vision</t>
  </si>
  <si>
    <t>Kent Textiles</t>
  </si>
  <si>
    <t>Aroostook Flax</t>
  </si>
  <si>
    <t>Display Concepts</t>
  </si>
  <si>
    <t>CF Hathaway</t>
  </si>
  <si>
    <t>Study water system</t>
  </si>
  <si>
    <t>Improvements to low-inc housing in downtown</t>
  </si>
  <si>
    <t>Study redevelopment town-owned mill bldg</t>
  </si>
  <si>
    <t>Planning for redevelopment of downtown</t>
  </si>
  <si>
    <t>Services for at risk youth</t>
  </si>
  <si>
    <t>Waterhouse at Estes Head Cargo Port</t>
  </si>
  <si>
    <t>Franklin Pallet</t>
  </si>
  <si>
    <t>Manufacturing &amp; Technical Enterprises</t>
  </si>
  <si>
    <t>USA Concrete</t>
  </si>
  <si>
    <t>US Felt</t>
  </si>
  <si>
    <t>Amity (2)</t>
  </si>
  <si>
    <t>Public Infrastructure/Community Enterprise</t>
  </si>
  <si>
    <t>Supplemental Well construction</t>
  </si>
  <si>
    <t>Sewer/water upgrades</t>
  </si>
  <si>
    <t>Façade Program</t>
  </si>
  <si>
    <t>Water System installation</t>
  </si>
  <si>
    <t>Sewer line and catch basin construction</t>
  </si>
  <si>
    <t>North American Supaflu</t>
  </si>
  <si>
    <t>KADY</t>
  </si>
  <si>
    <t>Infotech</t>
  </si>
  <si>
    <t>Efficient Air Systems</t>
  </si>
  <si>
    <t>Telecommunications infrastructure (AVCOG)</t>
  </si>
  <si>
    <t>Business loans for fishing industry</t>
  </si>
  <si>
    <t>Lubec waterfront improvements</t>
  </si>
  <si>
    <t>Repair to water line</t>
  </si>
  <si>
    <t>Repair at site of Samoset Road landslide</t>
  </si>
  <si>
    <t>Installation of new town well</t>
  </si>
  <si>
    <t>Installation of sewer hook-ups</t>
  </si>
  <si>
    <t>Construction of new playing fields</t>
  </si>
  <si>
    <t>Drainage improvements at public housing</t>
  </si>
  <si>
    <t>Downtown improvements &amp; covering sewer lagoons</t>
  </si>
  <si>
    <t>Sewer line replacement &amp; street reconstruction</t>
  </si>
  <si>
    <t>Replacement of sewer and waterlines</t>
  </si>
  <si>
    <t>Historic preservation for cultural center</t>
  </si>
  <si>
    <t>Sewer/water line replacement/street construction</t>
  </si>
  <si>
    <t>Infrastructure improvements</t>
  </si>
  <si>
    <t>Replacement of sewer &amp; water lines</t>
  </si>
  <si>
    <t>Community center</t>
  </si>
  <si>
    <t>Installation of water and sewer lines</t>
  </si>
  <si>
    <t>New electric power cable</t>
  </si>
  <si>
    <t>New Boat ramp</t>
  </si>
  <si>
    <t>Child care center</t>
  </si>
  <si>
    <t>Pass through for NMDC</t>
  </si>
  <si>
    <t>SBDC/AVCOG project</t>
  </si>
  <si>
    <t>Franklin County (3)</t>
  </si>
  <si>
    <t>FND, Inc./ Autotronics, Inc.</t>
  </si>
  <si>
    <t>Evergreen Manufacturing Group, LLC</t>
  </si>
  <si>
    <t>Water/utility system planning and upgrades</t>
  </si>
  <si>
    <t>Planning study for education of municipal gov't</t>
  </si>
  <si>
    <t>Multi-jurisdictional counseling assistance</t>
  </si>
  <si>
    <t>Penobscot County (5)</t>
  </si>
  <si>
    <t>Low income elderly housing project</t>
  </si>
  <si>
    <t>Maine Coast Shellfish</t>
  </si>
  <si>
    <t>York (5)</t>
  </si>
  <si>
    <t>Maine Home Repair Network program</t>
  </si>
  <si>
    <t>Rubb, Inc.</t>
  </si>
  <si>
    <t>Affordable housing for elderly/LMI</t>
  </si>
  <si>
    <t>Stockton Springs (4)</t>
  </si>
  <si>
    <t>Locating viable groundwater source</t>
  </si>
  <si>
    <t>Strategy for LMI job opportunities</t>
  </si>
  <si>
    <t>reuse of AD Gray School</t>
  </si>
  <si>
    <t>MCBDP</t>
  </si>
  <si>
    <t>Kronosport vehicle w/solar panels</t>
  </si>
  <si>
    <t>Wiscasset (2)</t>
  </si>
  <si>
    <t>PVCOG</t>
  </si>
  <si>
    <t>Shelter for domestic violence victims</t>
  </si>
  <si>
    <t>EMDC</t>
  </si>
  <si>
    <t>Pass-thru for PVCOG</t>
  </si>
  <si>
    <t>Correcting drainage, pipes, culverts; repaving sidewalks</t>
  </si>
  <si>
    <t>Pass-thru for KVCOG</t>
  </si>
  <si>
    <t>Industrial headworks system, HVAC reno, SCADA system</t>
  </si>
  <si>
    <t>Façade program w/streetscape improvements</t>
  </si>
  <si>
    <t>Rehab Customs House</t>
  </si>
  <si>
    <t>Revitalize Lamb Block</t>
  </si>
  <si>
    <t>Livermore Falls (9)</t>
  </si>
  <si>
    <t>Thorndike parking area rehab</t>
  </si>
  <si>
    <t>Streetscapes and walking trails</t>
  </si>
  <si>
    <t>Tides Institute Building restoration</t>
  </si>
  <si>
    <t>Renovate buildings for local food hub project</t>
  </si>
  <si>
    <t>Renovations to Helen Melledy Grange</t>
  </si>
  <si>
    <t>Pedestrian walkways and green space</t>
  </si>
  <si>
    <t>Rehab Central Hall and pedestrian walkways</t>
  </si>
  <si>
    <t>Unity (11)</t>
  </si>
  <si>
    <t>Replace library's slate roof</t>
  </si>
  <si>
    <t>DFBF</t>
  </si>
  <si>
    <t>Central Hall</t>
  </si>
  <si>
    <t>Re-cap multi-family housing rehab loan program for LMI</t>
  </si>
  <si>
    <t>Storm drain install; sewer improve; st &amp; sidewalk recon</t>
  </si>
  <si>
    <t>Historic preservation to the 1936 Comm Rec building</t>
  </si>
  <si>
    <t>pump stations &amp; connect to public sewer</t>
  </si>
  <si>
    <t>Pass-thru for SMRPC</t>
  </si>
  <si>
    <t>Parking, streets, curbs, gutters, sidewalks, rec facilities</t>
  </si>
  <si>
    <t>Micro-enterprise grant; façade; streetscape; beautification</t>
  </si>
  <si>
    <t>PF, PI, CE and HA - different structures on Main Street</t>
  </si>
  <si>
    <t>Improve Acadian Village to make tour bus ready</t>
  </si>
  <si>
    <t>Multi-jurisdictional; replace 9 homes w/efficient housing</t>
  </si>
  <si>
    <t>Washington (5)</t>
  </si>
  <si>
    <t>Streetlights, benches, trash receptacles &amp; bike racks</t>
  </si>
  <si>
    <t>Remove architectural barriers; ADA compliance</t>
  </si>
  <si>
    <t>Westfield</t>
  </si>
  <si>
    <t>Address slum/blight thru re-development plans</t>
  </si>
  <si>
    <t>New ambulance</t>
  </si>
  <si>
    <t>Community youth program</t>
  </si>
  <si>
    <t>Elderly transportation van</t>
  </si>
  <si>
    <t>Fire station/sewage disposal study</t>
  </si>
  <si>
    <t>Dover-Foxcroft Associates</t>
  </si>
  <si>
    <t>Business/industrial park plan</t>
  </si>
  <si>
    <t>Outdoor wilderness park study</t>
  </si>
  <si>
    <t>Senior center study</t>
  </si>
  <si>
    <t>Wastewater treatment facility study</t>
  </si>
  <si>
    <t>Boat access study</t>
  </si>
  <si>
    <t>Cultural heritage center study</t>
  </si>
  <si>
    <t>Sewer system needs study</t>
  </si>
  <si>
    <t>Redevelopment of downtown plan</t>
  </si>
  <si>
    <t>Water lines to support Bethel Station</t>
  </si>
  <si>
    <t>New water lines for Guilford Industries</t>
  </si>
  <si>
    <t>Dormitory at Science &amp; Mathematics magnet HS</t>
  </si>
  <si>
    <t>New Marina for Peacock Canning</t>
  </si>
  <si>
    <t>Public Pier for Atlantic Salmon of Maine</t>
  </si>
  <si>
    <t>New Warehouse for G. S. building systems</t>
  </si>
  <si>
    <t>Site work in industrial park for Nautica Van Balen</t>
  </si>
  <si>
    <t>Creative Work Systems</t>
  </si>
  <si>
    <t>Renovations on the Old Sterns Building</t>
  </si>
  <si>
    <t>L.S. Hall</t>
  </si>
  <si>
    <t>Northeast Lumber</t>
  </si>
  <si>
    <t>Farmington Ski Club</t>
  </si>
  <si>
    <t>Route 1 Fashions</t>
  </si>
  <si>
    <t>MISCO</t>
  </si>
  <si>
    <t>Ward Log Cabins</t>
  </si>
  <si>
    <t>Maine Glove Company</t>
  </si>
  <si>
    <t>New England Mailing System</t>
  </si>
  <si>
    <t>Kady International</t>
  </si>
  <si>
    <t>Humpty Dumpty Potato Chips</t>
  </si>
  <si>
    <t>JDHS</t>
  </si>
  <si>
    <t>Factory Foods</t>
  </si>
  <si>
    <t>New England 800 Company</t>
  </si>
  <si>
    <t>Business loan fund</t>
  </si>
  <si>
    <t>Oxford County Airport</t>
  </si>
  <si>
    <t>Market Development Center</t>
  </si>
  <si>
    <t>Turner  (2)</t>
  </si>
  <si>
    <t>Renovations of existing community center</t>
  </si>
  <si>
    <t>Fire training equipment</t>
  </si>
  <si>
    <t xml:space="preserve">Historic preservation </t>
  </si>
  <si>
    <t>Micro-enterprise</t>
  </si>
  <si>
    <t>Water/sewer</t>
  </si>
  <si>
    <t>FND Inc</t>
  </si>
  <si>
    <t>Street Scapes</t>
  </si>
  <si>
    <t>Bridgton (10)</t>
  </si>
  <si>
    <t>Parking lots</t>
  </si>
  <si>
    <t>Business façade</t>
  </si>
  <si>
    <t>Westport Island</t>
  </si>
  <si>
    <t>Historic preservation</t>
  </si>
  <si>
    <t>Business facades and street scapes</t>
  </si>
  <si>
    <t>Community recreation facility</t>
  </si>
  <si>
    <t>Bantam Boiler</t>
  </si>
  <si>
    <t>Senior center</t>
  </si>
  <si>
    <t xml:space="preserve">Study </t>
  </si>
  <si>
    <t>Evergreen manufacturing, LLC equipment purchase</t>
  </si>
  <si>
    <t>Katahdin Wood Products</t>
  </si>
  <si>
    <t>Parks and recreational facilities</t>
  </si>
  <si>
    <t>Storm Drainage</t>
  </si>
  <si>
    <t>Norridgewock(8)</t>
  </si>
  <si>
    <t>Rehabilitation of vacant Stern Building</t>
  </si>
  <si>
    <t>Improvements to the Saint Croix fire station</t>
  </si>
  <si>
    <t>Multi-jurisdictional health center addition</t>
  </si>
  <si>
    <t>Eastport Arts Center</t>
  </si>
  <si>
    <t>Passamaquoddy Water District</t>
  </si>
  <si>
    <t>Marshfield</t>
  </si>
  <si>
    <t>Utility infrastructure</t>
  </si>
  <si>
    <t>Perry</t>
  </si>
  <si>
    <t>Quoddy Footwear</t>
  </si>
  <si>
    <t>Limerick Business park</t>
  </si>
  <si>
    <t>DM Technologies</t>
  </si>
  <si>
    <t>Economic Development planning</t>
  </si>
  <si>
    <t>Construction of bridge abutment</t>
  </si>
  <si>
    <t>Shape Drive, LLC</t>
  </si>
  <si>
    <t>Boothbay Harbor (4)</t>
  </si>
  <si>
    <t>Demolition of collapsing building</t>
  </si>
  <si>
    <t>Feasibility study for elderly housing</t>
  </si>
  <si>
    <t>Community recreation facility study</t>
  </si>
  <si>
    <t>Health center improvement study</t>
  </si>
  <si>
    <t>Water system improvement study</t>
  </si>
  <si>
    <t>Business retention study</t>
  </si>
  <si>
    <t>Sewer improvement study</t>
  </si>
  <si>
    <t>Boat launch location study</t>
  </si>
  <si>
    <t>Downtown redevelopment planning</t>
  </si>
  <si>
    <t>Great Wall Restaurant</t>
  </si>
  <si>
    <t>Foreside Company</t>
  </si>
  <si>
    <t>Educational, child care and travel for illiterate adults</t>
  </si>
  <si>
    <t>Pass thru for MCBDP</t>
  </si>
  <si>
    <t>Boothbay Harbor Shipyard</t>
  </si>
  <si>
    <t>Downtown Improvements</t>
  </si>
  <si>
    <t>Rehab Tedford Family Shelter</t>
  </si>
  <si>
    <t>Purchase &amp; renovation of vacant storefront by non profit - capital improvements to town hall.</t>
  </si>
  <si>
    <t>Additional funding to complete the installation of streetlights</t>
  </si>
  <si>
    <t>Expand transportation service for seniors in Eliot and Kittery</t>
  </si>
  <si>
    <t xml:space="preserve">Fort Kent  </t>
  </si>
  <si>
    <t>Uninhabitable dwellings due to flooding disaster</t>
  </si>
  <si>
    <t>Improvement plan for municipal water system</t>
  </si>
  <si>
    <t>Reconstruction of Junction Wharf</t>
  </si>
  <si>
    <t>Replacement of sewer line</t>
  </si>
  <si>
    <t>Eliminate slum/blight on Main Street</t>
  </si>
  <si>
    <t>Mariaville (1)</t>
  </si>
  <si>
    <t>Feasibility study of multi-family housing for farm labor workers</t>
  </si>
  <si>
    <t>Downtown revitalization plans for facades and streetscapes</t>
  </si>
  <si>
    <t>Theater at Monmouth slum/blight conditions</t>
  </si>
  <si>
    <t>Global Contact Services wiring project</t>
  </si>
  <si>
    <t>Downtown improvements - paving, sidewalks, harbor trail</t>
  </si>
  <si>
    <t>Feasibility study for affordable housing complex</t>
  </si>
  <si>
    <t>US Felt Company Inc</t>
  </si>
  <si>
    <t xml:space="preserve">Stacyville </t>
  </si>
  <si>
    <t>Housing study 10-unit LMI/elderly complex</t>
  </si>
  <si>
    <t>Wastewater Treatment system study</t>
  </si>
  <si>
    <t>The Barn</t>
  </si>
  <si>
    <t>Edwards System</t>
  </si>
  <si>
    <t>Coastal Maine General Contracting</t>
  </si>
  <si>
    <t>Peacock Canning</t>
  </si>
  <si>
    <t>Purchase van to transport disabled clients to support facilities</t>
  </si>
  <si>
    <t>Downtown revitalization for Soldier Pond Village</t>
  </si>
  <si>
    <t>Narrow Gauge Cinema</t>
  </si>
  <si>
    <t>Water extension, consolidate 3 water systems</t>
  </si>
  <si>
    <t>Intermediary relending program</t>
  </si>
  <si>
    <t>Downtown infrastructure parking, etc.</t>
  </si>
  <si>
    <t>Jed Prouty Tavern &amp; Inn &amp; off street parking for Main St. businesses</t>
  </si>
  <si>
    <t>Storm drainage and bank stabilization</t>
  </si>
  <si>
    <t>Multi-jurisdictional expand food pantry Otis, Amherst, Osborn</t>
  </si>
  <si>
    <t>Historic preserve of Sedgwick Town House</t>
  </si>
  <si>
    <t>Sewer hookups housing rehab, boat ramp</t>
  </si>
  <si>
    <t xml:space="preserve">Fish pier construction </t>
  </si>
  <si>
    <t>Fish Processing Facility</t>
  </si>
  <si>
    <t>Employment Specialists</t>
  </si>
  <si>
    <t xml:space="preserve">Salary for Self-sufficiency mentor at Bread of Life </t>
  </si>
  <si>
    <t>Public water system, housing rehab</t>
  </si>
  <si>
    <t>Sewer &amp; water lines for Auto Placement Center</t>
  </si>
  <si>
    <t>Removal architectural barriers</t>
  </si>
  <si>
    <t>3-phase power for DP Industries</t>
  </si>
  <si>
    <t>Match KVCOG relending program</t>
  </si>
  <si>
    <t>South End neighborhood improvements</t>
  </si>
  <si>
    <t>Site work for downtown riverfront development</t>
  </si>
  <si>
    <t>Tuition for low/mod ppl for KVCC's bldg tech course</t>
  </si>
  <si>
    <t>Career ladder for LMI persons</t>
  </si>
  <si>
    <t>Transmission Main project</t>
  </si>
  <si>
    <t>Completion of a feasibility study</t>
  </si>
  <si>
    <t>Coastal Maine Botanical Gardens</t>
  </si>
  <si>
    <t>Eldercare Energy Upgrade, Multi-juris: Damariscotta, Boothbay, Bristol and Wiscasset.</t>
  </si>
  <si>
    <t>Handicapped accessible van</t>
  </si>
  <si>
    <t>Water, breakwater, town wharf, comm. ctr</t>
  </si>
  <si>
    <t>Feasibility study for community owned electric</t>
  </si>
  <si>
    <t>River Valley Technology Center</t>
  </si>
  <si>
    <t>3-phase power to Walpole woodworkers</t>
  </si>
  <si>
    <t>Housing rehab w/ Bradley and Clifton</t>
  </si>
  <si>
    <t>Study water line extension for comm dev</t>
  </si>
  <si>
    <t>Holden Square Apartments/septic system</t>
  </si>
  <si>
    <t>Railroad siding and road for ABR inc</t>
  </si>
  <si>
    <t>Municipal water and sewer lines</t>
  </si>
  <si>
    <t>X-ring Industries of Maine</t>
  </si>
  <si>
    <t>Construct of bldg for Creative Apparel</t>
  </si>
  <si>
    <t>Rehab, site replacement, demolition</t>
  </si>
  <si>
    <t>PRL Hancock, LLC</t>
  </si>
  <si>
    <t>Hancock (3)</t>
  </si>
  <si>
    <t>Argo Marketing Group, Inc</t>
  </si>
  <si>
    <t>Bread of Life Ministries homeless shelter</t>
  </si>
  <si>
    <t>Bread of Life emergency overflow shelter</t>
  </si>
  <si>
    <t>Ms. Kelly's Learning Loft</t>
  </si>
  <si>
    <t>Woodstock</t>
  </si>
  <si>
    <t>LMI youth living skills - U of ME 4-H camp</t>
  </si>
  <si>
    <t>Harbor House/Helping Hands</t>
  </si>
  <si>
    <t>Southwest Harbor (4)</t>
  </si>
  <si>
    <t>Educare Central Maine</t>
  </si>
  <si>
    <t>Waban disability training</t>
  </si>
  <si>
    <t>Jobs for Maine Graduates</t>
  </si>
  <si>
    <t>Reuse of Naval Air Station</t>
  </si>
  <si>
    <t xml:space="preserve">SBDC counseling services </t>
  </si>
  <si>
    <t>County economic development study</t>
  </si>
  <si>
    <t>Housing rehab for Harmony and Wellington</t>
  </si>
  <si>
    <t>Engineering Technologies, Inc</t>
  </si>
  <si>
    <t>Replace deteriorating retaining wall at transfer station</t>
  </si>
  <si>
    <t>Maverick Market</t>
  </si>
  <si>
    <t>DMC Inc.</t>
  </si>
  <si>
    <t>Penobscot &amp; Aroostook Potato Company</t>
  </si>
  <si>
    <t>Downtown and Public Facilities plan</t>
  </si>
  <si>
    <t>Parking, road/sidewalk reconfigure</t>
  </si>
  <si>
    <t>Municipal Pier</t>
  </si>
  <si>
    <t>Downtown revitalization, sewer facility upgrade</t>
  </si>
  <si>
    <t>Road, water, and power for industrial park</t>
  </si>
  <si>
    <t>Therapeutic riding program</t>
  </si>
  <si>
    <t>Handicap accessibility to beach study</t>
  </si>
  <si>
    <t>Revitalization planning study</t>
  </si>
  <si>
    <t>Address affordable housing needs for elderly, disabled and LMI</t>
  </si>
  <si>
    <t>MAINE COMMUNITY DEVELOPMENT BLOCK GRANT PROGRAM</t>
  </si>
  <si>
    <t>Match for SBDC's and WBCs</t>
  </si>
  <si>
    <t>SBDC/NMDC project</t>
  </si>
  <si>
    <t>Visiting Nurses Associates</t>
  </si>
  <si>
    <t>Plan to replace/repair unsafe, vacant buildings</t>
  </si>
  <si>
    <t>Regional Health Center</t>
  </si>
  <si>
    <t>Upgrade water supply lines</t>
  </si>
  <si>
    <t>Storm Drainage, sidewalks, st reconst</t>
  </si>
  <si>
    <t>Community Center/Municipal Office</t>
  </si>
  <si>
    <t>Lakeview Restaurant</t>
  </si>
  <si>
    <t>Parkview inc.</t>
  </si>
  <si>
    <t>Capricorn Products</t>
  </si>
  <si>
    <t>D.L.G. Square and Dowel</t>
  </si>
  <si>
    <t>Camp Ellis fish pier</t>
  </si>
  <si>
    <t>Defense Conversion planning</t>
  </si>
  <si>
    <t>Adult daycare program</t>
  </si>
  <si>
    <t>Crime prevention/job training</t>
  </si>
  <si>
    <t>HOMECO</t>
  </si>
  <si>
    <t>Prescott Metals</t>
  </si>
  <si>
    <t>Yusefs</t>
  </si>
  <si>
    <t>Wilbur's Chocolates</t>
  </si>
  <si>
    <t>Agri Northeast</t>
  </si>
  <si>
    <t>Brahms/Mount</t>
  </si>
  <si>
    <t>Maine Freeze</t>
  </si>
  <si>
    <t>Cascade Woolen Mills</t>
  </si>
  <si>
    <t>Advance Product Finishing</t>
  </si>
  <si>
    <t>Mid-Town</t>
  </si>
  <si>
    <t>PALCO</t>
  </si>
  <si>
    <t>Island Aquaculture</t>
  </si>
  <si>
    <t>Harris Baking</t>
  </si>
  <si>
    <t>Defense Conversion Planning</t>
  </si>
  <si>
    <t>Planning for airport improvements</t>
  </si>
  <si>
    <t>Northern Maine Finance Corporation</t>
  </si>
  <si>
    <t xml:space="preserve">Waterville </t>
  </si>
  <si>
    <t>Reduce slum and blight</t>
  </si>
  <si>
    <t>Remove spot blight conditions in downtown</t>
  </si>
  <si>
    <t>Database for property tax maps</t>
  </si>
  <si>
    <t>Plan for rehab of substandard housing</t>
  </si>
  <si>
    <t>Multi-jurisdictional - economic development</t>
  </si>
  <si>
    <t>Medway (7)</t>
  </si>
  <si>
    <t>Plan for job creation/Remove slum and blight</t>
  </si>
  <si>
    <t>Parsonsfield (5)</t>
  </si>
  <si>
    <t>St John Valley Trailers</t>
  </si>
  <si>
    <t>Downtown Plan</t>
  </si>
  <si>
    <t>Easton (2)</t>
  </si>
  <si>
    <t>Caldwell's Auto Parts &amp; Brooker Construction</t>
  </si>
  <si>
    <t>Improvement plan for elderly/senior housing</t>
  </si>
  <si>
    <t>Acadian Village Revitalization Study</t>
  </si>
  <si>
    <t>Construct a 30' X 50' public water system bldg</t>
  </si>
  <si>
    <t>Harbor Technologies</t>
  </si>
  <si>
    <t>Preservation Housing</t>
  </si>
  <si>
    <t>Cumberland (4)</t>
  </si>
  <si>
    <t>Gray (3)</t>
  </si>
  <si>
    <t>Moving water main</t>
  </si>
  <si>
    <t>Study for food-production home-based businesses</t>
  </si>
  <si>
    <t>Housing Plan</t>
  </si>
  <si>
    <t>Hancock County (5)</t>
  </si>
  <si>
    <t>LHCF</t>
  </si>
  <si>
    <t>Matching funds for MSHA Lead Grant</t>
  </si>
  <si>
    <t>Care &amp; Comfort Daycare Center</t>
  </si>
  <si>
    <t>Oak Island Seafood</t>
  </si>
  <si>
    <t>Schooner Landing</t>
  </si>
  <si>
    <t>Downtown/Village Center Plan</t>
  </si>
  <si>
    <t>Redevelopment plan for mill</t>
  </si>
  <si>
    <t>Nyle Corporation</t>
  </si>
  <si>
    <t>Allagash Valve &amp; Control</t>
  </si>
  <si>
    <t>Maine Monolite, LLC</t>
  </si>
  <si>
    <t>MAHN</t>
  </si>
  <si>
    <t>Coastal Metal Fab, Inc</t>
  </si>
  <si>
    <t>Walpole Woodworkers, Inc</t>
  </si>
  <si>
    <t>Deblois</t>
  </si>
  <si>
    <t>Worcester Entery</t>
  </si>
  <si>
    <t>Telecommunications Study</t>
  </si>
  <si>
    <t>Drinking water for Redoubt Hill</t>
  </si>
  <si>
    <t>Maine Wild Blueberry</t>
  </si>
  <si>
    <t>Arundel</t>
  </si>
  <si>
    <t>USA Telephone</t>
  </si>
  <si>
    <t>Toddle Inn Care Center</t>
  </si>
  <si>
    <t>Match for MCAA</t>
  </si>
  <si>
    <t xml:space="preserve"> </t>
  </si>
  <si>
    <t>Androscoggin County:</t>
  </si>
  <si>
    <t>Durham</t>
  </si>
  <si>
    <t>Lisbon</t>
  </si>
  <si>
    <t>Livermore Falls</t>
  </si>
  <si>
    <t>Mechanic Falls</t>
  </si>
  <si>
    <t>Poland</t>
  </si>
  <si>
    <t>Sabattus</t>
  </si>
  <si>
    <t>Aroostook County:</t>
  </si>
  <si>
    <t>Allagash</t>
  </si>
  <si>
    <t>Aroostook County</t>
  </si>
  <si>
    <t>Ashland</t>
  </si>
  <si>
    <t>Blaine</t>
  </si>
  <si>
    <t>Bridgewater</t>
  </si>
  <si>
    <t>Caribou</t>
  </si>
  <si>
    <t>Caswell</t>
  </si>
  <si>
    <t>Eagle Lake</t>
  </si>
  <si>
    <t>Easton</t>
  </si>
  <si>
    <t>Fort Fairfield</t>
  </si>
  <si>
    <t>Fort Kent</t>
  </si>
  <si>
    <t>Frenchville</t>
  </si>
  <si>
    <t>Grand Isle</t>
  </si>
  <si>
    <t>Haynesville (3)</t>
  </si>
  <si>
    <t>Haynesville</t>
  </si>
  <si>
    <t>Houlton</t>
  </si>
  <si>
    <t>Limestone</t>
  </si>
  <si>
    <t>Linneus</t>
  </si>
  <si>
    <t>Littleton</t>
  </si>
  <si>
    <t>Madawaska</t>
  </si>
  <si>
    <t>Mapleton</t>
  </si>
  <si>
    <t>Mars Hill</t>
  </si>
  <si>
    <t>Merrill</t>
  </si>
  <si>
    <t>Monticello</t>
  </si>
  <si>
    <t>New Sweden (3)</t>
  </si>
  <si>
    <t>New Sweden</t>
  </si>
  <si>
    <t>Oakfield</t>
  </si>
  <si>
    <t>Patten</t>
  </si>
  <si>
    <t>Relocation of water system pumps</t>
  </si>
  <si>
    <t>Perham (5)</t>
  </si>
  <si>
    <t>Perham</t>
  </si>
  <si>
    <t>Portage Lake</t>
  </si>
  <si>
    <t>Presque Isle</t>
  </si>
  <si>
    <t>Sherman</t>
  </si>
  <si>
    <t>Stockholm</t>
  </si>
  <si>
    <t>St. Agatha</t>
  </si>
  <si>
    <t>St. Francis</t>
  </si>
  <si>
    <t>St. John Plt.</t>
  </si>
  <si>
    <t>Van Buren</t>
  </si>
  <si>
    <t>Wallagrass</t>
  </si>
  <si>
    <t>Washburn</t>
  </si>
  <si>
    <t>Weston (5)</t>
  </si>
  <si>
    <t>Weston</t>
  </si>
  <si>
    <t>Winterville</t>
  </si>
  <si>
    <t>Woodland</t>
  </si>
  <si>
    <t>Cumberland County:</t>
  </si>
  <si>
    <t>Bridgton</t>
  </si>
  <si>
    <t>Brunswick</t>
  </si>
  <si>
    <t>Cumberland</t>
  </si>
  <si>
    <t>Falmouth</t>
  </si>
  <si>
    <t>Freeport</t>
  </si>
  <si>
    <t>Gorham (8)</t>
  </si>
  <si>
    <t>Gorham</t>
  </si>
  <si>
    <t>Gray</t>
  </si>
  <si>
    <t>Naples</t>
  </si>
  <si>
    <t>Kenway Corporation</t>
  </si>
  <si>
    <t>TA</t>
  </si>
  <si>
    <t>Pass through for MCBDP</t>
  </si>
  <si>
    <t>Expand Big Brothers/Big Sisters program for LMI families</t>
  </si>
  <si>
    <t>Pass through for EMDC (Knox-Waldo)</t>
  </si>
  <si>
    <t>Bingham Old Free Meeting House</t>
  </si>
  <si>
    <t>Bingham (14)</t>
  </si>
  <si>
    <t>12-passenger bus for Friendship Cottage</t>
  </si>
  <si>
    <t>Renovate building at 118 Ellsworth Road</t>
  </si>
  <si>
    <t>free admission/access at CMBG for LMI, elderly, disabled</t>
  </si>
  <si>
    <t>Housing rehab and replacement</t>
  </si>
  <si>
    <t>Pass through for HCPC</t>
  </si>
  <si>
    <t>Community center for LMI residents</t>
  </si>
  <si>
    <t>Downtown streetscape and landscaping improvements</t>
  </si>
  <si>
    <t>Pass through for WCCOG</t>
  </si>
  <si>
    <t>Water and sewer line utility replacement</t>
  </si>
  <si>
    <t>Pedestrian access ways - "walkable" downtown</t>
  </si>
  <si>
    <t>Corinth Wood Pellets, LLC</t>
  </si>
  <si>
    <t>Corinth (2)</t>
  </si>
  <si>
    <t>Housing repair to assist LMI</t>
  </si>
  <si>
    <t>Detroit (2)</t>
  </si>
  <si>
    <t>Pass through for AVCOG</t>
  </si>
  <si>
    <t>North Church restoration</t>
  </si>
  <si>
    <t>Planning to raise $ for business development projects</t>
  </si>
  <si>
    <t>Crobb Box Company</t>
  </si>
  <si>
    <t>Identify strategies to repair/purchase LMI/elderly housing</t>
  </si>
  <si>
    <t>Litchfield (3)</t>
  </si>
  <si>
    <t>Restoration of Liberty Hall</t>
  </si>
  <si>
    <t>Water district to construct a second well supply</t>
  </si>
  <si>
    <t>Completion of ER for Nichols Development</t>
  </si>
  <si>
    <t>Redevelopment in village center</t>
  </si>
  <si>
    <t>Marnee's Cookies</t>
  </si>
  <si>
    <t>AMS, LLC dba Gagne Foods</t>
  </si>
  <si>
    <t>Rehab single-family homes</t>
  </si>
  <si>
    <t>Housing rehab/homes to HUD standards</t>
  </si>
  <si>
    <t>Housing rehab/24-lot subdivision</t>
  </si>
  <si>
    <t>Camden (5)</t>
  </si>
  <si>
    <t>Housing rehab/replace/repair</t>
  </si>
  <si>
    <t>Housing rehab/weatherization/ADA</t>
  </si>
  <si>
    <t>Rehab mobile homes</t>
  </si>
  <si>
    <t>Well &amp; septic replacement</t>
  </si>
  <si>
    <t>Water &amp; sewer hookups for Mars Hill &amp; Blaine</t>
  </si>
  <si>
    <t>Mars Hill (16)</t>
  </si>
  <si>
    <t>Our Fathers Place</t>
  </si>
  <si>
    <t>Integrated Marine Systems, Inc.</t>
  </si>
  <si>
    <t>Houisng rehab, joint with Sangerville and Wellington</t>
  </si>
  <si>
    <t>Parkman (2)</t>
  </si>
  <si>
    <t>Museum LA</t>
  </si>
  <si>
    <t>Lewiston (3)</t>
  </si>
  <si>
    <t>Acquisition of vacant storefront property adjacent to Center Theatre</t>
  </si>
  <si>
    <t>Municipal water supply storm damage project</t>
  </si>
  <si>
    <t>Bethel (6)</t>
  </si>
  <si>
    <t>Tourism investment planning across Piscataquis Co</t>
  </si>
  <si>
    <t>Davis Brothers, Inc.</t>
  </si>
  <si>
    <t>Chester (4)</t>
  </si>
  <si>
    <t>HAR</t>
  </si>
  <si>
    <t>Replacement/upgrade of wells/septic</t>
  </si>
  <si>
    <t>Reuse plan for Moosehead Manufacturing</t>
  </si>
  <si>
    <t xml:space="preserve">Multi-jurisdictional to retain/create new businesses </t>
  </si>
  <si>
    <t>Multi-jurisdictional rehab of housing facility &amp; single family</t>
  </si>
  <si>
    <t>sewer repair and replace; road repair</t>
  </si>
  <si>
    <t>Renovation of Monhegan's wharf</t>
  </si>
  <si>
    <t>Monhegan Plt. (7)</t>
  </si>
  <si>
    <t>Pownal (2)</t>
  </si>
  <si>
    <t>Pownal</t>
  </si>
  <si>
    <t>Raymond</t>
  </si>
  <si>
    <t>Scarborough</t>
  </si>
  <si>
    <t>South Portland</t>
  </si>
  <si>
    <t>Standish</t>
  </si>
  <si>
    <t>Rockland Community Recreation - improvements and repair</t>
  </si>
  <si>
    <t>Façade and streetscapes</t>
  </si>
  <si>
    <t>Elkins &amp; Company Inc</t>
  </si>
  <si>
    <t>Rising Tide Inc</t>
  </si>
  <si>
    <t>Rehab LMI owned/occupied properties (masonry failures/fire code compliance)</t>
  </si>
  <si>
    <t>Rehab assistance to 17-20 households</t>
  </si>
  <si>
    <t>Greenbush (2)</t>
  </si>
  <si>
    <t>Penquis to build 24 rental units for low income elderly</t>
  </si>
  <si>
    <t>Multi-jurisdictional w/Milo, Medford, LaGrange.  Housing rehab &amp; replacement</t>
  </si>
  <si>
    <t>Free Will Baptist Church renovations - historic preservation</t>
  </si>
  <si>
    <t>Facades and streetscapes</t>
  </si>
  <si>
    <t>Multi-jurisdictional w/Elliottsville and Blanchard   Housing rehab &amp; replacement</t>
  </si>
  <si>
    <t>AMS - dba Gagne Foods</t>
  </si>
  <si>
    <t>Micro Technologies Inc</t>
  </si>
  <si>
    <t>Wastewater treatment</t>
  </si>
  <si>
    <t>Liberty Hall restoration</t>
  </si>
  <si>
    <t>Machiasport (9)</t>
  </si>
  <si>
    <t>Upgrade current sewer system</t>
  </si>
  <si>
    <t>Roque Bluffs/Jonesport fire station</t>
  </si>
  <si>
    <t>Roque Bluffs (2)</t>
  </si>
  <si>
    <t>Façade/slum &amp; blight</t>
  </si>
  <si>
    <t>Extend public sewer 1500 ft for 22-unit mobile home park</t>
  </si>
  <si>
    <t>Westbrook</t>
  </si>
  <si>
    <t>Windham</t>
  </si>
  <si>
    <t>Yarmouth (2)</t>
  </si>
  <si>
    <t>Yarmouth</t>
  </si>
  <si>
    <t>Franklin County:</t>
  </si>
  <si>
    <t>Avon</t>
  </si>
  <si>
    <t>Carrabassett Valley</t>
  </si>
  <si>
    <t>Farmington</t>
  </si>
  <si>
    <t>Franklin County</t>
  </si>
  <si>
    <t>Jay</t>
  </si>
  <si>
    <t>Kingfield</t>
  </si>
  <si>
    <t>Madrid (2)</t>
  </si>
  <si>
    <t>Madrid</t>
  </si>
  <si>
    <t>New Vineyard</t>
  </si>
  <si>
    <t>Phillips</t>
  </si>
  <si>
    <t>Rangeley</t>
  </si>
  <si>
    <t>Wilton</t>
  </si>
  <si>
    <t>Hancock County:</t>
  </si>
  <si>
    <t>Blue Hill</t>
  </si>
  <si>
    <t>Brooklin</t>
  </si>
  <si>
    <t>Brooksville (3)</t>
  </si>
  <si>
    <t>Brooksville</t>
  </si>
  <si>
    <t>Bucksport</t>
  </si>
  <si>
    <t>Cranberry Isles</t>
  </si>
  <si>
    <t>Eastbrook (3)</t>
  </si>
  <si>
    <t>Eastbrook</t>
  </si>
  <si>
    <t>Ellsworth</t>
  </si>
  <si>
    <t>Frenchboro</t>
  </si>
  <si>
    <t>Gouldsboro</t>
  </si>
  <si>
    <t>Hancock</t>
  </si>
  <si>
    <t>Hancock County</t>
  </si>
  <si>
    <t>Mount Desert</t>
  </si>
  <si>
    <t>Orland</t>
  </si>
  <si>
    <t>Osborn (3)</t>
  </si>
  <si>
    <t>Osborn</t>
  </si>
  <si>
    <t>Otis</t>
  </si>
  <si>
    <t>Penobscot</t>
  </si>
  <si>
    <t>Sedgwick</t>
  </si>
  <si>
    <t>Norumbega Hall</t>
  </si>
  <si>
    <t>Upgrades to community building</t>
  </si>
  <si>
    <t>Head Start</t>
  </si>
  <si>
    <t>Health Center</t>
  </si>
  <si>
    <t>Meetinghouse Park</t>
  </si>
  <si>
    <t>Rental rehab</t>
  </si>
  <si>
    <t>Rehab &amp; replace/Life safety</t>
  </si>
  <si>
    <t>Energy/ADA/Life safety</t>
  </si>
  <si>
    <t>Repairs/health safety</t>
  </si>
  <si>
    <t>Veazie (3)</t>
  </si>
  <si>
    <t>Rehab/health and safety</t>
  </si>
  <si>
    <t>Rehab and replacement</t>
  </si>
  <si>
    <t>Caswell (5)</t>
  </si>
  <si>
    <t>Replace/rehab sewer line</t>
  </si>
  <si>
    <t>Water line extension</t>
  </si>
  <si>
    <t>Wastewater treatment system upgrade</t>
  </si>
  <si>
    <t>Replacing water line</t>
  </si>
  <si>
    <t>Strong (3)</t>
  </si>
  <si>
    <t>Storm water interceptor</t>
  </si>
  <si>
    <t>Eliminate slum and blight</t>
  </si>
  <si>
    <t>Richmond (26)</t>
  </si>
  <si>
    <t>Southwest Harbor</t>
  </si>
  <si>
    <t>Stonington</t>
  </si>
  <si>
    <t>Swans Island</t>
  </si>
  <si>
    <t>Tremont (2)</t>
  </si>
  <si>
    <t>Tremont</t>
  </si>
  <si>
    <t>Trenton</t>
  </si>
  <si>
    <t>Winter Harbor</t>
  </si>
  <si>
    <t>Kennebec County:</t>
  </si>
  <si>
    <t>Augusta</t>
  </si>
  <si>
    <t>Chelsea</t>
  </si>
  <si>
    <t>China</t>
  </si>
  <si>
    <t>Clinton</t>
  </si>
  <si>
    <t>Fairfield</t>
  </si>
  <si>
    <t>Farmingdale</t>
  </si>
  <si>
    <t>Gardiner</t>
  </si>
  <si>
    <t>Hallowell</t>
  </si>
  <si>
    <t>Monmouth</t>
  </si>
  <si>
    <t>Mount Vernon</t>
  </si>
  <si>
    <t>Oakland</t>
  </si>
  <si>
    <t>Randolph</t>
  </si>
  <si>
    <t>Readfield</t>
  </si>
  <si>
    <t>Vassalboro</t>
  </si>
  <si>
    <t>Freeport (7)</t>
  </si>
  <si>
    <t>Waterville</t>
  </si>
  <si>
    <t>Winslow</t>
  </si>
  <si>
    <t>Winthrop</t>
  </si>
  <si>
    <t>Knox County:</t>
  </si>
  <si>
    <t>Appleton (4)</t>
  </si>
  <si>
    <t>Appleton</t>
  </si>
  <si>
    <t>Camden</t>
  </si>
  <si>
    <t>Isle au Haut</t>
  </si>
  <si>
    <t>Knox County</t>
  </si>
  <si>
    <t>Matinicus</t>
  </si>
  <si>
    <t>North Haven (3)</t>
  </si>
  <si>
    <t>North Haven</t>
  </si>
  <si>
    <t>Technical Assistance Pass-thru for HCPC</t>
  </si>
  <si>
    <t>TA pass-thru for AVCOG</t>
  </si>
  <si>
    <t>TA pass-thru for NMDC</t>
  </si>
  <si>
    <t>TA pass-thru for GPCOG</t>
  </si>
  <si>
    <t>TA pass-thru for KVCOG</t>
  </si>
  <si>
    <t>TA for Lincoln County</t>
  </si>
  <si>
    <t>TA pass-thru for MCBDP</t>
  </si>
  <si>
    <t>TA pass-thru for EMDC Waldo/Knox area</t>
  </si>
  <si>
    <t>TA pass-thru for SMRPC</t>
  </si>
  <si>
    <t>TA pass-thru for HCPC</t>
  </si>
  <si>
    <t>Pass-thru for GPCOG</t>
  </si>
  <si>
    <t>Matching funds for MSHA Lead Grant &amp; Downtown Center funds</t>
  </si>
  <si>
    <t>Pass-thru for MCBDP</t>
  </si>
  <si>
    <t>Pass-thru for EMDC (Washington)</t>
  </si>
  <si>
    <t>To provide training and counseling to LMI microenterprise businesses</t>
  </si>
  <si>
    <t>Rehab of LMI homes in township of T17R4</t>
  </si>
  <si>
    <t>Alpha One critical access ramp program</t>
  </si>
  <si>
    <t>RCDB</t>
  </si>
  <si>
    <t>Review renovations to municipal building</t>
  </si>
  <si>
    <t>Riverfront Park project-stabilization of Meduxnekeag riverbank</t>
  </si>
  <si>
    <t>Sidewalk improvements along Route One corridor</t>
  </si>
  <si>
    <t>Economic &amp; community development - address lack of investment</t>
  </si>
  <si>
    <t>Underwood Memorial Library - slum/blight - historical preservation</t>
  </si>
  <si>
    <t>Home Repair Network program, CAA's deliver CDBG single-family assistance</t>
  </si>
  <si>
    <t>Thomaston Green - redevelopment of old prison site</t>
  </si>
  <si>
    <t>Complete Penobscot River Redevelopment Project - public rec,open space</t>
  </si>
  <si>
    <t>Aroostook Woodsmiths, Inc.</t>
  </si>
  <si>
    <t>Valley Fuel Stop</t>
  </si>
  <si>
    <t>Evergreen Manufacturing</t>
  </si>
  <si>
    <t>Nuthatch Productions working capital</t>
  </si>
  <si>
    <t>Avena Botanicals</t>
  </si>
  <si>
    <t>East Machias (2)</t>
  </si>
  <si>
    <t>Maine Tool and Machine</t>
  </si>
  <si>
    <t>Northeast Pelletts</t>
  </si>
  <si>
    <t>Swans Island Blankets</t>
  </si>
  <si>
    <t>Traditional Wood Works, Inc.</t>
  </si>
  <si>
    <t>Berwick (2)</t>
  </si>
  <si>
    <t>CARP</t>
  </si>
  <si>
    <t>Critcal Access Ramp Program</t>
  </si>
  <si>
    <t>Addison (4)</t>
  </si>
  <si>
    <t>Revitalize local economy</t>
  </si>
  <si>
    <t>Tele-pharmacy networks</t>
  </si>
  <si>
    <t>Greenbush</t>
  </si>
  <si>
    <t>Riverfront public access &amp; trail plan for historic Downtown-Lower Stillwater</t>
  </si>
  <si>
    <t>Medford</t>
  </si>
  <si>
    <t>Fort Fairfield Health Center project</t>
  </si>
  <si>
    <t>New England Truck Tire Centers, Inc.</t>
  </si>
  <si>
    <t>Todd's Custom Contracting</t>
  </si>
  <si>
    <t>Comprehensive plan to identify community's goals &amp; objectives</t>
  </si>
  <si>
    <t>Pocket Park/Water St Park/floating docks,Safe Streets project/redev of burned</t>
  </si>
  <si>
    <t>Family Focus child care</t>
  </si>
  <si>
    <t>Gap financing for riverfront improvements</t>
  </si>
  <si>
    <t>Proposed riverside park &amp; 4-season recreational facility at the Pinnacle</t>
  </si>
  <si>
    <t>Run of River' plan at Skowhegan Gorge</t>
  </si>
  <si>
    <t>Prospect</t>
  </si>
  <si>
    <t>East Machias</t>
  </si>
  <si>
    <t>Rehab of abandoned structure to provide infrastructure &amp; support to fisheries</t>
  </si>
  <si>
    <t>Comprehensive Plan</t>
  </si>
  <si>
    <t>Biddeford riverwalk project, partnering with North Dam Mill, LLC</t>
  </si>
  <si>
    <t>Southwest Penobscot</t>
  </si>
  <si>
    <t>Loring Study</t>
  </si>
  <si>
    <t>ODV, Inc.</t>
  </si>
  <si>
    <t>GSBSC Tech Ctr</t>
  </si>
  <si>
    <t>Planning Grant</t>
  </si>
  <si>
    <t>Greenville Forest Products Industrial Park</t>
  </si>
  <si>
    <t>SBA Microloan</t>
  </si>
  <si>
    <t>OEA/DOD</t>
  </si>
  <si>
    <t>Procurement TA EMDC</t>
  </si>
  <si>
    <t>FmHA IRP</t>
  </si>
  <si>
    <t>Healthsource</t>
  </si>
  <si>
    <t>OHADC FmHA IRP</t>
  </si>
  <si>
    <t>KVCOG-Gardiner Board of Trade</t>
  </si>
  <si>
    <t>Regional Airport</t>
  </si>
  <si>
    <t>Riverdam Mill redevelopment</t>
  </si>
  <si>
    <t>Saco Island redevelopment project</t>
  </si>
  <si>
    <t>Mill Yard and Mousam River waterfront project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</si>
  <si>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</si>
  <si>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</si>
  <si>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</si>
  <si>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</si>
  <si>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</si>
  <si>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</si>
  <si>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</si>
  <si>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</si>
  <si>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Lincoln County:</t>
  </si>
  <si>
    <t>Boothbay</t>
  </si>
  <si>
    <t>Boothbay Harbor</t>
  </si>
  <si>
    <t>Damariscotta</t>
  </si>
  <si>
    <t>Dresden</t>
  </si>
  <si>
    <t>Monhegan Plt.</t>
  </si>
  <si>
    <t>Monhegan Plt</t>
  </si>
  <si>
    <t>Newcastle</t>
  </si>
  <si>
    <t>Waldoboro</t>
  </si>
  <si>
    <t>Whitefield</t>
  </si>
  <si>
    <t>Oxford County:</t>
  </si>
  <si>
    <t>Andover</t>
  </si>
  <si>
    <t>Bethel</t>
  </si>
  <si>
    <t>Buckfield</t>
  </si>
  <si>
    <t>Byron</t>
  </si>
  <si>
    <t>Canton</t>
  </si>
  <si>
    <t>Dixfield</t>
  </si>
  <si>
    <t>Fryeburg</t>
  </si>
  <si>
    <t>Greenwood</t>
  </si>
  <si>
    <t>Hiram</t>
  </si>
  <si>
    <t>Mexico</t>
  </si>
  <si>
    <t>Norway</t>
  </si>
  <si>
    <t>Oxford</t>
  </si>
  <si>
    <t>Oxford County (3)</t>
  </si>
  <si>
    <t>Oxford County</t>
  </si>
  <si>
    <t>Paris</t>
  </si>
  <si>
    <t>Peru</t>
  </si>
  <si>
    <t>Rumford</t>
  </si>
  <si>
    <t>Stoneham (2)</t>
  </si>
  <si>
    <t>Stoneham</t>
  </si>
  <si>
    <t>Sweden (2)</t>
  </si>
  <si>
    <t>Sweden</t>
  </si>
  <si>
    <t>Waterford (3)</t>
  </si>
  <si>
    <t>Waterford</t>
  </si>
  <si>
    <t>Penobscot County:</t>
  </si>
  <si>
    <t>Bradford</t>
  </si>
  <si>
    <t>Bradley</t>
  </si>
  <si>
    <t>Brewer</t>
  </si>
  <si>
    <t>Chester</t>
  </si>
  <si>
    <t>Clifton</t>
  </si>
  <si>
    <t>Corinna</t>
  </si>
  <si>
    <t>Corinth</t>
  </si>
  <si>
    <t>Dexter</t>
  </si>
  <si>
    <t>East Millinocket</t>
  </si>
  <si>
    <t>Eddington</t>
  </si>
  <si>
    <t>Enfield</t>
  </si>
  <si>
    <t>Glenburn</t>
  </si>
  <si>
    <t>Hampden</t>
  </si>
  <si>
    <t>Hermon</t>
  </si>
  <si>
    <t>Holden</t>
  </si>
  <si>
    <t>Kenduskeag</t>
  </si>
  <si>
    <t>Lakeville</t>
  </si>
  <si>
    <t>Lincoln</t>
  </si>
  <si>
    <t>Mattawamkeag</t>
  </si>
  <si>
    <t>Medway</t>
  </si>
  <si>
    <t>Milford</t>
  </si>
  <si>
    <t>Millinocket</t>
  </si>
  <si>
    <t>Newport</t>
  </si>
  <si>
    <t>Old Town</t>
  </si>
  <si>
    <t>Orono</t>
  </si>
  <si>
    <t>Orrington</t>
  </si>
  <si>
    <t>Penobscot County</t>
  </si>
  <si>
    <t>Penobscot Indian Nation</t>
  </si>
  <si>
    <t>Plymouth</t>
  </si>
  <si>
    <t>Stetson</t>
  </si>
  <si>
    <t>Veazie</t>
  </si>
  <si>
    <t>Piscataquis County:</t>
  </si>
  <si>
    <t>Brownville</t>
  </si>
  <si>
    <t>Dover-Foxcroft</t>
  </si>
  <si>
    <t>Greenville</t>
  </si>
  <si>
    <t>Guilford</t>
  </si>
  <si>
    <t>Milo</t>
  </si>
  <si>
    <t>Monson</t>
  </si>
  <si>
    <t>Parkman</t>
  </si>
  <si>
    <t>Piscataquis Cty</t>
  </si>
  <si>
    <t>Sangerville</t>
  </si>
  <si>
    <t>Sagadahoc County:</t>
  </si>
  <si>
    <t>Bath</t>
  </si>
  <si>
    <t>Bowdoinham</t>
  </si>
  <si>
    <t>Richmond</t>
  </si>
  <si>
    <t>Topsham</t>
  </si>
  <si>
    <t>West Bath</t>
  </si>
  <si>
    <t>purchase of Gerber by Kent, Inc. (or precursor to K.I.)</t>
  </si>
  <si>
    <t>Somerset County:</t>
  </si>
  <si>
    <t>Anson</t>
  </si>
  <si>
    <t>Athens</t>
  </si>
  <si>
    <t>Bingham</t>
  </si>
  <si>
    <t>Canaan</t>
  </si>
  <si>
    <t>Caratunk</t>
  </si>
  <si>
    <t>Harmony</t>
  </si>
  <si>
    <t>Hartland</t>
  </si>
  <si>
    <t>Jackman</t>
  </si>
  <si>
    <t>Madison</t>
  </si>
  <si>
    <t>New Portland</t>
  </si>
  <si>
    <t>Norridgewock</t>
  </si>
  <si>
    <t>Pittsfield</t>
  </si>
  <si>
    <t>Skowhegan</t>
  </si>
  <si>
    <t>Solon</t>
  </si>
  <si>
    <t>Starks</t>
  </si>
  <si>
    <t>Waldo County:</t>
  </si>
  <si>
    <t>Belfast</t>
  </si>
  <si>
    <t>Belmont (2)</t>
  </si>
  <si>
    <t>Belmont</t>
  </si>
  <si>
    <t>Burnham</t>
  </si>
  <si>
    <t>Frankfort</t>
  </si>
  <si>
    <t>Jackson</t>
  </si>
  <si>
    <t>Liberty (4)</t>
  </si>
  <si>
    <t>Liberty</t>
  </si>
  <si>
    <t>Lincolnville</t>
  </si>
  <si>
    <t>Monroe</t>
  </si>
  <si>
    <t>Searsmont</t>
  </si>
  <si>
    <t>Searsport</t>
  </si>
  <si>
    <t>Stockton Springs</t>
  </si>
  <si>
    <t>Unity</t>
  </si>
  <si>
    <t>Waldo</t>
  </si>
  <si>
    <t>Winterport</t>
  </si>
  <si>
    <t>Washington County:</t>
  </si>
  <si>
    <t>Addison</t>
  </si>
  <si>
    <t>Alexander (2)</t>
  </si>
  <si>
    <t>Alexander</t>
  </si>
  <si>
    <t>Baileyville</t>
  </si>
  <si>
    <t>Beddington</t>
  </si>
  <si>
    <t>Calais</t>
  </si>
  <si>
    <t>Cherryfield</t>
  </si>
  <si>
    <t>Columbia Falls</t>
  </si>
  <si>
    <t>Cutler</t>
  </si>
  <si>
    <t>Danforth</t>
  </si>
  <si>
    <t>Eastport</t>
  </si>
  <si>
    <t>Harrington</t>
  </si>
  <si>
    <t>Jonesboro</t>
  </si>
  <si>
    <t>Jonesport</t>
  </si>
  <si>
    <t>Lubec</t>
  </si>
  <si>
    <t>Machias</t>
  </si>
  <si>
    <t>Machiasport</t>
  </si>
  <si>
    <t>Meddybemps (2)</t>
  </si>
  <si>
    <t>Meddybemps</t>
  </si>
  <si>
    <t>Milbridge</t>
  </si>
  <si>
    <t>Passamaquoddy Tribal</t>
  </si>
  <si>
    <t>Pembroke</t>
  </si>
  <si>
    <t>Princeton</t>
  </si>
  <si>
    <t>Robbinston (3)</t>
  </si>
  <si>
    <t>Robbinston</t>
  </si>
  <si>
    <t>Steuben</t>
  </si>
  <si>
    <t>Vanceboro (4)</t>
  </si>
  <si>
    <t>Vanceboro</t>
  </si>
  <si>
    <t>Washington County</t>
  </si>
  <si>
    <t>Whiting</t>
  </si>
  <si>
    <t>York County:</t>
  </si>
  <si>
    <t>Alfred</t>
  </si>
  <si>
    <t>Berwick</t>
  </si>
  <si>
    <t>Biddeford</t>
  </si>
  <si>
    <t>Buxton</t>
  </si>
  <si>
    <t>Cornish</t>
  </si>
  <si>
    <t>Kennebunk</t>
  </si>
  <si>
    <t>Kittery</t>
  </si>
  <si>
    <t>Limerick</t>
  </si>
  <si>
    <t>Limington</t>
  </si>
  <si>
    <t>North Berwick</t>
  </si>
  <si>
    <t>Old Orchard Beach</t>
  </si>
  <si>
    <t>Saco</t>
  </si>
  <si>
    <t>Sanford</t>
  </si>
  <si>
    <t>South Berwick (3)</t>
  </si>
  <si>
    <t>South Berwick</t>
  </si>
  <si>
    <t>Waterboro</t>
  </si>
  <si>
    <t>York</t>
  </si>
  <si>
    <t>1984</t>
  </si>
  <si>
    <t>1985</t>
  </si>
  <si>
    <t>1988</t>
  </si>
  <si>
    <t>1989</t>
  </si>
  <si>
    <t>1993</t>
  </si>
  <si>
    <t>1994</t>
  </si>
  <si>
    <t>1986</t>
  </si>
  <si>
    <t>1987</t>
  </si>
  <si>
    <t>1982</t>
  </si>
  <si>
    <t>1983</t>
  </si>
  <si>
    <t>Preserve and rehab historic facades</t>
  </si>
  <si>
    <t>Rehab/renovate senior citizens center</t>
  </si>
  <si>
    <t>Assisting small SMI business owners</t>
  </si>
  <si>
    <t>Repairs to Northern Aroostook Alternatives buildings</t>
  </si>
  <si>
    <t>Streetscapes at Peary's Landing Property</t>
  </si>
  <si>
    <t>water/sewer installation and improvements</t>
  </si>
  <si>
    <t>Waterfront trail</t>
  </si>
  <si>
    <t>Clinton (8)</t>
  </si>
  <si>
    <t>boardwalk, parking, greenspace, access, signage</t>
  </si>
  <si>
    <t>Muskie Center renovation, adult day care</t>
  </si>
  <si>
    <t>new public pier construction</t>
  </si>
  <si>
    <t>Isle au Haut (8)</t>
  </si>
  <si>
    <t>streetscapes</t>
  </si>
  <si>
    <t>sidewalk safety improvement</t>
  </si>
  <si>
    <t>historic preservation - Opera House</t>
  </si>
  <si>
    <t>water treatment facility</t>
  </si>
  <si>
    <t>façade improvements</t>
  </si>
  <si>
    <t>water/sewer upgrades</t>
  </si>
  <si>
    <t>Hodgdon Yachts, Inc.</t>
  </si>
  <si>
    <t>eliminate downtown slum and blight</t>
  </si>
  <si>
    <t>historic preservation - Littlefield School</t>
  </si>
  <si>
    <t>West Bath (5)</t>
  </si>
  <si>
    <t>Historic preservation - Pittsfield Public Library</t>
  </si>
  <si>
    <t>Stern's Building project</t>
  </si>
  <si>
    <t>replace/minor repairs to sewer lines</t>
  </si>
  <si>
    <t>Columbia (3)</t>
  </si>
  <si>
    <t>Replace/upgrade water system</t>
  </si>
  <si>
    <t>improvements to blighted downtown property</t>
  </si>
  <si>
    <t>Harrington (8)</t>
  </si>
  <si>
    <t>sewer upgrade</t>
  </si>
  <si>
    <t>1992</t>
  </si>
  <si>
    <t>1995</t>
  </si>
  <si>
    <t>1996</t>
  </si>
  <si>
    <t>1990</t>
  </si>
  <si>
    <t>1991</t>
  </si>
  <si>
    <t>Phase II PG</t>
  </si>
  <si>
    <t>PG</t>
  </si>
  <si>
    <t>CR</t>
  </si>
  <si>
    <t>DF</t>
  </si>
  <si>
    <t>RAF</t>
  </si>
  <si>
    <t>HA</t>
  </si>
  <si>
    <t>CPG</t>
  </si>
  <si>
    <t>QMS</t>
  </si>
  <si>
    <t>PFIG</t>
  </si>
  <si>
    <t>ML</t>
  </si>
  <si>
    <t>GPPG</t>
  </si>
  <si>
    <t>UN</t>
  </si>
  <si>
    <t>PFIG #1</t>
  </si>
  <si>
    <t>EDI</t>
  </si>
  <si>
    <t>PS</t>
  </si>
  <si>
    <t>BA</t>
  </si>
  <si>
    <t>PSG</t>
  </si>
  <si>
    <t>PFIG #2</t>
  </si>
  <si>
    <t>DCPG</t>
  </si>
  <si>
    <t>AHPG</t>
  </si>
  <si>
    <t>PL</t>
  </si>
  <si>
    <t>DTR</t>
  </si>
  <si>
    <t>PFIG #3</t>
  </si>
  <si>
    <t>Cargo Port</t>
  </si>
  <si>
    <t xml:space="preserve"> ML</t>
  </si>
  <si>
    <t>PI</t>
  </si>
  <si>
    <t>Brunswick Technologies/St. Gobain</t>
  </si>
  <si>
    <t>Ludlow</t>
  </si>
  <si>
    <t>HAPG</t>
  </si>
  <si>
    <t>Harrison</t>
  </si>
  <si>
    <t>Raymond (2)</t>
  </si>
  <si>
    <t>PF</t>
  </si>
  <si>
    <t>Swans Island (9)</t>
  </si>
  <si>
    <t>Litchfield</t>
  </si>
  <si>
    <t>CRID</t>
  </si>
  <si>
    <t>West Paris</t>
  </si>
  <si>
    <t>Porter</t>
  </si>
  <si>
    <t>Peru (4)</t>
  </si>
  <si>
    <t>Lee</t>
  </si>
  <si>
    <t>Levant</t>
  </si>
  <si>
    <t>Newburgh</t>
  </si>
  <si>
    <t xml:space="preserve">Orono </t>
  </si>
  <si>
    <t>DTNR</t>
  </si>
  <si>
    <t>Penobscot Indian Nation(17)</t>
  </si>
  <si>
    <t>Bowdoin</t>
  </si>
  <si>
    <t>Moscow</t>
  </si>
  <si>
    <t>St. Albans</t>
  </si>
  <si>
    <t xml:space="preserve">Fairfield </t>
  </si>
  <si>
    <t>Solon (3)</t>
  </si>
  <si>
    <t>Knox</t>
  </si>
  <si>
    <t>Morrill</t>
  </si>
  <si>
    <t>Pleasant Point</t>
  </si>
  <si>
    <t>Dennysville</t>
  </si>
  <si>
    <t>Indian Township</t>
  </si>
  <si>
    <t>Indian Township (2)</t>
  </si>
  <si>
    <t>Parsonsfield</t>
  </si>
  <si>
    <t>Buxton (3)</t>
  </si>
  <si>
    <t>Frankfort (3)</t>
  </si>
  <si>
    <t>Lakeville (3)</t>
  </si>
  <si>
    <t>Levant (2)</t>
  </si>
  <si>
    <t>West Paris (2)</t>
  </si>
  <si>
    <t>GRANT RECIPIENTS</t>
  </si>
  <si>
    <t>Maine Specialty Brush</t>
  </si>
  <si>
    <t>Cooper Bros, LLC</t>
  </si>
  <si>
    <t>IRP Revolving loan fund</t>
  </si>
  <si>
    <t>Match for SBA loan</t>
  </si>
  <si>
    <t>Micro-loan TA program</t>
  </si>
  <si>
    <t>Moose Crossing Lumber</t>
  </si>
  <si>
    <t>Upgrade Treatment plant</t>
  </si>
  <si>
    <t>Aroostook Starch</t>
  </si>
  <si>
    <t>Rehab Monson Pond Bridge</t>
  </si>
  <si>
    <t>B&amp;A railroad</t>
  </si>
  <si>
    <t>Bootstrap Daycare</t>
  </si>
  <si>
    <t>Fire station</t>
  </si>
  <si>
    <t>Culvert replacement</t>
  </si>
  <si>
    <t>Multi-jurisdictional septic upgrade</t>
  </si>
  <si>
    <t>Lobster Well Company, LLC</t>
  </si>
  <si>
    <t>Rehab of Fossa Building</t>
  </si>
  <si>
    <t>Water system install/improvement</t>
  </si>
  <si>
    <t>Wastewater treatment facility</t>
  </si>
  <si>
    <t>Athens (4)</t>
  </si>
  <si>
    <t>Sewer/water/storm drain</t>
  </si>
  <si>
    <t>Sister Mary O'Donnell Shelter</t>
  </si>
  <si>
    <t>Road improvement Skyway Indust</t>
  </si>
  <si>
    <t>Replacement of sewer</t>
  </si>
  <si>
    <t>Valley Paper</t>
  </si>
  <si>
    <t>East Grand Lake Area Tourism</t>
  </si>
  <si>
    <t>Dielectric Communications</t>
  </si>
  <si>
    <t>Respite care to medical model</t>
  </si>
  <si>
    <t>Gabriel Electronics</t>
  </si>
  <si>
    <t>Extension of public water line</t>
  </si>
  <si>
    <t>Housing Rehab</t>
  </si>
  <si>
    <t>Stockholm (3)</t>
  </si>
  <si>
    <t>Reuse study for BNAS</t>
  </si>
  <si>
    <t>Standish (3)</t>
  </si>
  <si>
    <t>Phillips (9)</t>
  </si>
  <si>
    <t>Trenton (5)</t>
  </si>
  <si>
    <t>Topsham Annex Redevelopment Plan - OEA Match</t>
  </si>
  <si>
    <t>Jackman (8)</t>
  </si>
  <si>
    <t>Searsport (7)</t>
  </si>
  <si>
    <t>Winterport (3)</t>
  </si>
  <si>
    <t>Cutler (6)</t>
  </si>
  <si>
    <t>Incubator Building</t>
  </si>
  <si>
    <t>Water system improvement</t>
  </si>
  <si>
    <t>Kingfield Wood Products</t>
  </si>
  <si>
    <t>Water main replacement</t>
  </si>
  <si>
    <t>Continuation of 200 PI</t>
  </si>
  <si>
    <t>Study of sewer/water extension</t>
  </si>
  <si>
    <t>MDCA</t>
  </si>
  <si>
    <t>Maine Downtown Center Assistance</t>
  </si>
  <si>
    <t>Providing funding to address problems in LMI homes</t>
  </si>
  <si>
    <t>Firehouse renovations</t>
  </si>
  <si>
    <t>Work-ready program - new services</t>
  </si>
  <si>
    <t>SBDC counseling services at AVOCG, EMDC, CEI and NMDC</t>
  </si>
  <si>
    <t>Jobs for Maine Graduates planning for Pathways to Prosperity and Maine MEP</t>
  </si>
  <si>
    <t>Pass through for HCPC - $5,000 for Bumblebee</t>
  </si>
  <si>
    <t>Pass through for NMDC - $30,000 for studies - see MDB</t>
  </si>
  <si>
    <t>Pass through for PCEDC - Piscataquis County Economic Development Council</t>
  </si>
  <si>
    <t>Pass thru for MCBDP as well as Lincoln, Knox and Waldo Counties</t>
  </si>
  <si>
    <t>Washington Hancock Commission</t>
  </si>
  <si>
    <t>Home repair and replacement for WHCA with Northeast Housing Services</t>
  </si>
  <si>
    <t>Washington County (15)</t>
  </si>
  <si>
    <t>Maine Rural Partners</t>
  </si>
  <si>
    <t>Realizing Maine's Worth report</t>
  </si>
  <si>
    <t>TAD</t>
  </si>
  <si>
    <t>BRLF</t>
  </si>
  <si>
    <t>Howland Tannery</t>
  </si>
  <si>
    <t>Webster Mill redevelopment</t>
  </si>
  <si>
    <t>Handicapped accessibility improvements for income eligible</t>
  </si>
  <si>
    <t>CFMF</t>
  </si>
  <si>
    <t>Rehab four historic storefronts</t>
  </si>
  <si>
    <t>Norway (30)</t>
  </si>
  <si>
    <t>Demolition and construction of municipal building</t>
  </si>
  <si>
    <t>Repair steamship Katahdin</t>
  </si>
  <si>
    <t>Construction of handicapped restrooms at Acadian Village</t>
  </si>
  <si>
    <t xml:space="preserve">Winterville </t>
  </si>
  <si>
    <t>Construction of sand/salt storage shed</t>
  </si>
  <si>
    <t>Winterville (4)</t>
  </si>
  <si>
    <t>Purchase breathing apparatus for fire department</t>
  </si>
  <si>
    <t>Construct library egress staircase</t>
  </si>
  <si>
    <t>Library expansion</t>
  </si>
  <si>
    <t>New Vineyard (3)</t>
  </si>
  <si>
    <t>Contracting social services coordinator</t>
  </si>
  <si>
    <t>Housing rehab in downtown area</t>
  </si>
  <si>
    <t>Micro-loan</t>
  </si>
  <si>
    <t>Marine Processing Fund</t>
  </si>
  <si>
    <t>Fire Station</t>
  </si>
  <si>
    <t xml:space="preserve">Water line replacement </t>
  </si>
  <si>
    <t>Base closure study</t>
  </si>
  <si>
    <t>Base closure study EDA match</t>
  </si>
  <si>
    <t>Congregate care housing</t>
  </si>
  <si>
    <t>EnvisioNet parking lot</t>
  </si>
  <si>
    <t>Special set-aside for Riverfront</t>
  </si>
  <si>
    <t>Housing needs study</t>
  </si>
  <si>
    <t>Improvements, redev Harvey Parking</t>
  </si>
  <si>
    <t>Central Fire station</t>
  </si>
  <si>
    <t>Water main extension</t>
  </si>
  <si>
    <t>Community development strategy</t>
  </si>
  <si>
    <t>RSPP</t>
  </si>
  <si>
    <t>First Park</t>
  </si>
  <si>
    <t>Renovations to Main Street</t>
  </si>
  <si>
    <t>Sewer hook-ups</t>
  </si>
  <si>
    <t xml:space="preserve">Day treatment facility </t>
  </si>
  <si>
    <t>Replacement of water/sewer mains</t>
  </si>
  <si>
    <t xml:space="preserve">Millstream improvement </t>
  </si>
  <si>
    <t>Study of job retention on Pier</t>
  </si>
  <si>
    <t>Street, curbing and parking</t>
  </si>
  <si>
    <t>Architectural barriers at theatre</t>
  </si>
  <si>
    <t>Water main upgrade &amp; 3-phase power</t>
  </si>
  <si>
    <t>Façade improve &amp; Riverside Trail</t>
  </si>
  <si>
    <t>architectural barriers in Grange Hall</t>
  </si>
  <si>
    <t>Trans-Tech</t>
  </si>
  <si>
    <t>EnvisioNet in Orono</t>
  </si>
  <si>
    <t>Rehabilitation of sewer system</t>
  </si>
  <si>
    <t>Acquiring of Abbott Mall &amp; use of space</t>
  </si>
  <si>
    <t>Howland</t>
  </si>
  <si>
    <t>Friendship Trap Company</t>
  </si>
  <si>
    <t>Town garage</t>
  </si>
  <si>
    <t>Senior housing study</t>
  </si>
  <si>
    <t>Study assisted living facilities for LMI</t>
  </si>
  <si>
    <t>Water main replacement &amp; storage tank</t>
  </si>
  <si>
    <t>Pre-treatment facility Labree's Bakery</t>
  </si>
  <si>
    <t>EvisioNet purchase equipment</t>
  </si>
  <si>
    <t>Land acquisition for EnvisioNet</t>
  </si>
  <si>
    <t>Byer Manufacturing</t>
  </si>
  <si>
    <t>Study to reuse Ayers Island for LMI</t>
  </si>
  <si>
    <t>Development of economic dev strategy</t>
  </si>
  <si>
    <t>Olamon Industries</t>
  </si>
  <si>
    <t>Housing rehab</t>
  </si>
  <si>
    <t>Sewer/water lines to senior housing</t>
  </si>
  <si>
    <t>Housing assessment</t>
  </si>
  <si>
    <t>Study to remove blighted areas</t>
  </si>
  <si>
    <t>Study to improve blighted conditions</t>
  </si>
  <si>
    <t>JSI Store Fixtures</t>
  </si>
  <si>
    <t>Study for the Monson Utilities District</t>
  </si>
  <si>
    <t>CED</t>
  </si>
  <si>
    <t>Playground and basketball court</t>
  </si>
  <si>
    <t>Study to provide services to LMI ppl</t>
  </si>
  <si>
    <t>Water line replacement on Front St</t>
  </si>
  <si>
    <t>Study library improvements</t>
  </si>
  <si>
    <t>Merrymeeting Bay Business Association</t>
  </si>
  <si>
    <t>Advance tech incubator</t>
  </si>
  <si>
    <t>Cousineau Inc</t>
  </si>
  <si>
    <t>Study to provide protection for LMI ppl</t>
  </si>
  <si>
    <t>Biotechnology Development</t>
  </si>
  <si>
    <t>Study to remove slum/blight in downtown</t>
  </si>
  <si>
    <t>Year round multi-age recreation facility</t>
  </si>
  <si>
    <t>Admin for RHED</t>
  </si>
  <si>
    <t>Multi-jurisdiction housing needs study</t>
  </si>
  <si>
    <t>Water line to business park</t>
  </si>
  <si>
    <t>Installation of water mains, valves etc.</t>
  </si>
  <si>
    <t>Construction of recycling bldg</t>
  </si>
  <si>
    <t>Dental Clinic</t>
  </si>
  <si>
    <t>ADA for library, City Hall, &amp; Harbor</t>
  </si>
  <si>
    <t>Extend to Volunteers of America</t>
  </si>
  <si>
    <t>Playground</t>
  </si>
  <si>
    <t>Study of removal of architectural barriers</t>
  </si>
  <si>
    <t>Water main replacement and extension</t>
  </si>
  <si>
    <t>Housing rehab/replacement</t>
  </si>
  <si>
    <t>Water/sewer replacement</t>
  </si>
  <si>
    <t>Franklin Street sewer</t>
  </si>
  <si>
    <t>WCPA Residential Childcare facility</t>
  </si>
  <si>
    <t>Economic development strategy</t>
  </si>
  <si>
    <t>EMT equipment</t>
  </si>
  <si>
    <t>Study of job opportunities for tribal ppl</t>
  </si>
  <si>
    <t>Seafood Processors</t>
  </si>
  <si>
    <t>Well and septic project</t>
  </si>
  <si>
    <t>Stinson Seafood</t>
  </si>
  <si>
    <t>North Lubec, Boot Cove Roads</t>
  </si>
  <si>
    <t>Historical society building</t>
  </si>
  <si>
    <t>Marina attenuator planning &amp; engineer</t>
  </si>
  <si>
    <t>Daycare center</t>
  </si>
  <si>
    <t>Drinking &amp; groundwater issues</t>
  </si>
  <si>
    <t>Water/sewer system hookups</t>
  </si>
  <si>
    <t>Public landing</t>
  </si>
  <si>
    <t>Wabanaki Mall</t>
  </si>
  <si>
    <t>Water service to York Cty jail</t>
  </si>
  <si>
    <t>Municipal building</t>
  </si>
  <si>
    <t>Sewer separation</t>
  </si>
  <si>
    <t>New sanitary sewer &amp; storm sewer</t>
  </si>
  <si>
    <t>Sewer line &amp; highway</t>
  </si>
  <si>
    <t>Crowe rope</t>
  </si>
  <si>
    <t>After school and teen center</t>
  </si>
  <si>
    <t>Water/sewer improvements</t>
  </si>
  <si>
    <t>Planning for Downtown Revitalization</t>
  </si>
  <si>
    <t>Sidewalk, streetlights, housing rehab</t>
  </si>
  <si>
    <t>Feasibility study for Corriveau Mill</t>
  </si>
  <si>
    <t>Housing rehab, town wide</t>
  </si>
  <si>
    <t>Senior program/Horizons 60</t>
  </si>
  <si>
    <t>Sewer feasibility study</t>
  </si>
  <si>
    <t>Housing Assessment</t>
  </si>
  <si>
    <t>Parking lot construction Bass-Wilton bld</t>
  </si>
  <si>
    <t>Water system improvements</t>
  </si>
  <si>
    <t>Historic Preservation</t>
  </si>
  <si>
    <t>Downtown Study</t>
  </si>
  <si>
    <t>Housing rehab, revolving loan</t>
  </si>
  <si>
    <t>Parking &amp; rehab of historic bakery bldg</t>
  </si>
  <si>
    <t>HIV/AIDS testing &amp; support program</t>
  </si>
  <si>
    <t>Feasibility study for bldg River Coalition</t>
  </si>
  <si>
    <t>Didn't go, admin money only (3 TEX)</t>
  </si>
  <si>
    <t>Fresh Way</t>
  </si>
  <si>
    <t>Kevlaur</t>
  </si>
  <si>
    <t>Audio D'</t>
  </si>
  <si>
    <t>J.A. Thurston</t>
  </si>
  <si>
    <t>Casco Bay &amp; Gear</t>
  </si>
  <si>
    <t>4 season recreation study</t>
  </si>
  <si>
    <t>Community Center</t>
  </si>
  <si>
    <t>Community center options study</t>
  </si>
  <si>
    <t>WCPA</t>
  </si>
  <si>
    <t>ICT Group</t>
  </si>
  <si>
    <t>Transportation Study</t>
  </si>
  <si>
    <t>Housing rehab for Quoddy Village</t>
  </si>
  <si>
    <t>Breakwater repair</t>
  </si>
  <si>
    <t>Water main update</t>
  </si>
  <si>
    <t>Downtown parking</t>
  </si>
  <si>
    <t>Housing rehab, road repair</t>
  </si>
  <si>
    <t>Sewer, water</t>
  </si>
  <si>
    <t>Sewer/water separation</t>
  </si>
  <si>
    <t>Connect North America</t>
  </si>
  <si>
    <t>Study to update Somerset Cty ED Strategy on job creation</t>
  </si>
  <si>
    <t>Wing Farm Bus Park feasibility study for Bath &amp; West Bath</t>
  </si>
  <si>
    <t>Study of downtown parking</t>
  </si>
  <si>
    <t>PF/PI Study</t>
  </si>
  <si>
    <t>Harpswell</t>
  </si>
  <si>
    <t>Study the redevelopment of George J. Mitchell Field</t>
  </si>
  <si>
    <t>Study the extension of public water &amp; sewer svc Route 2</t>
  </si>
  <si>
    <t>Feasibility of listing Rail Station as historic &amp; comm ctr use</t>
  </si>
  <si>
    <t>Multi-jurisd. Housing Assessment of Madawaska &amp; Grd Isle</t>
  </si>
  <si>
    <t>To update comp plan for Pembroke &amp; Perry</t>
  </si>
  <si>
    <t>Arundel Machine Tool Co., Inc.</t>
  </si>
  <si>
    <t>Lewiston</t>
  </si>
  <si>
    <t>Pontiac Garage Parking facility project</t>
  </si>
  <si>
    <t>Maine Wood Pellet, LLC</t>
  </si>
  <si>
    <t>Crosswinds Residential Care, Inc.</t>
  </si>
  <si>
    <t>Western Ave/Westbrook St intersection project</t>
  </si>
  <si>
    <t>Reuse study for Stockholm School Building</t>
  </si>
  <si>
    <t>NPEI (Northern Plastics Engineering)</t>
  </si>
  <si>
    <t>Flower Barn</t>
  </si>
  <si>
    <t>Beisaws Garage</t>
  </si>
  <si>
    <t>Mt. Abram Ski Area</t>
  </si>
  <si>
    <t>Gleichman &amp; Company</t>
  </si>
  <si>
    <t>ASK</t>
  </si>
  <si>
    <t>G &amp; S Associates</t>
  </si>
  <si>
    <t>Brunswick Technologies</t>
  </si>
  <si>
    <t>Barlow Housing</t>
  </si>
  <si>
    <t>Northcare Inc (Alzheimers Project)</t>
  </si>
  <si>
    <t>County Optical</t>
  </si>
  <si>
    <t>K U Development</t>
  </si>
  <si>
    <t>Northland Frozen Foods</t>
  </si>
  <si>
    <t>Feasibility &amp; business plan for a software lab</t>
  </si>
  <si>
    <t>Wayside Theatre Project</t>
  </si>
  <si>
    <t>Alpha One Ramp Project</t>
  </si>
  <si>
    <t>Acquisition &amp; relocation</t>
  </si>
  <si>
    <t>Housing rehab, road reconstruction</t>
  </si>
  <si>
    <t>Sewer, water &amp; streets</t>
  </si>
  <si>
    <t>Sewer line constructions &amp; connections</t>
  </si>
  <si>
    <t>Housing rehab, sewer connections</t>
  </si>
  <si>
    <t>Housing rehab, affordable hsg, wharf</t>
  </si>
  <si>
    <t>sidewalks, lights, facades</t>
  </si>
  <si>
    <t>Sewer, water, streets</t>
  </si>
  <si>
    <t>Housing rehab, sewer, streets, sidewalk</t>
  </si>
  <si>
    <t>Housing rehab, roadwork</t>
  </si>
  <si>
    <t>Water supply for fire fighting</t>
  </si>
  <si>
    <t>municipal water supply</t>
  </si>
  <si>
    <t>Multi-jurisdictional. Study for identification of economic development projects</t>
  </si>
  <si>
    <t>Multi-jurisdictional.   Develop and/or improve public access to St. John River</t>
  </si>
  <si>
    <t>Multi-jurisdictional w/ Augusta. Gardiner to complete downtown waterfront</t>
  </si>
  <si>
    <t>Long-term plans for housing &amp; maintenance of food pantry</t>
  </si>
  <si>
    <t>Biddeford (30)</t>
  </si>
  <si>
    <t>Housing Fore Closures Multi-jurisdictional w/Waterboro</t>
  </si>
  <si>
    <t>Riverfront Park project-community recreational park</t>
  </si>
  <si>
    <t>Increase in-home nursing hours for LMI elderly</t>
  </si>
  <si>
    <t>Sidewalk replacement &amp; install street lights</t>
  </si>
  <si>
    <t>Farmer's Fare</t>
  </si>
  <si>
    <t>Maine Manufacturing, LLC</t>
  </si>
  <si>
    <t>Somerset Grist Mill, LLC</t>
  </si>
  <si>
    <t>Cobscook Bay Company, LLC</t>
  </si>
  <si>
    <t>Coastal Maine Organics, Inc.</t>
  </si>
  <si>
    <t>CDBG-R</t>
  </si>
  <si>
    <t>Waterlines and drainage system</t>
  </si>
  <si>
    <t>Synergy Solutions, Inc.</t>
  </si>
  <si>
    <t>Comprehensive plan update</t>
  </si>
  <si>
    <t>Milbridge (21)</t>
  </si>
  <si>
    <t>Update comprehensive plan</t>
  </si>
  <si>
    <t>Starks (7)</t>
  </si>
  <si>
    <t>Plan to assess needs of elderly in subsidized housing</t>
  </si>
  <si>
    <t>Plan to remedy blight conditions</t>
  </si>
  <si>
    <t>Fryeburg (2)</t>
  </si>
  <si>
    <t>Garland</t>
  </si>
  <si>
    <t>Convert Garland School into community center</t>
  </si>
  <si>
    <t>Plan to eliminate slum &amp; blight on Main Street</t>
  </si>
  <si>
    <t>Tex Tech Industries</t>
  </si>
  <si>
    <t>Upgrade drinking water system</t>
  </si>
  <si>
    <t>Franklin (2)</t>
  </si>
  <si>
    <t>Replace water mains, sanitary sewer and storm drains</t>
  </si>
  <si>
    <t>Update sewer treatment system - PI Grant</t>
  </si>
  <si>
    <t>Replace 8,210 linear feet of sewer lines</t>
  </si>
  <si>
    <t>Indian Township fire station expansion</t>
  </si>
  <si>
    <t>Upgrade water treatment system</t>
  </si>
  <si>
    <t>Planning process to strengthen agriculture process</t>
  </si>
  <si>
    <t>Action plan to help LMI artists become self sufficient/support arts related local businesses</t>
  </si>
  <si>
    <t>Plan for attracting businesses best suited for the town/possible development of business park</t>
  </si>
  <si>
    <t>Glenburn (5)</t>
  </si>
  <si>
    <t>Houlton Band of Maliseets to hire outside planning entity who will assess ED plan to provide potential employment opportunities</t>
  </si>
  <si>
    <t>Planning study for downtown revitalization</t>
  </si>
  <si>
    <t>Sidewalk and crosswalk safety improvements</t>
  </si>
  <si>
    <t>Establish "Legacy Rockport" - a CD funds to assist LMI w/ educ costs, social services, summer rec, other needs</t>
  </si>
  <si>
    <t>Update comprehensive plan - Downtown Action Plan</t>
  </si>
  <si>
    <t>County-wide strategic plan for community health improvement (MAPP)</t>
  </si>
  <si>
    <t>Address slum &amp; blight; historic pres; econ dev; buildings and school system</t>
  </si>
  <si>
    <t>Re-use of vacant manuf facility (Brownfield site) removing slum/blight &amp; creating re-use of property</t>
  </si>
  <si>
    <t>Water and sewer lines</t>
  </si>
  <si>
    <t>Completion of improvements to Gardiner Commons Project</t>
  </si>
  <si>
    <t>Home Repair Network program using the Community Action Agencies as admistrators</t>
  </si>
  <si>
    <t>Regional Farming and Community Project</t>
  </si>
  <si>
    <t>Equest - expand Veterans Program</t>
  </si>
  <si>
    <t>Lyman (2)</t>
  </si>
  <si>
    <t>Nutrition program education - "teaching kitchen"</t>
  </si>
  <si>
    <t/>
  </si>
  <si>
    <t>WorkReady Credential program expansion</t>
  </si>
  <si>
    <t>CHOICES --- pre K program</t>
  </si>
  <si>
    <t>York County Shelter Shared Kitchen</t>
  </si>
  <si>
    <t>Progress Center shared-use/soup kitchen</t>
  </si>
  <si>
    <t>Theater at Monmouth renovations</t>
  </si>
  <si>
    <t>Critical access ramp program in partnership with Alpha One</t>
  </si>
  <si>
    <t>SBDC assistance for counseling micro-enterprise businesses &amp; for persons interested in establishing a micro-enterprise business</t>
  </si>
  <si>
    <t>Streetscape/park</t>
  </si>
  <si>
    <t>Streetscape</t>
  </si>
  <si>
    <t>Cherryfield (4)</t>
  </si>
  <si>
    <t>Pierette Florist</t>
  </si>
  <si>
    <t>Streetscape improvement activities</t>
  </si>
  <si>
    <t>Redevelopment of former Moosehead Manufacturing facility</t>
  </si>
  <si>
    <t>Microenterprise</t>
  </si>
  <si>
    <t>Microenterprise/Facades</t>
  </si>
  <si>
    <t>Facades</t>
  </si>
  <si>
    <t>Jonesport (17)</t>
  </si>
  <si>
    <t>Renovation of drainage ditch</t>
  </si>
  <si>
    <t>Renovation &amp; upgrading the Dr. McQuarrie Center to meet ADA specs</t>
  </si>
  <si>
    <t>Senior citizens center addition onto community center</t>
  </si>
  <si>
    <t>Waterville Opera House Life safety and efficiency improvements</t>
  </si>
  <si>
    <t>Secure and stabilize the Norway Opera House</t>
  </si>
  <si>
    <t>Removal of dam and replace with gravity dam</t>
  </si>
  <si>
    <t>Replacement of drainage system</t>
  </si>
  <si>
    <t>Replacement of sewer and water</t>
  </si>
  <si>
    <t>Water and sewer line replacements</t>
  </si>
  <si>
    <t>Sewer project</t>
  </si>
  <si>
    <t>Upgrade sewer &amp; water</t>
  </si>
  <si>
    <t>Dismantle and rebuild bridge</t>
  </si>
  <si>
    <t>Microenterprise loan program grant</t>
  </si>
  <si>
    <t>Phase 3 DEP initiated regional consolidation of wastewater treatment</t>
  </si>
  <si>
    <t>Infrastructure rehab &amp; construction; sidewalks/crosswalks/walkways/curbs;</t>
  </si>
  <si>
    <t>Playground renovation</t>
  </si>
  <si>
    <t>Woodland (7)</t>
  </si>
  <si>
    <t>Waste water treatment plant</t>
  </si>
  <si>
    <t xml:space="preserve">Streetscapes             </t>
  </si>
  <si>
    <t>Weeks Mills Grammar School - historic preservation</t>
  </si>
  <si>
    <t>China (3)</t>
  </si>
  <si>
    <t>Convert Gilman School into 33-35 family rental apartments</t>
  </si>
  <si>
    <t>Slum &amp; blight: landscape at Head of Falls; DT facades; housing rehab; st scapes</t>
  </si>
  <si>
    <t>West Gardiner (1)</t>
  </si>
  <si>
    <t>ALCOM, Inc</t>
  </si>
  <si>
    <t>Housing rehab, sewer, water, homeless</t>
  </si>
  <si>
    <t>Salt/sand shed &amp; community center</t>
  </si>
  <si>
    <t>Housing rehab, streets, sidewalks</t>
  </si>
  <si>
    <t>Housing rehab, sewers, side, recreation</t>
  </si>
  <si>
    <t>Planning, code enforcement</t>
  </si>
  <si>
    <t>Downtown revitalization</t>
  </si>
  <si>
    <t>Housing rehab, septic/well, parking</t>
  </si>
  <si>
    <t>Sewer hook-ups, storm drainage</t>
  </si>
  <si>
    <t>Fire Station/Community Center</t>
  </si>
  <si>
    <t>Housing Rehab/road reconstruction</t>
  </si>
  <si>
    <t>Street Reconstruction and extension</t>
  </si>
  <si>
    <t>Downtown planning</t>
  </si>
  <si>
    <t>Fire Station and Salt/Sand shed</t>
  </si>
  <si>
    <t>Pleasant Point (3)</t>
  </si>
  <si>
    <t>Emergency Medical Services Authority/PS &amp; BA reclassified</t>
  </si>
  <si>
    <t>Emergency Medical Services Authority/DF reclassed to PS</t>
  </si>
  <si>
    <t>AVCOG</t>
  </si>
  <si>
    <t>Technical Assistance</t>
  </si>
  <si>
    <t>NMDC</t>
  </si>
  <si>
    <t>Rangeley (7)</t>
  </si>
  <si>
    <t>KVCOG</t>
  </si>
  <si>
    <t>CEI</t>
  </si>
  <si>
    <t xml:space="preserve">EMDC </t>
  </si>
  <si>
    <t>Milford (8)</t>
  </si>
  <si>
    <t>Stetson (3)</t>
  </si>
  <si>
    <t>SMRPC</t>
  </si>
  <si>
    <t>HCPC</t>
  </si>
  <si>
    <t>Technical Assistance pass-thru for AVCOG</t>
  </si>
  <si>
    <t>Technical Assistance for NMDC</t>
  </si>
  <si>
    <t>Waldo (9)</t>
  </si>
  <si>
    <t>Affordable Housing, town wharf</t>
  </si>
  <si>
    <t>Child Care facility</t>
  </si>
  <si>
    <t>Sewer, Water, Storm Drainage, sidewalk</t>
  </si>
  <si>
    <t>Sewer hookups, Housing rehab</t>
  </si>
  <si>
    <t>Road reconstruction</t>
  </si>
  <si>
    <t>Library and Community Center</t>
  </si>
  <si>
    <t>Flood Response</t>
  </si>
  <si>
    <t>Road Construction</t>
  </si>
  <si>
    <t>Regional Solid Waste Transfer Station</t>
  </si>
  <si>
    <t>Housing Rehab, Sewer and Water</t>
  </si>
  <si>
    <t>Housing Rehab, acqui/reloc/demo</t>
  </si>
  <si>
    <t>Housing rehab, sewer extension, sdwlks</t>
  </si>
  <si>
    <t>Renovation of Health center bldg</t>
  </si>
  <si>
    <t>SITEL</t>
  </si>
  <si>
    <t>Housing rehab, business loans</t>
  </si>
  <si>
    <t>Sewer Hookups, water, rd reconstruction</t>
  </si>
  <si>
    <t>Handicapped access to school &amp; library</t>
  </si>
  <si>
    <t>Sewer hookups, rd reconst, downtown</t>
  </si>
  <si>
    <t>Water storage tank construction</t>
  </si>
  <si>
    <t>Sewer, water hookups</t>
  </si>
  <si>
    <t>Housing rehab, recreation center</t>
  </si>
  <si>
    <t>Stockholm School Building</t>
  </si>
  <si>
    <t>Boat building program</t>
  </si>
  <si>
    <t>Pass through for GPCOG</t>
  </si>
  <si>
    <t>Housing rehab, rd reconst, com center</t>
  </si>
  <si>
    <t>Housing rehab, sewer/water hookup</t>
  </si>
  <si>
    <t>Housing rehab, sewer/water hkup, sdwlk</t>
  </si>
  <si>
    <t>Water/sewer extension for business</t>
  </si>
  <si>
    <t>New building for business expansion</t>
  </si>
  <si>
    <t>Building construction for business expan</t>
  </si>
  <si>
    <t>Water treatment for arsenic</t>
  </si>
  <si>
    <t>Housing rehab/sewer connections</t>
  </si>
  <si>
    <t>Sewer connections</t>
  </si>
  <si>
    <t>Local small business loan fund</t>
  </si>
  <si>
    <t>Water/sewer/storm drain reconstruction</t>
  </si>
  <si>
    <t>Sewer hookups/water line</t>
  </si>
  <si>
    <t>Sewer construction</t>
  </si>
  <si>
    <t>Sewer system upgrade</t>
  </si>
  <si>
    <t>Water/sewer/road construction</t>
  </si>
  <si>
    <t>Water/sewer hookups</t>
  </si>
  <si>
    <t>Sewer hookups, road/sidewalk construct</t>
  </si>
  <si>
    <t>Sewer/water/storm drain reconstruction</t>
  </si>
  <si>
    <t>Improve emergency response services</t>
  </si>
  <si>
    <t>Purchase emergency rescue vehicle</t>
  </si>
  <si>
    <t>Public service coordinator</t>
  </si>
  <si>
    <t>Adult computer training center</t>
  </si>
  <si>
    <t>Development of municipal water source</t>
  </si>
  <si>
    <t>Recruitment of medical professional</t>
  </si>
  <si>
    <t>Emergency response to flood damage</t>
  </si>
  <si>
    <t>Construct on-street parking, sidewalks, crosswalks, signage and streetscapes</t>
  </si>
  <si>
    <t>Demolition and site clearance. Creation of park, sidewalks, curbing, gutters.</t>
  </si>
  <si>
    <t>Water/sewer extension</t>
  </si>
  <si>
    <t>Upgrade of sewer facility</t>
  </si>
  <si>
    <t>Renovation of industrial building</t>
  </si>
  <si>
    <t>Sewer line extension</t>
  </si>
  <si>
    <t>Renovation of multi-family complex</t>
  </si>
  <si>
    <t>Small business loan fund</t>
  </si>
  <si>
    <t>Neighborhood Improvement</t>
  </si>
  <si>
    <t>Sewer hookups</t>
  </si>
  <si>
    <t>Water hookups</t>
  </si>
  <si>
    <t>Neighborhood improvement</t>
  </si>
  <si>
    <t>Sewer/water, neighborhood improvement</t>
  </si>
  <si>
    <t>Senior Center</t>
  </si>
  <si>
    <t>Telecommunication lines</t>
  </si>
  <si>
    <t>Transfer station, roads</t>
  </si>
  <si>
    <t>Job training</t>
  </si>
  <si>
    <t>Child health care</t>
  </si>
  <si>
    <t>Public transportation</t>
  </si>
  <si>
    <t>Literacy training</t>
  </si>
  <si>
    <t>Health professional</t>
  </si>
  <si>
    <t>Study of truck by-pass route</t>
  </si>
  <si>
    <t>Transportation planning</t>
  </si>
  <si>
    <t>Public Service</t>
  </si>
  <si>
    <t>Economic development</t>
  </si>
  <si>
    <t>Sherman (3)</t>
  </si>
  <si>
    <t>Computer lab and ACAP</t>
  </si>
  <si>
    <t>Goodwill-Hinkley scholarships</t>
  </si>
  <si>
    <t xml:space="preserve">South Thomaston </t>
  </si>
  <si>
    <t>South Thomaston (2)</t>
  </si>
  <si>
    <t>Traditional housing and social services for homeless</t>
  </si>
  <si>
    <t>Houses relocated out of flood zone</t>
  </si>
  <si>
    <t>Housing rehab w/ Anson</t>
  </si>
  <si>
    <t>Kent Inc</t>
  </si>
  <si>
    <t>JMC Corporation</t>
  </si>
  <si>
    <t>DR</t>
  </si>
  <si>
    <t>Sidewalk, signage, pi, microloan</t>
  </si>
  <si>
    <t>Parking, sidewalks, lighting &amp; signage</t>
  </si>
  <si>
    <t>Feasibility study for industrial/business park</t>
  </si>
  <si>
    <t>South Portland (11)</t>
  </si>
  <si>
    <t>Acme Monaco</t>
  </si>
  <si>
    <t>Greene</t>
  </si>
  <si>
    <t>New Canada</t>
  </si>
  <si>
    <t>Oxbow Plantation</t>
  </si>
  <si>
    <t>Renovate old school to community ctr</t>
  </si>
  <si>
    <t>Community center ramp</t>
  </si>
  <si>
    <t>Addition to Downeast Horizons</t>
  </si>
  <si>
    <t>Sedgwick (3)</t>
  </si>
  <si>
    <t>Salt/sand storage shed</t>
  </si>
  <si>
    <t>Residential treatment center</t>
  </si>
  <si>
    <t>Creative Playground</t>
  </si>
  <si>
    <t>Renovate Honesty Grange/commun ctr</t>
  </si>
  <si>
    <t>Morrill (2)</t>
  </si>
  <si>
    <t>Thorndike</t>
  </si>
  <si>
    <t>Acquisition/eliminate slum/blight</t>
  </si>
  <si>
    <t>Wells</t>
  </si>
  <si>
    <t>Senior Center w/Ogunquit</t>
  </si>
  <si>
    <t>Continuation of 2001 program</t>
  </si>
  <si>
    <t>New well and transmission main</t>
  </si>
  <si>
    <t>Frenchboro (4)</t>
  </si>
  <si>
    <t>Gravity sewer system</t>
  </si>
  <si>
    <t>Wastewater facility improvements</t>
  </si>
  <si>
    <t>Water/sewer installation/improvements</t>
  </si>
  <si>
    <t>SBA Match</t>
  </si>
  <si>
    <t>Continue feasibility study reuse of BNAS</t>
  </si>
  <si>
    <t>Critical access ramp project</t>
  </si>
  <si>
    <t>NMDC - T/A program</t>
  </si>
  <si>
    <t>Intermediary Relending Program</t>
  </si>
  <si>
    <t>Maine Frozen Foods</t>
  </si>
  <si>
    <t>New well source</t>
  </si>
  <si>
    <t>Custom Cordage</t>
  </si>
  <si>
    <t>Rockland Harbor Boatyard</t>
  </si>
  <si>
    <t>Aegis Bike</t>
  </si>
  <si>
    <t>Maine Ply Acquisition Corporation</t>
  </si>
  <si>
    <t>Downtown Revitalization Plan</t>
  </si>
  <si>
    <t>Minot</t>
  </si>
  <si>
    <t>New well for school</t>
  </si>
  <si>
    <t>Housing study</t>
  </si>
  <si>
    <t>PF/PI feasibility study</t>
  </si>
  <si>
    <t>Removal of Architectural Barriers</t>
  </si>
  <si>
    <t>Installation of equipment for pre-treatment</t>
  </si>
  <si>
    <t>Micro-loan program</t>
  </si>
  <si>
    <t>Community-based assisted living center costs</t>
  </si>
  <si>
    <t>Amity</t>
  </si>
  <si>
    <t>Phase II</t>
  </si>
  <si>
    <t>Industrial park feasibility study</t>
  </si>
  <si>
    <t>Hodgdon</t>
  </si>
  <si>
    <t>Economic development feasibility study</t>
  </si>
  <si>
    <t>Renovation at Loring Development Authority</t>
  </si>
  <si>
    <t>Water/sewer line feasibility study</t>
  </si>
  <si>
    <t>Economic development study</t>
  </si>
  <si>
    <t>Second Northern Aroostook Well &amp; Septic</t>
  </si>
  <si>
    <t>Water/sewer project</t>
  </si>
  <si>
    <t>Smyrna</t>
  </si>
  <si>
    <t>Sewer improvement</t>
  </si>
  <si>
    <t>MITF</t>
  </si>
  <si>
    <t>Public facility/infrastructure study</t>
  </si>
  <si>
    <t>Wastewater system extension</t>
  </si>
  <si>
    <t>Continuation of 2003 program</t>
  </si>
  <si>
    <t>Westmanland</t>
  </si>
  <si>
    <t>Tedford Shelter</t>
  </si>
  <si>
    <t>Falmouth (2)</t>
  </si>
  <si>
    <t>Portland</t>
  </si>
  <si>
    <t>Durastone</t>
  </si>
  <si>
    <t>Infrastructure in support of LMI housing</t>
  </si>
  <si>
    <t>Bovine Industrial park/CINTAS corp</t>
  </si>
  <si>
    <t>HRN</t>
  </si>
  <si>
    <t>Home Repair Network</t>
  </si>
  <si>
    <t>Regional planning study</t>
  </si>
  <si>
    <t>Preliminary design study for water extension</t>
  </si>
  <si>
    <t>Water line replacement</t>
  </si>
  <si>
    <t>Aurora</t>
  </si>
  <si>
    <t>Brick schoolhouse restoration project</t>
  </si>
  <si>
    <t>Renovate building for Headstart program</t>
  </si>
  <si>
    <t>Castine (2)</t>
  </si>
  <si>
    <t>Public drinking water shortage</t>
  </si>
  <si>
    <t xml:space="preserve">Castine </t>
  </si>
  <si>
    <t>Main Tech Development</t>
  </si>
  <si>
    <t>Paris Manufacturing</t>
  </si>
  <si>
    <t>Penob Bay Fish &amp; Cold Storage</t>
  </si>
  <si>
    <t>Paul Holloway (Triangle Project)</t>
  </si>
  <si>
    <t>Graphic Utilities</t>
  </si>
  <si>
    <t>Pelletier Studio</t>
  </si>
  <si>
    <t>J &amp; P Apparel</t>
  </si>
  <si>
    <t>Rich's Dept Store (Unobskeys)</t>
  </si>
  <si>
    <t>Sewer/water line replacement</t>
  </si>
  <si>
    <t>Public utilities to Brookside Village</t>
  </si>
  <si>
    <t>Mexico (13)</t>
  </si>
  <si>
    <t>Replace water main/storm water collection</t>
  </si>
  <si>
    <t>Cornish (14)</t>
  </si>
  <si>
    <t>Replace water main</t>
  </si>
  <si>
    <t>Country Side Drive In</t>
  </si>
  <si>
    <t>Old Mill Marina</t>
  </si>
  <si>
    <t>Blueberry Farm Folk Arts</t>
  </si>
  <si>
    <t>Berards Auto Body</t>
  </si>
  <si>
    <t>Rotary Drive Subdivision</t>
  </si>
  <si>
    <t>The Childrens Center</t>
  </si>
  <si>
    <t>Kennebec Linen</t>
  </si>
  <si>
    <t>Harborside Graphics</t>
  </si>
  <si>
    <t>Smith's Log Smokehouse</t>
  </si>
  <si>
    <t>Unity College</t>
  </si>
  <si>
    <t>On Time Machining</t>
  </si>
  <si>
    <t>CV Finer Foods</t>
  </si>
  <si>
    <t>Ace Hardware</t>
  </si>
  <si>
    <t>Val D'Amour</t>
  </si>
  <si>
    <t>Comprehensive housing study</t>
  </si>
  <si>
    <t>Waterline replacement</t>
  </si>
  <si>
    <t>CE</t>
  </si>
  <si>
    <t>Business façade program</t>
  </si>
  <si>
    <t>Parking for downtown area</t>
  </si>
  <si>
    <t>Defense Housing redevelopment (didn't happen)</t>
  </si>
  <si>
    <t>Matching funds for MRDA</t>
  </si>
  <si>
    <t>Training coordinator position</t>
  </si>
  <si>
    <t>Water/sewer line replacement</t>
  </si>
  <si>
    <t>Conversion of structure to a 9 SRO shelter</t>
  </si>
  <si>
    <t>Downtown plan</t>
  </si>
  <si>
    <t>Fayette</t>
  </si>
  <si>
    <t>Economic development plan</t>
  </si>
  <si>
    <t>Finish Downtown work from 2001</t>
  </si>
  <si>
    <t>Water/sewer/storm replacement</t>
  </si>
  <si>
    <t>Handicap vans for Senior Spectrum</t>
  </si>
  <si>
    <t>Greene (6)</t>
  </si>
  <si>
    <t>Scarborough (12)</t>
  </si>
  <si>
    <t>Westbrook (24)</t>
  </si>
  <si>
    <t>Fayette (2)</t>
  </si>
  <si>
    <t>Mount Vernon (3)</t>
  </si>
  <si>
    <t>Infrastructure for First Park</t>
  </si>
  <si>
    <t>Randolph (5)</t>
  </si>
  <si>
    <t>Match for RD IRP for KVCOG</t>
  </si>
  <si>
    <t>Business Façade program</t>
  </si>
  <si>
    <t>Water/sewer hook-ups</t>
  </si>
  <si>
    <t>Home Repair Network program</t>
  </si>
  <si>
    <t>Micro-grants</t>
  </si>
  <si>
    <t>Pass-thru for all HRN programs</t>
  </si>
  <si>
    <t>Saint George</t>
  </si>
  <si>
    <t>SPMF</t>
  </si>
  <si>
    <t>Continuation of 2002 project</t>
  </si>
  <si>
    <t>Vinalhaven (9)</t>
  </si>
  <si>
    <t>Warren (4)</t>
  </si>
  <si>
    <t>Bristol</t>
  </si>
  <si>
    <t>Downtown revitalization study</t>
  </si>
  <si>
    <t>Removal of Architectural barriers</t>
  </si>
  <si>
    <t>Dresden (2)</t>
  </si>
  <si>
    <t>Jefferson</t>
  </si>
  <si>
    <t>Lincoln County</t>
  </si>
  <si>
    <t>Match for New Markets Venture Capital Fund</t>
  </si>
  <si>
    <t>Fire fighting equipment</t>
  </si>
  <si>
    <t>Andover (5)</t>
  </si>
  <si>
    <t>Remediation efforts for flooding</t>
  </si>
  <si>
    <t>Water system study</t>
  </si>
  <si>
    <t>Dixfield (4)</t>
  </si>
  <si>
    <t>New England Castings</t>
  </si>
  <si>
    <t>Matching funds for IRP</t>
  </si>
  <si>
    <t>Water/sewer installation/improvement</t>
  </si>
  <si>
    <t>Downtown market analysis</t>
  </si>
  <si>
    <t>Oxford Homes</t>
  </si>
  <si>
    <t>Cornwall Wood Products</t>
  </si>
  <si>
    <t>Keiser water/sewer main extension</t>
  </si>
  <si>
    <t>Keiser Industries</t>
  </si>
  <si>
    <t>Micro Grants/Loans</t>
  </si>
  <si>
    <t>Bangor</t>
  </si>
  <si>
    <t>Sewer line replacement</t>
  </si>
  <si>
    <t>EDM Inc</t>
  </si>
  <si>
    <t>Streetscapes - sidewalks and lighting</t>
  </si>
  <si>
    <t>Business facades and streetscapes</t>
  </si>
  <si>
    <t>Removal and replacement of old water tank</t>
  </si>
  <si>
    <t>Façade program in downtown historic distric</t>
  </si>
  <si>
    <t>Streetscapes</t>
  </si>
  <si>
    <t>Streetscape improvements at former Howland Tannery site (pocket park)</t>
  </si>
  <si>
    <t>Downtown façade repairs/renovations</t>
  </si>
  <si>
    <t>Façade improvements; access ways to business buildings</t>
  </si>
  <si>
    <t>Improvements to front and rear facades of 191-193 Union block</t>
  </si>
  <si>
    <t>Thomaston (6)</t>
  </si>
  <si>
    <t xml:space="preserve">Portland Machine Tool Co.  </t>
  </si>
  <si>
    <t>Tourism development plan</t>
  </si>
  <si>
    <t>Ad/Time</t>
  </si>
  <si>
    <t>Katahdin area self-sufficiency program</t>
  </si>
  <si>
    <t>Etna</t>
  </si>
  <si>
    <t>Holden (3)</t>
  </si>
  <si>
    <t>DIG</t>
  </si>
  <si>
    <t>Lake Walk Project</t>
  </si>
  <si>
    <t>Redevelopment after downtown fire</t>
  </si>
  <si>
    <t>Replace broken sewer pipe</t>
  </si>
  <si>
    <t>Wastewater aeration system replacement</t>
  </si>
  <si>
    <t>Mattawamkeag (9)</t>
  </si>
  <si>
    <t>Downtown study</t>
  </si>
  <si>
    <t>Microdyne</t>
  </si>
  <si>
    <t>Architectural barrier study for Senior Center</t>
  </si>
  <si>
    <t>Water/sewer system hook ups</t>
  </si>
  <si>
    <t>Beaver Cove</t>
  </si>
  <si>
    <t xml:space="preserve">PF </t>
  </si>
  <si>
    <t>Community Facility</t>
  </si>
  <si>
    <t>Replacement of waterline</t>
  </si>
  <si>
    <t>PF/PI/CE/HA</t>
  </si>
  <si>
    <t>Public facility/infrastructure feasibility study</t>
  </si>
  <si>
    <t>Sewer/storm drainage improvement</t>
  </si>
  <si>
    <t>Affordable Housing Network</t>
  </si>
  <si>
    <t>Homebuyer education program</t>
  </si>
  <si>
    <t>Water main replacement, sewer upgrade</t>
  </si>
  <si>
    <t>Water storage tank</t>
  </si>
  <si>
    <t>Bowdoinham (3)</t>
  </si>
  <si>
    <t>Morgan Lumber</t>
  </si>
  <si>
    <t>Detroit</t>
  </si>
  <si>
    <t>Creative Apparel</t>
  </si>
  <si>
    <t>Operating expenses for Irving Tanning</t>
  </si>
  <si>
    <t>Youth Work Camp</t>
  </si>
  <si>
    <t>Upgrade/improvements to pollution control</t>
  </si>
  <si>
    <t>Transfer station renovations</t>
  </si>
  <si>
    <t>Moscow (3)</t>
  </si>
  <si>
    <t>Establish new well and connect to system</t>
  </si>
  <si>
    <t>Tower Publishing</t>
  </si>
  <si>
    <t>AVCOG/SBDC</t>
  </si>
  <si>
    <t>Morris Yachts</t>
  </si>
  <si>
    <t>Naturally ME</t>
  </si>
  <si>
    <t>US Functional Foods</t>
  </si>
  <si>
    <t>Look's Gourmet Seafood</t>
  </si>
  <si>
    <t>Saunders Electric</t>
  </si>
  <si>
    <t>Central Tire</t>
  </si>
  <si>
    <t>Renovate old school to Library</t>
  </si>
  <si>
    <t>New Portland (8)</t>
  </si>
  <si>
    <t>St. Albans (2)</t>
  </si>
  <si>
    <t>New Balance</t>
  </si>
  <si>
    <t>Construct a 38 condominium affordable complex</t>
  </si>
  <si>
    <t>Sewer system extension</t>
  </si>
  <si>
    <t xml:space="preserve">PS </t>
  </si>
  <si>
    <t>12 - 15 passenger handicap van</t>
  </si>
  <si>
    <t>Brooks</t>
  </si>
  <si>
    <t>Completion of a transfer station</t>
  </si>
  <si>
    <t>Jackson (3)</t>
  </si>
  <si>
    <t>Northport</t>
  </si>
  <si>
    <t xml:space="preserve">Turner  </t>
  </si>
  <si>
    <t>Removal of architectural barriers</t>
  </si>
  <si>
    <t>Extend electrical service to residents on Wrightville Road</t>
  </si>
  <si>
    <t>Water system installation</t>
  </si>
  <si>
    <t>Housing rehab w/ Knox, and Morrill</t>
  </si>
  <si>
    <t>Woodland Commercial Park</t>
  </si>
  <si>
    <t>Beals</t>
  </si>
  <si>
    <t>Construct a boat landing</t>
  </si>
  <si>
    <t>Remove vacant buildings</t>
  </si>
  <si>
    <t>Columbia</t>
  </si>
  <si>
    <t>New Fire station</t>
  </si>
  <si>
    <t>New community center</t>
  </si>
  <si>
    <t>Housing rehab with Reed Plantation</t>
  </si>
  <si>
    <t>Maine Military Authority</t>
  </si>
  <si>
    <t>Study for Morneault Road</t>
  </si>
  <si>
    <t>Public Facilityies/Infrstructure/Drinking Water Plan</t>
  </si>
  <si>
    <t>NPL</t>
  </si>
  <si>
    <t>Strong</t>
  </si>
  <si>
    <t>Nichols Development, LLC</t>
  </si>
  <si>
    <t>BA-PTZ</t>
  </si>
  <si>
    <t>Superior Welding</t>
  </si>
  <si>
    <t>Franklin</t>
  </si>
  <si>
    <t>Seabait</t>
  </si>
  <si>
    <t>Penobscot East Resource</t>
  </si>
  <si>
    <t>Training for LMI people w/in the boat building industry</t>
  </si>
  <si>
    <t>T-Mobile equipment purchase</t>
  </si>
  <si>
    <t>Alternative Manufacturing</t>
  </si>
  <si>
    <t>Morse Boatbuilding</t>
  </si>
  <si>
    <t>Housing assessment for affordable workforce housing</t>
  </si>
  <si>
    <t>Union (4)</t>
  </si>
  <si>
    <t>Hodgdon Yachts</t>
  </si>
  <si>
    <t>Wiscasset</t>
  </si>
  <si>
    <t>Rymel</t>
  </si>
  <si>
    <t>Lincoln Paper &amp; Tissue</t>
  </si>
  <si>
    <t>PIN Rx</t>
  </si>
  <si>
    <t>Orrington (9)</t>
  </si>
  <si>
    <t>C.A. Dean Hospital &amp; Nursing Home</t>
  </si>
  <si>
    <t>Pride Manufacturing</t>
  </si>
  <si>
    <t>To assist with Bath Citizen Involvement Day</t>
  </si>
  <si>
    <t>Simply Fresh Maine</t>
  </si>
  <si>
    <t>AM Wood Designs, LLC</t>
  </si>
  <si>
    <t>Moosehead Cedar Log Homes</t>
  </si>
  <si>
    <t>Feasibility study for Denny's River Footbridge and river walk</t>
  </si>
  <si>
    <t>Dennysville (3)</t>
  </si>
  <si>
    <t>study to determine source for safe potable water</t>
  </si>
  <si>
    <t>Gracefully Yours working capital needs</t>
  </si>
  <si>
    <t>Resort feasibility study</t>
  </si>
  <si>
    <t>Study to reuse Eastern Fine Paper Mill</t>
  </si>
  <si>
    <t>LePage &amp; Eaton</t>
  </si>
  <si>
    <t>Tourism and Downtown Plan</t>
  </si>
  <si>
    <t>Community Gym and Wellness program</t>
  </si>
  <si>
    <t>Beddington (3)</t>
  </si>
  <si>
    <t>Continuation of wastewater study</t>
  </si>
  <si>
    <t>Baileyville (2)</t>
  </si>
  <si>
    <t>US Felt Manufacturing</t>
  </si>
  <si>
    <t>Elder Care information Center</t>
  </si>
  <si>
    <t>Columbia Falls (2)</t>
  </si>
  <si>
    <t>Playground construction</t>
  </si>
  <si>
    <t>Emergency Medical Services Authority</t>
  </si>
  <si>
    <t>Dredging Boyden Stream</t>
  </si>
  <si>
    <t>Downtown Revitalization study</t>
  </si>
  <si>
    <t>Façade improvement program</t>
  </si>
  <si>
    <t>Downtown Manager</t>
  </si>
  <si>
    <t>Fire station for Pleasant Point Reservation</t>
  </si>
  <si>
    <t>Economic Development study</t>
  </si>
  <si>
    <t>Expand library and make accessible</t>
  </si>
  <si>
    <t>Sunrise Care Facility</t>
  </si>
  <si>
    <t>Seafood Processors II</t>
  </si>
  <si>
    <t>Library expansion study</t>
  </si>
  <si>
    <t>Western Washington county Wells &amp; Septic</t>
  </si>
  <si>
    <t>Water/sewer study</t>
  </si>
  <si>
    <t>Support of childcare services in area</t>
  </si>
  <si>
    <t>Washington County Adult Learners Project</t>
  </si>
  <si>
    <t>Library renovations</t>
  </si>
  <si>
    <t>Sewer system rehabilitation</t>
  </si>
  <si>
    <t>Reconstruct a pier</t>
  </si>
  <si>
    <t>Renovate building for library</t>
  </si>
  <si>
    <t>Renovate town library</t>
  </si>
  <si>
    <t>Steuben (4)</t>
  </si>
  <si>
    <t>Housing services director for York Cty shelter</t>
  </si>
  <si>
    <t>Alfred (4)</t>
  </si>
  <si>
    <t>Develop a regional economic development strategy</t>
  </si>
  <si>
    <t>Historic preservation study</t>
  </si>
  <si>
    <t>Installation of an elevator</t>
  </si>
  <si>
    <t>Warrior Inc</t>
  </si>
  <si>
    <t>Install an elevator</t>
  </si>
  <si>
    <t>Sanford Trust/Wolfe Building LLC</t>
  </si>
  <si>
    <t>Historic Theater Restoration</t>
  </si>
  <si>
    <t>Multi-jurisdictional with OOB/Saco</t>
  </si>
  <si>
    <t>Senior and LMI exercise program</t>
  </si>
  <si>
    <t>Infrastructure feasibility study</t>
  </si>
  <si>
    <t>Micro-Loan program</t>
  </si>
  <si>
    <t>Economic Development Plan</t>
  </si>
  <si>
    <t>Windham (4)</t>
  </si>
  <si>
    <t>Kennebec Tavern &amp; Marina</t>
  </si>
  <si>
    <t>Create 10 rehab units and 6 new condo units</t>
  </si>
  <si>
    <t>Business Façade Grants</t>
  </si>
  <si>
    <t>New Pumper Truck</t>
  </si>
  <si>
    <t>Cranberry Isles (4)</t>
  </si>
  <si>
    <t>Freshwater Stone and Brickworks 3-phase pwr</t>
  </si>
  <si>
    <t>Wastewater extension study</t>
  </si>
  <si>
    <t>Central Maine Commerce Center</t>
  </si>
  <si>
    <t>Installation of 3-phase pwr for Central Machine</t>
  </si>
  <si>
    <t>Housing Study</t>
  </si>
  <si>
    <t>Spot blight/facades</t>
  </si>
  <si>
    <t>Sidewalks/paving/lights</t>
  </si>
  <si>
    <t>Slum and blight</t>
  </si>
  <si>
    <t xml:space="preserve">Microenterprise </t>
  </si>
  <si>
    <t>Readfield (3)</t>
  </si>
  <si>
    <t>Revitalize Legacy Square</t>
  </si>
  <si>
    <t>Princeton (9)</t>
  </si>
  <si>
    <t>Combined sanitary sewer &amp; storm water</t>
  </si>
  <si>
    <t>Coastal Trans</t>
  </si>
  <si>
    <t>Topsham Housing Authority</t>
  </si>
  <si>
    <t>Elaine's Basket Café &amp; Gift Shop LLC</t>
  </si>
  <si>
    <t>Home and rental rehabs</t>
  </si>
  <si>
    <t>Rehab historic buildings and upgrade multi-family housing</t>
  </si>
  <si>
    <t>Winn</t>
  </si>
  <si>
    <t>Repair/replace LMI homes</t>
  </si>
  <si>
    <t>Multi-jurisdictional well and septic replacement</t>
  </si>
  <si>
    <t>Winter Harbor (14)</t>
  </si>
  <si>
    <t>Establish career service at library</t>
  </si>
  <si>
    <t>Hancock County Agricultural Initiative</t>
  </si>
  <si>
    <t>Energy conservation program</t>
  </si>
  <si>
    <t>Expand Secure Records Management</t>
  </si>
  <si>
    <t>Sea Hag Seafood</t>
  </si>
  <si>
    <t>Saint George (2)</t>
  </si>
  <si>
    <t>Pass thru for WCCOG</t>
  </si>
  <si>
    <t>NSP 3</t>
  </si>
  <si>
    <t xml:space="preserve">NSP elegible activities serving the areas of greatest need </t>
  </si>
  <si>
    <t xml:space="preserve">Auburn (2) </t>
  </si>
  <si>
    <t>Pass thru for Knox &amp; Waldo</t>
  </si>
  <si>
    <t>DFG</t>
  </si>
  <si>
    <t>Kestrel Aircraft Company</t>
  </si>
  <si>
    <t>Pass thru for HCPC</t>
  </si>
  <si>
    <t>EMDC (13)</t>
  </si>
  <si>
    <t>Lobster Web Company, Inc.</t>
  </si>
  <si>
    <t>Howland (3)</t>
  </si>
  <si>
    <t>Oakfield (3)</t>
  </si>
  <si>
    <t>Pass thru for KVCOG</t>
  </si>
  <si>
    <t>Oakland (20)</t>
  </si>
  <si>
    <t>Bridgewater (2)</t>
  </si>
  <si>
    <t>The Inn of Acadia, LLC</t>
  </si>
  <si>
    <t>Maine Rural Partners (2)</t>
  </si>
  <si>
    <t>Stone Fox Farm, LLC</t>
  </si>
  <si>
    <t>Monroe (4)</t>
  </si>
  <si>
    <t>Freshwater Stone and Brickwork, Inc.</t>
  </si>
  <si>
    <t>Orland (5)</t>
  </si>
  <si>
    <t>River View Homes, Inc.</t>
  </si>
  <si>
    <t>DP Industries, Inc.</t>
  </si>
  <si>
    <t>Orion Ropeworks</t>
  </si>
  <si>
    <t>Winslow (7)</t>
  </si>
  <si>
    <t>LMJ Enterprises, LLC</t>
  </si>
  <si>
    <t>Lincoln (13)</t>
  </si>
  <si>
    <t>Tasman Leather Group, LLC</t>
  </si>
  <si>
    <t>Front Street Shipyard</t>
  </si>
  <si>
    <t>Water/sewer replacements and improvements</t>
  </si>
  <si>
    <t>Water main replacement - storm drainage installation</t>
  </si>
  <si>
    <t xml:space="preserve">Complete rehab to pump stations &amp; improvement to wastewater treatment </t>
  </si>
  <si>
    <t>Hartland Pollution Control Facility</t>
  </si>
  <si>
    <t>Repair Richardson Road</t>
  </si>
  <si>
    <t>Hiram (4)</t>
  </si>
  <si>
    <t>Repair and upgrade drainage system on Old County Road</t>
  </si>
  <si>
    <t>Pembroke (8)</t>
  </si>
  <si>
    <t>Extend existing main between middle school &amp; elementary school</t>
  </si>
  <si>
    <t>Waterboro (4)</t>
  </si>
  <si>
    <t>ME</t>
  </si>
  <si>
    <t>Micro-enterprise business loans and façade grants</t>
  </si>
  <si>
    <t>Facades and 3 micro-loans</t>
  </si>
  <si>
    <t>Assist Downeast Charter Boats</t>
  </si>
  <si>
    <t>WDG</t>
  </si>
  <si>
    <t>Parking lot and public restroom</t>
  </si>
  <si>
    <t>Façade improvement program for downtown/Main Street buildings</t>
  </si>
  <si>
    <t>H</t>
  </si>
  <si>
    <t>Affordable housing for seniors (Cony Flatiron) and veterans (Cony Village)</t>
  </si>
  <si>
    <t>Life-safety and energy issues</t>
  </si>
  <si>
    <t>Bucksport (40)</t>
  </si>
  <si>
    <t>Rehab 22, repair 10, replace 3 homes</t>
  </si>
  <si>
    <t>Charette Foundations</t>
  </si>
  <si>
    <t>New Limerick</t>
  </si>
  <si>
    <t>Louisiana Pacific training/orientation class</t>
  </si>
  <si>
    <t>Community/recreation center - renovations to Central School complex</t>
  </si>
  <si>
    <t>Milo Taxi and Delivery</t>
  </si>
  <si>
    <t>Prospect Holdings, LLC and Maine Fair Trade Lobster LLC</t>
  </si>
  <si>
    <t>Gouldsboro (5)</t>
  </si>
  <si>
    <t>Cousineau Wood Products of Maine, LLC</t>
  </si>
  <si>
    <t>Moc's Power Sports and Rentals</t>
  </si>
  <si>
    <t>Atlantic Blanket Company</t>
  </si>
  <si>
    <t>Northport (3)</t>
  </si>
  <si>
    <t>Main Street downtown - sidewalks, street lighting</t>
  </si>
  <si>
    <t>Project TLC, LLC</t>
  </si>
  <si>
    <t>Monmouth (11)</t>
  </si>
  <si>
    <t>Kennebec Valley Community College</t>
  </si>
  <si>
    <t>Surry</t>
  </si>
  <si>
    <t>Wesmac Custom Boats, Inc.</t>
  </si>
  <si>
    <t>EcoShel, Inc.</t>
  </si>
  <si>
    <t>Ameridial</t>
  </si>
  <si>
    <t>Madtown Logging, Inc.</t>
  </si>
  <si>
    <t>Bragdon Farms, LLC</t>
  </si>
  <si>
    <t>Ameridial customer service training</t>
  </si>
  <si>
    <t>Remediation of town-owned property formerly Brindis Tannery site</t>
  </si>
  <si>
    <t>Canton (13)</t>
  </si>
  <si>
    <t>Remediation of former Aerofab property located at 3 Aerofab Drive</t>
  </si>
  <si>
    <t>CDBG TOTAL  FUNDS:</t>
  </si>
  <si>
    <t>Garfield Road &amp; Corrosion Control Building</t>
  </si>
  <si>
    <t>Replace water storage tanks</t>
  </si>
  <si>
    <t>Extend water main to Rosewood Estates</t>
  </si>
  <si>
    <t>Water/sewer installation/improvements and hook-ups; storm drainage</t>
  </si>
  <si>
    <t>Newport (11)</t>
  </si>
  <si>
    <t>Sewer system upgrades/improvements</t>
  </si>
  <si>
    <t>Replace storm drain; recontour and repave parking lot</t>
  </si>
  <si>
    <t>Nashville Plantation</t>
  </si>
  <si>
    <t>Irving Forest Products, Inc.</t>
  </si>
  <si>
    <t>Millennium Marine USA</t>
  </si>
  <si>
    <t>National Alliance on Mental Illness-Maine Chapter</t>
  </si>
  <si>
    <t>Facades for 10 businesses in slum/blight area</t>
  </si>
  <si>
    <t>Purchase equipment/materials for 12 businesses in Frenchville, Madawaska, St. Agatha</t>
  </si>
  <si>
    <t>Small business expansions</t>
  </si>
  <si>
    <t>Equipment &amp; working capital for one business, upgrade for another</t>
  </si>
  <si>
    <t>Fresh Off The Farm, Inc.</t>
  </si>
  <si>
    <t>Gateway Hospitality, LLC</t>
  </si>
  <si>
    <t>Midcoast Regional Redevelopment Authority</t>
  </si>
  <si>
    <t>Four Seasons Service and Repair</t>
  </si>
  <si>
    <t>Rehab of 2 or more units</t>
  </si>
  <si>
    <t>Acquire and renovate 6-unit apartment building - 27 Spring Street</t>
  </si>
  <si>
    <t>Sewer, water, natural gas to 82 High Street</t>
  </si>
  <si>
    <t>Construct sand/salt shed to alleviate health issues in nearby housing unit</t>
  </si>
  <si>
    <t>Kingfield wastewater treatment upgrades</t>
  </si>
  <si>
    <t>Septic/sewer system and parking lot for Circle B Farms</t>
  </si>
  <si>
    <t>BA 2</t>
  </si>
  <si>
    <t>Frosty's Donuts, LLC</t>
  </si>
  <si>
    <t xml:space="preserve">BA </t>
  </si>
  <si>
    <t>BS Farms, LLC</t>
  </si>
  <si>
    <t>Center Coffee House, LLC</t>
  </si>
  <si>
    <t>Maine Cedar Store, LLC</t>
  </si>
  <si>
    <t>Wicked Joe, LLC</t>
  </si>
  <si>
    <t>Pelletier Manufacturing, Inc.</t>
  </si>
  <si>
    <t>Downtown facades</t>
  </si>
  <si>
    <t>SBDC counseling services</t>
  </si>
  <si>
    <t>Tiller &amp; Rye grocery</t>
  </si>
  <si>
    <t>Wildwoods restaurant expansion</t>
  </si>
  <si>
    <t>Brownville (18)</t>
  </si>
  <si>
    <t>Axiom Education and Training Center</t>
  </si>
  <si>
    <t>Chez Helen's Fine Dining Restaurant</t>
  </si>
  <si>
    <t>Home repair network</t>
  </si>
  <si>
    <t>Maine Stitching Specialities, LLC</t>
  </si>
  <si>
    <t>Walllagrass</t>
  </si>
  <si>
    <t>RCPA</t>
  </si>
  <si>
    <t>Pass-thru for 2014 TA providers</t>
  </si>
  <si>
    <t>Wilton Tannery</t>
  </si>
  <si>
    <t>GLOBEco Maine, LLC</t>
  </si>
  <si>
    <t>Pride Manufacturing Company, LLC</t>
  </si>
  <si>
    <t>Burnham (3)</t>
  </si>
  <si>
    <t>Rolling Fatties</t>
  </si>
  <si>
    <t>Blue Dog Daycare</t>
  </si>
  <si>
    <t>OnProcess Technology</t>
  </si>
  <si>
    <t>Gardiner Food Co-op</t>
  </si>
  <si>
    <t>Maine MEP job training</t>
  </si>
  <si>
    <t>Rebuild Eastport breakwater/pier</t>
  </si>
  <si>
    <t>Water/sewer system improvements and upgrades</t>
  </si>
  <si>
    <t>Water/sewer system improvements &amp; hook-ups - storm drainage</t>
  </si>
  <si>
    <t>Upgrade sewer infrastructure</t>
  </si>
  <si>
    <t>Replace drainage system on Willow Street</t>
  </si>
  <si>
    <t>Expansion and equipment for 3 businesses</t>
  </si>
  <si>
    <t>Remove 4 bowling lanes and install miniature golf course</t>
  </si>
  <si>
    <t>Busines facades and capital equipment</t>
  </si>
  <si>
    <t>Equipment and materials for 2 businesses: Au Jardins and Alete Salon</t>
  </si>
  <si>
    <t>Nadeau Sales and Repair - capital to purchase inventory</t>
  </si>
  <si>
    <t>New Canada (4)</t>
  </si>
  <si>
    <t>Business facades</t>
  </si>
  <si>
    <t>Removal of hazardous waste and demolition of building</t>
  </si>
  <si>
    <t>Bangor (5)</t>
  </si>
  <si>
    <t>Repair structural integrity to Hagen Dock</t>
  </si>
  <si>
    <t>Streetscapes, landscaping, sidewalks, parking improvements</t>
  </si>
  <si>
    <t>Rehab multi-family rental housing</t>
  </si>
  <si>
    <t>ADA, life safety, energy efficiency to single and multi-family housing</t>
  </si>
  <si>
    <t>Birch Haven Campground</t>
  </si>
  <si>
    <t>New construction of bldg for pottery business, community classes &amp; workshops</t>
  </si>
  <si>
    <t>Otis (3)</t>
  </si>
  <si>
    <t>Maine Highland Sugar Works</t>
  </si>
  <si>
    <t>Purchase of new processor for splitting firewood</t>
  </si>
  <si>
    <t>Hebert Construction / Allagash View Farm, LLC</t>
  </si>
  <si>
    <t>Corriveau's Hilltop Blossoms / Labbe's ProShop</t>
  </si>
  <si>
    <t>Virtual Managed Solutions, LLC</t>
  </si>
  <si>
    <t>GB &amp; D Farms</t>
  </si>
  <si>
    <t>Tardif Machine &amp; Welding</t>
  </si>
  <si>
    <t>St, Agatha</t>
  </si>
  <si>
    <t>Labrie Farms, LLC</t>
  </si>
  <si>
    <t>The Gelato Fiasco, Inc.</t>
  </si>
  <si>
    <t>Abol, LLC</t>
  </si>
  <si>
    <t>Piscataquis Cty (4)</t>
  </si>
  <si>
    <t>Shirley (1)</t>
  </si>
  <si>
    <t>Dovetail Bat Company</t>
  </si>
  <si>
    <t>Snow Pond Center for the Arts</t>
  </si>
  <si>
    <t>Polycor of New England, Inc.</t>
  </si>
  <si>
    <t>MEA</t>
  </si>
  <si>
    <t>Mid Coast Music Academy and Bixby &amp; Co.</t>
  </si>
  <si>
    <t>Orono (16)</t>
  </si>
  <si>
    <t>Anson (10)</t>
  </si>
  <si>
    <t>Enfield (4)</t>
  </si>
  <si>
    <t>Replace Poole Street and Main Street pump stations</t>
  </si>
  <si>
    <t>Continuing improvements to sewer treatment plant and systems</t>
  </si>
  <si>
    <t>Replace 100+ year old water lines, valves, etc.</t>
  </si>
  <si>
    <t>Façade improvements to three downtown businesses</t>
  </si>
  <si>
    <t>Equipment etc for specialized driving school</t>
  </si>
  <si>
    <t>Micro-grants to 4 designated businesses</t>
  </si>
  <si>
    <t>Façade improvements to Lisbon's village core</t>
  </si>
  <si>
    <t>Micro-enterprise assistance to 6 businesses</t>
  </si>
  <si>
    <t>Micro-enterprise assistance to cleaning business</t>
  </si>
  <si>
    <t>Northwoods Gourmet Girl/Katahdin Cookies/Leisure Life Resort/Mtn Soap/Porters</t>
  </si>
  <si>
    <t>SNP</t>
  </si>
  <si>
    <t>D.A.R.E. program; license plate reader; 'Hot Spot' details</t>
  </si>
  <si>
    <t>Drug enforcement training and equipment</t>
  </si>
  <si>
    <t>Valley Bowl Corporation</t>
  </si>
  <si>
    <t>T.W. Dick</t>
  </si>
  <si>
    <t>Irving Tannery Annex</t>
  </si>
  <si>
    <t>Wood Island Life Saving Station</t>
  </si>
  <si>
    <t>Kittery (8)</t>
  </si>
  <si>
    <t>Expand Special Enforcement Team (SET) to decrease illegal drug activities</t>
  </si>
  <si>
    <t>Funding for School Resource Officer; the Police Athletic League, &amp; Project Save Me.</t>
  </si>
  <si>
    <t>Prevention, education and treatment of drug activity and opiate addiction</t>
  </si>
  <si>
    <t>Sangerville Historical Society</t>
  </si>
  <si>
    <t>Sangerville (3)</t>
  </si>
  <si>
    <t>Façade improvements to historic downtown</t>
  </si>
  <si>
    <t>J.S. McCarthy Printers</t>
  </si>
  <si>
    <t>Maine Mist, Inc.</t>
  </si>
  <si>
    <t>Farmingdale (2)</t>
  </si>
  <si>
    <t>Central Maine Meats</t>
  </si>
  <si>
    <t>Sebago Lake Distillery</t>
  </si>
  <si>
    <t>C &amp; J Service Center</t>
  </si>
  <si>
    <t>High View Manor</t>
  </si>
  <si>
    <t>Bob's Neighborhood Store</t>
  </si>
  <si>
    <t>Northern Timber Trucking</t>
  </si>
  <si>
    <t>Washburn &amp; Doughty</t>
  </si>
  <si>
    <t>Eagles Landing, Inc.</t>
  </si>
  <si>
    <t>Innovative Specialities</t>
  </si>
  <si>
    <t xml:space="preserve">Eliot </t>
  </si>
  <si>
    <t>Modernist Pantry</t>
  </si>
  <si>
    <t>Eliot (2)</t>
  </si>
  <si>
    <t>Fix old, neglected single- and multi-family homes in urban core</t>
  </si>
  <si>
    <t>Ellsworth (19)</t>
  </si>
  <si>
    <t>Renovation of existing properties creating new affordable rental units</t>
  </si>
  <si>
    <t>3 buildings of Modular housing with 4 units each for 82 High Street</t>
  </si>
  <si>
    <t>Sidewalks, crosswalks, lighting in Lisbon's core</t>
  </si>
  <si>
    <t xml:space="preserve">DR </t>
  </si>
  <si>
    <t>Levee extension and parking lot construction</t>
  </si>
  <si>
    <t>Renovations to 3 Port Resources group homes</t>
  </si>
  <si>
    <t>Renovations and upgrades to Perryman village - LMI rental</t>
  </si>
  <si>
    <t xml:space="preserve"> Façade improvements to 6-8 downtown businesses</t>
  </si>
  <si>
    <t>Construct building for farm stand and a greenhouse</t>
  </si>
  <si>
    <t>St. John Plt. (11)</t>
  </si>
  <si>
    <t>Façade improvements to buildings visible from Main and Water Streets</t>
  </si>
  <si>
    <t>Old Town (11)</t>
  </si>
  <si>
    <t>Micro-enterprise assistance to 5 Madawaska businesses and 2 St. Agatha's businesses</t>
  </si>
  <si>
    <t>Micro-enterprise assistance to 7 businesses</t>
  </si>
  <si>
    <t>Winterstick Snowboards Co. - purchase equipment and bldg mimprovements</t>
  </si>
  <si>
    <t>Carrabassett Valley (4)</t>
  </si>
  <si>
    <t>Clean out sludge, replace valves, piping improvements</t>
  </si>
  <si>
    <t>Construct aerated lagoon; renovations to primary treatment plant</t>
  </si>
  <si>
    <t>East Millinocket (7)</t>
  </si>
  <si>
    <t>Creation of small sewer system for Lincolnville Beach area</t>
  </si>
  <si>
    <t>Lincolnville (2)</t>
  </si>
  <si>
    <t>Construction of pump station;  several pipeline improvements</t>
  </si>
  <si>
    <t>Shalom House, Inc.</t>
  </si>
  <si>
    <t>Moody's Co-Worker Owned, LLC</t>
  </si>
  <si>
    <t>National Alliance on Mental Illness-Maine Chapter (NAMI)</t>
  </si>
  <si>
    <t>Lovett Woodworks dba Maine Made Furniture</t>
  </si>
  <si>
    <t>Benton</t>
  </si>
  <si>
    <t>eurO-K, LLC</t>
  </si>
  <si>
    <t>Origin BJJ, LLC</t>
  </si>
  <si>
    <t>NC Hunt, Inc.</t>
  </si>
  <si>
    <t>Hometown Fuels</t>
  </si>
  <si>
    <t>HD &amp; Sons Seafood</t>
  </si>
  <si>
    <t>The Cianbro Companies</t>
  </si>
  <si>
    <t>Pittsfield (20)</t>
  </si>
  <si>
    <t>Rock Harbor Brewery</t>
  </si>
  <si>
    <t>Joe's Country Store</t>
  </si>
  <si>
    <t>St. Francis (13)</t>
  </si>
  <si>
    <t>T &amp; D Wood Energy, LLC</t>
  </si>
  <si>
    <t>Bigelow Brewery</t>
  </si>
  <si>
    <t>Carrier Welding and Fabrication, LLC</t>
  </si>
  <si>
    <t>Otis Housing Rehab</t>
  </si>
  <si>
    <t>Laboratory Feeds of Maine</t>
  </si>
  <si>
    <t>Deep Gash Trucking Inc.</t>
  </si>
  <si>
    <t>The Inn at Cornish, LLC</t>
  </si>
  <si>
    <t>Bixby &amp; Company LLC</t>
  </si>
  <si>
    <t>Maine Seafood Ventures</t>
  </si>
  <si>
    <t>Portland Harbor Commission - Hazardous Substance grant</t>
  </si>
  <si>
    <t>Portland (3)</t>
  </si>
  <si>
    <t>Sidewalks, crosswalks, lighting, ADA in area of Village Street &amp; Rt. 196</t>
  </si>
  <si>
    <t>Bath Housing Development rehab of 18 multi-family units</t>
  </si>
  <si>
    <t>Health, safety and infrastructure needs at mobile home park thru the Genesis Fund</t>
  </si>
  <si>
    <t>Martha Ward/Red Maple Inn</t>
  </si>
  <si>
    <t>Northwoods Health &amp; Wellness Center and Bartley Event and Conference Center</t>
  </si>
  <si>
    <t>Greenville (25)</t>
  </si>
  <si>
    <t>Sustain Wayne Hall project</t>
  </si>
  <si>
    <t>Prime Manufacturing and Dionne Farms</t>
  </si>
  <si>
    <t>Grand Isle (16)</t>
  </si>
  <si>
    <t>Waltzing Matilda</t>
  </si>
  <si>
    <t>Brewer (17)</t>
  </si>
  <si>
    <t>First Inline Ski and Sport and Kingfield Design</t>
  </si>
  <si>
    <t>Façade improvement project</t>
  </si>
  <si>
    <t>Two Rivers Lunch and Moosetown Auto</t>
  </si>
  <si>
    <t>Allagash (11)</t>
  </si>
  <si>
    <t>Aroostook Hospitality Inn</t>
  </si>
  <si>
    <t>Maine Dental Boutique</t>
  </si>
  <si>
    <t>Winthrop (10)</t>
  </si>
  <si>
    <t>Masardis</t>
  </si>
  <si>
    <t>Mama Lou's/Lou Anne Deabay</t>
  </si>
  <si>
    <t>Nathan Sennett/Lux Salon and Spa</t>
  </si>
  <si>
    <t>Infrastructure replacement on Rumford Business Island</t>
  </si>
  <si>
    <t>Improvements to Corinna Water System</t>
  </si>
  <si>
    <t>Corinna (13)</t>
  </si>
  <si>
    <t>Extend water main to Northern Springs Mobile Home Park</t>
  </si>
  <si>
    <t>Mechanic Falls (17)</t>
  </si>
  <si>
    <t>Replace electrical panels at 3 pump stations above flood stage for safety</t>
  </si>
  <si>
    <t>Construct 2 new pumps stations - rehab 3 existing ones</t>
  </si>
  <si>
    <t>Vassalboro (7)</t>
  </si>
  <si>
    <t>Replace water/sewer lines and service connections on Main Street</t>
  </si>
  <si>
    <t>Catholic Charities of Maine Hunger and Relief Services Program</t>
  </si>
  <si>
    <t>Education and Training Program for on-the-job training at various businesses</t>
  </si>
  <si>
    <t>KV YMCA and Capital Area New Mainers Project</t>
  </si>
  <si>
    <t>Augusta (43)</t>
  </si>
  <si>
    <t>Central Lincoln County YMCA staff training</t>
  </si>
  <si>
    <t>Common Wealth Poultry staff training</t>
  </si>
  <si>
    <t>Manes and Tales therapy staff training</t>
  </si>
  <si>
    <t>Rome</t>
  </si>
  <si>
    <t>Travis Mills Foundation - staff training</t>
  </si>
  <si>
    <t>Port Resources - cultural sensitiity training</t>
  </si>
  <si>
    <t>Saco (21)</t>
  </si>
  <si>
    <t>SPMFD</t>
  </si>
  <si>
    <t>Maine MEP training</t>
  </si>
  <si>
    <t>Maine Malt House</t>
  </si>
  <si>
    <t>Porvair Filtration Group, Inc</t>
  </si>
  <si>
    <t>Caribou (38)</t>
  </si>
  <si>
    <t>Whistle Stop</t>
  </si>
  <si>
    <t>Foundation Solutions</t>
  </si>
  <si>
    <t>Aurora Mills &amp; Farm</t>
  </si>
  <si>
    <t>Houlton (16)</t>
  </si>
  <si>
    <t>Valley View Orchard Pies Co.</t>
  </si>
  <si>
    <t>Oxford (13)</t>
  </si>
  <si>
    <t>Sidney</t>
  </si>
  <si>
    <t>Belfast Soup Kitchen - Petroleum</t>
  </si>
  <si>
    <t xml:space="preserve">Belfast </t>
  </si>
  <si>
    <t>Gardiner Maine Street (1)</t>
  </si>
  <si>
    <t>Bailey Auto Site - Hazardous</t>
  </si>
  <si>
    <t>Façade improvements, greenspace improvements, create parking</t>
  </si>
  <si>
    <t>Mid-town mall: façade improvements; create pedestrian pathways</t>
  </si>
  <si>
    <t>KVCAP creating 30 housing units for ages 55+</t>
  </si>
  <si>
    <t>Job creation for six micro-businesses</t>
  </si>
  <si>
    <t>Orchard Girls LLC</t>
  </si>
  <si>
    <t>Kingfield (8)</t>
  </si>
  <si>
    <t>Spruce Mill Farm &amp; Kitchen baking oven</t>
  </si>
  <si>
    <t>Dover-Foxcroft (40)</t>
  </si>
  <si>
    <t>Penny and Hoovers Pig Pen</t>
  </si>
  <si>
    <t>Clifton (5)</t>
  </si>
  <si>
    <t>Bait &amp; tackle shop start-up</t>
  </si>
  <si>
    <t>2-bay service garage construction</t>
  </si>
  <si>
    <t>Linneus (3)</t>
  </si>
  <si>
    <t>Expansion of Maine Dojo and equipment for Barker Enterp</t>
  </si>
  <si>
    <t xml:space="preserve">Wayne </t>
  </si>
  <si>
    <t>Cobbie's Corner Store façade/Julian's Wayne General Store interior improvements</t>
  </si>
  <si>
    <t>Wayne (2)</t>
  </si>
  <si>
    <t>Byer Manufacturing façade improvement</t>
  </si>
  <si>
    <t>Cote Auto and Poitras Service, Inc.</t>
  </si>
  <si>
    <t>Wildlife Artistry</t>
  </si>
  <si>
    <t>Portage Lake (6)</t>
  </si>
  <si>
    <t>New wastewater treatment facility</t>
  </si>
  <si>
    <t>Fort Fairfield (45)</t>
  </si>
  <si>
    <t>Replace existing sanitary sewers</t>
  </si>
  <si>
    <t>Washington Avenue utility improvements/ sewer, water, and storm drainage</t>
  </si>
  <si>
    <t>Flood drainage upgrade</t>
  </si>
  <si>
    <t>Washburn (13)</t>
  </si>
  <si>
    <t>Community Compass</t>
  </si>
  <si>
    <t>Blue Hill (5)</t>
  </si>
  <si>
    <t>Central Lincoln County YMCA</t>
  </si>
  <si>
    <t>Cary Medical Center transport system</t>
  </si>
  <si>
    <t>Job training for Catholic Charities</t>
  </si>
  <si>
    <t>Workforce training for Front Street Shipyard</t>
  </si>
  <si>
    <t>Lincoln County Dental</t>
  </si>
  <si>
    <t>Lincoln County (10)</t>
  </si>
  <si>
    <t>Go Labs</t>
  </si>
  <si>
    <t xml:space="preserve">North River Company/Lockwood Mills </t>
  </si>
  <si>
    <t>MCDA</t>
  </si>
  <si>
    <t>SBDC</t>
  </si>
  <si>
    <t>SBDC Counseling Services</t>
  </si>
  <si>
    <t>Assistance to the Maine Downtown Center operations</t>
  </si>
  <si>
    <t>Volunteers of America Northern New England</t>
  </si>
  <si>
    <t>Calais (48)</t>
  </si>
  <si>
    <t>134,377</t>
  </si>
  <si>
    <t>Mainesole</t>
  </si>
  <si>
    <t>Dexter (27)</t>
  </si>
  <si>
    <t>Hartland (19)</t>
  </si>
  <si>
    <t>Jay (5)</t>
  </si>
  <si>
    <t>Remove hazardous substance - former Columbian Factory</t>
  </si>
  <si>
    <t>Funding for the School Resource Officer; the Police Athletic League, and Project Save Me.</t>
  </si>
  <si>
    <t>Paris (16)</t>
  </si>
  <si>
    <t>Rockport (7)</t>
  </si>
  <si>
    <t>Pass thru for 2016 TA providers</t>
  </si>
  <si>
    <t>Puiia Hardware (Pennacook Falls Investments, Ltd)</t>
  </si>
  <si>
    <t>Rumford (9)</t>
  </si>
  <si>
    <t>Pass thru for 2017 TA providers</t>
  </si>
  <si>
    <t>Forster Mill</t>
  </si>
  <si>
    <t>Wilton (25)</t>
  </si>
  <si>
    <t>Jeffeson</t>
  </si>
  <si>
    <t>NC Hunt Inc.</t>
  </si>
  <si>
    <t>Jefferson (3)</t>
  </si>
  <si>
    <t>Replace existing water source (Young's Lake) with an underground well</t>
  </si>
  <si>
    <t>Travis Mills Foundation - staff training/equipment</t>
  </si>
  <si>
    <t>Pass thru for regional planning activiites</t>
  </si>
  <si>
    <t>Gervais Fence &amp; Guardrail, Inc/Caldwell Sanitation/Hometown Fuels</t>
  </si>
  <si>
    <t>Pass thru for regional planning activities for regional councils</t>
  </si>
  <si>
    <t>Masker's Theater and Thompson's Wharf</t>
  </si>
  <si>
    <t>BRLF2</t>
  </si>
  <si>
    <t>The Dale C. Palmer and Eunice R. Palmer Living Trust (Home Supply Center site)</t>
  </si>
  <si>
    <t>15 Sea Street stabilization</t>
  </si>
  <si>
    <t>Lost Orchard Brewing Company</t>
  </si>
  <si>
    <t>BA2</t>
  </si>
  <si>
    <t>Washington County Dev. Authority</t>
  </si>
  <si>
    <t>Cutler Boiler House</t>
  </si>
  <si>
    <t>Pass-thru for 2015 TA providers</t>
  </si>
  <si>
    <t>Architectural and Engineering for redevelopment of Huse School and BHA renovation of existing properties.</t>
  </si>
  <si>
    <t>Volunteers of America - Cabin in the Woods - Togus campus</t>
  </si>
  <si>
    <t>Chelsea (6)</t>
  </si>
  <si>
    <t>Central Lincoln County YMCA Preschool</t>
  </si>
  <si>
    <t>Damariscotta (14)</t>
  </si>
  <si>
    <t>Aroostoook County</t>
  </si>
  <si>
    <t>Catholic Charities of Maine</t>
  </si>
  <si>
    <t>Replacement of 70-year old steel water storage tank with new concrete tank</t>
  </si>
  <si>
    <t>Historic rehab and addition to former YMCA in downtown</t>
  </si>
  <si>
    <t>Turn parking lot into green space and connect sidewalks in neighborhood</t>
  </si>
  <si>
    <t>Bath (66)</t>
  </si>
  <si>
    <t>Purchase of a mechanized firewood processor</t>
  </si>
  <si>
    <t>Beaver Cove (2)</t>
  </si>
  <si>
    <t>Façade improvements to one slum &amp; blight area and potential spot blight</t>
  </si>
  <si>
    <t>Starrett Children's Center</t>
  </si>
  <si>
    <t>KurioCity Childcare and Learning Center</t>
  </si>
  <si>
    <t>Blaine (5)</t>
  </si>
  <si>
    <t>Natural Selection, Inc./Wild Oats Bakery &amp; Café</t>
  </si>
  <si>
    <t>SP</t>
  </si>
  <si>
    <t>Dedicated phone line between eagle lake and fort kent for emergency dispatch</t>
  </si>
  <si>
    <t>Eagle Lake (20)</t>
  </si>
  <si>
    <t>Franklin Printing</t>
  </si>
  <si>
    <t>New construction - 25 units of affordable senior housing</t>
  </si>
  <si>
    <t>Mosher's Meat and Seafood</t>
  </si>
  <si>
    <t>Farmington (35)</t>
  </si>
  <si>
    <t>Facades and potential street crossing lights for safety</t>
  </si>
  <si>
    <t>Replace 4 heating boilers in senior housing complex</t>
  </si>
  <si>
    <t>Bouchard Farms</t>
  </si>
  <si>
    <t>Pooch Parlor - expansion of building for dog wash &amp; more grooming - add outdoor fencing for dogs</t>
  </si>
  <si>
    <t>Façade program - for gateways of city and downtown</t>
  </si>
  <si>
    <t>Gardiner (32)</t>
  </si>
  <si>
    <t>Frenchville (16)</t>
  </si>
  <si>
    <t>Guilford Bed &amp; Breakfast - upgrade kitchen</t>
  </si>
  <si>
    <t>Guilford (12)</t>
  </si>
  <si>
    <t>Installation of new sewer and new water mains</t>
  </si>
  <si>
    <t>1,</t>
  </si>
  <si>
    <t>Rehab affordable housing units - create additional 14 units</t>
  </si>
  <si>
    <t>Limerick (10)</t>
  </si>
  <si>
    <t>Façade improvements within declared slum &amp; blight areas in Lisbon and Lisbon Falls villages</t>
  </si>
  <si>
    <t>Lisbon (19)</t>
  </si>
  <si>
    <t>Slane 18 Productions - purchase of equipment</t>
  </si>
  <si>
    <t>Replace siphon wasterwater conveyance system with a pump station</t>
  </si>
  <si>
    <t>GO LAB inc.</t>
  </si>
  <si>
    <t>Improvements to auto repair business - Rodd's General Automotive Repair</t>
  </si>
  <si>
    <t>Mapleton (7)</t>
  </si>
  <si>
    <t>Madison (15)</t>
  </si>
  <si>
    <t>Sidewalks, lighting, curbing, signage, restrooms</t>
  </si>
  <si>
    <t>Millinocket (18)</t>
  </si>
  <si>
    <t>Replacement of 2 pump stations and aged lines</t>
  </si>
  <si>
    <t>Milo (20)</t>
  </si>
  <si>
    <t>Turning Page Farm &amp; Brewery</t>
  </si>
  <si>
    <t>Monson (23)</t>
  </si>
  <si>
    <t>Redemption center upgrades</t>
  </si>
  <si>
    <t>Monticello (2)</t>
  </si>
  <si>
    <t>Mount Chase</t>
  </si>
  <si>
    <t>Mount Chase Lodge, LLC</t>
  </si>
  <si>
    <t>New construction - 55 LMI apartments</t>
  </si>
  <si>
    <t>Refurbish basketball court and park in LMI neighborhood</t>
  </si>
  <si>
    <t>Old Orchard Beach (14)</t>
  </si>
  <si>
    <t>Replacement of 2 critical pump stations and standby generator</t>
  </si>
  <si>
    <t>Replace broken sidewalks with  new ADA compliant ones</t>
  </si>
  <si>
    <t>Patten (10)</t>
  </si>
  <si>
    <t>Roy's Variety</t>
  </si>
  <si>
    <t>St. Agatha (27)</t>
  </si>
  <si>
    <t>Waban Projects, Inc</t>
  </si>
  <si>
    <t>Sidney (3)</t>
  </si>
  <si>
    <t>Wicked Joe LLC</t>
  </si>
  <si>
    <t>Topsham (13)</t>
  </si>
  <si>
    <t>Scrambled Diner</t>
  </si>
  <si>
    <t>Marion Drive Apts - replace windows with egress compliant windows</t>
  </si>
  <si>
    <t>Construction of a dewatering drying system for sludge</t>
  </si>
  <si>
    <t>REPORT FROM 1982 THROUGH 2020</t>
  </si>
  <si>
    <t>3,343,86</t>
  </si>
  <si>
    <t>CV19 MEA</t>
  </si>
  <si>
    <t>CV19 Micro-Enterprise Assistance Program</t>
  </si>
  <si>
    <t>CV19 SP</t>
  </si>
  <si>
    <t>SBDC Regional technical assistance and delivery of CARES Act funding to microenterprise businesses</t>
  </si>
  <si>
    <t>Rehab multi-family migrant housing</t>
  </si>
  <si>
    <t>Ashland (17)</t>
  </si>
  <si>
    <t>Bar Harbor</t>
  </si>
  <si>
    <t>Rodick Lorraine Apartment complex - replace main entrance / elevated bridge</t>
  </si>
  <si>
    <t>CV19 FS</t>
  </si>
  <si>
    <t>Urgent Need Food Security Program</t>
  </si>
  <si>
    <t>Brunswick (28)</t>
  </si>
  <si>
    <t>Mainely Handrails - acquisition of existing business locaiton to allow for increased cash flow to purchase new equipment and create 4 new positions by June 30, 2022.</t>
  </si>
  <si>
    <t>Fairfield (15)</t>
  </si>
  <si>
    <t>First Mile Brewing - fermenters purchases, chiller and canning line</t>
  </si>
  <si>
    <t>Freedom</t>
  </si>
  <si>
    <t>Skidgel's Warehouse site</t>
  </si>
  <si>
    <t>Ntension Corp - new equipment</t>
  </si>
  <si>
    <t>Hermon (6)</t>
  </si>
  <si>
    <t>Seiders Variety - above ground fuel tank - sales console and pump</t>
  </si>
  <si>
    <t>Hodgdon (5)</t>
  </si>
  <si>
    <t>Nest &amp; Mullen LLC</t>
  </si>
  <si>
    <t>Maine Emergency Management</t>
  </si>
  <si>
    <t>Various sub-grantees</t>
  </si>
  <si>
    <t>Maine State Housing</t>
  </si>
  <si>
    <t>Permanent supporting housing for the homeless</t>
  </si>
  <si>
    <t>Marble Block Redevelopment</t>
  </si>
  <si>
    <t>Former West Point Stevens Mills Boiler House</t>
  </si>
  <si>
    <t>National Digital Equity</t>
  </si>
  <si>
    <t>Digital Literary Scholarships</t>
  </si>
  <si>
    <t>Split Rock Distilling - purchase equipment to allow for continuation of producing hand sanitizer without the disruption of regualr business processes.  Job creation 1 by 6/30/2022</t>
  </si>
  <si>
    <t>Newcastle (4)</t>
  </si>
  <si>
    <t>Nobleboro</t>
  </si>
  <si>
    <t>OpBox Ltd. Working capitol for expansion of manufacturng to meet the needs of client base due to COVID.  Creation of 5 jobs by 6/30/2022.</t>
  </si>
  <si>
    <t>Rehab Somali Bantu Community Association</t>
  </si>
  <si>
    <t>Raise-Op Housing Cooperative</t>
  </si>
  <si>
    <t>CV19 HEA</t>
  </si>
  <si>
    <t>CV19 Housing Expense Assistance Program</t>
  </si>
  <si>
    <t>NBRC</t>
  </si>
  <si>
    <t>Pass-thru for Northern Borders Regional Commission to allow designated EDD's funding to determine eligibility for qualified NBRC projects in their respective regions.</t>
  </si>
  <si>
    <t>YMCA Alliance of Maine</t>
  </si>
  <si>
    <t>CV19 CP</t>
  </si>
  <si>
    <t>CV19 Childcare Program Expense Assistance</t>
  </si>
  <si>
    <t>Set aside in Program Statement  - continuation of annual funding  to allow funding for identified SBDC offices to improve and expand services</t>
  </si>
  <si>
    <t>Assistance to Micro-Enterprise Businesses through the SBDC portals</t>
  </si>
  <si>
    <t>Aroostook County (38)</t>
  </si>
  <si>
    <t>G+O Logic LLC</t>
  </si>
  <si>
    <t>Continuation of previous façade program in the downtown</t>
  </si>
  <si>
    <t>Construct 36 units of affordable housing</t>
  </si>
  <si>
    <t>Maine Downtown Center Association</t>
  </si>
  <si>
    <t>Belfast (48)</t>
  </si>
  <si>
    <t>Purchase of equipment and materials for senior center</t>
  </si>
  <si>
    <t>Danforth (14)</t>
  </si>
  <si>
    <t>Raise the Road bed on Toll Bridge Road and Middle Street, as well as raise Middle Street pump station</t>
  </si>
  <si>
    <t>Eastport (51)</t>
  </si>
  <si>
    <t>K&amp;D Auto, LLC</t>
  </si>
  <si>
    <t>Fort Kent (67)</t>
  </si>
  <si>
    <t>Tiny Homes of Maine</t>
  </si>
  <si>
    <t>Façade improvements to NAMI Maine's building and to a former church now Known as Happy Hollow</t>
  </si>
  <si>
    <t>Hallowell (12)</t>
  </si>
  <si>
    <t>Capital improvements for Edgewood Apartments - low income, handicap accessible</t>
  </si>
  <si>
    <t>Kennebunk (16)</t>
  </si>
  <si>
    <t>Repairs to treatment plant and upgrades to four pump stations</t>
  </si>
  <si>
    <t>Lubec (33)</t>
  </si>
  <si>
    <t>Bad Little Brewing Company, LLC</t>
  </si>
  <si>
    <t>Machias (23)</t>
  </si>
  <si>
    <t>Replace sewer pipes and manholes</t>
  </si>
  <si>
    <t>Limestone (28)</t>
  </si>
  <si>
    <t>Redevelop plaza site</t>
  </si>
  <si>
    <t>Madawaska (50)</t>
  </si>
  <si>
    <t>24 affordable, elderly housing units constructed by Auburn Residential Development Corp</t>
  </si>
  <si>
    <t>Poland (2)</t>
  </si>
  <si>
    <t>Portland Housing Authority</t>
  </si>
  <si>
    <t>45 affordable rental units on Front Street</t>
  </si>
  <si>
    <t>RHP</t>
  </si>
  <si>
    <t>Housing preservation</t>
  </si>
  <si>
    <t>Ignite Presque Isle</t>
  </si>
  <si>
    <t>Presque Isle (24)</t>
  </si>
  <si>
    <t>Home Repair Network Program</t>
  </si>
  <si>
    <t>Rockland (69)</t>
  </si>
  <si>
    <t>CGA site, 229 New Dam Road</t>
  </si>
  <si>
    <t>Sanford (64)</t>
  </si>
  <si>
    <t>Continuation of façade program with 8 projects selected</t>
  </si>
  <si>
    <t>Skowhegan (33)</t>
  </si>
  <si>
    <t>South Portland Housing</t>
  </si>
  <si>
    <t>Mixed-used waterfront development - Yard South site</t>
  </si>
  <si>
    <t>Replace water transmission line between the plant and the water storage tank</t>
  </si>
  <si>
    <t>Stonington (23)</t>
  </si>
  <si>
    <t>Project to remove dilapidated buildings and create park space</t>
  </si>
  <si>
    <t>Van Buren (54)</t>
  </si>
  <si>
    <t>Rehab 6-unit multi-family housing</t>
  </si>
  <si>
    <t>Wallagrass (5)</t>
  </si>
  <si>
    <t>Odd Alewives Farm Brewery</t>
  </si>
  <si>
    <t>Waldoboro (10)</t>
  </si>
  <si>
    <t>Waterville (45)</t>
  </si>
  <si>
    <t>Youth &amp; Family Outreach</t>
  </si>
  <si>
    <t>Project will remove contaminated soils and demolition debris, New rsidential building will provide 60 apartments.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</si>
</sst>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;[Red]&quot;$&quot;#,##0"/>
    <numFmt numFmtId="166" formatCode="0.00;[Red]0.00"/>
    <numFmt numFmtId="167" formatCode="0;[Red]0"/>
  </numFmts>
  <fonts count="4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.75"/>
      <color indexed="8"/>
      <name val="Arial"/>
      <family val="0"/>
    </font>
    <font>
      <sz val="9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1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6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/>
    </xf>
    <xf numFmtId="3" fontId="0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8" fontId="4" fillId="0" borderId="0" xfId="0" applyNumberFormat="1" applyFont="1" applyAlignment="1">
      <alignment/>
    </xf>
    <xf numFmtId="38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0" xfId="0" applyNumberFormat="1" applyFont="1" applyAlignment="1">
      <alignment/>
    </xf>
    <xf numFmtId="37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County Totals</a:t>
            </a:r>
          </a:p>
        </c:rich>
      </c:tx>
      <c:layout>
        <c:manualLayout>
          <c:xMode val="factor"/>
          <c:yMode val="factor"/>
          <c:x val="0.0022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7"/>
          <c:y val="0.35775"/>
          <c:w val="0.6065"/>
          <c:h val="0.378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(A!$E$7,A!$E$76,A!$E$700,A!$E$837,A!$E$946,A!$E$1123,A!$E$1366,A!$E$1503,A!$E$1576,A!$E$1718,A!$E$2010,A!$E$2163,A!$E$2281,A!$E$2465,A!$E$2584,A!$E$2907)</c:f>
              <c:numCache>
                <c:ptCount val="16"/>
                <c:pt idx="0">
                  <c:v>15114568</c:v>
                </c:pt>
                <c:pt idx="1">
                  <c:v>116703533</c:v>
                </c:pt>
                <c:pt idx="2">
                  <c:v>25760907</c:v>
                </c:pt>
                <c:pt idx="3">
                  <c:v>15834455</c:v>
                </c:pt>
                <c:pt idx="4">
                  <c:v>28730438</c:v>
                </c:pt>
                <c:pt idx="5">
                  <c:v>48277700</c:v>
                </c:pt>
                <c:pt idx="6">
                  <c:v>47639960</c:v>
                </c:pt>
                <c:pt idx="7">
                  <c:v>7413058</c:v>
                </c:pt>
                <c:pt idx="8">
                  <c:v>24692355</c:v>
                </c:pt>
                <c:pt idx="9">
                  <c:v>44136148</c:v>
                </c:pt>
                <c:pt idx="10">
                  <c:v>20360318</c:v>
                </c:pt>
                <c:pt idx="11">
                  <c:v>21436129</c:v>
                </c:pt>
                <c:pt idx="12">
                  <c:v>34943377</c:v>
                </c:pt>
                <c:pt idx="13">
                  <c:v>19917840</c:v>
                </c:pt>
                <c:pt idx="14">
                  <c:v>56514914</c:v>
                </c:pt>
                <c:pt idx="15">
                  <c:v>47217194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5"/>
          <c:y val="0.10525"/>
          <c:w val="0.06475"/>
          <c:h val="0.85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9</xdr:row>
      <xdr:rowOff>104775</xdr:rowOff>
    </xdr:from>
    <xdr:to>
      <xdr:col>12</xdr:col>
      <xdr:colOff>600075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2914650" y="1819275"/>
        <a:ext cx="68294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22"/>
  <sheetViews>
    <sheetView tabSelected="1" showOutlineSymbols="0" zoomScale="87" zoomScaleNormal="87" zoomScalePageLayoutView="0" workbookViewId="0" topLeftCell="A806">
      <selection activeCell="G835" sqref="G835"/>
    </sheetView>
  </sheetViews>
  <sheetFormatPr defaultColWidth="9.6640625" defaultRowHeight="15"/>
  <cols>
    <col min="1" max="1" width="28.99609375" style="1" customWidth="1"/>
    <col min="2" max="2" width="5.3359375" style="1" customWidth="1"/>
    <col min="3" max="3" width="11.21484375" style="1" customWidth="1"/>
    <col min="4" max="4" width="0.10546875" style="1" customWidth="1"/>
    <col min="5" max="5" width="11.3359375" style="1" customWidth="1"/>
    <col min="6" max="6" width="13.3359375" style="1" bestFit="1" customWidth="1"/>
    <col min="7" max="7" width="64.4453125" style="1" customWidth="1"/>
    <col min="8" max="8" width="9.88671875" style="1" customWidth="1"/>
    <col min="9" max="9" width="15.5546875" style="1" customWidth="1"/>
    <col min="10" max="10" width="1.1171875" style="1" customWidth="1"/>
    <col min="11" max="16384" width="9.6640625" style="1" customWidth="1"/>
  </cols>
  <sheetData>
    <row r="1" spans="1:6" ht="15">
      <c r="A1" s="2" t="s">
        <v>566</v>
      </c>
      <c r="B1" s="3"/>
      <c r="C1" s="3"/>
      <c r="D1" s="3"/>
      <c r="E1" s="3"/>
      <c r="F1" s="3"/>
    </row>
    <row r="2" spans="1:7" ht="15">
      <c r="A2" s="39" t="s">
        <v>487</v>
      </c>
      <c r="B2" s="40"/>
      <c r="C2" s="40"/>
      <c r="D2" s="40"/>
      <c r="E2" s="40"/>
      <c r="F2" s="40"/>
      <c r="G2" s="41"/>
    </row>
    <row r="3" spans="1:7" ht="15">
      <c r="A3" s="40" t="s">
        <v>1170</v>
      </c>
      <c r="B3" s="40"/>
      <c r="C3" s="40"/>
      <c r="D3" s="40"/>
      <c r="E3" s="40"/>
      <c r="F3" s="40"/>
      <c r="G3" s="42"/>
    </row>
    <row r="4" spans="1:7" ht="15">
      <c r="A4" s="40" t="s">
        <v>2471</v>
      </c>
      <c r="B4" s="40"/>
      <c r="C4" s="40"/>
      <c r="D4" s="40"/>
      <c r="E4" s="40"/>
      <c r="F4" s="40"/>
      <c r="G4" s="41"/>
    </row>
    <row r="5" spans="1:7" ht="15">
      <c r="A5" s="43" t="s">
        <v>2082</v>
      </c>
      <c r="B5" s="44"/>
      <c r="C5" s="44"/>
      <c r="D5" s="44"/>
      <c r="E5" s="44"/>
      <c r="F5" s="44"/>
      <c r="G5" s="5">
        <f>E7+E76+E700+E837+E946+E1123+E1366+E1503+E1576+E1718+E2010+E2163+E2281+E2465+E2584+E2907</f>
        <v>574692894</v>
      </c>
    </row>
    <row r="6" spans="1:4" ht="15">
      <c r="A6" s="3"/>
      <c r="B6" s="2" t="s">
        <v>566</v>
      </c>
      <c r="D6" s="2" t="s">
        <v>566</v>
      </c>
    </row>
    <row r="7" spans="1:6" ht="15">
      <c r="A7" s="6" t="s">
        <v>567</v>
      </c>
      <c r="B7" s="4"/>
      <c r="E7" s="5">
        <f>SUM(E9:E73)</f>
        <v>15114568</v>
      </c>
      <c r="F7" s="7">
        <f>E7/G5</f>
        <v>0.026300252113435736</v>
      </c>
    </row>
    <row r="8" ht="15">
      <c r="A8" s="3"/>
    </row>
    <row r="9" spans="1:7" ht="15">
      <c r="A9" s="3" t="s">
        <v>2009</v>
      </c>
      <c r="B9" s="1">
        <v>2008</v>
      </c>
      <c r="C9" s="18" t="s">
        <v>70</v>
      </c>
      <c r="E9" s="16">
        <v>1021889</v>
      </c>
      <c r="F9" s="17">
        <f>SUM(E9:E10)</f>
        <v>1871889</v>
      </c>
      <c r="G9" s="1" t="s">
        <v>71</v>
      </c>
    </row>
    <row r="10" spans="1:7" ht="15">
      <c r="A10" s="3" t="s">
        <v>69</v>
      </c>
      <c r="B10" s="1">
        <v>2010</v>
      </c>
      <c r="C10" s="29" t="s">
        <v>2007</v>
      </c>
      <c r="E10" s="16">
        <v>850000</v>
      </c>
      <c r="F10" s="17"/>
      <c r="G10" s="28" t="s">
        <v>2008</v>
      </c>
    </row>
    <row r="11" spans="1:7" ht="15">
      <c r="A11" s="3" t="s">
        <v>1546</v>
      </c>
      <c r="B11" s="1">
        <v>2002</v>
      </c>
      <c r="C11" s="18" t="s">
        <v>631</v>
      </c>
      <c r="E11" s="16">
        <v>25176</v>
      </c>
      <c r="F11" s="17">
        <f>SUM(E11)</f>
        <v>25176</v>
      </c>
      <c r="G11" s="1" t="s">
        <v>1547</v>
      </c>
    </row>
    <row r="12" spans="1:6" ht="15">
      <c r="A12" s="3" t="s">
        <v>568</v>
      </c>
      <c r="B12" s="2">
        <v>1997</v>
      </c>
      <c r="C12" s="2" t="s">
        <v>1109</v>
      </c>
      <c r="E12" s="16">
        <v>1500</v>
      </c>
      <c r="F12" s="17">
        <f>SUM(E12)</f>
        <v>1500</v>
      </c>
    </row>
    <row r="13" spans="1:6" ht="15">
      <c r="A13" s="3" t="s">
        <v>1770</v>
      </c>
      <c r="B13" s="2">
        <v>2002</v>
      </c>
      <c r="C13" s="2" t="s">
        <v>1115</v>
      </c>
      <c r="E13" s="16">
        <v>9363</v>
      </c>
      <c r="F13" s="17">
        <f>SUM(E13:E18)</f>
        <v>225598</v>
      </c>
    </row>
    <row r="14" spans="1:7" ht="15">
      <c r="A14" s="3" t="s">
        <v>1650</v>
      </c>
      <c r="B14" s="2">
        <v>2002</v>
      </c>
      <c r="C14" s="2" t="s">
        <v>1112</v>
      </c>
      <c r="E14" s="16">
        <v>151637</v>
      </c>
      <c r="F14" s="16"/>
      <c r="G14" s="1" t="s">
        <v>1682</v>
      </c>
    </row>
    <row r="15" spans="1:7" ht="15">
      <c r="A15" s="3" t="s">
        <v>1650</v>
      </c>
      <c r="B15" s="2">
        <v>2003</v>
      </c>
      <c r="C15" s="2" t="s">
        <v>631</v>
      </c>
      <c r="E15" s="16">
        <v>21000</v>
      </c>
      <c r="F15" s="16"/>
      <c r="G15" s="1" t="s">
        <v>1557</v>
      </c>
    </row>
    <row r="16" spans="1:7" ht="15">
      <c r="A16" s="3" t="s">
        <v>1650</v>
      </c>
      <c r="B16" s="2">
        <v>2004</v>
      </c>
      <c r="C16" s="2" t="s">
        <v>631</v>
      </c>
      <c r="E16" s="16">
        <v>15098</v>
      </c>
      <c r="F16" s="16"/>
      <c r="G16" s="1" t="s">
        <v>816</v>
      </c>
    </row>
    <row r="17" spans="1:7" ht="15">
      <c r="A17" s="3" t="s">
        <v>1650</v>
      </c>
      <c r="B17" s="2">
        <v>2005</v>
      </c>
      <c r="C17" s="2" t="s">
        <v>631</v>
      </c>
      <c r="E17" s="16">
        <v>15000</v>
      </c>
      <c r="F17" s="16"/>
      <c r="G17" s="1" t="s">
        <v>651</v>
      </c>
    </row>
    <row r="18" spans="1:7" ht="15">
      <c r="A18" s="3" t="s">
        <v>1650</v>
      </c>
      <c r="B18" s="2">
        <v>2006</v>
      </c>
      <c r="C18" s="2" t="s">
        <v>631</v>
      </c>
      <c r="E18" s="16">
        <v>13500</v>
      </c>
      <c r="F18" s="16"/>
      <c r="G18" s="1" t="s">
        <v>651</v>
      </c>
    </row>
    <row r="19" spans="1:7" ht="15">
      <c r="A19" s="3" t="s">
        <v>678</v>
      </c>
      <c r="B19" s="2">
        <v>2003</v>
      </c>
      <c r="C19" s="2" t="s">
        <v>1704</v>
      </c>
      <c r="E19" s="16">
        <v>200000</v>
      </c>
      <c r="F19" s="17">
        <f>SUM(E19:E21)</f>
        <v>1773103</v>
      </c>
      <c r="G19" s="1" t="s">
        <v>1400</v>
      </c>
    </row>
    <row r="20" spans="1:7" ht="15">
      <c r="A20" s="3" t="s">
        <v>1399</v>
      </c>
      <c r="B20" s="2">
        <v>2008</v>
      </c>
      <c r="C20" s="2" t="s">
        <v>832</v>
      </c>
      <c r="E20" s="16">
        <v>100000</v>
      </c>
      <c r="F20" s="17"/>
      <c r="G20" s="1" t="s">
        <v>677</v>
      </c>
    </row>
    <row r="21" spans="1:7" ht="15">
      <c r="A21" s="3" t="s">
        <v>1399</v>
      </c>
      <c r="B21" s="2">
        <v>2008</v>
      </c>
      <c r="C21" s="2" t="s">
        <v>70</v>
      </c>
      <c r="E21" s="16">
        <v>1473103</v>
      </c>
      <c r="F21" s="17"/>
      <c r="G21" s="1" t="s">
        <v>71</v>
      </c>
    </row>
    <row r="22" spans="1:6" ht="15">
      <c r="A22" s="1" t="s">
        <v>2439</v>
      </c>
      <c r="B22" s="2">
        <v>1983</v>
      </c>
      <c r="C22" s="2" t="s">
        <v>1110</v>
      </c>
      <c r="E22" s="16">
        <v>6260</v>
      </c>
      <c r="F22" s="5">
        <f>SUM(E22:E40)</f>
        <v>4749994</v>
      </c>
    </row>
    <row r="23" spans="1:6" ht="15">
      <c r="A23" s="8" t="s">
        <v>569</v>
      </c>
      <c r="B23" s="2" t="s">
        <v>1064</v>
      </c>
      <c r="C23" s="2" t="s">
        <v>1111</v>
      </c>
      <c r="E23" s="9">
        <v>463764</v>
      </c>
      <c r="F23" s="16"/>
    </row>
    <row r="24" spans="1:6" ht="15">
      <c r="A24" s="8" t="s">
        <v>569</v>
      </c>
      <c r="B24" s="2" t="s">
        <v>1065</v>
      </c>
      <c r="C24" s="2" t="s">
        <v>1111</v>
      </c>
      <c r="E24" s="9">
        <v>467160</v>
      </c>
      <c r="F24" s="16"/>
    </row>
    <row r="25" spans="1:7" ht="15">
      <c r="A25" s="8" t="s">
        <v>569</v>
      </c>
      <c r="B25" s="2">
        <v>1987</v>
      </c>
      <c r="C25" s="2" t="s">
        <v>1112</v>
      </c>
      <c r="E25" s="9">
        <v>105507</v>
      </c>
      <c r="F25" s="10" t="s">
        <v>566</v>
      </c>
      <c r="G25" s="1" t="s">
        <v>99</v>
      </c>
    </row>
    <row r="26" spans="1:6" ht="15">
      <c r="A26" s="8" t="s">
        <v>569</v>
      </c>
      <c r="B26" s="2" t="s">
        <v>1066</v>
      </c>
      <c r="C26" s="2" t="s">
        <v>1111</v>
      </c>
      <c r="E26" s="9">
        <v>481679</v>
      </c>
      <c r="F26" s="9"/>
    </row>
    <row r="27" spans="1:6" ht="15">
      <c r="A27" s="8" t="s">
        <v>569</v>
      </c>
      <c r="B27" s="2" t="s">
        <v>1067</v>
      </c>
      <c r="C27" s="2" t="s">
        <v>1111</v>
      </c>
      <c r="E27" s="9">
        <v>496176</v>
      </c>
      <c r="F27" s="11" t="s">
        <v>566</v>
      </c>
    </row>
    <row r="28" spans="1:7" ht="15">
      <c r="A28" s="8" t="s">
        <v>569</v>
      </c>
      <c r="B28" s="2" t="s">
        <v>1068</v>
      </c>
      <c r="C28" s="2" t="s">
        <v>1114</v>
      </c>
      <c r="E28" s="9">
        <v>206000</v>
      </c>
      <c r="F28" s="9"/>
      <c r="G28" s="1" t="s">
        <v>1615</v>
      </c>
    </row>
    <row r="29" spans="1:7" ht="15">
      <c r="A29" s="8" t="s">
        <v>569</v>
      </c>
      <c r="B29" s="2">
        <v>1993</v>
      </c>
      <c r="C29" s="2" t="s">
        <v>1113</v>
      </c>
      <c r="E29" s="9">
        <v>10000</v>
      </c>
      <c r="F29" s="9"/>
      <c r="G29" s="1" t="s">
        <v>881</v>
      </c>
    </row>
    <row r="30" spans="1:6" ht="15">
      <c r="A30" s="8" t="s">
        <v>569</v>
      </c>
      <c r="B30" s="2">
        <v>1993</v>
      </c>
      <c r="C30" s="2" t="s">
        <v>1110</v>
      </c>
      <c r="E30" s="9">
        <v>3000</v>
      </c>
      <c r="F30" s="9"/>
    </row>
    <row r="31" spans="1:7" ht="15">
      <c r="A31" s="8" t="s">
        <v>569</v>
      </c>
      <c r="B31" s="2" t="s">
        <v>1069</v>
      </c>
      <c r="C31" s="2" t="s">
        <v>1114</v>
      </c>
      <c r="E31" s="9">
        <v>400000</v>
      </c>
      <c r="F31" s="9"/>
      <c r="G31" s="1" t="s">
        <v>1297</v>
      </c>
    </row>
    <row r="32" spans="1:6" ht="15">
      <c r="A32" s="8" t="s">
        <v>569</v>
      </c>
      <c r="B32" s="2">
        <v>1999</v>
      </c>
      <c r="C32" s="2" t="s">
        <v>1115</v>
      </c>
      <c r="E32" s="9">
        <v>10000</v>
      </c>
      <c r="F32" s="9"/>
    </row>
    <row r="33" spans="1:7" ht="15">
      <c r="A33" s="8" t="s">
        <v>569</v>
      </c>
      <c r="B33" s="2">
        <v>2000</v>
      </c>
      <c r="C33" s="2" t="s">
        <v>1112</v>
      </c>
      <c r="E33" s="9">
        <v>205000</v>
      </c>
      <c r="F33" s="9"/>
      <c r="G33" s="1" t="s">
        <v>1171</v>
      </c>
    </row>
    <row r="34" spans="1:7" ht="15">
      <c r="A34" s="8" t="s">
        <v>569</v>
      </c>
      <c r="B34" s="2">
        <v>2009</v>
      </c>
      <c r="C34" s="2" t="s">
        <v>1115</v>
      </c>
      <c r="E34" s="9">
        <v>10000</v>
      </c>
      <c r="F34" s="9"/>
      <c r="G34" s="1" t="s">
        <v>1473</v>
      </c>
    </row>
    <row r="35" spans="1:7" ht="15">
      <c r="A35" s="28" t="s">
        <v>569</v>
      </c>
      <c r="B35" s="2">
        <v>2012</v>
      </c>
      <c r="C35" s="29" t="s">
        <v>1123</v>
      </c>
      <c r="E35" s="9">
        <v>20000</v>
      </c>
      <c r="F35" s="9"/>
      <c r="G35" s="28" t="s">
        <v>2000</v>
      </c>
    </row>
    <row r="36" spans="1:7" ht="15">
      <c r="A36" s="28" t="s">
        <v>569</v>
      </c>
      <c r="B36" s="2">
        <v>2016</v>
      </c>
      <c r="C36" s="18" t="s">
        <v>2045</v>
      </c>
      <c r="E36" s="9">
        <v>150000</v>
      </c>
      <c r="F36" s="9"/>
      <c r="G36" s="28" t="s">
        <v>2185</v>
      </c>
    </row>
    <row r="37" spans="1:7" ht="15">
      <c r="A37" s="28" t="s">
        <v>569</v>
      </c>
      <c r="B37" s="2">
        <v>2016</v>
      </c>
      <c r="C37" s="18" t="s">
        <v>1644</v>
      </c>
      <c r="E37" s="9">
        <v>315448</v>
      </c>
      <c r="F37" s="9"/>
      <c r="G37" s="28" t="s">
        <v>2222</v>
      </c>
    </row>
    <row r="38" spans="1:7" ht="15">
      <c r="A38" s="28" t="s">
        <v>569</v>
      </c>
      <c r="B38" s="2">
        <v>2018</v>
      </c>
      <c r="C38" s="18" t="s">
        <v>1644</v>
      </c>
      <c r="E38" s="9">
        <v>300000</v>
      </c>
      <c r="F38" s="9"/>
      <c r="G38" s="28" t="s">
        <v>2268</v>
      </c>
    </row>
    <row r="39" spans="1:7" ht="15">
      <c r="A39" s="28" t="s">
        <v>569</v>
      </c>
      <c r="B39" s="2">
        <v>2020</v>
      </c>
      <c r="C39" s="18" t="s">
        <v>1756</v>
      </c>
      <c r="E39" s="9">
        <v>100000</v>
      </c>
      <c r="F39" s="9"/>
      <c r="G39" s="28" t="s">
        <v>2438</v>
      </c>
    </row>
    <row r="40" spans="1:7" ht="15">
      <c r="A40" s="28" t="s">
        <v>569</v>
      </c>
      <c r="B40" s="2">
        <v>2020</v>
      </c>
      <c r="C40" s="18" t="s">
        <v>1114</v>
      </c>
      <c r="D40" s="1" t="s">
        <v>2435</v>
      </c>
      <c r="E40" s="9">
        <v>1000000</v>
      </c>
      <c r="F40" s="9"/>
      <c r="G40" s="28" t="s">
        <v>2436</v>
      </c>
    </row>
    <row r="41" spans="1:8" ht="15">
      <c r="A41" s="8" t="s">
        <v>272</v>
      </c>
      <c r="B41" s="2">
        <v>1983</v>
      </c>
      <c r="C41" s="2" t="s">
        <v>1110</v>
      </c>
      <c r="E41" s="9">
        <v>6000</v>
      </c>
      <c r="F41" s="5">
        <f>SUM(E41:E49)</f>
        <v>1874150</v>
      </c>
      <c r="H41" s="16" t="s">
        <v>566</v>
      </c>
    </row>
    <row r="42" spans="1:8" ht="15">
      <c r="A42" s="8" t="s">
        <v>570</v>
      </c>
      <c r="B42" s="2">
        <v>1985</v>
      </c>
      <c r="C42" s="2" t="s">
        <v>1112</v>
      </c>
      <c r="E42" s="9">
        <v>48150</v>
      </c>
      <c r="F42" s="9"/>
      <c r="G42" s="1" t="s">
        <v>1406</v>
      </c>
      <c r="H42" s="16" t="s">
        <v>566</v>
      </c>
    </row>
    <row r="43" spans="1:8" ht="15">
      <c r="A43" s="8" t="s">
        <v>570</v>
      </c>
      <c r="B43" s="2">
        <v>1985</v>
      </c>
      <c r="C43" s="2" t="s">
        <v>1110</v>
      </c>
      <c r="E43" s="9">
        <v>10000</v>
      </c>
      <c r="F43" s="9" t="s">
        <v>566</v>
      </c>
      <c r="H43" s="16" t="s">
        <v>566</v>
      </c>
    </row>
    <row r="44" spans="1:8" ht="15">
      <c r="A44" s="8" t="s">
        <v>570</v>
      </c>
      <c r="B44" s="2" t="s">
        <v>1070</v>
      </c>
      <c r="C44" s="2" t="s">
        <v>1111</v>
      </c>
      <c r="E44" s="9">
        <v>430000</v>
      </c>
      <c r="F44" s="9"/>
      <c r="H44" s="16" t="s">
        <v>566</v>
      </c>
    </row>
    <row r="45" spans="1:8" ht="15">
      <c r="A45" s="8" t="s">
        <v>570</v>
      </c>
      <c r="B45" s="2" t="s">
        <v>1071</v>
      </c>
      <c r="C45" s="2" t="s">
        <v>1111</v>
      </c>
      <c r="E45" s="9">
        <v>470000</v>
      </c>
      <c r="F45" s="9"/>
      <c r="H45" s="16" t="s">
        <v>566</v>
      </c>
    </row>
    <row r="46" spans="1:8" ht="15">
      <c r="A46" s="8" t="s">
        <v>570</v>
      </c>
      <c r="B46" s="2">
        <v>2003</v>
      </c>
      <c r="C46" s="2" t="s">
        <v>1115</v>
      </c>
      <c r="E46" s="9">
        <v>10000</v>
      </c>
      <c r="F46" s="9"/>
      <c r="G46" s="1" t="s">
        <v>1683</v>
      </c>
      <c r="H46" s="16" t="s">
        <v>566</v>
      </c>
    </row>
    <row r="47" spans="1:8" ht="15">
      <c r="A47" s="8" t="s">
        <v>570</v>
      </c>
      <c r="B47" s="2">
        <v>2008</v>
      </c>
      <c r="C47" s="2" t="s">
        <v>1756</v>
      </c>
      <c r="E47" s="9">
        <v>150000</v>
      </c>
      <c r="F47" s="9"/>
      <c r="G47" s="1" t="s">
        <v>1074</v>
      </c>
      <c r="H47" s="16" t="s">
        <v>566</v>
      </c>
    </row>
    <row r="48" spans="1:8" ht="15">
      <c r="A48" s="8" t="s">
        <v>570</v>
      </c>
      <c r="B48" s="2">
        <v>2011</v>
      </c>
      <c r="C48" s="2" t="s">
        <v>1839</v>
      </c>
      <c r="E48" s="9">
        <v>350000</v>
      </c>
      <c r="F48" s="9"/>
      <c r="G48" s="1" t="s">
        <v>762</v>
      </c>
      <c r="H48" s="16"/>
    </row>
    <row r="49" spans="1:8" ht="15">
      <c r="A49" s="8" t="s">
        <v>570</v>
      </c>
      <c r="B49" s="2">
        <v>2011</v>
      </c>
      <c r="C49" s="2" t="s">
        <v>1238</v>
      </c>
      <c r="E49" s="9">
        <v>400000</v>
      </c>
      <c r="F49" s="9"/>
      <c r="G49" s="1" t="s">
        <v>271</v>
      </c>
      <c r="H49" s="16"/>
    </row>
    <row r="50" spans="1:6" ht="15">
      <c r="A50" s="1" t="s">
        <v>2293</v>
      </c>
      <c r="B50" s="2" t="s">
        <v>1072</v>
      </c>
      <c r="C50" s="2" t="s">
        <v>1111</v>
      </c>
      <c r="E50" s="9">
        <v>90000</v>
      </c>
      <c r="F50" s="5">
        <f>SUM(E50:E66)</f>
        <v>3553675</v>
      </c>
    </row>
    <row r="51" spans="1:6" ht="15">
      <c r="A51" s="8" t="s">
        <v>571</v>
      </c>
      <c r="B51" s="2" t="s">
        <v>1073</v>
      </c>
      <c r="C51" s="2" t="s">
        <v>1111</v>
      </c>
      <c r="E51" s="9">
        <v>365862</v>
      </c>
      <c r="F51" s="16"/>
    </row>
    <row r="52" spans="1:6" ht="15">
      <c r="A52" s="8" t="s">
        <v>571</v>
      </c>
      <c r="B52" s="2" t="s">
        <v>1064</v>
      </c>
      <c r="C52" s="2" t="s">
        <v>1111</v>
      </c>
      <c r="E52" s="9">
        <v>468871</v>
      </c>
      <c r="F52" s="16"/>
    </row>
    <row r="53" spans="1:6" ht="15">
      <c r="A53" s="8" t="s">
        <v>571</v>
      </c>
      <c r="B53" s="2" t="s">
        <v>1065</v>
      </c>
      <c r="C53" s="2" t="s">
        <v>1111</v>
      </c>
      <c r="E53" s="9">
        <v>471477</v>
      </c>
      <c r="F53" s="16"/>
    </row>
    <row r="54" spans="1:6" ht="15">
      <c r="A54" s="8" t="s">
        <v>571</v>
      </c>
      <c r="B54" s="2">
        <v>1985</v>
      </c>
      <c r="C54" s="2" t="s">
        <v>1109</v>
      </c>
      <c r="E54" s="9">
        <v>2690</v>
      </c>
      <c r="F54" s="16"/>
    </row>
    <row r="55" spans="1:7" ht="15">
      <c r="A55" s="8" t="s">
        <v>571</v>
      </c>
      <c r="B55" s="2" t="s">
        <v>1104</v>
      </c>
      <c r="C55" s="2" t="s">
        <v>1111</v>
      </c>
      <c r="E55" s="9">
        <v>390000</v>
      </c>
      <c r="F55" s="16"/>
      <c r="G55" s="1" t="s">
        <v>1575</v>
      </c>
    </row>
    <row r="56" spans="1:6" ht="15">
      <c r="A56" s="8" t="s">
        <v>571</v>
      </c>
      <c r="B56" s="2">
        <v>1992</v>
      </c>
      <c r="C56" s="2" t="s">
        <v>1110</v>
      </c>
      <c r="E56" s="9">
        <v>5167</v>
      </c>
      <c r="F56" s="16"/>
    </row>
    <row r="57" spans="1:7" ht="15">
      <c r="A57" s="8" t="s">
        <v>571</v>
      </c>
      <c r="B57" s="2">
        <v>1994</v>
      </c>
      <c r="C57" s="2" t="s">
        <v>1116</v>
      </c>
      <c r="E57" s="9">
        <v>30000</v>
      </c>
      <c r="F57" s="16"/>
      <c r="G57" s="1" t="s">
        <v>383</v>
      </c>
    </row>
    <row r="58" spans="1:7" ht="15">
      <c r="A58" s="8" t="s">
        <v>571</v>
      </c>
      <c r="B58" s="2" t="s">
        <v>1105</v>
      </c>
      <c r="C58" s="2" t="s">
        <v>1117</v>
      </c>
      <c r="E58" s="9">
        <v>400000</v>
      </c>
      <c r="F58" s="16"/>
      <c r="G58" s="1" t="s">
        <v>234</v>
      </c>
    </row>
    <row r="59" spans="1:7" ht="15">
      <c r="A59" s="8" t="s">
        <v>571</v>
      </c>
      <c r="B59" s="2" t="s">
        <v>1105</v>
      </c>
      <c r="C59" s="2" t="s">
        <v>1118</v>
      </c>
      <c r="E59" s="9">
        <v>100000</v>
      </c>
      <c r="F59" s="16"/>
      <c r="G59" s="1" t="s">
        <v>1690</v>
      </c>
    </row>
    <row r="60" spans="1:7" ht="15">
      <c r="A60" s="8" t="s">
        <v>571</v>
      </c>
      <c r="B60" s="2">
        <v>1996</v>
      </c>
      <c r="C60" s="2" t="s">
        <v>1119</v>
      </c>
      <c r="E60" s="9">
        <v>10000</v>
      </c>
      <c r="F60" s="16"/>
      <c r="G60" s="1" t="s">
        <v>199</v>
      </c>
    </row>
    <row r="61" spans="1:7" ht="15">
      <c r="A61" s="8" t="s">
        <v>571</v>
      </c>
      <c r="B61" s="2">
        <v>1996</v>
      </c>
      <c r="C61" s="2" t="s">
        <v>1113</v>
      </c>
      <c r="E61" s="9">
        <v>65000</v>
      </c>
      <c r="F61" s="16"/>
      <c r="G61" s="1" t="s">
        <v>219</v>
      </c>
    </row>
    <row r="62" spans="1:7" ht="15">
      <c r="A62" s="8" t="s">
        <v>571</v>
      </c>
      <c r="B62" s="2">
        <v>2000</v>
      </c>
      <c r="C62" s="2" t="s">
        <v>1134</v>
      </c>
      <c r="E62" s="9">
        <v>339731</v>
      </c>
      <c r="F62" s="16"/>
      <c r="G62" s="1" t="s">
        <v>1352</v>
      </c>
    </row>
    <row r="63" spans="1:6" ht="15">
      <c r="A63" s="8" t="s">
        <v>571</v>
      </c>
      <c r="B63" s="2">
        <v>2000</v>
      </c>
      <c r="C63" s="2" t="s">
        <v>1109</v>
      </c>
      <c r="E63" s="9">
        <v>1500</v>
      </c>
      <c r="F63" s="16"/>
    </row>
    <row r="64" spans="1:7" ht="15">
      <c r="A64" s="8" t="s">
        <v>571</v>
      </c>
      <c r="B64" s="2">
        <v>2000</v>
      </c>
      <c r="C64" s="2" t="s">
        <v>1123</v>
      </c>
      <c r="E64" s="9">
        <v>50000</v>
      </c>
      <c r="F64" s="16"/>
      <c r="G64" s="1" t="s">
        <v>1351</v>
      </c>
    </row>
    <row r="65" spans="1:7" ht="15">
      <c r="A65" s="8" t="s">
        <v>571</v>
      </c>
      <c r="B65" s="2">
        <v>2006</v>
      </c>
      <c r="C65" s="2" t="s">
        <v>1115</v>
      </c>
      <c r="E65" s="9">
        <v>3377</v>
      </c>
      <c r="F65" s="16"/>
      <c r="G65" s="1" t="s">
        <v>1299</v>
      </c>
    </row>
    <row r="66" spans="1:7" ht="15">
      <c r="A66" s="1" t="s">
        <v>571</v>
      </c>
      <c r="B66" s="2">
        <v>2018</v>
      </c>
      <c r="C66" s="18" t="s">
        <v>1134</v>
      </c>
      <c r="E66" s="9">
        <v>760000</v>
      </c>
      <c r="F66" s="16"/>
      <c r="G66" s="1" t="s">
        <v>2292</v>
      </c>
    </row>
    <row r="67" spans="1:7" ht="15">
      <c r="A67" s="8" t="s">
        <v>1684</v>
      </c>
      <c r="B67" s="2">
        <v>2004</v>
      </c>
      <c r="C67" s="2" t="s">
        <v>1120</v>
      </c>
      <c r="E67" s="9">
        <v>10000</v>
      </c>
      <c r="F67" s="17">
        <f>SUM(E67)</f>
        <v>10000</v>
      </c>
      <c r="G67" s="1" t="s">
        <v>1685</v>
      </c>
    </row>
    <row r="68" spans="1:7" ht="15">
      <c r="A68" s="1" t="s">
        <v>2543</v>
      </c>
      <c r="B68" s="2" t="s">
        <v>1106</v>
      </c>
      <c r="C68" s="2" t="s">
        <v>1117</v>
      </c>
      <c r="E68" s="9">
        <v>93624</v>
      </c>
      <c r="F68" s="17">
        <f>SUM(E68:E69)</f>
        <v>373624</v>
      </c>
      <c r="G68" s="1" t="s">
        <v>66</v>
      </c>
    </row>
    <row r="69" spans="1:7" ht="15">
      <c r="A69" s="1" t="s">
        <v>572</v>
      </c>
      <c r="B69" s="2">
        <v>2021</v>
      </c>
      <c r="C69" s="18" t="s">
        <v>1114</v>
      </c>
      <c r="E69" s="9">
        <v>280000</v>
      </c>
      <c r="F69" s="17"/>
      <c r="G69" s="1" t="s">
        <v>2542</v>
      </c>
    </row>
    <row r="70" spans="1:7" ht="15">
      <c r="A70" s="1" t="s">
        <v>2507</v>
      </c>
      <c r="B70" s="2">
        <v>2020</v>
      </c>
      <c r="C70" s="18" t="s">
        <v>2475</v>
      </c>
      <c r="E70" s="9">
        <v>65000</v>
      </c>
      <c r="F70" s="17">
        <v>65000</v>
      </c>
      <c r="G70" s="1" t="s">
        <v>2506</v>
      </c>
    </row>
    <row r="71" spans="1:6" ht="15">
      <c r="A71" s="8" t="s">
        <v>573</v>
      </c>
      <c r="B71" s="2" t="s">
        <v>1073</v>
      </c>
      <c r="C71" s="2" t="s">
        <v>1111</v>
      </c>
      <c r="E71" s="9">
        <v>385259</v>
      </c>
      <c r="F71" s="17">
        <f>SUM(E71)</f>
        <v>385259</v>
      </c>
    </row>
    <row r="72" spans="1:7" ht="15">
      <c r="A72" s="12" t="s">
        <v>337</v>
      </c>
      <c r="B72" s="13">
        <v>2001</v>
      </c>
      <c r="C72" s="13" t="s">
        <v>1112</v>
      </c>
      <c r="E72" s="9">
        <v>205000</v>
      </c>
      <c r="F72" s="5">
        <f>SUM(E72:E73)</f>
        <v>205600</v>
      </c>
      <c r="G72" s="1" t="s">
        <v>1172</v>
      </c>
    </row>
    <row r="73" spans="1:7" ht="15">
      <c r="A73" s="12" t="s">
        <v>1879</v>
      </c>
      <c r="B73" s="13">
        <v>2006</v>
      </c>
      <c r="C73" s="13" t="s">
        <v>1109</v>
      </c>
      <c r="E73" s="9">
        <v>600</v>
      </c>
      <c r="F73" s="5"/>
      <c r="G73" s="1" t="s">
        <v>1880</v>
      </c>
    </row>
    <row r="74" spans="1:5" ht="15">
      <c r="A74" s="3"/>
      <c r="C74" s="2"/>
      <c r="E74" s="9"/>
    </row>
    <row r="75" spans="1:5" ht="15">
      <c r="A75" s="3"/>
      <c r="C75" s="2"/>
      <c r="E75" s="9"/>
    </row>
    <row r="76" spans="1:6" ht="15">
      <c r="A76" s="4" t="s">
        <v>574</v>
      </c>
      <c r="B76" s="4"/>
      <c r="C76" s="2"/>
      <c r="E76" s="5">
        <f>SUM(E78:E698)</f>
        <v>116703533</v>
      </c>
      <c r="F76" s="7">
        <f>E76/G5</f>
        <v>0.20307112584551984</v>
      </c>
    </row>
    <row r="77" spans="1:6" ht="15">
      <c r="A77" s="3"/>
      <c r="C77" s="2"/>
      <c r="E77" s="9"/>
      <c r="F77" s="7"/>
    </row>
    <row r="78" spans="1:7" ht="15">
      <c r="A78" s="1" t="s">
        <v>2282</v>
      </c>
      <c r="B78" s="2" t="s">
        <v>1107</v>
      </c>
      <c r="C78" s="2" t="s">
        <v>1111</v>
      </c>
      <c r="E78" s="9">
        <v>330000</v>
      </c>
      <c r="F78" s="5">
        <f>SUM(E78:E88)</f>
        <v>1498810</v>
      </c>
      <c r="G78" s="1" t="s">
        <v>1384</v>
      </c>
    </row>
    <row r="79" spans="1:6" ht="15">
      <c r="A79" s="8" t="s">
        <v>575</v>
      </c>
      <c r="B79" s="2">
        <v>1990</v>
      </c>
      <c r="C79" s="2" t="s">
        <v>1110</v>
      </c>
      <c r="E79" s="9">
        <v>1960</v>
      </c>
      <c r="F79" s="5" t="s">
        <v>566</v>
      </c>
    </row>
    <row r="80" spans="1:7" ht="15">
      <c r="A80" s="8" t="s">
        <v>575</v>
      </c>
      <c r="B80" s="2" t="s">
        <v>1104</v>
      </c>
      <c r="C80" s="2" t="s">
        <v>1111</v>
      </c>
      <c r="E80" s="9">
        <v>332000</v>
      </c>
      <c r="F80" s="5"/>
      <c r="G80" s="1" t="s">
        <v>1200</v>
      </c>
    </row>
    <row r="81" spans="1:6" ht="15">
      <c r="A81" s="8" t="s">
        <v>575</v>
      </c>
      <c r="B81" s="2">
        <v>1992</v>
      </c>
      <c r="C81" s="2" t="s">
        <v>1110</v>
      </c>
      <c r="E81" s="9">
        <v>2000</v>
      </c>
      <c r="F81" s="5"/>
    </row>
    <row r="82" spans="1:7" ht="15">
      <c r="A82" s="8" t="s">
        <v>575</v>
      </c>
      <c r="B82" s="2">
        <v>1992</v>
      </c>
      <c r="C82" s="2" t="s">
        <v>1120</v>
      </c>
      <c r="E82" s="9">
        <v>147750</v>
      </c>
      <c r="F82" s="5"/>
      <c r="G82" s="1" t="s">
        <v>1566</v>
      </c>
    </row>
    <row r="83" spans="1:7" ht="15">
      <c r="A83" s="8" t="s">
        <v>575</v>
      </c>
      <c r="B83" s="2" t="s">
        <v>1068</v>
      </c>
      <c r="C83" s="2" t="s">
        <v>1114</v>
      </c>
      <c r="E83" s="9">
        <v>260000</v>
      </c>
      <c r="F83" s="5"/>
      <c r="G83" s="1" t="s">
        <v>1297</v>
      </c>
    </row>
    <row r="84" spans="1:6" ht="15">
      <c r="A84" s="8" t="s">
        <v>575</v>
      </c>
      <c r="B84" s="2">
        <v>1993</v>
      </c>
      <c r="C84" s="2" t="s">
        <v>1110</v>
      </c>
      <c r="E84" s="9">
        <v>1200</v>
      </c>
      <c r="F84" s="5"/>
    </row>
    <row r="85" spans="1:7" ht="15">
      <c r="A85" s="8" t="s">
        <v>575</v>
      </c>
      <c r="B85" s="2">
        <v>2006</v>
      </c>
      <c r="C85" s="2" t="s">
        <v>1140</v>
      </c>
      <c r="E85" s="9">
        <v>151400</v>
      </c>
      <c r="F85" s="5"/>
      <c r="G85" s="1" t="s">
        <v>338</v>
      </c>
    </row>
    <row r="86" spans="1:7" ht="15">
      <c r="A86" s="8" t="s">
        <v>575</v>
      </c>
      <c r="B86" s="2">
        <v>2010</v>
      </c>
      <c r="C86" s="2" t="s">
        <v>1115</v>
      </c>
      <c r="E86" s="9">
        <v>7500</v>
      </c>
      <c r="F86" s="5"/>
      <c r="G86" s="1" t="s">
        <v>523</v>
      </c>
    </row>
    <row r="87" spans="1:7" ht="15">
      <c r="A87" s="8" t="s">
        <v>575</v>
      </c>
      <c r="B87" s="2">
        <v>2011</v>
      </c>
      <c r="C87" s="2" t="s">
        <v>1140</v>
      </c>
      <c r="E87" s="9">
        <v>185000</v>
      </c>
      <c r="F87" s="5"/>
      <c r="G87" s="1" t="s">
        <v>760</v>
      </c>
    </row>
    <row r="88" spans="1:7" ht="15">
      <c r="A88" s="1" t="s">
        <v>575</v>
      </c>
      <c r="B88" s="2">
        <v>2018</v>
      </c>
      <c r="C88" s="18" t="s">
        <v>2045</v>
      </c>
      <c r="E88" s="9">
        <v>80000</v>
      </c>
      <c r="F88" s="5"/>
      <c r="G88" s="1" t="s">
        <v>2281</v>
      </c>
    </row>
    <row r="89" spans="1:7" ht="15">
      <c r="A89" s="8" t="s">
        <v>208</v>
      </c>
      <c r="B89" s="2">
        <v>2002</v>
      </c>
      <c r="C89" s="2" t="s">
        <v>1114</v>
      </c>
      <c r="E89" s="9">
        <v>302500</v>
      </c>
      <c r="F89" s="5">
        <f>SUM(E89:E90)</f>
        <v>602500</v>
      </c>
      <c r="G89" s="1" t="s">
        <v>1297</v>
      </c>
    </row>
    <row r="90" spans="1:7" ht="15">
      <c r="A90" s="8" t="s">
        <v>1692</v>
      </c>
      <c r="B90" s="2">
        <v>2005</v>
      </c>
      <c r="C90" s="2" t="s">
        <v>1114</v>
      </c>
      <c r="E90" s="9">
        <v>300000</v>
      </c>
      <c r="F90" s="5"/>
      <c r="G90" s="1" t="s">
        <v>1891</v>
      </c>
    </row>
    <row r="91" spans="1:7" ht="15">
      <c r="A91" s="1" t="s">
        <v>2517</v>
      </c>
      <c r="B91" s="2">
        <v>1993</v>
      </c>
      <c r="C91" s="2" t="s">
        <v>1113</v>
      </c>
      <c r="E91" s="9">
        <v>106250</v>
      </c>
      <c r="F91" s="5">
        <f>SUM(E91:E128)</f>
        <v>5766457</v>
      </c>
      <c r="G91" s="1" t="s">
        <v>880</v>
      </c>
    </row>
    <row r="92" spans="1:7" ht="15">
      <c r="A92" s="8" t="s">
        <v>576</v>
      </c>
      <c r="B92" s="2">
        <v>1994</v>
      </c>
      <c r="C92" s="2" t="s">
        <v>1113</v>
      </c>
      <c r="E92" s="9">
        <v>181330</v>
      </c>
      <c r="F92" s="5"/>
      <c r="G92" s="1" t="s">
        <v>883</v>
      </c>
    </row>
    <row r="93" spans="1:7" ht="15">
      <c r="A93" s="8" t="s">
        <v>576</v>
      </c>
      <c r="B93" s="2">
        <v>1995</v>
      </c>
      <c r="C93" s="2" t="s">
        <v>1113</v>
      </c>
      <c r="E93" s="9">
        <v>110000</v>
      </c>
      <c r="F93" s="5"/>
      <c r="G93" s="1" t="s">
        <v>334</v>
      </c>
    </row>
    <row r="94" spans="1:7" ht="15">
      <c r="A94" s="8" t="s">
        <v>576</v>
      </c>
      <c r="B94" s="2">
        <v>1995</v>
      </c>
      <c r="C94" s="2" t="s">
        <v>1120</v>
      </c>
      <c r="E94" s="9">
        <v>110232</v>
      </c>
      <c r="F94" s="5"/>
      <c r="G94" s="1" t="s">
        <v>225</v>
      </c>
    </row>
    <row r="95" spans="1:7" ht="15">
      <c r="A95" s="8" t="s">
        <v>576</v>
      </c>
      <c r="B95" s="2" t="s">
        <v>1106</v>
      </c>
      <c r="C95" s="2" t="s">
        <v>1114</v>
      </c>
      <c r="E95" s="9">
        <v>300000</v>
      </c>
      <c r="F95" s="5"/>
      <c r="G95" s="1" t="s">
        <v>1297</v>
      </c>
    </row>
    <row r="96" spans="1:6" ht="15">
      <c r="A96" s="8" t="s">
        <v>576</v>
      </c>
      <c r="B96" s="2">
        <v>1996</v>
      </c>
      <c r="C96" s="2" t="s">
        <v>1109</v>
      </c>
      <c r="E96" s="9">
        <v>2500</v>
      </c>
      <c r="F96" s="5"/>
    </row>
    <row r="97" spans="1:7" ht="15">
      <c r="A97" s="8" t="s">
        <v>576</v>
      </c>
      <c r="B97" s="2">
        <v>1998</v>
      </c>
      <c r="C97" s="2" t="s">
        <v>1113</v>
      </c>
      <c r="E97" s="9">
        <v>200000</v>
      </c>
      <c r="F97" s="5"/>
      <c r="G97" s="1" t="s">
        <v>1173</v>
      </c>
    </row>
    <row r="98" spans="1:7" ht="15">
      <c r="A98" s="8" t="s">
        <v>576</v>
      </c>
      <c r="B98" s="2">
        <v>1998</v>
      </c>
      <c r="C98" s="2" t="s">
        <v>1113</v>
      </c>
      <c r="D98" s="3"/>
      <c r="E98" s="9">
        <v>69796</v>
      </c>
      <c r="F98" s="5"/>
      <c r="G98" s="1" t="s">
        <v>1174</v>
      </c>
    </row>
    <row r="99" spans="1:7" ht="15">
      <c r="A99" s="8" t="s">
        <v>576</v>
      </c>
      <c r="B99" s="2">
        <v>2001</v>
      </c>
      <c r="C99" s="2" t="s">
        <v>1113</v>
      </c>
      <c r="D99" s="3"/>
      <c r="E99" s="9">
        <v>56000</v>
      </c>
      <c r="F99" s="5"/>
      <c r="G99" s="1" t="s">
        <v>1175</v>
      </c>
    </row>
    <row r="100" spans="1:7" ht="15">
      <c r="A100" s="8" t="s">
        <v>576</v>
      </c>
      <c r="B100" s="2">
        <v>2002</v>
      </c>
      <c r="C100" s="2" t="s">
        <v>1113</v>
      </c>
      <c r="D100" s="3"/>
      <c r="E100" s="9">
        <v>112500</v>
      </c>
      <c r="F100" s="5"/>
      <c r="G100" s="1" t="s">
        <v>1672</v>
      </c>
    </row>
    <row r="101" spans="1:7" ht="15">
      <c r="A101" s="8" t="s">
        <v>576</v>
      </c>
      <c r="B101" s="2">
        <v>2002</v>
      </c>
      <c r="C101" s="2" t="s">
        <v>1113</v>
      </c>
      <c r="D101" s="3"/>
      <c r="E101" s="9">
        <v>27700</v>
      </c>
      <c r="F101" s="5"/>
      <c r="G101" s="1" t="s">
        <v>1675</v>
      </c>
    </row>
    <row r="102" spans="1:7" ht="15">
      <c r="A102" s="8" t="s">
        <v>576</v>
      </c>
      <c r="B102" s="2">
        <v>2002</v>
      </c>
      <c r="C102" s="2" t="s">
        <v>1113</v>
      </c>
      <c r="D102" s="3"/>
      <c r="E102" s="9">
        <v>250000</v>
      </c>
      <c r="F102" s="5"/>
      <c r="G102" s="1" t="s">
        <v>1676</v>
      </c>
    </row>
    <row r="103" spans="1:7" ht="15">
      <c r="A103" s="8" t="s">
        <v>576</v>
      </c>
      <c r="B103" s="2">
        <v>2004</v>
      </c>
      <c r="C103" s="2" t="s">
        <v>1113</v>
      </c>
      <c r="D103" s="3"/>
      <c r="E103" s="9">
        <v>200000</v>
      </c>
      <c r="F103" s="5"/>
      <c r="G103" s="1" t="s">
        <v>519</v>
      </c>
    </row>
    <row r="104" spans="1:7" ht="15">
      <c r="A104" s="8" t="s">
        <v>576</v>
      </c>
      <c r="B104" s="2">
        <v>2004</v>
      </c>
      <c r="C104" s="2" t="s">
        <v>1784</v>
      </c>
      <c r="D104" s="3"/>
      <c r="E104" s="9">
        <v>265325</v>
      </c>
      <c r="F104" s="5"/>
      <c r="G104" s="1" t="s">
        <v>488</v>
      </c>
    </row>
    <row r="105" spans="1:7" ht="15">
      <c r="A105" s="8" t="s">
        <v>576</v>
      </c>
      <c r="B105" s="2">
        <v>2006</v>
      </c>
      <c r="C105" s="2" t="s">
        <v>1140</v>
      </c>
      <c r="D105" s="3"/>
      <c r="E105" s="9">
        <v>52100</v>
      </c>
      <c r="F105" s="5"/>
      <c r="G105" s="1" t="s">
        <v>339</v>
      </c>
    </row>
    <row r="106" spans="1:7" ht="15">
      <c r="A106" s="8" t="s">
        <v>576</v>
      </c>
      <c r="B106" s="2">
        <v>2006</v>
      </c>
      <c r="C106" s="2" t="s">
        <v>1123</v>
      </c>
      <c r="D106" s="3"/>
      <c r="E106" s="9">
        <v>40000</v>
      </c>
      <c r="F106" s="5"/>
      <c r="G106" s="1" t="s">
        <v>183</v>
      </c>
    </row>
    <row r="107" spans="1:7" ht="15">
      <c r="A107" s="8" t="s">
        <v>576</v>
      </c>
      <c r="B107" s="2">
        <v>2006</v>
      </c>
      <c r="C107" s="2" t="s">
        <v>1124</v>
      </c>
      <c r="D107" s="3"/>
      <c r="E107" s="9">
        <v>200000</v>
      </c>
      <c r="F107" s="5"/>
      <c r="G107" s="1" t="s">
        <v>11</v>
      </c>
    </row>
    <row r="108" spans="1:7" ht="15">
      <c r="A108" s="8" t="s">
        <v>576</v>
      </c>
      <c r="B108" s="2">
        <v>2007</v>
      </c>
      <c r="C108" s="2" t="s">
        <v>1784</v>
      </c>
      <c r="D108" s="3"/>
      <c r="E108" s="9">
        <v>62500</v>
      </c>
      <c r="F108" s="5"/>
      <c r="G108" s="1" t="s">
        <v>489</v>
      </c>
    </row>
    <row r="109" spans="1:7" ht="15">
      <c r="A109" s="8" t="s">
        <v>576</v>
      </c>
      <c r="B109" s="2">
        <v>2008</v>
      </c>
      <c r="C109" s="2" t="s">
        <v>1115</v>
      </c>
      <c r="D109" s="3"/>
      <c r="E109" s="9">
        <v>10000</v>
      </c>
      <c r="F109" s="5"/>
      <c r="G109" s="1" t="s">
        <v>830</v>
      </c>
    </row>
    <row r="110" spans="1:7" ht="15">
      <c r="A110" s="8" t="s">
        <v>576</v>
      </c>
      <c r="B110" s="2">
        <v>2008</v>
      </c>
      <c r="C110" s="2" t="s">
        <v>1123</v>
      </c>
      <c r="D110" s="3"/>
      <c r="E110" s="9">
        <v>40000</v>
      </c>
      <c r="F110" s="5"/>
      <c r="G110" s="1" t="s">
        <v>386</v>
      </c>
    </row>
    <row r="111" spans="1:7" ht="15">
      <c r="A111" s="8" t="s">
        <v>576</v>
      </c>
      <c r="B111" s="2">
        <v>2008</v>
      </c>
      <c r="C111" s="2" t="s">
        <v>1784</v>
      </c>
      <c r="D111" s="3"/>
      <c r="E111" s="9">
        <v>250000</v>
      </c>
      <c r="F111" s="5"/>
      <c r="G111" s="1" t="s">
        <v>829</v>
      </c>
    </row>
    <row r="112" spans="1:7" ht="15">
      <c r="A112" s="8" t="s">
        <v>576</v>
      </c>
      <c r="B112" s="2">
        <v>2009</v>
      </c>
      <c r="C112" s="2" t="s">
        <v>1784</v>
      </c>
      <c r="D112" s="3"/>
      <c r="E112" s="9">
        <v>200000</v>
      </c>
      <c r="F112" s="5"/>
      <c r="G112" s="1" t="s">
        <v>1494</v>
      </c>
    </row>
    <row r="113" spans="1:7" ht="15">
      <c r="A113" s="8" t="s">
        <v>576</v>
      </c>
      <c r="B113" s="2">
        <v>2010</v>
      </c>
      <c r="C113" s="2" t="s">
        <v>1114</v>
      </c>
      <c r="D113" s="3"/>
      <c r="E113" s="9">
        <v>250000</v>
      </c>
      <c r="F113" s="5"/>
      <c r="G113" s="1" t="s">
        <v>663</v>
      </c>
    </row>
    <row r="114" spans="1:7" ht="15">
      <c r="A114" s="8" t="s">
        <v>576</v>
      </c>
      <c r="B114" s="2">
        <v>2010</v>
      </c>
      <c r="C114" s="2" t="s">
        <v>1784</v>
      </c>
      <c r="D114" s="3"/>
      <c r="E114" s="9">
        <v>175000</v>
      </c>
      <c r="F114" s="5"/>
      <c r="G114" s="1" t="s">
        <v>470</v>
      </c>
    </row>
    <row r="115" spans="1:7" ht="15">
      <c r="A115" s="8" t="s">
        <v>576</v>
      </c>
      <c r="B115" s="2">
        <v>2011</v>
      </c>
      <c r="C115" s="2" t="s">
        <v>1123</v>
      </c>
      <c r="D115" s="3"/>
      <c r="E115" s="9">
        <v>50000</v>
      </c>
      <c r="F115" s="5"/>
      <c r="G115" s="1" t="s">
        <v>1221</v>
      </c>
    </row>
    <row r="116" spans="1:7" ht="15">
      <c r="A116" s="8" t="s">
        <v>576</v>
      </c>
      <c r="B116" s="2">
        <v>2011</v>
      </c>
      <c r="C116" s="2" t="s">
        <v>1784</v>
      </c>
      <c r="D116" s="3"/>
      <c r="E116" s="9">
        <v>100000</v>
      </c>
      <c r="F116" s="5"/>
      <c r="G116" s="1" t="s">
        <v>1222</v>
      </c>
    </row>
    <row r="117" spans="1:7" ht="15">
      <c r="A117" s="28" t="s">
        <v>576</v>
      </c>
      <c r="B117" s="2">
        <v>2014</v>
      </c>
      <c r="C117" s="29" t="s">
        <v>1784</v>
      </c>
      <c r="D117" s="3"/>
      <c r="E117" s="9">
        <v>100000</v>
      </c>
      <c r="F117" s="5"/>
      <c r="G117" s="28" t="s">
        <v>2117</v>
      </c>
    </row>
    <row r="118" spans="1:7" ht="15">
      <c r="A118" s="28" t="s">
        <v>576</v>
      </c>
      <c r="B118" s="2">
        <v>2015</v>
      </c>
      <c r="C118" s="29" t="s">
        <v>2045</v>
      </c>
      <c r="D118" s="3"/>
      <c r="E118" s="9">
        <v>125000</v>
      </c>
      <c r="F118" s="5"/>
      <c r="G118" s="28" t="s">
        <v>2142</v>
      </c>
    </row>
    <row r="119" spans="1:7" ht="15">
      <c r="A119" s="28" t="s">
        <v>576</v>
      </c>
      <c r="B119" s="2">
        <v>2015</v>
      </c>
      <c r="C119" s="29" t="s">
        <v>1784</v>
      </c>
      <c r="D119" s="3"/>
      <c r="E119" s="9">
        <v>50000</v>
      </c>
      <c r="F119" s="5"/>
      <c r="G119" s="28" t="s">
        <v>2364</v>
      </c>
    </row>
    <row r="120" spans="1:7" ht="15">
      <c r="A120" s="28" t="s">
        <v>576</v>
      </c>
      <c r="B120" s="2">
        <v>2016</v>
      </c>
      <c r="C120" s="29" t="s">
        <v>2363</v>
      </c>
      <c r="D120" s="3"/>
      <c r="E120" s="9">
        <v>50000</v>
      </c>
      <c r="F120" s="5"/>
      <c r="G120" s="28" t="s">
        <v>2364</v>
      </c>
    </row>
    <row r="121" spans="1:7" ht="15">
      <c r="A121" s="28" t="s">
        <v>576</v>
      </c>
      <c r="B121" s="2">
        <v>2017</v>
      </c>
      <c r="C121" s="29" t="s">
        <v>2363</v>
      </c>
      <c r="D121" s="3"/>
      <c r="E121" s="9">
        <v>50000</v>
      </c>
      <c r="F121" s="5"/>
      <c r="G121" s="28" t="s">
        <v>2364</v>
      </c>
    </row>
    <row r="122" spans="1:7" ht="15">
      <c r="A122" s="28" t="s">
        <v>576</v>
      </c>
      <c r="B122" s="2">
        <v>2018</v>
      </c>
      <c r="C122" s="29" t="s">
        <v>1123</v>
      </c>
      <c r="D122" s="3"/>
      <c r="E122" s="9">
        <v>50000</v>
      </c>
      <c r="F122" s="5"/>
      <c r="G122" s="28" t="s">
        <v>2298</v>
      </c>
    </row>
    <row r="123" spans="1:7" ht="15">
      <c r="A123" s="28" t="s">
        <v>576</v>
      </c>
      <c r="B123" s="2">
        <v>2019</v>
      </c>
      <c r="C123" s="29" t="s">
        <v>1123</v>
      </c>
      <c r="D123" s="3"/>
      <c r="E123" s="9">
        <v>50000</v>
      </c>
      <c r="F123" s="5"/>
      <c r="G123" s="28" t="s">
        <v>2356</v>
      </c>
    </row>
    <row r="124" spans="1:7" ht="15">
      <c r="A124" s="28" t="s">
        <v>2405</v>
      </c>
      <c r="B124" s="2">
        <v>2020</v>
      </c>
      <c r="C124" s="29" t="s">
        <v>1123</v>
      </c>
      <c r="D124" s="3"/>
      <c r="E124" s="9">
        <v>50000</v>
      </c>
      <c r="F124" s="5"/>
      <c r="G124" s="28" t="s">
        <v>2406</v>
      </c>
    </row>
    <row r="125" spans="1:7" ht="15">
      <c r="A125" s="28" t="s">
        <v>576</v>
      </c>
      <c r="B125" s="2">
        <v>2020</v>
      </c>
      <c r="C125" s="18" t="s">
        <v>2473</v>
      </c>
      <c r="D125" s="9">
        <v>3434846</v>
      </c>
      <c r="E125" s="36" t="s">
        <v>2472</v>
      </c>
      <c r="F125" s="5"/>
      <c r="G125" s="28" t="s">
        <v>2474</v>
      </c>
    </row>
    <row r="126" spans="1:7" ht="15">
      <c r="A126" s="28" t="s">
        <v>576</v>
      </c>
      <c r="B126" s="2">
        <v>2020</v>
      </c>
      <c r="C126" s="18" t="s">
        <v>2475</v>
      </c>
      <c r="D126" s="9"/>
      <c r="E126" s="36">
        <v>120224</v>
      </c>
      <c r="F126" s="5"/>
      <c r="G126" s="28" t="s">
        <v>2476</v>
      </c>
    </row>
    <row r="127" spans="1:7" ht="15">
      <c r="A127" s="28" t="s">
        <v>576</v>
      </c>
      <c r="B127" s="2">
        <v>2021</v>
      </c>
      <c r="C127" s="18" t="s">
        <v>2418</v>
      </c>
      <c r="D127" s="9"/>
      <c r="E127" s="36">
        <v>100000</v>
      </c>
      <c r="F127" s="5"/>
      <c r="G127" s="28" t="s">
        <v>2515</v>
      </c>
    </row>
    <row r="128" spans="1:7" ht="15">
      <c r="A128" s="28" t="s">
        <v>576</v>
      </c>
      <c r="B128" s="2">
        <v>2021</v>
      </c>
      <c r="C128" s="18" t="s">
        <v>2045</v>
      </c>
      <c r="D128" s="9"/>
      <c r="E128" s="36">
        <v>1600000</v>
      </c>
      <c r="F128" s="5"/>
      <c r="G128" s="28" t="s">
        <v>2516</v>
      </c>
    </row>
    <row r="129" spans="1:6" ht="15">
      <c r="A129" s="1" t="s">
        <v>2478</v>
      </c>
      <c r="B129" s="2">
        <v>1987</v>
      </c>
      <c r="C129" s="2" t="s">
        <v>1110</v>
      </c>
      <c r="E129" s="9">
        <v>12500</v>
      </c>
      <c r="F129" s="5">
        <f>SUM(E129:E144)</f>
        <v>4782871</v>
      </c>
    </row>
    <row r="130" spans="1:6" ht="15">
      <c r="A130" s="8" t="s">
        <v>577</v>
      </c>
      <c r="B130" s="2" t="s">
        <v>1067</v>
      </c>
      <c r="C130" s="2" t="s">
        <v>1111</v>
      </c>
      <c r="E130" s="9">
        <v>320000</v>
      </c>
      <c r="F130" s="5"/>
    </row>
    <row r="131" spans="1:6" ht="15">
      <c r="A131" s="8" t="s">
        <v>577</v>
      </c>
      <c r="B131" s="2">
        <v>1989</v>
      </c>
      <c r="C131" s="2" t="s">
        <v>1110</v>
      </c>
      <c r="E131" s="9">
        <v>500</v>
      </c>
      <c r="F131" s="5"/>
    </row>
    <row r="132" spans="1:7" ht="15">
      <c r="A132" s="8" t="s">
        <v>577</v>
      </c>
      <c r="B132" s="2" t="s">
        <v>1107</v>
      </c>
      <c r="C132" s="2" t="s">
        <v>1111</v>
      </c>
      <c r="E132" s="9">
        <v>398350</v>
      </c>
      <c r="F132" s="5"/>
      <c r="G132" s="1" t="s">
        <v>1567</v>
      </c>
    </row>
    <row r="133" spans="1:7" ht="15">
      <c r="A133" s="12" t="s">
        <v>577</v>
      </c>
      <c r="B133" s="13">
        <v>2000</v>
      </c>
      <c r="C133" s="13" t="s">
        <v>1112</v>
      </c>
      <c r="E133" s="9">
        <v>122000</v>
      </c>
      <c r="F133" s="5"/>
      <c r="G133" s="1" t="s">
        <v>1176</v>
      </c>
    </row>
    <row r="134" spans="1:7" ht="15">
      <c r="A134" s="12" t="s">
        <v>577</v>
      </c>
      <c r="B134" s="13">
        <v>2000</v>
      </c>
      <c r="C134" s="13" t="s">
        <v>1124</v>
      </c>
      <c r="E134" s="9">
        <v>73000</v>
      </c>
      <c r="F134" s="5"/>
      <c r="G134" s="1" t="s">
        <v>1176</v>
      </c>
    </row>
    <row r="135" spans="1:7" ht="15">
      <c r="A135" s="12" t="s">
        <v>577</v>
      </c>
      <c r="B135" s="13">
        <v>2002</v>
      </c>
      <c r="C135" s="13" t="s">
        <v>1123</v>
      </c>
      <c r="E135" s="9">
        <v>50921</v>
      </c>
      <c r="F135" s="5"/>
      <c r="G135" s="1" t="s">
        <v>1691</v>
      </c>
    </row>
    <row r="136" spans="1:7" ht="15">
      <c r="A136" s="12" t="s">
        <v>577</v>
      </c>
      <c r="B136" s="13">
        <v>2002</v>
      </c>
      <c r="C136" s="13" t="s">
        <v>1134</v>
      </c>
      <c r="E136" s="9">
        <v>125600</v>
      </c>
      <c r="F136" s="5"/>
      <c r="G136" s="1" t="s">
        <v>1881</v>
      </c>
    </row>
    <row r="137" spans="1:7" ht="15">
      <c r="A137" s="12" t="s">
        <v>577</v>
      </c>
      <c r="B137" s="13">
        <v>2010</v>
      </c>
      <c r="C137" s="13" t="s">
        <v>1124</v>
      </c>
      <c r="E137" s="9">
        <v>400000</v>
      </c>
      <c r="F137" s="5"/>
      <c r="G137" s="1" t="s">
        <v>848</v>
      </c>
    </row>
    <row r="138" spans="1:7" ht="15">
      <c r="A138" s="12" t="s">
        <v>577</v>
      </c>
      <c r="B138" s="13">
        <v>2013</v>
      </c>
      <c r="C138" s="13" t="s">
        <v>1140</v>
      </c>
      <c r="E138" s="9">
        <v>300000</v>
      </c>
      <c r="F138" s="5"/>
      <c r="G138" s="28" t="s">
        <v>2060</v>
      </c>
    </row>
    <row r="139" spans="1:7" ht="15">
      <c r="A139" s="12" t="s">
        <v>577</v>
      </c>
      <c r="B139" s="13">
        <v>2013</v>
      </c>
      <c r="C139" s="13" t="s">
        <v>1124</v>
      </c>
      <c r="E139" s="9">
        <v>800000</v>
      </c>
      <c r="F139" s="5"/>
      <c r="G139" s="28" t="s">
        <v>2074</v>
      </c>
    </row>
    <row r="140" spans="1:7" ht="15">
      <c r="A140" s="12" t="s">
        <v>577</v>
      </c>
      <c r="B140" s="13">
        <v>2014</v>
      </c>
      <c r="C140" s="13" t="s">
        <v>1134</v>
      </c>
      <c r="E140" s="9">
        <v>940000</v>
      </c>
      <c r="F140" s="5"/>
      <c r="G140" s="28" t="s">
        <v>2083</v>
      </c>
    </row>
    <row r="141" spans="1:7" ht="15">
      <c r="A141" s="1" t="s">
        <v>577</v>
      </c>
      <c r="B141" s="13">
        <v>2016</v>
      </c>
      <c r="C141" s="18" t="s">
        <v>2045</v>
      </c>
      <c r="E141" s="9">
        <v>150000</v>
      </c>
      <c r="F141" s="5"/>
      <c r="G141" s="28" t="s">
        <v>2182</v>
      </c>
    </row>
    <row r="142" spans="1:7" ht="15">
      <c r="A142" s="1" t="s">
        <v>577</v>
      </c>
      <c r="B142" s="13">
        <v>2017</v>
      </c>
      <c r="C142" s="18" t="s">
        <v>1134</v>
      </c>
      <c r="E142" s="9">
        <v>50000</v>
      </c>
      <c r="F142" s="5"/>
      <c r="G142" s="28" t="s">
        <v>2236</v>
      </c>
    </row>
    <row r="143" spans="1:7" ht="15">
      <c r="A143" s="1" t="s">
        <v>577</v>
      </c>
      <c r="B143" s="13">
        <v>2018</v>
      </c>
      <c r="C143" s="18" t="s">
        <v>1123</v>
      </c>
      <c r="E143" s="9">
        <v>50000</v>
      </c>
      <c r="F143" s="5"/>
      <c r="G143" s="28" t="s">
        <v>2299</v>
      </c>
    </row>
    <row r="144" spans="1:7" ht="15">
      <c r="A144" s="1" t="s">
        <v>577</v>
      </c>
      <c r="B144" s="13">
        <v>2020</v>
      </c>
      <c r="C144" s="18" t="s">
        <v>1134</v>
      </c>
      <c r="E144" s="9">
        <v>990000</v>
      </c>
      <c r="F144" s="5"/>
      <c r="G144" s="28" t="s">
        <v>2407</v>
      </c>
    </row>
    <row r="145" spans="1:7" ht="15">
      <c r="A145" s="1" t="s">
        <v>577</v>
      </c>
      <c r="B145" s="13">
        <v>2020</v>
      </c>
      <c r="C145" s="18" t="s">
        <v>1114</v>
      </c>
      <c r="E145" s="9">
        <v>270000</v>
      </c>
      <c r="F145" s="5"/>
      <c r="G145" s="28" t="s">
        <v>2477</v>
      </c>
    </row>
    <row r="146" spans="1:7" ht="15">
      <c r="A146" s="1" t="s">
        <v>2416</v>
      </c>
      <c r="B146" s="2" t="s">
        <v>1068</v>
      </c>
      <c r="C146" s="2" t="s">
        <v>1117</v>
      </c>
      <c r="E146" s="9">
        <v>50300</v>
      </c>
      <c r="F146" s="5">
        <f>SUM(E146:E150)</f>
        <v>615250</v>
      </c>
      <c r="G146" s="1" t="s">
        <v>1618</v>
      </c>
    </row>
    <row r="147" spans="1:6" ht="15">
      <c r="A147" s="8" t="s">
        <v>578</v>
      </c>
      <c r="B147" s="2">
        <v>1993</v>
      </c>
      <c r="C147" s="2" t="s">
        <v>1109</v>
      </c>
      <c r="E147" s="9">
        <v>3200</v>
      </c>
      <c r="F147" s="5"/>
    </row>
    <row r="148" spans="1:7" ht="15">
      <c r="A148" s="8" t="s">
        <v>578</v>
      </c>
      <c r="B148" s="2">
        <v>1998</v>
      </c>
      <c r="C148" s="2" t="s">
        <v>1121</v>
      </c>
      <c r="E148" s="9">
        <v>400000</v>
      </c>
      <c r="F148" s="5"/>
      <c r="G148" s="1" t="s">
        <v>1810</v>
      </c>
    </row>
    <row r="149" spans="1:6" ht="15">
      <c r="A149" s="8" t="s">
        <v>578</v>
      </c>
      <c r="B149" s="2">
        <v>1998</v>
      </c>
      <c r="C149" s="2" t="s">
        <v>1109</v>
      </c>
      <c r="E149" s="9">
        <v>1750</v>
      </c>
      <c r="F149" s="5"/>
    </row>
    <row r="150" spans="1:7" ht="15">
      <c r="A150" s="1" t="s">
        <v>578</v>
      </c>
      <c r="B150" s="2">
        <v>2020</v>
      </c>
      <c r="C150" s="18" t="s">
        <v>1124</v>
      </c>
      <c r="E150" s="9">
        <v>160000</v>
      </c>
      <c r="F150" s="5"/>
      <c r="G150" s="1" t="s">
        <v>2415</v>
      </c>
    </row>
    <row r="151" spans="1:6" ht="15">
      <c r="A151" s="28" t="s">
        <v>2020</v>
      </c>
      <c r="B151" s="2">
        <v>1985</v>
      </c>
      <c r="C151" s="2" t="s">
        <v>1110</v>
      </c>
      <c r="E151" s="9">
        <v>5000</v>
      </c>
      <c r="F151" s="5">
        <f>SUM(E151:E152)</f>
        <v>238100</v>
      </c>
    </row>
    <row r="152" spans="1:6" ht="15">
      <c r="A152" s="8" t="s">
        <v>579</v>
      </c>
      <c r="B152" s="2" t="s">
        <v>1071</v>
      </c>
      <c r="C152" s="2" t="s">
        <v>1111</v>
      </c>
      <c r="E152" s="9">
        <v>233100</v>
      </c>
      <c r="F152" s="5"/>
    </row>
    <row r="153" spans="1:6" ht="15">
      <c r="A153" s="28" t="s">
        <v>2313</v>
      </c>
      <c r="B153" s="2" t="s">
        <v>1072</v>
      </c>
      <c r="C153" s="2" t="s">
        <v>1111</v>
      </c>
      <c r="E153" s="9">
        <v>517000</v>
      </c>
      <c r="F153" s="5">
        <f>SUM(E153:E193)</f>
        <v>9284231</v>
      </c>
    </row>
    <row r="154" spans="1:6" ht="15">
      <c r="A154" s="8" t="s">
        <v>580</v>
      </c>
      <c r="B154" s="2" t="s">
        <v>1073</v>
      </c>
      <c r="C154" s="2" t="s">
        <v>1111</v>
      </c>
      <c r="E154" s="9">
        <v>470000</v>
      </c>
      <c r="F154" s="5"/>
    </row>
    <row r="155" spans="1:6" ht="15">
      <c r="A155" s="8" t="s">
        <v>580</v>
      </c>
      <c r="B155" s="2" t="s">
        <v>1065</v>
      </c>
      <c r="C155" s="2" t="s">
        <v>1111</v>
      </c>
      <c r="E155" s="9">
        <v>393250</v>
      </c>
      <c r="F155" s="5"/>
    </row>
    <row r="156" spans="1:7" ht="15">
      <c r="A156" s="8" t="s">
        <v>580</v>
      </c>
      <c r="B156" s="2">
        <v>1985</v>
      </c>
      <c r="C156" s="2" t="s">
        <v>1112</v>
      </c>
      <c r="E156" s="9">
        <v>107000</v>
      </c>
      <c r="F156" s="5"/>
      <c r="G156" s="1" t="s">
        <v>1405</v>
      </c>
    </row>
    <row r="157" spans="1:6" ht="15">
      <c r="A157" s="8" t="s">
        <v>580</v>
      </c>
      <c r="B157" s="2" t="s">
        <v>1070</v>
      </c>
      <c r="C157" s="2" t="s">
        <v>1111</v>
      </c>
      <c r="E157" s="9">
        <v>479000</v>
      </c>
      <c r="F157" s="5"/>
    </row>
    <row r="158" spans="1:7" ht="15">
      <c r="A158" s="8" t="s">
        <v>580</v>
      </c>
      <c r="B158" s="2">
        <v>1986</v>
      </c>
      <c r="C158" s="2" t="s">
        <v>1112</v>
      </c>
      <c r="E158" s="9">
        <v>35800</v>
      </c>
      <c r="F158" s="5"/>
      <c r="G158" s="1" t="s">
        <v>1415</v>
      </c>
    </row>
    <row r="159" spans="1:6" ht="15">
      <c r="A159" s="8" t="s">
        <v>580</v>
      </c>
      <c r="B159" s="2" t="s">
        <v>1066</v>
      </c>
      <c r="C159" s="2" t="s">
        <v>1111</v>
      </c>
      <c r="E159" s="9">
        <v>471471</v>
      </c>
      <c r="F159" s="5"/>
    </row>
    <row r="160" spans="1:6" ht="15">
      <c r="A160" s="8" t="s">
        <v>580</v>
      </c>
      <c r="B160" s="2" t="s">
        <v>1067</v>
      </c>
      <c r="C160" s="2" t="s">
        <v>1111</v>
      </c>
      <c r="E160" s="9">
        <v>500000</v>
      </c>
      <c r="F160" s="5"/>
    </row>
    <row r="161" spans="1:7" ht="15">
      <c r="A161" s="8" t="s">
        <v>580</v>
      </c>
      <c r="B161" s="2" t="s">
        <v>1107</v>
      </c>
      <c r="C161" s="2" t="s">
        <v>1111</v>
      </c>
      <c r="E161" s="9">
        <v>265000</v>
      </c>
      <c r="F161" s="5"/>
      <c r="G161" s="1" t="s">
        <v>1297</v>
      </c>
    </row>
    <row r="162" spans="1:7" ht="15">
      <c r="A162" s="8" t="s">
        <v>580</v>
      </c>
      <c r="B162" s="2" t="s">
        <v>1108</v>
      </c>
      <c r="C162" s="2" t="s">
        <v>1111</v>
      </c>
      <c r="E162" s="9">
        <v>500000</v>
      </c>
      <c r="F162" s="5"/>
      <c r="G162" s="1" t="s">
        <v>1421</v>
      </c>
    </row>
    <row r="163" spans="1:7" ht="15">
      <c r="A163" s="8" t="s">
        <v>580</v>
      </c>
      <c r="B163" s="2">
        <v>1991</v>
      </c>
      <c r="C163" s="2" t="s">
        <v>1113</v>
      </c>
      <c r="E163" s="9">
        <v>61250</v>
      </c>
      <c r="F163" s="5"/>
      <c r="G163" s="1" t="s">
        <v>1677</v>
      </c>
    </row>
    <row r="164" spans="1:7" ht="15">
      <c r="A164" s="8" t="s">
        <v>580</v>
      </c>
      <c r="B164" s="2" t="s">
        <v>1104</v>
      </c>
      <c r="C164" s="2" t="s">
        <v>1111</v>
      </c>
      <c r="E164" s="9">
        <v>365000</v>
      </c>
      <c r="F164" s="5"/>
      <c r="G164" s="1" t="s">
        <v>1570</v>
      </c>
    </row>
    <row r="165" spans="1:7" ht="15">
      <c r="A165" s="8" t="s">
        <v>580</v>
      </c>
      <c r="B165" s="2">
        <v>1992</v>
      </c>
      <c r="C165" s="2" t="s">
        <v>1112</v>
      </c>
      <c r="E165" s="9">
        <v>107000</v>
      </c>
      <c r="F165" s="5"/>
      <c r="G165" s="1" t="s">
        <v>1677</v>
      </c>
    </row>
    <row r="166" spans="1:7" ht="15">
      <c r="A166" s="8" t="s">
        <v>580</v>
      </c>
      <c r="B166" s="2" t="s">
        <v>1068</v>
      </c>
      <c r="C166" s="2" t="s">
        <v>1122</v>
      </c>
      <c r="E166" s="9">
        <v>175000</v>
      </c>
      <c r="F166" s="5"/>
      <c r="G166" s="1" t="s">
        <v>1612</v>
      </c>
    </row>
    <row r="167" spans="1:7" ht="15">
      <c r="A167" s="8" t="s">
        <v>580</v>
      </c>
      <c r="B167" s="2" t="s">
        <v>1068</v>
      </c>
      <c r="C167" s="2" t="s">
        <v>1123</v>
      </c>
      <c r="E167" s="9">
        <v>33000</v>
      </c>
      <c r="F167" s="5"/>
      <c r="G167" s="1" t="s">
        <v>1625</v>
      </c>
    </row>
    <row r="168" spans="1:7" ht="15">
      <c r="A168" s="8" t="s">
        <v>580</v>
      </c>
      <c r="B168" s="2">
        <v>1993</v>
      </c>
      <c r="C168" s="2" t="s">
        <v>1112</v>
      </c>
      <c r="E168" s="9">
        <v>82000</v>
      </c>
      <c r="F168" s="5"/>
      <c r="G168" s="1" t="s">
        <v>506</v>
      </c>
    </row>
    <row r="169" spans="1:6" ht="15">
      <c r="A169" s="8" t="s">
        <v>580</v>
      </c>
      <c r="B169" s="2">
        <v>1993</v>
      </c>
      <c r="C169" s="2" t="s">
        <v>1110</v>
      </c>
      <c r="E169" s="9">
        <v>3010</v>
      </c>
      <c r="F169" s="5"/>
    </row>
    <row r="170" spans="1:7" ht="15">
      <c r="A170" s="8" t="s">
        <v>580</v>
      </c>
      <c r="B170" s="2">
        <v>1994</v>
      </c>
      <c r="C170" s="2" t="s">
        <v>1112</v>
      </c>
      <c r="E170" s="9">
        <v>107000</v>
      </c>
      <c r="F170" s="5"/>
      <c r="G170" s="1" t="s">
        <v>384</v>
      </c>
    </row>
    <row r="171" spans="1:7" ht="15">
      <c r="A171" s="8" t="s">
        <v>580</v>
      </c>
      <c r="B171" s="2">
        <v>1995</v>
      </c>
      <c r="C171" s="2" t="s">
        <v>1112</v>
      </c>
      <c r="E171" s="9">
        <v>103800</v>
      </c>
      <c r="F171" s="5"/>
      <c r="G171" s="1" t="s">
        <v>321</v>
      </c>
    </row>
    <row r="172" spans="1:7" ht="15">
      <c r="A172" s="8" t="s">
        <v>580</v>
      </c>
      <c r="B172" s="2">
        <v>1995</v>
      </c>
      <c r="C172" s="2" t="s">
        <v>1116</v>
      </c>
      <c r="E172" s="9">
        <v>30000</v>
      </c>
      <c r="F172" s="5"/>
      <c r="G172" s="1" t="s">
        <v>311</v>
      </c>
    </row>
    <row r="173" spans="1:7" ht="15">
      <c r="A173" s="8" t="s">
        <v>580</v>
      </c>
      <c r="B173" s="2" t="s">
        <v>1106</v>
      </c>
      <c r="C173" s="2" t="s">
        <v>1122</v>
      </c>
      <c r="E173" s="9">
        <v>346000</v>
      </c>
      <c r="F173" s="5"/>
      <c r="G173" s="1" t="s">
        <v>88</v>
      </c>
    </row>
    <row r="174" spans="1:6" ht="15">
      <c r="A174" s="8" t="s">
        <v>580</v>
      </c>
      <c r="B174" s="2">
        <v>1996</v>
      </c>
      <c r="C174" s="2" t="s">
        <v>1109</v>
      </c>
      <c r="E174" s="9">
        <v>1500</v>
      </c>
      <c r="F174" s="5"/>
    </row>
    <row r="175" spans="1:7" ht="15">
      <c r="A175" s="8" t="s">
        <v>580</v>
      </c>
      <c r="B175" s="2">
        <v>1997</v>
      </c>
      <c r="C175" s="2" t="s">
        <v>1112</v>
      </c>
      <c r="E175" s="9">
        <v>55000</v>
      </c>
      <c r="F175" s="5"/>
      <c r="G175" s="1" t="s">
        <v>1753</v>
      </c>
    </row>
    <row r="176" spans="1:7" ht="15">
      <c r="A176" s="8" t="s">
        <v>580</v>
      </c>
      <c r="B176" s="2">
        <v>1997</v>
      </c>
      <c r="C176" s="2" t="s">
        <v>1124</v>
      </c>
      <c r="E176" s="9">
        <v>300000</v>
      </c>
      <c r="F176" s="5"/>
      <c r="G176" s="1" t="s">
        <v>1753</v>
      </c>
    </row>
    <row r="177" spans="1:7" ht="15">
      <c r="A177" s="8" t="s">
        <v>580</v>
      </c>
      <c r="B177" s="2">
        <v>1999</v>
      </c>
      <c r="C177" s="2" t="s">
        <v>1112</v>
      </c>
      <c r="E177" s="9">
        <v>205000</v>
      </c>
      <c r="F177" s="5"/>
      <c r="G177" s="1" t="s">
        <v>490</v>
      </c>
    </row>
    <row r="178" spans="1:7" ht="15">
      <c r="A178" s="8" t="s">
        <v>580</v>
      </c>
      <c r="B178" s="2">
        <v>2000</v>
      </c>
      <c r="C178" s="2" t="s">
        <v>1115</v>
      </c>
      <c r="E178" s="9">
        <v>10000</v>
      </c>
      <c r="F178" s="5"/>
      <c r="G178" s="1" t="s">
        <v>1353</v>
      </c>
    </row>
    <row r="179" spans="1:7" ht="15">
      <c r="A179" s="8" t="s">
        <v>580</v>
      </c>
      <c r="B179" s="2">
        <v>2001</v>
      </c>
      <c r="C179" s="2" t="s">
        <v>1122</v>
      </c>
      <c r="E179" s="9">
        <v>400000</v>
      </c>
      <c r="F179" s="5"/>
      <c r="G179" s="1" t="s">
        <v>1177</v>
      </c>
    </row>
    <row r="180" spans="1:7" ht="15">
      <c r="A180" s="8" t="s">
        <v>580</v>
      </c>
      <c r="B180" s="2">
        <v>2001</v>
      </c>
      <c r="C180" s="2" t="s">
        <v>1113</v>
      </c>
      <c r="E180" s="9">
        <v>200000</v>
      </c>
      <c r="F180" s="5"/>
      <c r="G180" s="1" t="s">
        <v>1677</v>
      </c>
    </row>
    <row r="181" spans="1:7" ht="15">
      <c r="A181" s="8" t="s">
        <v>580</v>
      </c>
      <c r="B181" s="2">
        <v>2002</v>
      </c>
      <c r="C181" s="2" t="s">
        <v>1644</v>
      </c>
      <c r="E181" s="9">
        <v>400500</v>
      </c>
      <c r="F181" s="5"/>
      <c r="G181" s="1" t="s">
        <v>1645</v>
      </c>
    </row>
    <row r="182" spans="1:7" ht="15">
      <c r="A182" s="8" t="s">
        <v>580</v>
      </c>
      <c r="B182" s="2">
        <v>2002</v>
      </c>
      <c r="C182" s="2" t="s">
        <v>1113</v>
      </c>
      <c r="E182" s="9">
        <v>200000</v>
      </c>
      <c r="F182" s="5"/>
      <c r="G182" s="1" t="s">
        <v>1677</v>
      </c>
    </row>
    <row r="183" spans="1:7" ht="15">
      <c r="A183" s="8" t="s">
        <v>580</v>
      </c>
      <c r="B183" s="2">
        <v>2003</v>
      </c>
      <c r="C183" s="2" t="s">
        <v>1115</v>
      </c>
      <c r="E183" s="9">
        <v>10000</v>
      </c>
      <c r="F183" s="5"/>
      <c r="G183" s="1" t="s">
        <v>1686</v>
      </c>
    </row>
    <row r="184" spans="1:7" ht="15">
      <c r="A184" s="8" t="s">
        <v>580</v>
      </c>
      <c r="B184" s="2">
        <v>2003</v>
      </c>
      <c r="C184" s="2" t="s">
        <v>1704</v>
      </c>
      <c r="E184" s="9">
        <v>445210</v>
      </c>
      <c r="F184" s="5"/>
      <c r="G184" s="1" t="s">
        <v>44</v>
      </c>
    </row>
    <row r="185" spans="1:7" ht="15">
      <c r="A185" s="8" t="s">
        <v>580</v>
      </c>
      <c r="B185" s="2">
        <v>2005</v>
      </c>
      <c r="C185" s="2" t="s">
        <v>1134</v>
      </c>
      <c r="E185" s="9">
        <v>299940</v>
      </c>
      <c r="F185" s="5"/>
      <c r="G185" s="1" t="s">
        <v>1214</v>
      </c>
    </row>
    <row r="186" spans="1:7" ht="15">
      <c r="A186" s="8" t="s">
        <v>580</v>
      </c>
      <c r="B186" s="2">
        <v>2005</v>
      </c>
      <c r="C186" s="2" t="s">
        <v>1114</v>
      </c>
      <c r="E186" s="9">
        <v>300000</v>
      </c>
      <c r="F186" s="5"/>
      <c r="G186" s="1" t="s">
        <v>1297</v>
      </c>
    </row>
    <row r="187" spans="1:7" ht="15">
      <c r="A187" s="8" t="s">
        <v>580</v>
      </c>
      <c r="B187" s="2">
        <v>2005</v>
      </c>
      <c r="C187" s="2" t="s">
        <v>1644</v>
      </c>
      <c r="E187" s="9">
        <v>500500</v>
      </c>
      <c r="F187" s="5"/>
      <c r="G187" s="1" t="s">
        <v>209</v>
      </c>
    </row>
    <row r="188" spans="1:7" ht="15">
      <c r="A188" s="8" t="s">
        <v>580</v>
      </c>
      <c r="B188" s="2">
        <v>2005</v>
      </c>
      <c r="C188" s="2" t="s">
        <v>1124</v>
      </c>
      <c r="E188" s="9">
        <v>350000</v>
      </c>
      <c r="F188" s="5"/>
      <c r="G188" s="1" t="s">
        <v>1892</v>
      </c>
    </row>
    <row r="189" spans="1:7" ht="15">
      <c r="A189" s="8" t="s">
        <v>580</v>
      </c>
      <c r="B189" s="2">
        <v>2007</v>
      </c>
      <c r="C189" s="2" t="s">
        <v>1115</v>
      </c>
      <c r="E189" s="9">
        <v>10000</v>
      </c>
      <c r="F189" s="5"/>
      <c r="G189" s="1" t="s">
        <v>491</v>
      </c>
    </row>
    <row r="190" spans="1:7" ht="15">
      <c r="A190" s="28" t="s">
        <v>580</v>
      </c>
      <c r="B190" s="2">
        <v>2014</v>
      </c>
      <c r="C190" s="29" t="s">
        <v>2045</v>
      </c>
      <c r="E190" s="9">
        <v>25000</v>
      </c>
      <c r="F190" s="5"/>
      <c r="G190" s="28" t="s">
        <v>2107</v>
      </c>
    </row>
    <row r="191" spans="1:7" ht="15">
      <c r="A191" s="28" t="s">
        <v>580</v>
      </c>
      <c r="B191" s="2">
        <v>2015</v>
      </c>
      <c r="C191" s="29" t="s">
        <v>1124</v>
      </c>
      <c r="E191" s="9">
        <v>150000</v>
      </c>
      <c r="F191" s="5"/>
      <c r="G191" s="28" t="s">
        <v>2162</v>
      </c>
    </row>
    <row r="192" spans="1:7" ht="15">
      <c r="A192" s="28" t="s">
        <v>580</v>
      </c>
      <c r="B192" s="2">
        <v>2016</v>
      </c>
      <c r="C192" s="29" t="s">
        <v>1124</v>
      </c>
      <c r="E192" s="9">
        <v>90000</v>
      </c>
      <c r="F192" s="5"/>
      <c r="G192" s="28" t="s">
        <v>2208</v>
      </c>
    </row>
    <row r="193" spans="1:7" ht="15">
      <c r="A193" s="28" t="s">
        <v>580</v>
      </c>
      <c r="B193" s="2">
        <v>2019</v>
      </c>
      <c r="C193" s="29" t="s">
        <v>1124</v>
      </c>
      <c r="E193" s="9">
        <v>180000</v>
      </c>
      <c r="F193" s="5"/>
      <c r="G193" s="28" t="s">
        <v>2312</v>
      </c>
    </row>
    <row r="194" spans="1:7" ht="15">
      <c r="A194" s="28" t="s">
        <v>580</v>
      </c>
      <c r="B194" s="2">
        <v>2019</v>
      </c>
      <c r="C194" s="29" t="s">
        <v>1123</v>
      </c>
      <c r="E194" s="9">
        <v>36181</v>
      </c>
      <c r="F194" s="5"/>
      <c r="G194" s="28" t="s">
        <v>2355</v>
      </c>
    </row>
    <row r="195" spans="1:7" ht="15">
      <c r="A195" s="8" t="s">
        <v>771</v>
      </c>
      <c r="B195" s="2" t="s">
        <v>1107</v>
      </c>
      <c r="C195" s="2" t="s">
        <v>1111</v>
      </c>
      <c r="E195" s="9">
        <v>300000</v>
      </c>
      <c r="F195" s="5">
        <f>SUM(E195:E199)</f>
        <v>1133287</v>
      </c>
      <c r="G195" s="1" t="s">
        <v>1422</v>
      </c>
    </row>
    <row r="196" spans="1:6" ht="15">
      <c r="A196" s="8" t="s">
        <v>581</v>
      </c>
      <c r="B196" s="2">
        <v>1990</v>
      </c>
      <c r="C196" s="2" t="s">
        <v>1110</v>
      </c>
      <c r="E196" s="9">
        <v>2237</v>
      </c>
      <c r="F196" s="5"/>
    </row>
    <row r="197" spans="1:7" ht="15">
      <c r="A197" s="8" t="s">
        <v>581</v>
      </c>
      <c r="B197" s="2" t="s">
        <v>1108</v>
      </c>
      <c r="C197" s="2" t="s">
        <v>1111</v>
      </c>
      <c r="E197" s="9">
        <v>330000</v>
      </c>
      <c r="F197" s="5"/>
      <c r="G197" s="1" t="s">
        <v>1422</v>
      </c>
    </row>
    <row r="198" spans="1:7" ht="15">
      <c r="A198" s="8" t="s">
        <v>581</v>
      </c>
      <c r="B198" s="2">
        <v>2002</v>
      </c>
      <c r="C198" s="2" t="s">
        <v>1114</v>
      </c>
      <c r="E198" s="9">
        <v>201050</v>
      </c>
      <c r="F198" s="5"/>
      <c r="G198" s="1" t="s">
        <v>1297</v>
      </c>
    </row>
    <row r="199" spans="1:7" ht="15">
      <c r="A199" s="8" t="s">
        <v>581</v>
      </c>
      <c r="B199" s="2">
        <v>2011</v>
      </c>
      <c r="C199" s="2" t="s">
        <v>1114</v>
      </c>
      <c r="E199" s="9">
        <v>300000</v>
      </c>
      <c r="F199" s="5"/>
      <c r="G199" s="1" t="s">
        <v>770</v>
      </c>
    </row>
    <row r="200" spans="1:6" ht="15">
      <c r="A200" s="1" t="s">
        <v>2420</v>
      </c>
      <c r="B200" s="2" t="s">
        <v>1073</v>
      </c>
      <c r="C200" s="2" t="s">
        <v>1111</v>
      </c>
      <c r="E200" s="9">
        <v>364000</v>
      </c>
      <c r="F200" s="5">
        <f>SUM(E200:E219)</f>
        <v>3242619</v>
      </c>
    </row>
    <row r="201" spans="1:7" ht="15">
      <c r="A201" s="8" t="s">
        <v>582</v>
      </c>
      <c r="B201" s="2">
        <v>1989</v>
      </c>
      <c r="C201" s="2" t="s">
        <v>1112</v>
      </c>
      <c r="E201" s="9">
        <v>105500</v>
      </c>
      <c r="F201" s="5"/>
      <c r="G201" s="1" t="s">
        <v>1741</v>
      </c>
    </row>
    <row r="202" spans="1:6" ht="15">
      <c r="A202" s="8" t="s">
        <v>582</v>
      </c>
      <c r="B202" s="2">
        <v>1993</v>
      </c>
      <c r="C202" s="2" t="s">
        <v>1119</v>
      </c>
      <c r="E202" s="9">
        <v>6000</v>
      </c>
      <c r="F202" s="5"/>
    </row>
    <row r="203" spans="1:6" ht="15">
      <c r="A203" s="8" t="s">
        <v>582</v>
      </c>
      <c r="B203" s="2">
        <v>1993</v>
      </c>
      <c r="C203" s="2" t="s">
        <v>1115</v>
      </c>
      <c r="E203" s="9">
        <v>14378</v>
      </c>
      <c r="F203" s="5"/>
    </row>
    <row r="204" spans="1:7" ht="15">
      <c r="A204" s="8" t="s">
        <v>582</v>
      </c>
      <c r="B204" s="2">
        <v>1994</v>
      </c>
      <c r="C204" s="2" t="s">
        <v>1119</v>
      </c>
      <c r="E204" s="9">
        <v>10000</v>
      </c>
      <c r="F204" s="5"/>
      <c r="G204" s="1" t="s">
        <v>377</v>
      </c>
    </row>
    <row r="205" spans="1:7" ht="15">
      <c r="A205" s="8" t="s">
        <v>582</v>
      </c>
      <c r="B205" s="2" t="s">
        <v>1105</v>
      </c>
      <c r="C205" s="2" t="s">
        <v>1114</v>
      </c>
      <c r="E205" s="9">
        <v>300000</v>
      </c>
      <c r="F205" s="5"/>
      <c r="G205" s="1" t="s">
        <v>1297</v>
      </c>
    </row>
    <row r="206" spans="1:6" ht="15">
      <c r="A206" s="8" t="s">
        <v>582</v>
      </c>
      <c r="B206" s="2">
        <v>1995</v>
      </c>
      <c r="C206" s="2" t="s">
        <v>1109</v>
      </c>
      <c r="E206" s="9">
        <v>2541</v>
      </c>
      <c r="F206" s="5"/>
    </row>
    <row r="207" spans="1:6" ht="15">
      <c r="A207" s="8" t="s">
        <v>582</v>
      </c>
      <c r="B207" s="2">
        <v>1996</v>
      </c>
      <c r="C207" s="2" t="s">
        <v>1119</v>
      </c>
      <c r="E207" s="9">
        <v>10000</v>
      </c>
      <c r="F207" s="5"/>
    </row>
    <row r="208" spans="1:7" ht="15">
      <c r="A208" s="8" t="s">
        <v>582</v>
      </c>
      <c r="B208" s="2">
        <v>1997</v>
      </c>
      <c r="C208" s="2" t="s">
        <v>1123</v>
      </c>
      <c r="E208" s="9">
        <v>50000</v>
      </c>
      <c r="F208" s="5"/>
      <c r="G208" s="1" t="s">
        <v>144</v>
      </c>
    </row>
    <row r="209" spans="1:7" ht="15">
      <c r="A209" s="8" t="s">
        <v>582</v>
      </c>
      <c r="B209" s="2">
        <v>1997</v>
      </c>
      <c r="C209" s="2" t="s">
        <v>1114</v>
      </c>
      <c r="E209" s="9">
        <v>300000</v>
      </c>
      <c r="F209" s="5"/>
      <c r="G209" s="1" t="s">
        <v>1297</v>
      </c>
    </row>
    <row r="210" spans="1:7" ht="15">
      <c r="A210" s="8" t="s">
        <v>582</v>
      </c>
      <c r="B210" s="2">
        <v>1997</v>
      </c>
      <c r="C210" s="2" t="s">
        <v>1118</v>
      </c>
      <c r="E210" s="9">
        <v>100000</v>
      </c>
      <c r="F210" s="5"/>
      <c r="G210" s="1" t="s">
        <v>1690</v>
      </c>
    </row>
    <row r="211" spans="1:7" ht="15">
      <c r="A211" s="8" t="s">
        <v>582</v>
      </c>
      <c r="B211" s="2">
        <v>1998</v>
      </c>
      <c r="C211" s="2" t="s">
        <v>1118</v>
      </c>
      <c r="E211" s="9">
        <v>100000</v>
      </c>
      <c r="F211" s="5"/>
      <c r="G211" s="1" t="s">
        <v>1690</v>
      </c>
    </row>
    <row r="212" spans="1:6" ht="15">
      <c r="A212" s="8" t="s">
        <v>582</v>
      </c>
      <c r="B212" s="2">
        <v>1999</v>
      </c>
      <c r="C212" s="2" t="s">
        <v>1117</v>
      </c>
      <c r="E212" s="9">
        <v>250000</v>
      </c>
      <c r="F212" s="5"/>
    </row>
    <row r="213" spans="1:6" ht="15">
      <c r="A213" s="8" t="s">
        <v>582</v>
      </c>
      <c r="B213" s="2">
        <v>1999</v>
      </c>
      <c r="C213" s="2" t="s">
        <v>1125</v>
      </c>
      <c r="E213" s="9">
        <v>50000</v>
      </c>
      <c r="F213" s="5"/>
    </row>
    <row r="214" spans="1:7" ht="15">
      <c r="A214" s="12" t="s">
        <v>582</v>
      </c>
      <c r="B214" s="13">
        <v>2001</v>
      </c>
      <c r="C214" s="13" t="s">
        <v>1140</v>
      </c>
      <c r="E214" s="9">
        <v>65000</v>
      </c>
      <c r="F214" s="5"/>
      <c r="G214" s="1" t="s">
        <v>492</v>
      </c>
    </row>
    <row r="215" spans="1:7" ht="15">
      <c r="A215" s="12" t="s">
        <v>582</v>
      </c>
      <c r="B215" s="13">
        <v>2002</v>
      </c>
      <c r="C215" s="13" t="s">
        <v>1118</v>
      </c>
      <c r="E215" s="9">
        <v>100000</v>
      </c>
      <c r="F215" s="5"/>
      <c r="G215" s="1" t="s">
        <v>1690</v>
      </c>
    </row>
    <row r="216" spans="1:7" ht="15">
      <c r="A216" s="12" t="s">
        <v>582</v>
      </c>
      <c r="B216" s="13">
        <v>2005</v>
      </c>
      <c r="C216" s="13" t="s">
        <v>1134</v>
      </c>
      <c r="E216" s="9">
        <v>501250</v>
      </c>
      <c r="F216" s="5"/>
      <c r="G216" s="1" t="s">
        <v>210</v>
      </c>
    </row>
    <row r="217" spans="1:7" ht="15">
      <c r="A217" s="12" t="s">
        <v>582</v>
      </c>
      <c r="B217" s="13">
        <v>2014</v>
      </c>
      <c r="C217" s="13" t="s">
        <v>1134</v>
      </c>
      <c r="E217" s="9">
        <v>865500</v>
      </c>
      <c r="F217" s="5"/>
      <c r="G217" s="28" t="s">
        <v>2084</v>
      </c>
    </row>
    <row r="218" spans="1:7" ht="15">
      <c r="A218" s="12" t="s">
        <v>582</v>
      </c>
      <c r="B218" s="13">
        <v>2015</v>
      </c>
      <c r="C218" s="13" t="s">
        <v>2045</v>
      </c>
      <c r="E218" s="9">
        <v>35000</v>
      </c>
      <c r="F218" s="5"/>
      <c r="G218" s="28" t="s">
        <v>2155</v>
      </c>
    </row>
    <row r="219" spans="1:7" ht="15">
      <c r="A219" s="1" t="s">
        <v>582</v>
      </c>
      <c r="B219" s="13">
        <v>2020</v>
      </c>
      <c r="C219" s="18" t="s">
        <v>2418</v>
      </c>
      <c r="E219" s="9">
        <v>13450</v>
      </c>
      <c r="F219" s="5"/>
      <c r="G219" s="28" t="s">
        <v>2419</v>
      </c>
    </row>
    <row r="220" spans="1:7" ht="15">
      <c r="A220" s="8" t="s">
        <v>531</v>
      </c>
      <c r="B220" s="2" t="s">
        <v>1068</v>
      </c>
      <c r="C220" s="2" t="s">
        <v>1122</v>
      </c>
      <c r="E220" s="9">
        <v>168000</v>
      </c>
      <c r="F220" s="5">
        <f>SUM(E220:E221)</f>
        <v>170500</v>
      </c>
      <c r="G220" s="1" t="s">
        <v>1613</v>
      </c>
    </row>
    <row r="221" spans="1:6" ht="15">
      <c r="A221" s="8" t="s">
        <v>583</v>
      </c>
      <c r="B221" s="2">
        <v>1993</v>
      </c>
      <c r="C221" s="2" t="s">
        <v>1109</v>
      </c>
      <c r="E221" s="9">
        <v>2500</v>
      </c>
      <c r="F221" s="5"/>
    </row>
    <row r="222" spans="1:8" ht="15">
      <c r="A222" s="1" t="s">
        <v>2347</v>
      </c>
      <c r="B222" s="2" t="s">
        <v>1072</v>
      </c>
      <c r="C222" s="2" t="s">
        <v>1111</v>
      </c>
      <c r="E222" s="9">
        <v>380000</v>
      </c>
      <c r="F222" s="5">
        <f>SUM(E222:E266)</f>
        <v>11215617</v>
      </c>
      <c r="H222" s="16">
        <v>77777777</v>
      </c>
    </row>
    <row r="223" spans="1:6" ht="15">
      <c r="A223" s="8" t="s">
        <v>584</v>
      </c>
      <c r="B223" s="2" t="s">
        <v>1073</v>
      </c>
      <c r="C223" s="2" t="s">
        <v>1111</v>
      </c>
      <c r="E223" s="9">
        <v>272000</v>
      </c>
      <c r="F223" s="5"/>
    </row>
    <row r="224" spans="1:6" ht="15">
      <c r="A224" s="8" t="s">
        <v>584</v>
      </c>
      <c r="B224" s="2" t="s">
        <v>1065</v>
      </c>
      <c r="C224" s="2" t="s">
        <v>1111</v>
      </c>
      <c r="E224" s="9">
        <v>347750</v>
      </c>
      <c r="F224" s="5"/>
    </row>
    <row r="225" spans="1:6" ht="15">
      <c r="A225" s="8" t="s">
        <v>584</v>
      </c>
      <c r="B225" s="2" t="s">
        <v>1070</v>
      </c>
      <c r="C225" s="2" t="s">
        <v>1111</v>
      </c>
      <c r="E225" s="9">
        <v>411000</v>
      </c>
      <c r="F225" s="5"/>
    </row>
    <row r="226" spans="1:7" ht="15">
      <c r="A226" s="8" t="s">
        <v>584</v>
      </c>
      <c r="B226" s="2">
        <v>1986</v>
      </c>
      <c r="C226" s="2" t="s">
        <v>1112</v>
      </c>
      <c r="E226" s="9">
        <v>66340</v>
      </c>
      <c r="F226" s="5"/>
      <c r="G226" s="1" t="s">
        <v>1416</v>
      </c>
    </row>
    <row r="227" spans="1:6" ht="15">
      <c r="A227" s="8" t="s">
        <v>584</v>
      </c>
      <c r="B227" s="2" t="s">
        <v>1071</v>
      </c>
      <c r="C227" s="2" t="s">
        <v>1111</v>
      </c>
      <c r="E227" s="9">
        <v>500000</v>
      </c>
      <c r="F227" s="5"/>
    </row>
    <row r="228" spans="1:6" ht="15">
      <c r="A228" s="8" t="s">
        <v>584</v>
      </c>
      <c r="B228" s="2" t="s">
        <v>1066</v>
      </c>
      <c r="C228" s="2" t="s">
        <v>1111</v>
      </c>
      <c r="E228" s="9">
        <v>297127</v>
      </c>
      <c r="F228" s="5"/>
    </row>
    <row r="229" spans="1:7" ht="15">
      <c r="A229" s="8" t="s">
        <v>584</v>
      </c>
      <c r="B229" s="2">
        <v>1988</v>
      </c>
      <c r="C229" s="2" t="s">
        <v>1112</v>
      </c>
      <c r="D229" s="3"/>
      <c r="E229" s="9">
        <v>106200</v>
      </c>
      <c r="F229" s="5"/>
      <c r="G229" s="1" t="s">
        <v>1730</v>
      </c>
    </row>
    <row r="230" spans="1:6" ht="15">
      <c r="A230" s="8" t="s">
        <v>584</v>
      </c>
      <c r="B230" s="2" t="s">
        <v>1067</v>
      </c>
      <c r="C230" s="2" t="s">
        <v>1111</v>
      </c>
      <c r="E230" s="9">
        <v>303800</v>
      </c>
      <c r="F230" s="5"/>
    </row>
    <row r="231" spans="1:7" ht="15">
      <c r="A231" s="8" t="s">
        <v>584</v>
      </c>
      <c r="B231" s="2">
        <v>1989</v>
      </c>
      <c r="C231" s="2" t="s">
        <v>1112</v>
      </c>
      <c r="E231" s="9">
        <v>106000</v>
      </c>
      <c r="F231" s="5"/>
      <c r="G231" s="1" t="s">
        <v>106</v>
      </c>
    </row>
    <row r="232" spans="1:7" ht="15">
      <c r="A232" s="8" t="s">
        <v>584</v>
      </c>
      <c r="B232" s="2">
        <v>1989</v>
      </c>
      <c r="C232" s="2" t="s">
        <v>1112</v>
      </c>
      <c r="E232" s="9">
        <v>107000</v>
      </c>
      <c r="F232" s="5"/>
      <c r="G232" s="1" t="s">
        <v>107</v>
      </c>
    </row>
    <row r="233" spans="1:6" ht="15">
      <c r="A233" s="8" t="s">
        <v>584</v>
      </c>
      <c r="B233" s="2" t="s">
        <v>1107</v>
      </c>
      <c r="C233" s="2" t="s">
        <v>1111</v>
      </c>
      <c r="E233" s="9">
        <v>418600</v>
      </c>
      <c r="F233" s="5"/>
    </row>
    <row r="234" spans="1:7" ht="15">
      <c r="A234" s="8" t="s">
        <v>584</v>
      </c>
      <c r="B234" s="2">
        <v>1991</v>
      </c>
      <c r="C234" s="2" t="s">
        <v>1113</v>
      </c>
      <c r="E234" s="9">
        <v>13000</v>
      </c>
      <c r="F234" s="5"/>
      <c r="G234" s="1" t="s">
        <v>875</v>
      </c>
    </row>
    <row r="235" spans="1:7" ht="15">
      <c r="A235" s="8" t="s">
        <v>584</v>
      </c>
      <c r="B235" s="2">
        <v>1993</v>
      </c>
      <c r="C235" s="2" t="s">
        <v>1112</v>
      </c>
      <c r="E235" s="9">
        <v>107000</v>
      </c>
      <c r="F235" s="5"/>
      <c r="G235" s="1" t="s">
        <v>508</v>
      </c>
    </row>
    <row r="236" spans="1:7" ht="15">
      <c r="A236" s="8" t="s">
        <v>584</v>
      </c>
      <c r="B236" s="2" t="s">
        <v>1069</v>
      </c>
      <c r="C236" s="2" t="s">
        <v>1117</v>
      </c>
      <c r="E236" s="9">
        <v>400000</v>
      </c>
      <c r="F236" s="5"/>
      <c r="G236" s="1" t="s">
        <v>1597</v>
      </c>
    </row>
    <row r="237" spans="1:7" ht="15">
      <c r="A237" s="8" t="s">
        <v>584</v>
      </c>
      <c r="B237" s="2">
        <v>1994</v>
      </c>
      <c r="C237" s="2" t="s">
        <v>1120</v>
      </c>
      <c r="E237" s="9">
        <v>150000</v>
      </c>
      <c r="F237" s="5"/>
      <c r="G237" s="1" t="s">
        <v>1608</v>
      </c>
    </row>
    <row r="238" spans="1:6" ht="15">
      <c r="A238" s="8" t="s">
        <v>584</v>
      </c>
      <c r="B238" s="2">
        <v>1994</v>
      </c>
      <c r="C238" s="2" t="s">
        <v>1109</v>
      </c>
      <c r="E238" s="9">
        <v>19000</v>
      </c>
      <c r="F238" s="5"/>
    </row>
    <row r="239" spans="1:7" ht="15">
      <c r="A239" s="8" t="s">
        <v>584</v>
      </c>
      <c r="B239" s="2" t="s">
        <v>1105</v>
      </c>
      <c r="C239" s="2" t="s">
        <v>1114</v>
      </c>
      <c r="E239" s="9">
        <v>300000</v>
      </c>
      <c r="F239" s="5"/>
      <c r="G239" s="1" t="s">
        <v>1640</v>
      </c>
    </row>
    <row r="240" spans="1:7" ht="15">
      <c r="A240" s="8" t="s">
        <v>584</v>
      </c>
      <c r="B240" s="2">
        <v>1995</v>
      </c>
      <c r="C240" s="2" t="s">
        <v>1113</v>
      </c>
      <c r="E240" s="9">
        <v>200000</v>
      </c>
      <c r="F240" s="5"/>
      <c r="G240" s="1" t="s">
        <v>371</v>
      </c>
    </row>
    <row r="241" spans="1:7" ht="15">
      <c r="A241" s="8" t="s">
        <v>584</v>
      </c>
      <c r="B241" s="2" t="s">
        <v>1106</v>
      </c>
      <c r="C241" s="2" t="s">
        <v>1123</v>
      </c>
      <c r="E241" s="9">
        <v>50000</v>
      </c>
      <c r="F241" s="5"/>
      <c r="G241" s="1" t="s">
        <v>1628</v>
      </c>
    </row>
    <row r="242" spans="1:7" ht="15">
      <c r="A242" s="8" t="s">
        <v>584</v>
      </c>
      <c r="B242" s="2" t="s">
        <v>1106</v>
      </c>
      <c r="C242" s="2" t="s">
        <v>1114</v>
      </c>
      <c r="E242" s="9">
        <v>300000</v>
      </c>
      <c r="F242" s="5"/>
      <c r="G242" s="1" t="s">
        <v>1297</v>
      </c>
    </row>
    <row r="243" spans="1:6" ht="15">
      <c r="A243" s="8" t="s">
        <v>584</v>
      </c>
      <c r="B243" s="2">
        <v>1996</v>
      </c>
      <c r="C243" s="2" t="s">
        <v>1109</v>
      </c>
      <c r="E243" s="9">
        <v>2300</v>
      </c>
      <c r="F243" s="5"/>
    </row>
    <row r="244" spans="1:7" ht="15">
      <c r="A244" s="8" t="s">
        <v>584</v>
      </c>
      <c r="B244" s="2">
        <v>1996</v>
      </c>
      <c r="C244" s="2" t="s">
        <v>1122</v>
      </c>
      <c r="E244" s="9">
        <v>400000</v>
      </c>
      <c r="F244" s="5"/>
      <c r="G244" s="1" t="s">
        <v>91</v>
      </c>
    </row>
    <row r="245" spans="1:7" ht="15">
      <c r="A245" s="8" t="s">
        <v>584</v>
      </c>
      <c r="B245" s="2">
        <v>1997</v>
      </c>
      <c r="C245" s="2" t="s">
        <v>1117</v>
      </c>
      <c r="E245" s="9">
        <v>400000</v>
      </c>
      <c r="F245" s="5"/>
      <c r="G245" s="1" t="s">
        <v>138</v>
      </c>
    </row>
    <row r="246" spans="1:6" ht="15">
      <c r="A246" s="8" t="s">
        <v>584</v>
      </c>
      <c r="B246" s="2">
        <v>1998</v>
      </c>
      <c r="C246" s="2" t="s">
        <v>1117</v>
      </c>
      <c r="E246" s="9">
        <v>400000</v>
      </c>
      <c r="F246" s="5"/>
    </row>
    <row r="247" spans="1:6" ht="15">
      <c r="A247" s="8" t="s">
        <v>584</v>
      </c>
      <c r="B247" s="2">
        <v>1998</v>
      </c>
      <c r="C247" s="2" t="s">
        <v>1109</v>
      </c>
      <c r="E247" s="9">
        <v>2000</v>
      </c>
      <c r="F247" s="5"/>
    </row>
    <row r="248" spans="1:6" ht="15">
      <c r="A248" s="8" t="s">
        <v>584</v>
      </c>
      <c r="B248" s="2">
        <v>1998</v>
      </c>
      <c r="C248" s="2" t="s">
        <v>1113</v>
      </c>
      <c r="E248" s="9">
        <v>600000</v>
      </c>
      <c r="F248" s="5"/>
    </row>
    <row r="249" spans="1:7" ht="15">
      <c r="A249" s="8" t="s">
        <v>584</v>
      </c>
      <c r="B249" s="2">
        <v>2000</v>
      </c>
      <c r="C249" s="2" t="s">
        <v>1134</v>
      </c>
      <c r="E249" s="9">
        <v>300000</v>
      </c>
      <c r="F249" s="5"/>
      <c r="G249" s="1" t="s">
        <v>1179</v>
      </c>
    </row>
    <row r="250" spans="1:7" ht="15">
      <c r="A250" s="8" t="s">
        <v>584</v>
      </c>
      <c r="B250" s="2">
        <v>2000</v>
      </c>
      <c r="C250" s="2" t="s">
        <v>1124</v>
      </c>
      <c r="E250" s="9">
        <v>400000</v>
      </c>
      <c r="F250" s="5"/>
      <c r="G250" s="1" t="s">
        <v>1178</v>
      </c>
    </row>
    <row r="251" spans="1:7" ht="15">
      <c r="A251" s="8" t="s">
        <v>584</v>
      </c>
      <c r="B251" s="2">
        <v>2000</v>
      </c>
      <c r="C251" s="2" t="s">
        <v>1112</v>
      </c>
      <c r="E251" s="9">
        <v>5000</v>
      </c>
      <c r="F251" s="5"/>
      <c r="G251" s="1" t="s">
        <v>1368</v>
      </c>
    </row>
    <row r="252" spans="1:7" ht="15">
      <c r="A252" s="8" t="s">
        <v>584</v>
      </c>
      <c r="B252" s="2">
        <v>2000</v>
      </c>
      <c r="C252" s="2" t="s">
        <v>1109</v>
      </c>
      <c r="E252" s="9">
        <v>1500</v>
      </c>
      <c r="F252" s="5"/>
      <c r="G252" s="1" t="s">
        <v>1693</v>
      </c>
    </row>
    <row r="253" spans="1:7" ht="15">
      <c r="A253" s="12" t="s">
        <v>584</v>
      </c>
      <c r="B253" s="13">
        <v>2001</v>
      </c>
      <c r="C253" s="13" t="s">
        <v>1122</v>
      </c>
      <c r="E253" s="9">
        <v>275000</v>
      </c>
      <c r="F253" s="5"/>
      <c r="G253" s="1" t="s">
        <v>1180</v>
      </c>
    </row>
    <row r="254" spans="1:7" ht="15">
      <c r="A254" s="12" t="s">
        <v>584</v>
      </c>
      <c r="B254" s="13">
        <v>2002</v>
      </c>
      <c r="C254" s="13" t="s">
        <v>1115</v>
      </c>
      <c r="E254" s="9">
        <v>10000</v>
      </c>
      <c r="F254" s="5"/>
      <c r="G254" s="1" t="s">
        <v>1687</v>
      </c>
    </row>
    <row r="255" spans="1:7" ht="15">
      <c r="A255" s="12" t="s">
        <v>584</v>
      </c>
      <c r="B255" s="13">
        <v>2003</v>
      </c>
      <c r="C255" s="13" t="s">
        <v>1140</v>
      </c>
      <c r="E255" s="9">
        <v>250000</v>
      </c>
      <c r="F255" s="5"/>
      <c r="G255" s="1" t="s">
        <v>1688</v>
      </c>
    </row>
    <row r="256" spans="1:7" ht="15">
      <c r="A256" s="12" t="s">
        <v>584</v>
      </c>
      <c r="B256" s="13">
        <v>2003</v>
      </c>
      <c r="C256" s="13" t="s">
        <v>1704</v>
      </c>
      <c r="E256" s="9">
        <v>500000</v>
      </c>
      <c r="F256" s="5"/>
      <c r="G256" s="1" t="s">
        <v>45</v>
      </c>
    </row>
    <row r="257" spans="1:7" ht="15">
      <c r="A257" s="12" t="s">
        <v>584</v>
      </c>
      <c r="B257" s="13">
        <v>2004</v>
      </c>
      <c r="C257" s="13" t="s">
        <v>1134</v>
      </c>
      <c r="E257" s="9">
        <v>185000</v>
      </c>
      <c r="F257" s="5"/>
      <c r="G257" s="1" t="s">
        <v>1689</v>
      </c>
    </row>
    <row r="258" spans="1:7" ht="15">
      <c r="A258" s="12" t="s">
        <v>584</v>
      </c>
      <c r="B258" s="13">
        <v>2006</v>
      </c>
      <c r="C258" s="13" t="s">
        <v>1115</v>
      </c>
      <c r="E258" s="9">
        <v>10000</v>
      </c>
      <c r="F258" s="5"/>
      <c r="G258" s="1" t="s">
        <v>1391</v>
      </c>
    </row>
    <row r="259" spans="1:7" ht="15">
      <c r="A259" s="12" t="s">
        <v>584</v>
      </c>
      <c r="B259" s="13">
        <v>2006</v>
      </c>
      <c r="C259" s="13" t="s">
        <v>1784</v>
      </c>
      <c r="E259" s="9">
        <v>230000</v>
      </c>
      <c r="F259" s="5"/>
      <c r="G259" s="1" t="s">
        <v>1674</v>
      </c>
    </row>
    <row r="260" spans="1:7" ht="15">
      <c r="A260" s="12" t="s">
        <v>584</v>
      </c>
      <c r="B260" s="13">
        <v>2008</v>
      </c>
      <c r="C260" s="13" t="s">
        <v>1784</v>
      </c>
      <c r="E260" s="9">
        <v>200000</v>
      </c>
      <c r="F260" s="5"/>
      <c r="G260" s="1" t="s">
        <v>831</v>
      </c>
    </row>
    <row r="261" spans="1:7" ht="15">
      <c r="A261" s="12" t="s">
        <v>584</v>
      </c>
      <c r="B261" s="13">
        <v>2009</v>
      </c>
      <c r="C261" s="13" t="s">
        <v>1140</v>
      </c>
      <c r="E261" s="9">
        <v>50000</v>
      </c>
      <c r="F261" s="5"/>
      <c r="G261" s="1" t="s">
        <v>1439</v>
      </c>
    </row>
    <row r="262" spans="1:7" ht="15">
      <c r="A262" s="12" t="s">
        <v>584</v>
      </c>
      <c r="B262" s="13">
        <v>2009</v>
      </c>
      <c r="C262" s="13" t="s">
        <v>1784</v>
      </c>
      <c r="E262" s="9">
        <v>250000</v>
      </c>
      <c r="F262" s="5"/>
      <c r="G262" s="1" t="s">
        <v>1493</v>
      </c>
    </row>
    <row r="263" spans="1:7" ht="15">
      <c r="A263" s="12" t="s">
        <v>584</v>
      </c>
      <c r="B263" s="13">
        <v>2010</v>
      </c>
      <c r="C263" s="13" t="s">
        <v>852</v>
      </c>
      <c r="E263" s="9">
        <v>300000</v>
      </c>
      <c r="F263" s="5"/>
      <c r="G263" s="1" t="s">
        <v>853</v>
      </c>
    </row>
    <row r="264" spans="1:7" ht="15">
      <c r="A264" s="12" t="s">
        <v>584</v>
      </c>
      <c r="B264" s="13">
        <v>2011</v>
      </c>
      <c r="C264" s="13" t="s">
        <v>852</v>
      </c>
      <c r="E264" s="9">
        <v>300000</v>
      </c>
      <c r="F264" s="5"/>
      <c r="G264" s="1" t="s">
        <v>1237</v>
      </c>
    </row>
    <row r="265" spans="1:7" ht="15">
      <c r="A265" s="12" t="s">
        <v>584</v>
      </c>
      <c r="B265" s="13">
        <v>2012</v>
      </c>
      <c r="C265" s="13" t="s">
        <v>1140</v>
      </c>
      <c r="E265" s="9">
        <v>300000</v>
      </c>
      <c r="F265" s="5"/>
      <c r="G265" s="1" t="s">
        <v>860</v>
      </c>
    </row>
    <row r="266" spans="1:7" ht="15">
      <c r="A266" s="1" t="s">
        <v>584</v>
      </c>
      <c r="B266" s="13">
        <v>2019</v>
      </c>
      <c r="C266" s="18" t="s">
        <v>1134</v>
      </c>
      <c r="E266" s="9">
        <v>990000</v>
      </c>
      <c r="F266" s="5"/>
      <c r="G266" s="1" t="s">
        <v>2346</v>
      </c>
    </row>
    <row r="267" spans="1:6" ht="15">
      <c r="A267" s="1" t="s">
        <v>2528</v>
      </c>
      <c r="B267" s="2" t="s">
        <v>1072</v>
      </c>
      <c r="C267" s="2" t="s">
        <v>1111</v>
      </c>
      <c r="E267" s="9">
        <v>600000</v>
      </c>
      <c r="F267" s="5">
        <f>SUM(E267:E3333)</f>
        <v>967245158</v>
      </c>
    </row>
    <row r="268" spans="1:6" ht="15">
      <c r="A268" s="8" t="s">
        <v>585</v>
      </c>
      <c r="B268" s="2" t="s">
        <v>1073</v>
      </c>
      <c r="C268" s="2" t="s">
        <v>1111</v>
      </c>
      <c r="E268" s="9">
        <v>374000</v>
      </c>
      <c r="F268" s="5"/>
    </row>
    <row r="269" spans="1:6" ht="15">
      <c r="A269" s="8" t="s">
        <v>585</v>
      </c>
      <c r="B269" s="2" t="s">
        <v>1064</v>
      </c>
      <c r="C269" s="2" t="s">
        <v>1111</v>
      </c>
      <c r="E269" s="9">
        <v>405284</v>
      </c>
      <c r="F269" s="5"/>
    </row>
    <row r="270" spans="1:7" ht="15">
      <c r="A270" s="8" t="s">
        <v>585</v>
      </c>
      <c r="B270" s="2">
        <v>1984</v>
      </c>
      <c r="C270" s="2" t="s">
        <v>1112</v>
      </c>
      <c r="E270" s="9">
        <v>64200</v>
      </c>
      <c r="F270" s="5"/>
      <c r="G270" s="1" t="s">
        <v>981</v>
      </c>
    </row>
    <row r="271" spans="1:6" ht="15">
      <c r="A271" s="8" t="s">
        <v>585</v>
      </c>
      <c r="B271" s="2" t="s">
        <v>1065</v>
      </c>
      <c r="C271" s="2" t="s">
        <v>1111</v>
      </c>
      <c r="E271" s="9">
        <v>355872</v>
      </c>
      <c r="F271" s="5"/>
    </row>
    <row r="272" spans="1:7" ht="15">
      <c r="A272" s="8" t="s">
        <v>585</v>
      </c>
      <c r="B272" s="2">
        <v>1986</v>
      </c>
      <c r="C272" s="2" t="s">
        <v>1112</v>
      </c>
      <c r="E272" s="9">
        <v>107000</v>
      </c>
      <c r="F272" s="5"/>
      <c r="G272" s="1" t="s">
        <v>1417</v>
      </c>
    </row>
    <row r="273" spans="1:6" ht="15">
      <c r="A273" s="8" t="s">
        <v>585</v>
      </c>
      <c r="B273" s="2">
        <v>1987</v>
      </c>
      <c r="C273" s="2" t="s">
        <v>1110</v>
      </c>
      <c r="E273" s="9">
        <v>5000</v>
      </c>
      <c r="F273" s="5"/>
    </row>
    <row r="274" spans="1:6" ht="15">
      <c r="A274" s="8" t="s">
        <v>585</v>
      </c>
      <c r="B274" s="2" t="s">
        <v>1067</v>
      </c>
      <c r="C274" s="2" t="s">
        <v>1111</v>
      </c>
      <c r="E274" s="9">
        <v>400000</v>
      </c>
      <c r="F274" s="5"/>
    </row>
    <row r="275" spans="1:6" ht="15">
      <c r="A275" s="8" t="s">
        <v>585</v>
      </c>
      <c r="B275" s="2">
        <v>1989</v>
      </c>
      <c r="C275" s="2" t="s">
        <v>1110</v>
      </c>
      <c r="E275" s="9">
        <v>7000</v>
      </c>
      <c r="F275" s="5"/>
    </row>
    <row r="276" spans="1:6" ht="15">
      <c r="A276" s="8" t="s">
        <v>585</v>
      </c>
      <c r="B276" s="2" t="s">
        <v>1107</v>
      </c>
      <c r="C276" s="2" t="s">
        <v>1111</v>
      </c>
      <c r="E276" s="9">
        <v>400000</v>
      </c>
      <c r="F276" s="5"/>
    </row>
    <row r="277" spans="1:7" ht="15">
      <c r="A277" s="8" t="s">
        <v>585</v>
      </c>
      <c r="B277" s="2" t="s">
        <v>1108</v>
      </c>
      <c r="C277" s="2" t="s">
        <v>1111</v>
      </c>
      <c r="E277" s="9">
        <v>315000</v>
      </c>
      <c r="F277" s="5"/>
      <c r="G277" s="1" t="s">
        <v>1535</v>
      </c>
    </row>
    <row r="278" spans="1:7" ht="15">
      <c r="A278" s="8" t="s">
        <v>585</v>
      </c>
      <c r="B278" s="2" t="s">
        <v>1104</v>
      </c>
      <c r="C278" s="2" t="s">
        <v>1111</v>
      </c>
      <c r="E278" s="9">
        <v>385000</v>
      </c>
      <c r="F278" s="5"/>
      <c r="G278" s="1" t="s">
        <v>1535</v>
      </c>
    </row>
    <row r="279" spans="1:7" ht="15">
      <c r="A279" s="8" t="s">
        <v>585</v>
      </c>
      <c r="B279" s="2" t="s">
        <v>1069</v>
      </c>
      <c r="C279" s="2" t="s">
        <v>1117</v>
      </c>
      <c r="E279" s="9">
        <v>400000</v>
      </c>
      <c r="F279" s="5"/>
      <c r="G279" s="1" t="s">
        <v>1597</v>
      </c>
    </row>
    <row r="280" spans="1:6" ht="15">
      <c r="A280" s="8" t="s">
        <v>585</v>
      </c>
      <c r="B280" s="2">
        <v>1994</v>
      </c>
      <c r="C280" s="2" t="s">
        <v>1110</v>
      </c>
      <c r="E280" s="9">
        <v>5365</v>
      </c>
      <c r="F280" s="5"/>
    </row>
    <row r="281" spans="1:7" ht="15">
      <c r="A281" s="8" t="s">
        <v>585</v>
      </c>
      <c r="B281" s="2" t="s">
        <v>1105</v>
      </c>
      <c r="C281" s="2" t="s">
        <v>1117</v>
      </c>
      <c r="E281" s="9">
        <v>400000</v>
      </c>
      <c r="F281" s="5"/>
      <c r="G281" s="1" t="s">
        <v>1597</v>
      </c>
    </row>
    <row r="282" spans="1:7" ht="15">
      <c r="A282" s="8" t="s">
        <v>585</v>
      </c>
      <c r="B282" s="2">
        <v>1995</v>
      </c>
      <c r="C282" s="2" t="s">
        <v>1112</v>
      </c>
      <c r="E282" s="9">
        <v>57000</v>
      </c>
      <c r="F282" s="5"/>
      <c r="G282" s="1" t="s">
        <v>324</v>
      </c>
    </row>
    <row r="283" spans="1:7" ht="15">
      <c r="A283" s="8" t="s">
        <v>585</v>
      </c>
      <c r="B283" s="2">
        <v>1995</v>
      </c>
      <c r="C283" s="2" t="s">
        <v>1119</v>
      </c>
      <c r="E283" s="9">
        <v>10000</v>
      </c>
      <c r="F283" s="5"/>
      <c r="G283" s="1" t="s">
        <v>1943</v>
      </c>
    </row>
    <row r="284" spans="1:7" ht="15">
      <c r="A284" s="8" t="s">
        <v>585</v>
      </c>
      <c r="B284" s="2" t="s">
        <v>1106</v>
      </c>
      <c r="C284" s="2" t="s">
        <v>1122</v>
      </c>
      <c r="E284" s="9">
        <v>385000</v>
      </c>
      <c r="F284" s="5"/>
      <c r="G284" s="1" t="s">
        <v>88</v>
      </c>
    </row>
    <row r="285" spans="1:7" ht="15">
      <c r="A285" s="8" t="s">
        <v>585</v>
      </c>
      <c r="B285" s="2">
        <v>1997</v>
      </c>
      <c r="C285" s="2" t="s">
        <v>1112</v>
      </c>
      <c r="E285" s="9">
        <v>107000</v>
      </c>
      <c r="F285" s="5"/>
      <c r="G285" s="1" t="s">
        <v>194</v>
      </c>
    </row>
    <row r="286" spans="1:7" ht="15">
      <c r="A286" s="8" t="s">
        <v>585</v>
      </c>
      <c r="B286" s="2">
        <v>1997</v>
      </c>
      <c r="C286" s="2" t="s">
        <v>1124</v>
      </c>
      <c r="E286" s="9">
        <v>300000</v>
      </c>
      <c r="F286" s="5"/>
      <c r="G286" s="1" t="s">
        <v>194</v>
      </c>
    </row>
    <row r="287" spans="1:7" ht="15">
      <c r="A287" s="8" t="s">
        <v>585</v>
      </c>
      <c r="B287" s="2">
        <v>1997</v>
      </c>
      <c r="C287" s="2" t="s">
        <v>1119</v>
      </c>
      <c r="E287" s="9">
        <v>10000</v>
      </c>
      <c r="F287" s="5"/>
      <c r="G287" s="1" t="s">
        <v>167</v>
      </c>
    </row>
    <row r="288" spans="1:7" ht="15">
      <c r="A288" s="8" t="s">
        <v>585</v>
      </c>
      <c r="B288" s="2">
        <v>1998</v>
      </c>
      <c r="C288" s="2" t="s">
        <v>1112</v>
      </c>
      <c r="E288" s="9">
        <v>105000</v>
      </c>
      <c r="F288" s="5"/>
      <c r="G288" s="1" t="s">
        <v>1642</v>
      </c>
    </row>
    <row r="289" spans="1:7" ht="15">
      <c r="A289" s="8" t="s">
        <v>585</v>
      </c>
      <c r="B289" s="2">
        <v>2000</v>
      </c>
      <c r="C289" s="2" t="s">
        <v>1134</v>
      </c>
      <c r="E289" s="9">
        <v>200000</v>
      </c>
      <c r="F289" s="5"/>
      <c r="G289" s="1" t="s">
        <v>1352</v>
      </c>
    </row>
    <row r="290" spans="1:7" ht="15">
      <c r="A290" s="8" t="s">
        <v>585</v>
      </c>
      <c r="B290" s="2">
        <v>2000</v>
      </c>
      <c r="C290" s="2" t="s">
        <v>1130</v>
      </c>
      <c r="E290" s="9">
        <v>400000</v>
      </c>
      <c r="F290" s="5"/>
      <c r="G290" s="1" t="s">
        <v>1354</v>
      </c>
    </row>
    <row r="291" spans="1:7" ht="15">
      <c r="A291" s="8" t="s">
        <v>585</v>
      </c>
      <c r="B291" s="2">
        <v>2002</v>
      </c>
      <c r="C291" s="2" t="s">
        <v>1112</v>
      </c>
      <c r="E291" s="9">
        <v>252500</v>
      </c>
      <c r="F291" s="5"/>
      <c r="G291" s="1" t="s">
        <v>1642</v>
      </c>
    </row>
    <row r="292" spans="1:7" ht="15">
      <c r="A292" s="8" t="s">
        <v>585</v>
      </c>
      <c r="B292" s="2">
        <v>2003</v>
      </c>
      <c r="C292" s="2" t="s">
        <v>1704</v>
      </c>
      <c r="E292" s="9">
        <v>212000</v>
      </c>
      <c r="F292" s="5"/>
      <c r="G292" s="1" t="s">
        <v>46</v>
      </c>
    </row>
    <row r="293" spans="1:7" ht="15">
      <c r="A293" s="8" t="s">
        <v>585</v>
      </c>
      <c r="B293" s="2">
        <v>2003</v>
      </c>
      <c r="C293" s="2" t="s">
        <v>1704</v>
      </c>
      <c r="E293" s="9">
        <v>120000</v>
      </c>
      <c r="F293" s="5"/>
      <c r="G293" s="1" t="s">
        <v>1402</v>
      </c>
    </row>
    <row r="294" spans="1:7" ht="15">
      <c r="A294" s="8" t="s">
        <v>585</v>
      </c>
      <c r="B294" s="2">
        <v>2003</v>
      </c>
      <c r="C294" s="2" t="s">
        <v>631</v>
      </c>
      <c r="E294" s="9">
        <v>35000</v>
      </c>
      <c r="F294" s="5"/>
      <c r="G294" s="1" t="s">
        <v>1558</v>
      </c>
    </row>
    <row r="295" spans="1:7" ht="15">
      <c r="A295" s="8" t="s">
        <v>585</v>
      </c>
      <c r="B295" s="2">
        <v>2004</v>
      </c>
      <c r="C295" s="2" t="s">
        <v>1134</v>
      </c>
      <c r="E295" s="9">
        <v>400000</v>
      </c>
      <c r="F295" s="5"/>
      <c r="G295" s="1" t="s">
        <v>493</v>
      </c>
    </row>
    <row r="296" spans="1:7" ht="15">
      <c r="A296" s="8" t="s">
        <v>585</v>
      </c>
      <c r="B296" s="2">
        <v>2004</v>
      </c>
      <c r="C296" s="2" t="s">
        <v>1115</v>
      </c>
      <c r="E296" s="9">
        <v>15000</v>
      </c>
      <c r="F296" s="5"/>
      <c r="G296" s="1" t="s">
        <v>1686</v>
      </c>
    </row>
    <row r="297" spans="1:7" ht="15">
      <c r="A297" s="8" t="s">
        <v>585</v>
      </c>
      <c r="B297" s="2">
        <v>2004</v>
      </c>
      <c r="C297" s="2" t="s">
        <v>1122</v>
      </c>
      <c r="E297" s="9">
        <v>200000</v>
      </c>
      <c r="F297" s="5"/>
      <c r="G297" s="1" t="s">
        <v>529</v>
      </c>
    </row>
    <row r="298" spans="1:7" ht="15">
      <c r="A298" s="8" t="s">
        <v>585</v>
      </c>
      <c r="B298" s="2">
        <v>2004</v>
      </c>
      <c r="C298" s="2" t="s">
        <v>1113</v>
      </c>
      <c r="E298" s="9">
        <v>50000</v>
      </c>
      <c r="F298" s="5"/>
      <c r="G298" s="1" t="s">
        <v>1925</v>
      </c>
    </row>
    <row r="299" spans="1:7" ht="15">
      <c r="A299" s="8" t="s">
        <v>585</v>
      </c>
      <c r="B299" s="2">
        <v>2004</v>
      </c>
      <c r="C299" s="2" t="s">
        <v>631</v>
      </c>
      <c r="E299" s="9">
        <v>35000</v>
      </c>
      <c r="F299" s="5"/>
      <c r="G299" s="1" t="s">
        <v>817</v>
      </c>
    </row>
    <row r="300" spans="1:7" ht="15">
      <c r="A300" s="8" t="s">
        <v>585</v>
      </c>
      <c r="B300" s="2">
        <v>2005</v>
      </c>
      <c r="C300" s="2" t="s">
        <v>631</v>
      </c>
      <c r="E300" s="9">
        <v>40000</v>
      </c>
      <c r="F300" s="5"/>
      <c r="G300" s="1" t="s">
        <v>240</v>
      </c>
    </row>
    <row r="301" spans="1:7" ht="15">
      <c r="A301" s="8" t="s">
        <v>585</v>
      </c>
      <c r="B301" s="2">
        <v>2006</v>
      </c>
      <c r="C301" s="2" t="s">
        <v>631</v>
      </c>
      <c r="E301" s="9">
        <v>32000</v>
      </c>
      <c r="F301" s="5"/>
      <c r="G301" s="1" t="s">
        <v>240</v>
      </c>
    </row>
    <row r="302" spans="1:7" ht="15">
      <c r="A302" s="8" t="s">
        <v>585</v>
      </c>
      <c r="B302" s="2">
        <v>2007</v>
      </c>
      <c r="C302" s="2" t="s">
        <v>631</v>
      </c>
      <c r="E302" s="9">
        <v>23000</v>
      </c>
      <c r="F302" s="5"/>
      <c r="G302" s="1" t="s">
        <v>240</v>
      </c>
    </row>
    <row r="303" spans="1:7" ht="15">
      <c r="A303" s="8" t="s">
        <v>394</v>
      </c>
      <c r="B303" s="2">
        <v>2008</v>
      </c>
      <c r="C303" s="2" t="s">
        <v>1115</v>
      </c>
      <c r="E303" s="9">
        <v>10000</v>
      </c>
      <c r="F303" s="5"/>
      <c r="G303" s="1" t="s">
        <v>396</v>
      </c>
    </row>
    <row r="304" spans="1:7" ht="15">
      <c r="A304" s="8" t="s">
        <v>585</v>
      </c>
      <c r="B304" s="2">
        <v>2008</v>
      </c>
      <c r="C304" s="2" t="s">
        <v>72</v>
      </c>
      <c r="E304" s="9">
        <v>1530000</v>
      </c>
      <c r="F304" s="5"/>
      <c r="G304" s="1" t="s">
        <v>73</v>
      </c>
    </row>
    <row r="305" spans="1:7" ht="15">
      <c r="A305" s="8" t="s">
        <v>585</v>
      </c>
      <c r="B305" s="2">
        <v>2008</v>
      </c>
      <c r="C305" s="2" t="s">
        <v>631</v>
      </c>
      <c r="E305" s="9">
        <v>23000</v>
      </c>
      <c r="F305" s="5"/>
      <c r="G305" s="1" t="s">
        <v>240</v>
      </c>
    </row>
    <row r="306" spans="1:7" ht="15">
      <c r="A306" s="8" t="s">
        <v>585</v>
      </c>
      <c r="B306" s="2">
        <v>2008</v>
      </c>
      <c r="C306" s="2" t="s">
        <v>1120</v>
      </c>
      <c r="E306" s="9">
        <v>145000</v>
      </c>
      <c r="F306" s="5"/>
      <c r="G306" s="1" t="s">
        <v>395</v>
      </c>
    </row>
    <row r="307" spans="1:7" ht="15">
      <c r="A307" s="8" t="s">
        <v>585</v>
      </c>
      <c r="B307" s="2">
        <v>2009</v>
      </c>
      <c r="C307" s="2" t="s">
        <v>1756</v>
      </c>
      <c r="E307" s="9">
        <v>150000</v>
      </c>
      <c r="F307" s="5"/>
      <c r="G307" s="1" t="s">
        <v>1517</v>
      </c>
    </row>
    <row r="308" spans="1:7" ht="15">
      <c r="A308" s="8" t="s">
        <v>585</v>
      </c>
      <c r="B308" s="2">
        <v>2009</v>
      </c>
      <c r="C308" s="2" t="s">
        <v>631</v>
      </c>
      <c r="E308" s="9">
        <v>35000</v>
      </c>
      <c r="F308" s="5"/>
      <c r="G308" s="1" t="s">
        <v>240</v>
      </c>
    </row>
    <row r="309" spans="1:7" ht="15">
      <c r="A309" s="8" t="s">
        <v>585</v>
      </c>
      <c r="B309" s="2">
        <v>2009</v>
      </c>
      <c r="C309" s="2" t="s">
        <v>1447</v>
      </c>
      <c r="E309" s="9">
        <v>175000</v>
      </c>
      <c r="F309" s="5"/>
      <c r="G309" s="1" t="s">
        <v>1449</v>
      </c>
    </row>
    <row r="310" spans="1:7" ht="15">
      <c r="A310" s="8" t="s">
        <v>585</v>
      </c>
      <c r="B310" s="2">
        <v>2009</v>
      </c>
      <c r="C310" s="2" t="s">
        <v>72</v>
      </c>
      <c r="E310" s="9">
        <v>1530000</v>
      </c>
      <c r="F310" s="5"/>
      <c r="G310" s="1" t="s">
        <v>1480</v>
      </c>
    </row>
    <row r="311" spans="1:7" ht="15">
      <c r="A311" s="28" t="s">
        <v>585</v>
      </c>
      <c r="B311" s="2">
        <v>2010</v>
      </c>
      <c r="C311" s="29" t="s">
        <v>631</v>
      </c>
      <c r="E311" s="9">
        <v>45000</v>
      </c>
      <c r="F311" s="5"/>
      <c r="G311" s="28" t="s">
        <v>240</v>
      </c>
    </row>
    <row r="312" spans="1:7" ht="15">
      <c r="A312" s="8" t="s">
        <v>585</v>
      </c>
      <c r="B312" s="2">
        <v>2011</v>
      </c>
      <c r="C312" s="2" t="s">
        <v>631</v>
      </c>
      <c r="E312" s="9">
        <v>75192</v>
      </c>
      <c r="F312" s="5"/>
      <c r="G312" s="1" t="s">
        <v>1225</v>
      </c>
    </row>
    <row r="313" spans="1:7" ht="15">
      <c r="A313" s="8" t="s">
        <v>585</v>
      </c>
      <c r="B313" s="2">
        <v>2011</v>
      </c>
      <c r="C313" s="2" t="s">
        <v>1233</v>
      </c>
      <c r="E313" s="9">
        <v>65000</v>
      </c>
      <c r="F313" s="5"/>
      <c r="G313" s="1" t="s">
        <v>240</v>
      </c>
    </row>
    <row r="314" spans="1:7" ht="15">
      <c r="A314" s="8" t="s">
        <v>585</v>
      </c>
      <c r="B314" s="2">
        <v>2011</v>
      </c>
      <c r="C314" s="2" t="s">
        <v>1124</v>
      </c>
      <c r="E314" s="9">
        <v>50000</v>
      </c>
      <c r="F314" s="5"/>
      <c r="G314" s="1" t="s">
        <v>862</v>
      </c>
    </row>
    <row r="315" spans="1:7" ht="15">
      <c r="A315" s="28" t="s">
        <v>585</v>
      </c>
      <c r="B315" s="2">
        <v>2012</v>
      </c>
      <c r="C315" s="29" t="s">
        <v>1112</v>
      </c>
      <c r="E315" s="9">
        <v>90000</v>
      </c>
      <c r="F315" s="5"/>
      <c r="G315" s="28" t="s">
        <v>2027</v>
      </c>
    </row>
    <row r="316" spans="1:7" ht="15">
      <c r="A316" s="8" t="s">
        <v>585</v>
      </c>
      <c r="B316" s="2">
        <v>2012</v>
      </c>
      <c r="C316" s="2" t="s">
        <v>1756</v>
      </c>
      <c r="E316" s="9">
        <v>150000</v>
      </c>
      <c r="F316" s="5"/>
      <c r="G316" s="1" t="s">
        <v>1816</v>
      </c>
    </row>
    <row r="317" spans="1:7" ht="15">
      <c r="A317" s="28" t="s">
        <v>585</v>
      </c>
      <c r="B317" s="2">
        <v>2013</v>
      </c>
      <c r="C317" s="29" t="s">
        <v>1124</v>
      </c>
      <c r="E317" s="9">
        <v>55000</v>
      </c>
      <c r="F317" s="5"/>
      <c r="G317" s="28" t="s">
        <v>2075</v>
      </c>
    </row>
    <row r="318" spans="1:7" ht="15">
      <c r="A318" s="28" t="s">
        <v>585</v>
      </c>
      <c r="B318" s="2">
        <v>2013</v>
      </c>
      <c r="C318" s="29" t="s">
        <v>2049</v>
      </c>
      <c r="E318" s="9">
        <v>100000</v>
      </c>
      <c r="F318" s="5"/>
      <c r="G318" s="28" t="s">
        <v>2078</v>
      </c>
    </row>
    <row r="319" spans="1:7" ht="15">
      <c r="A319" s="28" t="s">
        <v>585</v>
      </c>
      <c r="B319" s="2">
        <v>2014</v>
      </c>
      <c r="C319" s="29" t="s">
        <v>1134</v>
      </c>
      <c r="E319" s="9">
        <v>190000</v>
      </c>
      <c r="F319" s="5"/>
      <c r="G319" s="28" t="s">
        <v>2085</v>
      </c>
    </row>
    <row r="320" spans="1:7" ht="15">
      <c r="A320" s="28" t="s">
        <v>585</v>
      </c>
      <c r="B320" s="2">
        <v>2014</v>
      </c>
      <c r="C320" s="29" t="s">
        <v>2045</v>
      </c>
      <c r="E320" s="9">
        <v>150000</v>
      </c>
      <c r="F320" s="5"/>
      <c r="G320" s="28" t="s">
        <v>2094</v>
      </c>
    </row>
    <row r="321" spans="1:7" ht="15">
      <c r="A321" s="28" t="s">
        <v>585</v>
      </c>
      <c r="B321" s="2">
        <v>2015</v>
      </c>
      <c r="C321" s="29" t="s">
        <v>1124</v>
      </c>
      <c r="E321" s="9">
        <v>100000</v>
      </c>
      <c r="F321" s="5"/>
      <c r="G321" s="28" t="s">
        <v>2163</v>
      </c>
    </row>
    <row r="322" spans="1:7" ht="15">
      <c r="A322" s="28" t="s">
        <v>585</v>
      </c>
      <c r="B322" s="2">
        <v>2016</v>
      </c>
      <c r="C322" s="29" t="s">
        <v>1124</v>
      </c>
      <c r="E322" s="9">
        <v>90000</v>
      </c>
      <c r="F322" s="5"/>
      <c r="G322" s="28" t="s">
        <v>2211</v>
      </c>
    </row>
    <row r="323" spans="1:7" ht="15">
      <c r="A323" s="28" t="s">
        <v>585</v>
      </c>
      <c r="B323" s="2">
        <v>2016</v>
      </c>
      <c r="C323" s="29" t="s">
        <v>1114</v>
      </c>
      <c r="E323" s="9">
        <v>300000</v>
      </c>
      <c r="F323" s="5"/>
      <c r="G323" s="28" t="s">
        <v>2220</v>
      </c>
    </row>
    <row r="324" spans="1:7" ht="15">
      <c r="A324" s="28" t="s">
        <v>585</v>
      </c>
      <c r="B324" s="2">
        <v>2017</v>
      </c>
      <c r="C324" s="29" t="s">
        <v>2223</v>
      </c>
      <c r="E324" s="9">
        <v>300000</v>
      </c>
      <c r="F324" s="5"/>
      <c r="G324" s="28" t="s">
        <v>2224</v>
      </c>
    </row>
    <row r="325" spans="1:7" ht="15">
      <c r="A325" s="28" t="s">
        <v>585</v>
      </c>
      <c r="B325" s="2">
        <v>2017</v>
      </c>
      <c r="C325" s="29" t="s">
        <v>2045</v>
      </c>
      <c r="E325" s="9">
        <v>150000</v>
      </c>
      <c r="F325" s="5"/>
      <c r="G325" s="28" t="s">
        <v>2233</v>
      </c>
    </row>
    <row r="326" spans="1:7" ht="15">
      <c r="A326" s="28" t="s">
        <v>585</v>
      </c>
      <c r="B326" s="2">
        <v>2018</v>
      </c>
      <c r="C326" s="29" t="s">
        <v>1124</v>
      </c>
      <c r="E326" s="9">
        <v>60000</v>
      </c>
      <c r="F326" s="5"/>
      <c r="G326" s="28" t="s">
        <v>2262</v>
      </c>
    </row>
    <row r="327" spans="1:7" ht="15">
      <c r="A327" s="28" t="s">
        <v>585</v>
      </c>
      <c r="B327" s="2">
        <v>2019</v>
      </c>
      <c r="C327" s="29" t="s">
        <v>1124</v>
      </c>
      <c r="E327" s="9">
        <v>90000</v>
      </c>
      <c r="F327" s="5"/>
      <c r="G327" s="28" t="s">
        <v>2314</v>
      </c>
    </row>
    <row r="328" spans="1:7" ht="15">
      <c r="A328" s="28" t="s">
        <v>585</v>
      </c>
      <c r="B328" s="2">
        <v>2019</v>
      </c>
      <c r="C328" s="29" t="s">
        <v>2045</v>
      </c>
      <c r="E328" s="9">
        <v>60000</v>
      </c>
      <c r="F328" s="5"/>
      <c r="G328" s="28" t="s">
        <v>2328</v>
      </c>
    </row>
    <row r="329" spans="1:7" ht="15">
      <c r="A329" s="28" t="s">
        <v>585</v>
      </c>
      <c r="B329" s="2">
        <v>2020</v>
      </c>
      <c r="C329" s="29" t="s">
        <v>1756</v>
      </c>
      <c r="E329" s="9">
        <v>100000</v>
      </c>
      <c r="F329" s="5"/>
      <c r="G329" s="28" t="s">
        <v>2425</v>
      </c>
    </row>
    <row r="330" spans="1:7" ht="15">
      <c r="A330" s="28" t="s">
        <v>585</v>
      </c>
      <c r="B330" s="2">
        <v>2020</v>
      </c>
      <c r="C330" s="29" t="s">
        <v>1114</v>
      </c>
      <c r="E330" s="9">
        <v>34000</v>
      </c>
      <c r="F330" s="5"/>
      <c r="G330" s="28" t="s">
        <v>2426</v>
      </c>
    </row>
    <row r="331" spans="1:7" ht="15">
      <c r="A331" s="28" t="s">
        <v>585</v>
      </c>
      <c r="B331" s="2">
        <v>2020</v>
      </c>
      <c r="C331" s="29" t="s">
        <v>2045</v>
      </c>
      <c r="E331" s="9">
        <v>50000</v>
      </c>
      <c r="F331" s="5"/>
      <c r="G331" s="28" t="s">
        <v>2427</v>
      </c>
    </row>
    <row r="332" spans="1:7" ht="15">
      <c r="A332" s="28" t="s">
        <v>585</v>
      </c>
      <c r="B332" s="2">
        <v>2020</v>
      </c>
      <c r="C332" s="18" t="s">
        <v>2475</v>
      </c>
      <c r="E332" s="9">
        <v>60000</v>
      </c>
      <c r="F332" s="5"/>
      <c r="G332" s="28" t="s">
        <v>2486</v>
      </c>
    </row>
    <row r="333" spans="1:7" ht="15">
      <c r="A333" s="28" t="s">
        <v>585</v>
      </c>
      <c r="B333" s="2">
        <v>2021</v>
      </c>
      <c r="C333" s="18" t="s">
        <v>1124</v>
      </c>
      <c r="E333" s="9">
        <v>60000</v>
      </c>
      <c r="F333" s="5"/>
      <c r="G333" s="28" t="s">
        <v>2527</v>
      </c>
    </row>
    <row r="334" spans="1:6" ht="15">
      <c r="A334" s="28" t="s">
        <v>2431</v>
      </c>
      <c r="B334" s="2">
        <v>1987</v>
      </c>
      <c r="C334" s="2" t="s">
        <v>1110</v>
      </c>
      <c r="E334" s="9">
        <v>4625</v>
      </c>
      <c r="F334" s="5">
        <f>SUM(E334:E349)</f>
        <v>1821500</v>
      </c>
    </row>
    <row r="335" spans="1:7" ht="15">
      <c r="A335" s="8" t="s">
        <v>586</v>
      </c>
      <c r="B335" s="2" t="s">
        <v>1107</v>
      </c>
      <c r="C335" s="2" t="s">
        <v>1111</v>
      </c>
      <c r="E335" s="9">
        <v>370000</v>
      </c>
      <c r="F335" s="5"/>
      <c r="G335" s="1" t="s">
        <v>1425</v>
      </c>
    </row>
    <row r="336" spans="1:6" ht="15">
      <c r="A336" s="8" t="s">
        <v>586</v>
      </c>
      <c r="B336" s="2">
        <v>1990</v>
      </c>
      <c r="C336" s="2" t="s">
        <v>1110</v>
      </c>
      <c r="E336" s="9">
        <v>4275</v>
      </c>
      <c r="F336" s="5"/>
    </row>
    <row r="337" spans="1:6" ht="15">
      <c r="A337" s="8" t="s">
        <v>586</v>
      </c>
      <c r="B337" s="2">
        <v>1996</v>
      </c>
      <c r="C337" s="2" t="s">
        <v>1119</v>
      </c>
      <c r="E337" s="9">
        <v>8600</v>
      </c>
      <c r="F337" s="5"/>
    </row>
    <row r="338" spans="1:7" ht="15">
      <c r="A338" s="8" t="s">
        <v>586</v>
      </c>
      <c r="B338" s="2">
        <v>1997</v>
      </c>
      <c r="C338" s="2" t="s">
        <v>1114</v>
      </c>
      <c r="E338" s="9">
        <v>300000</v>
      </c>
      <c r="F338" s="5"/>
      <c r="G338" s="1" t="s">
        <v>1297</v>
      </c>
    </row>
    <row r="339" spans="1:6" ht="15">
      <c r="A339" s="8" t="s">
        <v>586</v>
      </c>
      <c r="B339" s="2">
        <v>1997</v>
      </c>
      <c r="C339" s="2" t="s">
        <v>1109</v>
      </c>
      <c r="E339" s="9">
        <v>2500</v>
      </c>
      <c r="F339" s="5"/>
    </row>
    <row r="340" spans="1:7" ht="15">
      <c r="A340" s="8" t="s">
        <v>586</v>
      </c>
      <c r="B340" s="2">
        <v>1999</v>
      </c>
      <c r="C340" s="2" t="s">
        <v>1114</v>
      </c>
      <c r="E340" s="9">
        <v>300000</v>
      </c>
      <c r="F340" s="5"/>
      <c r="G340" s="1" t="s">
        <v>1297</v>
      </c>
    </row>
    <row r="341" spans="1:6" ht="15">
      <c r="A341" s="8" t="s">
        <v>586</v>
      </c>
      <c r="B341" s="2">
        <v>1999</v>
      </c>
      <c r="C341" s="2" t="s">
        <v>1109</v>
      </c>
      <c r="E341" s="9">
        <v>1500</v>
      </c>
      <c r="F341" s="5"/>
    </row>
    <row r="342" spans="1:7" ht="15">
      <c r="A342" s="8" t="s">
        <v>586</v>
      </c>
      <c r="B342" s="2">
        <v>2000</v>
      </c>
      <c r="C342" s="2" t="s">
        <v>1115</v>
      </c>
      <c r="E342" s="9">
        <v>10000</v>
      </c>
      <c r="F342" s="5"/>
      <c r="G342" s="1" t="s">
        <v>1355</v>
      </c>
    </row>
    <row r="343" spans="1:7" ht="15">
      <c r="A343" s="8" t="s">
        <v>586</v>
      </c>
      <c r="B343" s="2">
        <v>2007</v>
      </c>
      <c r="C343" s="2" t="s">
        <v>1124</v>
      </c>
      <c r="E343" s="9">
        <v>250000</v>
      </c>
      <c r="F343" s="5"/>
      <c r="G343" s="1" t="s">
        <v>243</v>
      </c>
    </row>
    <row r="344" spans="1:7" ht="15">
      <c r="A344" s="8" t="s">
        <v>586</v>
      </c>
      <c r="B344" s="2">
        <v>2010</v>
      </c>
      <c r="C344" s="2" t="s">
        <v>1124</v>
      </c>
      <c r="D344" s="16"/>
      <c r="E344" s="9">
        <v>100000</v>
      </c>
      <c r="F344" s="5"/>
      <c r="G344" s="1" t="s">
        <v>841</v>
      </c>
    </row>
    <row r="345" spans="1:7" ht="15">
      <c r="A345" s="28" t="s">
        <v>586</v>
      </c>
      <c r="B345" s="2">
        <v>2014</v>
      </c>
      <c r="C345" s="29" t="s">
        <v>2045</v>
      </c>
      <c r="D345" s="16"/>
      <c r="E345" s="9">
        <v>200000</v>
      </c>
      <c r="F345" s="5"/>
      <c r="G345" s="28" t="s">
        <v>2095</v>
      </c>
    </row>
    <row r="346" spans="1:7" ht="15">
      <c r="A346" s="28" t="s">
        <v>586</v>
      </c>
      <c r="B346" s="2">
        <v>2015</v>
      </c>
      <c r="C346" s="29" t="s">
        <v>1124</v>
      </c>
      <c r="D346" s="16"/>
      <c r="E346" s="9">
        <v>120000</v>
      </c>
      <c r="F346" s="5"/>
      <c r="G346" s="28" t="s">
        <v>2164</v>
      </c>
    </row>
    <row r="347" spans="1:7" ht="15">
      <c r="A347" s="28" t="s">
        <v>586</v>
      </c>
      <c r="B347" s="2">
        <v>2019</v>
      </c>
      <c r="C347" s="29" t="s">
        <v>1124</v>
      </c>
      <c r="D347" s="16"/>
      <c r="E347" s="9">
        <v>50000</v>
      </c>
      <c r="F347" s="5"/>
      <c r="G347" s="28" t="s">
        <v>2315</v>
      </c>
    </row>
    <row r="348" spans="1:7" ht="15">
      <c r="A348" s="28" t="s">
        <v>586</v>
      </c>
      <c r="B348" s="2">
        <v>2019</v>
      </c>
      <c r="C348" s="29" t="s">
        <v>2045</v>
      </c>
      <c r="D348" s="16"/>
      <c r="E348" s="9">
        <v>50000</v>
      </c>
      <c r="F348" s="5"/>
      <c r="G348" s="28" t="s">
        <v>2335</v>
      </c>
    </row>
    <row r="349" spans="1:7" ht="15">
      <c r="A349" s="28" t="s">
        <v>586</v>
      </c>
      <c r="B349" s="2">
        <v>2020</v>
      </c>
      <c r="C349" s="29" t="s">
        <v>2045</v>
      </c>
      <c r="D349" s="16"/>
      <c r="E349" s="9">
        <v>50000</v>
      </c>
      <c r="F349" s="5"/>
      <c r="G349" s="28" t="s">
        <v>2428</v>
      </c>
    </row>
    <row r="350" spans="1:6" ht="15">
      <c r="A350" s="1" t="s">
        <v>2276</v>
      </c>
      <c r="B350" s="2" t="s">
        <v>1107</v>
      </c>
      <c r="C350" s="2" t="s">
        <v>1111</v>
      </c>
      <c r="E350" s="9">
        <v>228876</v>
      </c>
      <c r="F350" s="5">
        <f>SUM(E350:E365)</f>
        <v>1984946</v>
      </c>
    </row>
    <row r="351" spans="1:7" ht="15">
      <c r="A351" s="8" t="s">
        <v>587</v>
      </c>
      <c r="B351" s="2" t="s">
        <v>1069</v>
      </c>
      <c r="C351" s="2" t="s">
        <v>1114</v>
      </c>
      <c r="E351" s="9">
        <v>300000</v>
      </c>
      <c r="F351" s="5"/>
      <c r="G351" s="1" t="s">
        <v>1297</v>
      </c>
    </row>
    <row r="352" spans="1:6" ht="15">
      <c r="A352" s="8" t="s">
        <v>587</v>
      </c>
      <c r="B352" s="2">
        <v>1994</v>
      </c>
      <c r="C352" s="2" t="s">
        <v>1109</v>
      </c>
      <c r="E352" s="9">
        <v>2428</v>
      </c>
      <c r="F352" s="5"/>
    </row>
    <row r="353" spans="1:7" ht="15">
      <c r="A353" s="8" t="s">
        <v>587</v>
      </c>
      <c r="B353" s="2" t="s">
        <v>1105</v>
      </c>
      <c r="C353" s="2" t="s">
        <v>1117</v>
      </c>
      <c r="E353" s="9">
        <v>250000</v>
      </c>
      <c r="F353" s="5"/>
      <c r="G353" s="1" t="s">
        <v>231</v>
      </c>
    </row>
    <row r="354" spans="1:6" ht="15">
      <c r="A354" s="8" t="s">
        <v>587</v>
      </c>
      <c r="B354" s="2">
        <v>1995</v>
      </c>
      <c r="C354" s="2" t="s">
        <v>1109</v>
      </c>
      <c r="E354" s="9">
        <v>2486</v>
      </c>
      <c r="F354" s="5"/>
    </row>
    <row r="355" spans="1:7" ht="15">
      <c r="A355" s="8" t="s">
        <v>587</v>
      </c>
      <c r="B355" s="2">
        <v>1997</v>
      </c>
      <c r="C355" s="2" t="s">
        <v>1119</v>
      </c>
      <c r="E355" s="9">
        <v>6250</v>
      </c>
      <c r="F355" s="5"/>
      <c r="G355" s="1" t="s">
        <v>169</v>
      </c>
    </row>
    <row r="356" spans="1:6" ht="15">
      <c r="A356" s="8" t="s">
        <v>587</v>
      </c>
      <c r="B356" s="2">
        <v>1998</v>
      </c>
      <c r="C356" s="2" t="s">
        <v>1126</v>
      </c>
      <c r="E356" s="9">
        <v>250000</v>
      </c>
      <c r="F356" s="5"/>
    </row>
    <row r="357" spans="1:6" ht="15">
      <c r="A357" s="8" t="s">
        <v>587</v>
      </c>
      <c r="B357" s="2">
        <v>1998</v>
      </c>
      <c r="C357" s="2" t="s">
        <v>1109</v>
      </c>
      <c r="E357" s="9">
        <v>1750</v>
      </c>
      <c r="F357" s="5"/>
    </row>
    <row r="358" spans="1:7" ht="15">
      <c r="A358" s="8" t="s">
        <v>587</v>
      </c>
      <c r="B358" s="2">
        <v>2003</v>
      </c>
      <c r="C358" s="2" t="s">
        <v>1115</v>
      </c>
      <c r="E358" s="9">
        <v>10000</v>
      </c>
      <c r="F358" s="5"/>
      <c r="G358" s="1" t="s">
        <v>1694</v>
      </c>
    </row>
    <row r="359" spans="1:7" ht="15">
      <c r="A359" s="8" t="s">
        <v>587</v>
      </c>
      <c r="B359" s="2">
        <v>2005</v>
      </c>
      <c r="C359" s="2" t="s">
        <v>1784</v>
      </c>
      <c r="E359" s="9">
        <v>3000</v>
      </c>
      <c r="F359" s="5"/>
      <c r="G359" s="1" t="s">
        <v>354</v>
      </c>
    </row>
    <row r="360" spans="1:7" ht="15">
      <c r="A360" s="8" t="s">
        <v>587</v>
      </c>
      <c r="B360" s="2">
        <v>2005</v>
      </c>
      <c r="C360" s="2" t="s">
        <v>1115</v>
      </c>
      <c r="E360" s="9">
        <v>8556</v>
      </c>
      <c r="F360" s="5"/>
      <c r="G360" s="1" t="s">
        <v>1893</v>
      </c>
    </row>
    <row r="361" spans="1:7" ht="15">
      <c r="A361" s="8" t="s">
        <v>587</v>
      </c>
      <c r="B361" s="2">
        <v>2006</v>
      </c>
      <c r="C361" s="2" t="s">
        <v>1140</v>
      </c>
      <c r="E361" s="9">
        <v>103000</v>
      </c>
      <c r="F361" s="5"/>
      <c r="G361" s="1" t="s">
        <v>340</v>
      </c>
    </row>
    <row r="362" spans="1:7" ht="15">
      <c r="A362" s="8" t="s">
        <v>587</v>
      </c>
      <c r="B362" s="2">
        <v>2006</v>
      </c>
      <c r="C362" s="2" t="s">
        <v>1756</v>
      </c>
      <c r="E362" s="9">
        <v>78500</v>
      </c>
      <c r="F362" s="5"/>
      <c r="G362" s="1" t="s">
        <v>341</v>
      </c>
    </row>
    <row r="363" spans="1:7" ht="15">
      <c r="A363" s="8" t="s">
        <v>587</v>
      </c>
      <c r="B363" s="2">
        <v>2008</v>
      </c>
      <c r="C363" s="2" t="s">
        <v>1115</v>
      </c>
      <c r="E363" s="9">
        <v>8100</v>
      </c>
      <c r="F363" s="5"/>
      <c r="G363" s="1" t="s">
        <v>833</v>
      </c>
    </row>
    <row r="364" spans="1:7" ht="15">
      <c r="A364" s="8" t="s">
        <v>587</v>
      </c>
      <c r="B364" s="2">
        <v>2008</v>
      </c>
      <c r="C364" s="2" t="s">
        <v>832</v>
      </c>
      <c r="E364" s="9">
        <v>652000</v>
      </c>
      <c r="F364" s="5"/>
      <c r="G364" s="1" t="s">
        <v>1434</v>
      </c>
    </row>
    <row r="365" spans="1:7" ht="15">
      <c r="A365" s="1" t="s">
        <v>587</v>
      </c>
      <c r="B365" s="2">
        <v>2018</v>
      </c>
      <c r="C365" s="18" t="s">
        <v>2045</v>
      </c>
      <c r="E365" s="9">
        <v>80000</v>
      </c>
      <c r="F365" s="5"/>
      <c r="G365" s="1" t="s">
        <v>2275</v>
      </c>
    </row>
    <row r="366" spans="1:6" ht="15">
      <c r="A366" s="8" t="s">
        <v>588</v>
      </c>
      <c r="B366" s="2">
        <v>1983</v>
      </c>
      <c r="C366" s="2" t="s">
        <v>1111</v>
      </c>
      <c r="E366" s="9">
        <v>5190</v>
      </c>
      <c r="F366" s="5">
        <f>SUM(E366:E368)</f>
        <v>307690</v>
      </c>
    </row>
    <row r="367" spans="1:7" ht="15">
      <c r="A367" s="8" t="s">
        <v>589</v>
      </c>
      <c r="B367" s="2">
        <v>1997</v>
      </c>
      <c r="C367" s="2" t="s">
        <v>1114</v>
      </c>
      <c r="E367" s="9">
        <v>300000</v>
      </c>
      <c r="F367" s="5"/>
      <c r="G367" s="1" t="s">
        <v>1297</v>
      </c>
    </row>
    <row r="368" spans="1:6" ht="15">
      <c r="A368" s="8" t="s">
        <v>589</v>
      </c>
      <c r="B368" s="2">
        <v>1997</v>
      </c>
      <c r="C368" s="2" t="s">
        <v>1109</v>
      </c>
      <c r="E368" s="9">
        <v>2500</v>
      </c>
      <c r="F368" s="5"/>
    </row>
    <row r="369" spans="1:7" ht="15">
      <c r="A369" s="1" t="s">
        <v>2492</v>
      </c>
      <c r="B369" s="2">
        <v>2003</v>
      </c>
      <c r="C369" s="2" t="s">
        <v>1114</v>
      </c>
      <c r="E369" s="9">
        <v>301300</v>
      </c>
      <c r="F369" s="5">
        <f>SUM(E369:E373)</f>
        <v>752570</v>
      </c>
      <c r="G369" s="1" t="s">
        <v>176</v>
      </c>
    </row>
    <row r="370" spans="1:7" ht="15">
      <c r="A370" s="8" t="s">
        <v>1695</v>
      </c>
      <c r="B370" s="2">
        <v>2004</v>
      </c>
      <c r="C370" s="2" t="s">
        <v>1115</v>
      </c>
      <c r="E370" s="9">
        <v>15000</v>
      </c>
      <c r="F370" s="5"/>
      <c r="G370" s="1" t="s">
        <v>1686</v>
      </c>
    </row>
    <row r="371" spans="1:7" ht="15">
      <c r="A371" s="8" t="s">
        <v>1695</v>
      </c>
      <c r="B371" s="2">
        <v>2006</v>
      </c>
      <c r="C371" s="2" t="s">
        <v>1114</v>
      </c>
      <c r="E371" s="9">
        <v>301270</v>
      </c>
      <c r="F371" s="5"/>
      <c r="G371" s="1" t="s">
        <v>176</v>
      </c>
    </row>
    <row r="372" spans="1:7" ht="15">
      <c r="A372" s="28" t="s">
        <v>1695</v>
      </c>
      <c r="B372" s="2">
        <v>2015</v>
      </c>
      <c r="C372" s="29" t="s">
        <v>2045</v>
      </c>
      <c r="E372" s="9">
        <v>50000</v>
      </c>
      <c r="F372" s="5"/>
      <c r="G372" s="28" t="s">
        <v>2143</v>
      </c>
    </row>
    <row r="373" spans="1:7" ht="15">
      <c r="A373" s="28" t="s">
        <v>1695</v>
      </c>
      <c r="B373" s="2">
        <v>2020</v>
      </c>
      <c r="C373" s="18" t="s">
        <v>2475</v>
      </c>
      <c r="E373" s="9">
        <v>85000</v>
      </c>
      <c r="F373" s="5"/>
      <c r="G373" s="28" t="s">
        <v>2491</v>
      </c>
    </row>
    <row r="374" spans="1:6" ht="15">
      <c r="A374" s="1" t="s">
        <v>2317</v>
      </c>
      <c r="B374" s="2" t="s">
        <v>1072</v>
      </c>
      <c r="C374" s="2" t="s">
        <v>1111</v>
      </c>
      <c r="D374" s="3"/>
      <c r="E374" s="9">
        <v>600000</v>
      </c>
      <c r="F374" s="5">
        <f>SUM(E374:E389)</f>
        <v>2723967</v>
      </c>
    </row>
    <row r="375" spans="1:6" ht="15">
      <c r="A375" s="8" t="s">
        <v>590</v>
      </c>
      <c r="B375" s="2" t="s">
        <v>1073</v>
      </c>
      <c r="C375" s="2" t="s">
        <v>1111</v>
      </c>
      <c r="E375" s="9">
        <v>397000</v>
      </c>
      <c r="F375" s="5"/>
    </row>
    <row r="376" spans="1:6" ht="15">
      <c r="A376" s="8" t="s">
        <v>590</v>
      </c>
      <c r="B376" s="2" t="s">
        <v>1070</v>
      </c>
      <c r="C376" s="2" t="s">
        <v>1111</v>
      </c>
      <c r="E376" s="9">
        <v>385000</v>
      </c>
      <c r="F376" s="5"/>
    </row>
    <row r="377" spans="1:6" ht="15">
      <c r="A377" s="8" t="s">
        <v>590</v>
      </c>
      <c r="B377" s="2" t="s">
        <v>1071</v>
      </c>
      <c r="C377" s="2" t="s">
        <v>1111</v>
      </c>
      <c r="E377" s="9">
        <v>340000</v>
      </c>
      <c r="F377" s="5"/>
    </row>
    <row r="378" spans="1:6" ht="15">
      <c r="A378" s="8" t="s">
        <v>590</v>
      </c>
      <c r="B378" s="2">
        <v>1993</v>
      </c>
      <c r="C378" s="2" t="s">
        <v>1119</v>
      </c>
      <c r="E378" s="9">
        <v>4425</v>
      </c>
      <c r="F378" s="5"/>
    </row>
    <row r="379" spans="1:7" ht="15">
      <c r="A379" s="8" t="s">
        <v>590</v>
      </c>
      <c r="B379" s="2">
        <v>1995</v>
      </c>
      <c r="C379" s="2" t="s">
        <v>1112</v>
      </c>
      <c r="E379" s="9">
        <v>107000</v>
      </c>
      <c r="F379" s="5"/>
      <c r="G379" s="1" t="s">
        <v>326</v>
      </c>
    </row>
    <row r="380" spans="1:6" ht="15">
      <c r="A380" s="8" t="s">
        <v>590</v>
      </c>
      <c r="B380" s="2" t="s">
        <v>1106</v>
      </c>
      <c r="C380" s="2" t="s">
        <v>1123</v>
      </c>
      <c r="E380" s="9">
        <v>10000</v>
      </c>
      <c r="F380" s="5"/>
    </row>
    <row r="381" spans="1:6" ht="15">
      <c r="A381" s="8" t="s">
        <v>590</v>
      </c>
      <c r="B381" s="2">
        <v>1999</v>
      </c>
      <c r="C381" s="2" t="s">
        <v>1117</v>
      </c>
      <c r="E381" s="9">
        <v>110000</v>
      </c>
      <c r="F381" s="5"/>
    </row>
    <row r="382" spans="1:7" ht="15">
      <c r="A382" s="8" t="s">
        <v>590</v>
      </c>
      <c r="B382" s="2">
        <v>2000</v>
      </c>
      <c r="C382" s="2" t="s">
        <v>1140</v>
      </c>
      <c r="E382" s="9">
        <v>107870</v>
      </c>
      <c r="F382" s="5"/>
      <c r="G382" s="1" t="s">
        <v>1181</v>
      </c>
    </row>
    <row r="383" spans="1:7" ht="15">
      <c r="A383" s="8" t="s">
        <v>590</v>
      </c>
      <c r="B383" s="2">
        <v>2002</v>
      </c>
      <c r="C383" s="2" t="s">
        <v>1113</v>
      </c>
      <c r="E383" s="9">
        <v>25000</v>
      </c>
      <c r="F383" s="5"/>
      <c r="G383" s="1" t="s">
        <v>1696</v>
      </c>
    </row>
    <row r="384" spans="1:7" ht="15">
      <c r="A384" s="8" t="s">
        <v>590</v>
      </c>
      <c r="B384" s="2">
        <v>2004</v>
      </c>
      <c r="C384" s="2" t="s">
        <v>1115</v>
      </c>
      <c r="E384" s="9">
        <v>10000</v>
      </c>
      <c r="F384" s="5"/>
      <c r="G384" s="1" t="s">
        <v>530</v>
      </c>
    </row>
    <row r="385" spans="1:7" ht="15">
      <c r="A385" s="8" t="s">
        <v>590</v>
      </c>
      <c r="B385" s="2">
        <v>2008</v>
      </c>
      <c r="C385" s="2" t="s">
        <v>832</v>
      </c>
      <c r="E385" s="9">
        <v>22672</v>
      </c>
      <c r="F385" s="5"/>
      <c r="G385" s="1" t="s">
        <v>834</v>
      </c>
    </row>
    <row r="386" spans="1:7" ht="15">
      <c r="A386" s="8" t="s">
        <v>590</v>
      </c>
      <c r="B386" s="2">
        <v>2009</v>
      </c>
      <c r="C386" s="2" t="s">
        <v>1115</v>
      </c>
      <c r="E386" s="9">
        <v>10000</v>
      </c>
      <c r="F386" s="5"/>
      <c r="G386" s="1" t="s">
        <v>1472</v>
      </c>
    </row>
    <row r="387" spans="1:7" ht="15">
      <c r="A387" s="1" t="s">
        <v>590</v>
      </c>
      <c r="B387" s="2">
        <v>2018</v>
      </c>
      <c r="C387" s="18" t="s">
        <v>1124</v>
      </c>
      <c r="E387" s="9">
        <v>275000</v>
      </c>
      <c r="F387" s="5"/>
      <c r="G387" s="1" t="s">
        <v>2261</v>
      </c>
    </row>
    <row r="388" spans="1:7" ht="15">
      <c r="A388" s="1" t="s">
        <v>590</v>
      </c>
      <c r="B388" s="2">
        <v>2018</v>
      </c>
      <c r="C388" s="18" t="s">
        <v>1123</v>
      </c>
      <c r="E388" s="9">
        <v>50000</v>
      </c>
      <c r="F388" s="5"/>
      <c r="G388" s="1" t="s">
        <v>2304</v>
      </c>
    </row>
    <row r="389" spans="1:7" ht="15">
      <c r="A389" s="1" t="s">
        <v>590</v>
      </c>
      <c r="B389" s="2">
        <v>2019</v>
      </c>
      <c r="C389" s="18" t="s">
        <v>1124</v>
      </c>
      <c r="E389" s="9">
        <v>270000</v>
      </c>
      <c r="F389" s="5"/>
      <c r="G389" s="1" t="s">
        <v>2316</v>
      </c>
    </row>
    <row r="390" spans="1:7" ht="15">
      <c r="A390" s="1" t="s">
        <v>590</v>
      </c>
      <c r="B390" s="2">
        <v>2021</v>
      </c>
      <c r="C390" s="18" t="s">
        <v>1124</v>
      </c>
      <c r="E390" s="9">
        <v>350000</v>
      </c>
      <c r="F390" s="5"/>
      <c r="G390" s="1" t="s">
        <v>2529</v>
      </c>
    </row>
    <row r="391" spans="1:6" ht="15">
      <c r="A391" s="1" t="s">
        <v>2539</v>
      </c>
      <c r="B391" s="2" t="s">
        <v>1073</v>
      </c>
      <c r="C391" s="2" t="s">
        <v>1111</v>
      </c>
      <c r="E391" s="9">
        <v>200075</v>
      </c>
      <c r="F391" s="5">
        <f>SUM(E391:E416)</f>
        <v>7167634</v>
      </c>
    </row>
    <row r="392" spans="1:6" ht="15">
      <c r="A392" s="8" t="s">
        <v>591</v>
      </c>
      <c r="B392" s="2" t="s">
        <v>1065</v>
      </c>
      <c r="C392" s="2" t="s">
        <v>1111</v>
      </c>
      <c r="E392" s="9">
        <v>342408</v>
      </c>
      <c r="F392" s="5"/>
    </row>
    <row r="393" spans="1:6" ht="15">
      <c r="A393" s="8" t="s">
        <v>591</v>
      </c>
      <c r="B393" s="2" t="s">
        <v>1066</v>
      </c>
      <c r="C393" s="2" t="s">
        <v>1111</v>
      </c>
      <c r="E393" s="9">
        <v>459621</v>
      </c>
      <c r="F393" s="5"/>
    </row>
    <row r="394" spans="1:6" ht="15">
      <c r="A394" s="8" t="s">
        <v>591</v>
      </c>
      <c r="B394" s="2" t="s">
        <v>1067</v>
      </c>
      <c r="C394" s="2" t="s">
        <v>1111</v>
      </c>
      <c r="E394" s="9">
        <v>450000</v>
      </c>
      <c r="F394" s="5"/>
    </row>
    <row r="395" spans="1:6" ht="15">
      <c r="A395" s="8" t="s">
        <v>591</v>
      </c>
      <c r="B395" s="2">
        <v>1989</v>
      </c>
      <c r="C395" s="2" t="s">
        <v>1110</v>
      </c>
      <c r="E395" s="9">
        <v>2062</v>
      </c>
      <c r="F395" s="5"/>
    </row>
    <row r="396" spans="1:7" ht="15">
      <c r="A396" s="8" t="s">
        <v>591</v>
      </c>
      <c r="B396" s="2">
        <v>1991</v>
      </c>
      <c r="C396" s="2" t="s">
        <v>1112</v>
      </c>
      <c r="E396" s="9">
        <v>73188</v>
      </c>
      <c r="F396" s="5"/>
      <c r="G396" s="1" t="s">
        <v>112</v>
      </c>
    </row>
    <row r="397" spans="1:6" ht="15">
      <c r="A397" s="8" t="s">
        <v>591</v>
      </c>
      <c r="B397" s="2" t="s">
        <v>1104</v>
      </c>
      <c r="C397" s="2" t="s">
        <v>1111</v>
      </c>
      <c r="E397" s="9">
        <v>393000</v>
      </c>
      <c r="F397" s="5"/>
    </row>
    <row r="398" spans="1:6" ht="15">
      <c r="A398" s="8" t="s">
        <v>591</v>
      </c>
      <c r="B398" s="2">
        <v>1992</v>
      </c>
      <c r="C398" s="2" t="s">
        <v>1110</v>
      </c>
      <c r="E398" s="9">
        <v>2450</v>
      </c>
      <c r="F398" s="5"/>
    </row>
    <row r="399" spans="1:7" ht="15">
      <c r="A399" s="8" t="s">
        <v>591</v>
      </c>
      <c r="B399" s="2" t="s">
        <v>1069</v>
      </c>
      <c r="C399" s="2" t="s">
        <v>1114</v>
      </c>
      <c r="E399" s="9">
        <v>300000</v>
      </c>
      <c r="F399" s="5"/>
      <c r="G399" s="1" t="s">
        <v>1297</v>
      </c>
    </row>
    <row r="400" spans="1:6" ht="15">
      <c r="A400" s="8" t="s">
        <v>591</v>
      </c>
      <c r="B400" s="2">
        <v>1994</v>
      </c>
      <c r="C400" s="2" t="s">
        <v>1109</v>
      </c>
      <c r="E400" s="9">
        <v>4000</v>
      </c>
      <c r="F400" s="5"/>
    </row>
    <row r="401" spans="1:7" ht="15">
      <c r="A401" s="8" t="s">
        <v>591</v>
      </c>
      <c r="B401" s="2" t="s">
        <v>1105</v>
      </c>
      <c r="C401" s="2" t="s">
        <v>1122</v>
      </c>
      <c r="E401" s="9">
        <v>400000</v>
      </c>
      <c r="F401" s="5"/>
      <c r="G401" s="1" t="s">
        <v>314</v>
      </c>
    </row>
    <row r="402" spans="1:6" ht="15">
      <c r="A402" s="8" t="s">
        <v>591</v>
      </c>
      <c r="B402" s="2">
        <v>1995</v>
      </c>
      <c r="C402" s="2" t="s">
        <v>1109</v>
      </c>
      <c r="E402" s="9">
        <v>1874</v>
      </c>
      <c r="F402" s="5"/>
    </row>
    <row r="403" spans="1:7" ht="15">
      <c r="A403" s="8" t="s">
        <v>591</v>
      </c>
      <c r="B403" s="2">
        <v>1997</v>
      </c>
      <c r="C403" s="2" t="s">
        <v>1124</v>
      </c>
      <c r="E403" s="9">
        <v>180000</v>
      </c>
      <c r="F403" s="5"/>
      <c r="G403" s="1" t="s">
        <v>1573</v>
      </c>
    </row>
    <row r="404" spans="1:7" ht="15">
      <c r="A404" s="8" t="s">
        <v>591</v>
      </c>
      <c r="B404" s="2">
        <v>1999</v>
      </c>
      <c r="C404" s="2" t="s">
        <v>1122</v>
      </c>
      <c r="E404" s="9">
        <v>400000</v>
      </c>
      <c r="F404" s="5"/>
      <c r="G404" s="1" t="s">
        <v>1182</v>
      </c>
    </row>
    <row r="405" spans="1:7" ht="15">
      <c r="A405" s="8" t="s">
        <v>591</v>
      </c>
      <c r="B405" s="2">
        <v>2002</v>
      </c>
      <c r="C405" s="2" t="s">
        <v>1122</v>
      </c>
      <c r="E405" s="9">
        <v>400000</v>
      </c>
      <c r="F405" s="5"/>
      <c r="G405" s="1" t="s">
        <v>1697</v>
      </c>
    </row>
    <row r="406" spans="1:7" ht="15">
      <c r="A406" s="8" t="s">
        <v>591</v>
      </c>
      <c r="B406" s="2">
        <v>2003</v>
      </c>
      <c r="C406" s="2" t="s">
        <v>1115</v>
      </c>
      <c r="E406" s="9">
        <v>8400</v>
      </c>
      <c r="F406" s="5"/>
      <c r="G406" s="1" t="s">
        <v>1698</v>
      </c>
    </row>
    <row r="407" spans="1:7" ht="15">
      <c r="A407" s="8" t="s">
        <v>591</v>
      </c>
      <c r="B407" s="2">
        <v>2004</v>
      </c>
      <c r="C407" s="2" t="s">
        <v>1114</v>
      </c>
      <c r="E407" s="9">
        <v>296761</v>
      </c>
      <c r="F407" s="5"/>
      <c r="G407" s="1" t="s">
        <v>1297</v>
      </c>
    </row>
    <row r="408" spans="1:7" ht="15">
      <c r="A408" s="8" t="s">
        <v>591</v>
      </c>
      <c r="B408" s="2">
        <v>2004</v>
      </c>
      <c r="C408" s="2" t="s">
        <v>1124</v>
      </c>
      <c r="E408" s="9">
        <v>23645</v>
      </c>
      <c r="F408" s="5"/>
      <c r="G408" s="1" t="s">
        <v>532</v>
      </c>
    </row>
    <row r="409" spans="1:7" ht="15">
      <c r="A409" s="8" t="s">
        <v>591</v>
      </c>
      <c r="B409" s="2">
        <v>2008</v>
      </c>
      <c r="C409" s="2" t="s">
        <v>1134</v>
      </c>
      <c r="E409" s="9">
        <v>500000</v>
      </c>
      <c r="F409" s="5"/>
      <c r="G409" s="1" t="s">
        <v>398</v>
      </c>
    </row>
    <row r="410" spans="1:7" ht="15">
      <c r="A410" s="8" t="s">
        <v>591</v>
      </c>
      <c r="B410" s="2">
        <v>2009</v>
      </c>
      <c r="C410" s="2" t="s">
        <v>1134</v>
      </c>
      <c r="E410" s="9">
        <v>500000</v>
      </c>
      <c r="F410" s="5"/>
      <c r="G410" s="1" t="s">
        <v>1518</v>
      </c>
    </row>
    <row r="411" spans="1:7" ht="15">
      <c r="A411" s="8" t="s">
        <v>591</v>
      </c>
      <c r="B411" s="2">
        <v>2010</v>
      </c>
      <c r="C411" s="2" t="s">
        <v>1115</v>
      </c>
      <c r="E411" s="9">
        <v>10000</v>
      </c>
      <c r="F411" s="5"/>
      <c r="G411" s="1" t="s">
        <v>1459</v>
      </c>
    </row>
    <row r="412" spans="1:7" ht="15">
      <c r="A412" s="28" t="s">
        <v>591</v>
      </c>
      <c r="B412" s="2">
        <v>2015</v>
      </c>
      <c r="C412" s="29" t="s">
        <v>1134</v>
      </c>
      <c r="E412" s="9">
        <v>1000000</v>
      </c>
      <c r="F412" s="5"/>
      <c r="G412" s="28" t="s">
        <v>2138</v>
      </c>
    </row>
    <row r="413" spans="1:7" ht="15">
      <c r="A413" s="28" t="s">
        <v>591</v>
      </c>
      <c r="B413" s="2">
        <v>2017</v>
      </c>
      <c r="C413" s="29" t="s">
        <v>1124</v>
      </c>
      <c r="E413" s="9">
        <v>50000</v>
      </c>
      <c r="F413" s="5"/>
      <c r="G413" s="28" t="s">
        <v>2250</v>
      </c>
    </row>
    <row r="414" spans="1:7" ht="15">
      <c r="A414" s="28" t="s">
        <v>591</v>
      </c>
      <c r="B414" s="2">
        <v>2019</v>
      </c>
      <c r="C414" s="29" t="s">
        <v>1124</v>
      </c>
      <c r="E414" s="9">
        <v>145150</v>
      </c>
      <c r="F414" s="5"/>
      <c r="G414" s="28" t="s">
        <v>2389</v>
      </c>
    </row>
    <row r="415" spans="1:7" ht="15">
      <c r="A415" s="28" t="s">
        <v>591</v>
      </c>
      <c r="B415" s="2">
        <v>2019</v>
      </c>
      <c r="C415" s="29" t="s">
        <v>2045</v>
      </c>
      <c r="E415" s="9">
        <v>35000</v>
      </c>
      <c r="F415" s="5"/>
      <c r="G415" s="28" t="s">
        <v>2343</v>
      </c>
    </row>
    <row r="416" spans="1:7" ht="15">
      <c r="A416" s="28" t="s">
        <v>591</v>
      </c>
      <c r="B416" s="2">
        <v>2021</v>
      </c>
      <c r="C416" s="29" t="s">
        <v>1134</v>
      </c>
      <c r="E416" s="9">
        <v>990000</v>
      </c>
      <c r="F416" s="5"/>
      <c r="G416" s="28" t="s">
        <v>2538</v>
      </c>
    </row>
    <row r="417" spans="1:6" ht="15">
      <c r="A417" s="1" t="s">
        <v>2337</v>
      </c>
      <c r="B417" s="2" t="s">
        <v>1070</v>
      </c>
      <c r="C417" s="2" t="s">
        <v>1111</v>
      </c>
      <c r="E417" s="9">
        <v>221000</v>
      </c>
      <c r="F417" s="5">
        <f>SUM(E417:E419)</f>
        <v>441600</v>
      </c>
    </row>
    <row r="418" spans="1:6" ht="15">
      <c r="A418" s="8" t="s">
        <v>592</v>
      </c>
      <c r="B418" s="2" t="s">
        <v>1071</v>
      </c>
      <c r="C418" s="2" t="s">
        <v>1111</v>
      </c>
      <c r="E418" s="9">
        <v>170600</v>
      </c>
      <c r="F418" s="5"/>
    </row>
    <row r="419" spans="1:7" ht="15">
      <c r="A419" s="1" t="s">
        <v>592</v>
      </c>
      <c r="B419" s="2">
        <v>2019</v>
      </c>
      <c r="C419" s="18" t="s">
        <v>2045</v>
      </c>
      <c r="E419" s="9">
        <v>50000</v>
      </c>
      <c r="F419" s="5"/>
      <c r="G419" s="1" t="s">
        <v>2336</v>
      </c>
    </row>
    <row r="420" spans="1:7" ht="15">
      <c r="A420" s="8" t="s">
        <v>593</v>
      </c>
      <c r="B420" s="2">
        <v>1995</v>
      </c>
      <c r="C420" s="2" t="s">
        <v>1112</v>
      </c>
      <c r="E420" s="9">
        <v>31000</v>
      </c>
      <c r="F420" s="5">
        <f>SUM(E420)</f>
        <v>31000</v>
      </c>
      <c r="G420" s="1" t="s">
        <v>327</v>
      </c>
    </row>
    <row r="421" spans="1:7" ht="15">
      <c r="A421" s="8" t="s">
        <v>1136</v>
      </c>
      <c r="B421" s="2">
        <v>2001</v>
      </c>
      <c r="C421" s="2" t="s">
        <v>1134</v>
      </c>
      <c r="E421" s="9">
        <v>101830</v>
      </c>
      <c r="F421" s="5">
        <f>SUM(E421)</f>
        <v>101830</v>
      </c>
      <c r="G421" s="1" t="s">
        <v>1183</v>
      </c>
    </row>
    <row r="422" spans="1:6" ht="15">
      <c r="A422" s="28" t="s">
        <v>2541</v>
      </c>
      <c r="B422" s="2">
        <v>1985</v>
      </c>
      <c r="C422" s="2" t="s">
        <v>1110</v>
      </c>
      <c r="E422" s="9">
        <v>10440</v>
      </c>
      <c r="F422" s="5">
        <f>SUM(E422:E471)</f>
        <v>9656203</v>
      </c>
    </row>
    <row r="423" spans="1:6" ht="15">
      <c r="A423" s="8" t="s">
        <v>594</v>
      </c>
      <c r="B423" s="2" t="s">
        <v>1071</v>
      </c>
      <c r="C423" s="2" t="s">
        <v>1111</v>
      </c>
      <c r="E423" s="9">
        <v>443500</v>
      </c>
      <c r="F423" s="5"/>
    </row>
    <row r="424" spans="1:6" ht="15">
      <c r="A424" s="8" t="s">
        <v>594</v>
      </c>
      <c r="B424" s="2" t="s">
        <v>1066</v>
      </c>
      <c r="C424" s="2" t="s">
        <v>1111</v>
      </c>
      <c r="E424" s="9">
        <v>455600</v>
      </c>
      <c r="F424" s="5"/>
    </row>
    <row r="425" spans="1:7" ht="15">
      <c r="A425" s="8" t="s">
        <v>594</v>
      </c>
      <c r="B425" s="2">
        <v>1988</v>
      </c>
      <c r="C425" s="2" t="s">
        <v>1112</v>
      </c>
      <c r="E425" s="9">
        <v>26588</v>
      </c>
      <c r="F425" s="5"/>
      <c r="G425" s="1" t="s">
        <v>1731</v>
      </c>
    </row>
    <row r="426" spans="1:7" ht="15">
      <c r="A426" s="8" t="s">
        <v>594</v>
      </c>
      <c r="B426" s="2" t="s">
        <v>1107</v>
      </c>
      <c r="C426" s="2" t="s">
        <v>1111</v>
      </c>
      <c r="E426" s="9">
        <v>285000</v>
      </c>
      <c r="F426" s="5"/>
      <c r="G426" s="1" t="s">
        <v>1297</v>
      </c>
    </row>
    <row r="427" spans="1:7" ht="15">
      <c r="A427" s="8" t="s">
        <v>594</v>
      </c>
      <c r="B427" s="2" t="s">
        <v>1108</v>
      </c>
      <c r="C427" s="2" t="s">
        <v>1111</v>
      </c>
      <c r="E427" s="9">
        <v>360000</v>
      </c>
      <c r="F427" s="5"/>
      <c r="G427" s="1" t="s">
        <v>1427</v>
      </c>
    </row>
    <row r="428" spans="1:7" ht="15">
      <c r="A428" s="8" t="s">
        <v>594</v>
      </c>
      <c r="B428" s="2" t="s">
        <v>1068</v>
      </c>
      <c r="C428" s="2" t="s">
        <v>1114</v>
      </c>
      <c r="E428" s="9">
        <v>221000</v>
      </c>
      <c r="F428" s="5"/>
      <c r="G428" s="1" t="s">
        <v>1297</v>
      </c>
    </row>
    <row r="429" spans="1:6" ht="15">
      <c r="A429" s="8" t="s">
        <v>594</v>
      </c>
      <c r="B429" s="2">
        <v>1993</v>
      </c>
      <c r="C429" s="2" t="s">
        <v>1119</v>
      </c>
      <c r="E429" s="9">
        <v>10000</v>
      </c>
      <c r="F429" s="5"/>
    </row>
    <row r="430" spans="1:6" ht="15">
      <c r="A430" s="8" t="s">
        <v>594</v>
      </c>
      <c r="B430" s="2">
        <v>1993</v>
      </c>
      <c r="C430" s="2" t="s">
        <v>1110</v>
      </c>
      <c r="E430" s="9">
        <v>2100</v>
      </c>
      <c r="F430" s="5"/>
    </row>
    <row r="431" spans="1:7" ht="15">
      <c r="A431" s="8" t="s">
        <v>594</v>
      </c>
      <c r="B431" s="2">
        <v>1995</v>
      </c>
      <c r="C431" s="2" t="s">
        <v>1117</v>
      </c>
      <c r="E431" s="9">
        <v>400000</v>
      </c>
      <c r="F431" s="5"/>
      <c r="G431" s="1" t="s">
        <v>232</v>
      </c>
    </row>
    <row r="432" spans="1:6" ht="15">
      <c r="A432" s="8" t="s">
        <v>594</v>
      </c>
      <c r="B432" s="2">
        <v>1995</v>
      </c>
      <c r="C432" s="2" t="s">
        <v>1109</v>
      </c>
      <c r="E432" s="9">
        <v>2500</v>
      </c>
      <c r="F432" s="5"/>
    </row>
    <row r="433" spans="1:6" ht="15">
      <c r="A433" s="8" t="s">
        <v>594</v>
      </c>
      <c r="B433" s="2" t="s">
        <v>1106</v>
      </c>
      <c r="C433" s="2" t="s">
        <v>1117</v>
      </c>
      <c r="E433" s="9">
        <v>400000</v>
      </c>
      <c r="F433" s="5"/>
    </row>
    <row r="434" spans="1:7" ht="15">
      <c r="A434" s="8" t="s">
        <v>594</v>
      </c>
      <c r="B434" s="2">
        <v>1996</v>
      </c>
      <c r="C434" s="2" t="s">
        <v>1120</v>
      </c>
      <c r="E434" s="9">
        <v>75000</v>
      </c>
      <c r="F434" s="5"/>
      <c r="G434" s="1" t="s">
        <v>603</v>
      </c>
    </row>
    <row r="435" spans="1:7" ht="15">
      <c r="A435" s="8" t="s">
        <v>594</v>
      </c>
      <c r="B435" s="2">
        <v>1998</v>
      </c>
      <c r="C435" s="2" t="s">
        <v>1112</v>
      </c>
      <c r="E435" s="9">
        <v>205000</v>
      </c>
      <c r="F435" s="5"/>
      <c r="G435" s="1" t="s">
        <v>1194</v>
      </c>
    </row>
    <row r="436" spans="1:7" ht="15">
      <c r="A436" s="8" t="s">
        <v>594</v>
      </c>
      <c r="B436" s="2">
        <v>1998</v>
      </c>
      <c r="C436" s="2" t="s">
        <v>1114</v>
      </c>
      <c r="E436" s="9">
        <v>300000</v>
      </c>
      <c r="F436" s="5"/>
      <c r="G436" s="1" t="s">
        <v>1297</v>
      </c>
    </row>
    <row r="437" spans="1:6" ht="15">
      <c r="A437" s="8" t="s">
        <v>594</v>
      </c>
      <c r="B437" s="2">
        <v>1998</v>
      </c>
      <c r="C437" s="2" t="s">
        <v>1117</v>
      </c>
      <c r="E437" s="9">
        <v>400000</v>
      </c>
      <c r="F437" s="5"/>
    </row>
    <row r="438" spans="1:6" ht="15">
      <c r="A438" s="8" t="s">
        <v>594</v>
      </c>
      <c r="B438" s="2">
        <v>1998</v>
      </c>
      <c r="C438" s="2" t="s">
        <v>1109</v>
      </c>
      <c r="E438" s="9">
        <v>2500</v>
      </c>
      <c r="F438" s="5"/>
    </row>
    <row r="439" spans="1:6" ht="15">
      <c r="A439" s="8" t="s">
        <v>594</v>
      </c>
      <c r="B439" s="2">
        <v>1999</v>
      </c>
      <c r="C439" s="2" t="s">
        <v>1120</v>
      </c>
      <c r="E439" s="9">
        <v>90000</v>
      </c>
      <c r="F439" s="5"/>
    </row>
    <row r="440" spans="1:7" ht="15">
      <c r="A440" s="8" t="s">
        <v>594</v>
      </c>
      <c r="B440" s="2">
        <v>2000</v>
      </c>
      <c r="C440" s="2" t="s">
        <v>1114</v>
      </c>
      <c r="E440" s="9">
        <v>300000</v>
      </c>
      <c r="F440" s="5"/>
      <c r="G440" s="1" t="s">
        <v>1184</v>
      </c>
    </row>
    <row r="441" spans="1:6" ht="15">
      <c r="A441" s="8" t="s">
        <v>594</v>
      </c>
      <c r="B441" s="2">
        <v>2000</v>
      </c>
      <c r="C441" s="2" t="s">
        <v>1109</v>
      </c>
      <c r="E441" s="9">
        <v>2500</v>
      </c>
      <c r="F441" s="5"/>
    </row>
    <row r="442" spans="1:7" ht="15">
      <c r="A442" s="8" t="s">
        <v>594</v>
      </c>
      <c r="B442" s="2">
        <v>2001</v>
      </c>
      <c r="C442" s="2" t="s">
        <v>1134</v>
      </c>
      <c r="E442" s="9">
        <v>350000</v>
      </c>
      <c r="F442" s="5"/>
      <c r="G442" s="1" t="s">
        <v>1187</v>
      </c>
    </row>
    <row r="443" spans="1:7" ht="15">
      <c r="A443" s="8" t="s">
        <v>594</v>
      </c>
      <c r="B443" s="2">
        <v>2004</v>
      </c>
      <c r="C443" s="2" t="s">
        <v>1115</v>
      </c>
      <c r="E443" s="9">
        <v>7000</v>
      </c>
      <c r="F443" s="5"/>
      <c r="G443" s="1" t="s">
        <v>533</v>
      </c>
    </row>
    <row r="444" spans="1:7" ht="15">
      <c r="A444" s="8" t="s">
        <v>594</v>
      </c>
      <c r="B444" s="2">
        <v>2005</v>
      </c>
      <c r="C444" s="2" t="s">
        <v>1124</v>
      </c>
      <c r="E444" s="9">
        <v>28000</v>
      </c>
      <c r="F444" s="5"/>
      <c r="G444" s="1" t="s">
        <v>355</v>
      </c>
    </row>
    <row r="445" spans="1:7" ht="15">
      <c r="A445" s="8" t="s">
        <v>594</v>
      </c>
      <c r="B445" s="2">
        <v>2006</v>
      </c>
      <c r="C445" s="2" t="s">
        <v>1134</v>
      </c>
      <c r="E445" s="9">
        <v>500000</v>
      </c>
      <c r="F445" s="5"/>
      <c r="G445" s="1" t="s">
        <v>342</v>
      </c>
    </row>
    <row r="446" spans="1:7" ht="15">
      <c r="A446" s="8" t="s">
        <v>594</v>
      </c>
      <c r="B446" s="2">
        <v>2006</v>
      </c>
      <c r="C446" s="2" t="s">
        <v>1124</v>
      </c>
      <c r="E446" s="9">
        <v>442500</v>
      </c>
      <c r="F446" s="5"/>
      <c r="G446" s="1" t="s">
        <v>343</v>
      </c>
    </row>
    <row r="447" spans="1:7" ht="15">
      <c r="A447" s="8" t="s">
        <v>594</v>
      </c>
      <c r="B447" s="2">
        <v>2006</v>
      </c>
      <c r="C447" s="2" t="s">
        <v>1115</v>
      </c>
      <c r="E447" s="9">
        <v>9600</v>
      </c>
      <c r="F447" s="5"/>
      <c r="G447" s="1" t="s">
        <v>1396</v>
      </c>
    </row>
    <row r="448" spans="1:7" ht="15">
      <c r="A448" s="8" t="s">
        <v>594</v>
      </c>
      <c r="B448" s="2">
        <v>2007</v>
      </c>
      <c r="C448" s="2" t="s">
        <v>1134</v>
      </c>
      <c r="E448" s="9">
        <v>500000</v>
      </c>
      <c r="F448" s="5"/>
      <c r="G448" s="1" t="s">
        <v>658</v>
      </c>
    </row>
    <row r="449" spans="1:7" ht="15">
      <c r="A449" s="8" t="s">
        <v>594</v>
      </c>
      <c r="B449" s="2">
        <v>2007</v>
      </c>
      <c r="C449" s="2" t="s">
        <v>1756</v>
      </c>
      <c r="E449" s="9">
        <v>150000</v>
      </c>
      <c r="F449" s="5"/>
      <c r="G449" s="1" t="s">
        <v>688</v>
      </c>
    </row>
    <row r="450" spans="1:7" ht="15">
      <c r="A450" s="8" t="s">
        <v>594</v>
      </c>
      <c r="B450" s="2">
        <v>2007</v>
      </c>
      <c r="C450" s="2" t="s">
        <v>1114</v>
      </c>
      <c r="E450" s="9">
        <v>250000</v>
      </c>
      <c r="F450" s="5"/>
      <c r="G450" s="1" t="s">
        <v>689</v>
      </c>
    </row>
    <row r="451" spans="1:7" ht="15">
      <c r="A451" s="8" t="s">
        <v>594</v>
      </c>
      <c r="B451" s="2">
        <v>2007</v>
      </c>
      <c r="C451" s="2" t="s">
        <v>1124</v>
      </c>
      <c r="E451" s="9">
        <v>164375</v>
      </c>
      <c r="F451" s="5"/>
      <c r="G451" s="1" t="s">
        <v>244</v>
      </c>
    </row>
    <row r="452" spans="1:7" ht="15">
      <c r="A452" s="8" t="s">
        <v>594</v>
      </c>
      <c r="B452" s="2">
        <v>2008</v>
      </c>
      <c r="C452" s="2" t="s">
        <v>1140</v>
      </c>
      <c r="E452" s="9">
        <v>350000</v>
      </c>
      <c r="F452" s="5"/>
      <c r="G452" s="1" t="s">
        <v>1075</v>
      </c>
    </row>
    <row r="453" spans="1:7" ht="15">
      <c r="A453" s="8" t="s">
        <v>594</v>
      </c>
      <c r="B453" s="2">
        <v>2010</v>
      </c>
      <c r="C453" s="2" t="s">
        <v>1112</v>
      </c>
      <c r="E453" s="9">
        <v>90000</v>
      </c>
      <c r="F453" s="5"/>
      <c r="G453" s="1" t="s">
        <v>1498</v>
      </c>
    </row>
    <row r="454" spans="1:7" ht="15">
      <c r="A454" s="8" t="s">
        <v>594</v>
      </c>
      <c r="B454" s="2">
        <v>2010</v>
      </c>
      <c r="C454" s="2" t="s">
        <v>1756</v>
      </c>
      <c r="E454" s="9">
        <v>150000</v>
      </c>
      <c r="F454" s="5"/>
      <c r="G454" s="1" t="s">
        <v>1501</v>
      </c>
    </row>
    <row r="455" spans="1:7" ht="15">
      <c r="A455" s="8" t="s">
        <v>594</v>
      </c>
      <c r="B455" s="2">
        <v>2010</v>
      </c>
      <c r="C455" s="2" t="s">
        <v>1140</v>
      </c>
      <c r="E455" s="9">
        <v>350000</v>
      </c>
      <c r="F455" s="5"/>
      <c r="G455" s="1" t="s">
        <v>1506</v>
      </c>
    </row>
    <row r="456" spans="1:7" ht="15">
      <c r="A456" s="8" t="s">
        <v>594</v>
      </c>
      <c r="B456" s="2">
        <v>2010</v>
      </c>
      <c r="C456" s="2" t="s">
        <v>1124</v>
      </c>
      <c r="E456" s="9">
        <v>50000</v>
      </c>
      <c r="F456" s="5"/>
      <c r="G456" s="1" t="s">
        <v>842</v>
      </c>
    </row>
    <row r="457" spans="1:7" ht="15">
      <c r="A457" s="8" t="s">
        <v>594</v>
      </c>
      <c r="B457" s="2">
        <v>2010</v>
      </c>
      <c r="C457" s="2" t="s">
        <v>1124</v>
      </c>
      <c r="E457" s="9">
        <v>100000</v>
      </c>
      <c r="F457" s="5"/>
      <c r="G457" s="1" t="s">
        <v>843</v>
      </c>
    </row>
    <row r="458" spans="1:7" ht="15">
      <c r="A458" s="8" t="s">
        <v>594</v>
      </c>
      <c r="B458" s="2">
        <v>2010</v>
      </c>
      <c r="C458" s="2" t="s">
        <v>1115</v>
      </c>
      <c r="E458" s="9">
        <v>10000</v>
      </c>
      <c r="F458" s="5"/>
      <c r="G458" s="1" t="s">
        <v>1478</v>
      </c>
    </row>
    <row r="459" spans="1:7" ht="15">
      <c r="A459" s="8" t="s">
        <v>594</v>
      </c>
      <c r="B459" s="2">
        <v>2011</v>
      </c>
      <c r="C459" s="2" t="s">
        <v>1134</v>
      </c>
      <c r="E459" s="9">
        <v>500000</v>
      </c>
      <c r="F459" s="5"/>
      <c r="G459" s="1" t="s">
        <v>1361</v>
      </c>
    </row>
    <row r="460" spans="1:7" ht="15">
      <c r="A460" s="28" t="s">
        <v>594</v>
      </c>
      <c r="B460" s="2">
        <v>2011</v>
      </c>
      <c r="C460" s="29" t="s">
        <v>1124</v>
      </c>
      <c r="E460" s="9">
        <v>300000</v>
      </c>
      <c r="F460" s="5"/>
      <c r="G460" s="28" t="s">
        <v>2021</v>
      </c>
    </row>
    <row r="461" spans="1:7" ht="15">
      <c r="A461" s="28" t="s">
        <v>594</v>
      </c>
      <c r="B461" s="2">
        <v>2013</v>
      </c>
      <c r="C461" s="29" t="s">
        <v>1124</v>
      </c>
      <c r="E461" s="9">
        <v>75000</v>
      </c>
      <c r="F461" s="5"/>
      <c r="G461" s="28" t="s">
        <v>2076</v>
      </c>
    </row>
    <row r="462" spans="1:7" ht="15">
      <c r="A462" s="28" t="s">
        <v>594</v>
      </c>
      <c r="B462" s="2">
        <v>2014</v>
      </c>
      <c r="C462" s="29" t="s">
        <v>1124</v>
      </c>
      <c r="E462" s="9">
        <v>150000</v>
      </c>
      <c r="F462" s="5"/>
      <c r="G462" s="28" t="s">
        <v>244</v>
      </c>
    </row>
    <row r="463" spans="1:7" ht="15">
      <c r="A463" s="28" t="s">
        <v>594</v>
      </c>
      <c r="B463" s="2">
        <v>2014</v>
      </c>
      <c r="C463" s="29" t="s">
        <v>1124</v>
      </c>
      <c r="E463" s="9">
        <v>150000</v>
      </c>
      <c r="F463" s="5"/>
      <c r="G463" s="28" t="s">
        <v>2099</v>
      </c>
    </row>
    <row r="464" spans="1:7" ht="15">
      <c r="A464" s="28" t="s">
        <v>594</v>
      </c>
      <c r="B464" s="2">
        <v>2014</v>
      </c>
      <c r="C464" s="29" t="s">
        <v>2045</v>
      </c>
      <c r="E464" s="9">
        <v>50000</v>
      </c>
      <c r="F464" s="5"/>
      <c r="G464" s="28" t="s">
        <v>2101</v>
      </c>
    </row>
    <row r="465" spans="1:7" ht="15">
      <c r="A465" s="28" t="s">
        <v>594</v>
      </c>
      <c r="B465" s="2">
        <v>2014</v>
      </c>
      <c r="C465" s="29" t="s">
        <v>1124</v>
      </c>
      <c r="E465" s="9">
        <v>50000</v>
      </c>
      <c r="F465" s="5"/>
      <c r="G465" s="28" t="s">
        <v>2122</v>
      </c>
    </row>
    <row r="466" spans="1:7" ht="15">
      <c r="A466" s="28" t="s">
        <v>594</v>
      </c>
      <c r="B466" s="2">
        <v>2015</v>
      </c>
      <c r="C466" s="29" t="s">
        <v>2045</v>
      </c>
      <c r="E466" s="9">
        <v>60000</v>
      </c>
      <c r="F466" s="5"/>
      <c r="G466" s="28" t="s">
        <v>2145</v>
      </c>
    </row>
    <row r="467" spans="1:7" ht="15">
      <c r="A467" s="28" t="s">
        <v>594</v>
      </c>
      <c r="B467" s="2">
        <v>2016</v>
      </c>
      <c r="C467" s="29" t="s">
        <v>1124</v>
      </c>
      <c r="E467" s="9">
        <v>150000</v>
      </c>
      <c r="F467" s="5"/>
      <c r="G467" s="28" t="s">
        <v>2209</v>
      </c>
    </row>
    <row r="468" spans="1:7" ht="15">
      <c r="A468" s="28" t="s">
        <v>594</v>
      </c>
      <c r="B468" s="2">
        <v>2016</v>
      </c>
      <c r="C468" s="29" t="s">
        <v>1124</v>
      </c>
      <c r="E468" s="9">
        <v>78000</v>
      </c>
      <c r="F468" s="5"/>
      <c r="G468" s="28" t="s">
        <v>2210</v>
      </c>
    </row>
    <row r="469" spans="1:7" ht="15">
      <c r="A469" s="28" t="s">
        <v>594</v>
      </c>
      <c r="B469" s="2">
        <v>2017</v>
      </c>
      <c r="C469" s="29" t="s">
        <v>2045</v>
      </c>
      <c r="E469" s="9">
        <v>200000</v>
      </c>
      <c r="F469" s="5"/>
      <c r="G469" s="28" t="s">
        <v>2232</v>
      </c>
    </row>
    <row r="470" spans="1:7" ht="15">
      <c r="A470" s="28" t="s">
        <v>594</v>
      </c>
      <c r="B470" s="2">
        <v>2019</v>
      </c>
      <c r="C470" s="29" t="s">
        <v>1644</v>
      </c>
      <c r="E470" s="9">
        <v>100000</v>
      </c>
      <c r="F470" s="5"/>
      <c r="G470" s="28" t="s">
        <v>2325</v>
      </c>
    </row>
    <row r="471" spans="1:7" ht="15">
      <c r="A471" s="28" t="s">
        <v>594</v>
      </c>
      <c r="B471" s="2">
        <v>2021</v>
      </c>
      <c r="C471" s="29" t="s">
        <v>1644</v>
      </c>
      <c r="E471" s="9">
        <v>300000</v>
      </c>
      <c r="F471" s="5"/>
      <c r="G471" s="28" t="s">
        <v>2540</v>
      </c>
    </row>
    <row r="472" spans="1:6" ht="15">
      <c r="A472" s="1" t="s">
        <v>2444</v>
      </c>
      <c r="B472" s="2">
        <v>1993</v>
      </c>
      <c r="C472" s="2" t="s">
        <v>1119</v>
      </c>
      <c r="E472" s="9">
        <v>10000</v>
      </c>
      <c r="F472" s="5">
        <f>SUM(E472:E478)</f>
        <v>1227428</v>
      </c>
    </row>
    <row r="473" spans="1:7" ht="15">
      <c r="A473" s="8" t="s">
        <v>595</v>
      </c>
      <c r="B473" s="2">
        <v>1998</v>
      </c>
      <c r="C473" s="2" t="s">
        <v>1121</v>
      </c>
      <c r="E473" s="9">
        <v>400000</v>
      </c>
      <c r="F473" s="5"/>
      <c r="G473" s="1" t="s">
        <v>1188</v>
      </c>
    </row>
    <row r="474" spans="1:7" ht="15">
      <c r="A474" s="8" t="s">
        <v>595</v>
      </c>
      <c r="B474" s="2">
        <v>1998</v>
      </c>
      <c r="C474" s="2" t="s">
        <v>1109</v>
      </c>
      <c r="E474" s="9">
        <v>2428</v>
      </c>
      <c r="F474" s="5"/>
      <c r="G474" s="1" t="s">
        <v>1693</v>
      </c>
    </row>
    <row r="475" spans="1:7" ht="15">
      <c r="A475" s="8" t="s">
        <v>595</v>
      </c>
      <c r="B475" s="2">
        <v>2001</v>
      </c>
      <c r="C475" s="2" t="s">
        <v>1134</v>
      </c>
      <c r="E475" s="9">
        <v>300000</v>
      </c>
      <c r="F475" s="5"/>
      <c r="G475" s="1" t="s">
        <v>1188</v>
      </c>
    </row>
    <row r="476" spans="1:7" ht="15">
      <c r="A476" s="8" t="s">
        <v>595</v>
      </c>
      <c r="B476" s="2">
        <v>2002</v>
      </c>
      <c r="C476" s="2" t="s">
        <v>1134</v>
      </c>
      <c r="E476" s="9">
        <v>400000</v>
      </c>
      <c r="F476" s="5"/>
      <c r="G476" s="1" t="s">
        <v>1666</v>
      </c>
    </row>
    <row r="477" spans="1:7" ht="15">
      <c r="A477" s="1" t="s">
        <v>595</v>
      </c>
      <c r="B477" s="2">
        <v>2019</v>
      </c>
      <c r="C477" s="18" t="s">
        <v>1124</v>
      </c>
      <c r="E477" s="9">
        <v>85000</v>
      </c>
      <c r="F477" s="5"/>
      <c r="G477" s="1" t="s">
        <v>2311</v>
      </c>
    </row>
    <row r="478" spans="1:7" ht="15">
      <c r="A478" s="1" t="s">
        <v>595</v>
      </c>
      <c r="B478" s="2">
        <v>2020</v>
      </c>
      <c r="C478" s="18" t="s">
        <v>2045</v>
      </c>
      <c r="E478" s="9">
        <v>30000</v>
      </c>
      <c r="F478" s="5"/>
      <c r="G478" s="1" t="s">
        <v>2443</v>
      </c>
    </row>
    <row r="479" spans="1:6" ht="15">
      <c r="A479" s="8" t="s">
        <v>672</v>
      </c>
      <c r="B479" s="2">
        <v>1983</v>
      </c>
      <c r="C479" s="2" t="s">
        <v>1110</v>
      </c>
      <c r="E479" s="9">
        <v>5200</v>
      </c>
      <c r="F479" s="5">
        <f>SUM(E479:E494)</f>
        <v>3062380</v>
      </c>
    </row>
    <row r="480" spans="1:7" ht="15">
      <c r="A480" s="8" t="s">
        <v>596</v>
      </c>
      <c r="B480" s="2">
        <v>1986</v>
      </c>
      <c r="C480" s="2" t="s">
        <v>1112</v>
      </c>
      <c r="E480" s="9">
        <v>53500</v>
      </c>
      <c r="F480" s="5"/>
      <c r="G480" s="1" t="s">
        <v>477</v>
      </c>
    </row>
    <row r="481" spans="1:6" ht="15">
      <c r="A481" s="8" t="s">
        <v>596</v>
      </c>
      <c r="B481" s="2" t="s">
        <v>1066</v>
      </c>
      <c r="C481" s="2" t="s">
        <v>1111</v>
      </c>
      <c r="E481" s="9">
        <v>481880</v>
      </c>
      <c r="F481" s="5"/>
    </row>
    <row r="482" spans="1:7" ht="15">
      <c r="A482" s="8" t="s">
        <v>596</v>
      </c>
      <c r="B482" s="2" t="s">
        <v>1107</v>
      </c>
      <c r="C482" s="2" t="s">
        <v>1111</v>
      </c>
      <c r="E482" s="9">
        <v>390000</v>
      </c>
      <c r="F482" s="5"/>
      <c r="G482" s="1" t="s">
        <v>1428</v>
      </c>
    </row>
    <row r="483" spans="1:7" ht="15">
      <c r="A483" s="8" t="s">
        <v>596</v>
      </c>
      <c r="B483" s="2" t="s">
        <v>1104</v>
      </c>
      <c r="C483" s="2" t="s">
        <v>1111</v>
      </c>
      <c r="E483" s="9">
        <v>147000</v>
      </c>
      <c r="F483" s="5"/>
      <c r="G483" s="1" t="s">
        <v>494</v>
      </c>
    </row>
    <row r="484" spans="1:7" ht="15">
      <c r="A484" s="8" t="s">
        <v>596</v>
      </c>
      <c r="B484" s="2" t="s">
        <v>1069</v>
      </c>
      <c r="C484" s="2" t="s">
        <v>1117</v>
      </c>
      <c r="E484" s="9">
        <v>400000</v>
      </c>
      <c r="F484" s="5"/>
      <c r="G484" s="1" t="s">
        <v>1598</v>
      </c>
    </row>
    <row r="485" spans="1:6" ht="15">
      <c r="A485" s="8" t="s">
        <v>596</v>
      </c>
      <c r="B485" s="2">
        <v>1994</v>
      </c>
      <c r="C485" s="2" t="s">
        <v>1109</v>
      </c>
      <c r="E485" s="9">
        <v>3742</v>
      </c>
      <c r="F485" s="5"/>
    </row>
    <row r="486" spans="1:7" ht="15">
      <c r="A486" s="8" t="s">
        <v>596</v>
      </c>
      <c r="B486" s="2" t="s">
        <v>1105</v>
      </c>
      <c r="C486" s="2" t="s">
        <v>1117</v>
      </c>
      <c r="E486" s="9">
        <v>110000</v>
      </c>
      <c r="F486" s="5"/>
      <c r="G486" s="1" t="s">
        <v>233</v>
      </c>
    </row>
    <row r="487" spans="1:7" ht="15">
      <c r="A487" s="8" t="s">
        <v>596</v>
      </c>
      <c r="B487" s="2" t="s">
        <v>1106</v>
      </c>
      <c r="C487" s="2" t="s">
        <v>1122</v>
      </c>
      <c r="E487" s="9">
        <v>400000</v>
      </c>
      <c r="F487" s="5"/>
      <c r="G487" s="1" t="s">
        <v>84</v>
      </c>
    </row>
    <row r="488" spans="1:7" ht="15">
      <c r="A488" s="8" t="s">
        <v>596</v>
      </c>
      <c r="B488" s="2">
        <v>1996</v>
      </c>
      <c r="C488" s="2" t="s">
        <v>1109</v>
      </c>
      <c r="E488" s="9">
        <v>2500</v>
      </c>
      <c r="F488" s="5"/>
      <c r="G488" s="1" t="s">
        <v>1693</v>
      </c>
    </row>
    <row r="489" spans="1:7" ht="15">
      <c r="A489" s="8" t="s">
        <v>596</v>
      </c>
      <c r="B489" s="2">
        <v>1998</v>
      </c>
      <c r="C489" s="2" t="s">
        <v>1112</v>
      </c>
      <c r="E489" s="9">
        <v>105000</v>
      </c>
      <c r="F489" s="5"/>
      <c r="G489" s="1" t="s">
        <v>1369</v>
      </c>
    </row>
    <row r="490" spans="1:7" ht="15">
      <c r="A490" s="8" t="s">
        <v>596</v>
      </c>
      <c r="B490" s="2">
        <v>1999</v>
      </c>
      <c r="C490" s="2" t="s">
        <v>1117</v>
      </c>
      <c r="E490" s="9">
        <v>400000</v>
      </c>
      <c r="F490" s="5"/>
      <c r="G490" s="1" t="s">
        <v>1190</v>
      </c>
    </row>
    <row r="491" spans="1:7" ht="15">
      <c r="A491" s="8" t="s">
        <v>596</v>
      </c>
      <c r="B491" s="2">
        <v>1999</v>
      </c>
      <c r="C491" s="2" t="s">
        <v>1109</v>
      </c>
      <c r="E491" s="9">
        <v>1650</v>
      </c>
      <c r="F491" s="5"/>
      <c r="G491" s="1" t="s">
        <v>1693</v>
      </c>
    </row>
    <row r="492" spans="1:7" ht="15">
      <c r="A492" s="8" t="s">
        <v>596</v>
      </c>
      <c r="B492" s="2">
        <v>2004</v>
      </c>
      <c r="C492" s="2" t="s">
        <v>1140</v>
      </c>
      <c r="E492" s="9">
        <v>251223</v>
      </c>
      <c r="F492" s="5"/>
      <c r="G492" s="1" t="s">
        <v>1255</v>
      </c>
    </row>
    <row r="493" spans="1:7" ht="15">
      <c r="A493" s="8" t="s">
        <v>596</v>
      </c>
      <c r="B493" s="2">
        <v>2006</v>
      </c>
      <c r="C493" s="2" t="s">
        <v>1756</v>
      </c>
      <c r="E493" s="9">
        <v>60685</v>
      </c>
      <c r="F493" s="5"/>
      <c r="G493" s="1" t="s">
        <v>344</v>
      </c>
    </row>
    <row r="494" spans="1:7" ht="15">
      <c r="A494" s="8" t="s">
        <v>596</v>
      </c>
      <c r="B494" s="2">
        <v>2010</v>
      </c>
      <c r="C494" s="2" t="s">
        <v>1114</v>
      </c>
      <c r="E494" s="9">
        <v>250000</v>
      </c>
      <c r="F494" s="5"/>
      <c r="G494" s="1" t="s">
        <v>671</v>
      </c>
    </row>
    <row r="495" spans="1:7" ht="15">
      <c r="A495" s="1" t="s">
        <v>596</v>
      </c>
      <c r="B495" s="2">
        <v>2018</v>
      </c>
      <c r="C495" s="18" t="s">
        <v>1134</v>
      </c>
      <c r="E495" s="9">
        <v>500000</v>
      </c>
      <c r="F495" s="5"/>
      <c r="G495" s="1" t="s">
        <v>2386</v>
      </c>
    </row>
    <row r="496" spans="1:7" ht="15">
      <c r="A496" s="1" t="s">
        <v>2286</v>
      </c>
      <c r="B496" s="2">
        <v>2018</v>
      </c>
      <c r="C496" s="18" t="s">
        <v>2045</v>
      </c>
      <c r="E496" s="9">
        <v>50000</v>
      </c>
      <c r="F496" s="5"/>
      <c r="G496" s="1" t="s">
        <v>2287</v>
      </c>
    </row>
    <row r="497" spans="1:6" ht="15">
      <c r="A497" s="8" t="s">
        <v>597</v>
      </c>
      <c r="B497" s="2">
        <v>1984</v>
      </c>
      <c r="C497" s="2" t="s">
        <v>1110</v>
      </c>
      <c r="E497" s="9">
        <v>12000</v>
      </c>
      <c r="F497" s="5">
        <f>SUM(E497)</f>
        <v>12000</v>
      </c>
    </row>
    <row r="498" spans="1:6" ht="15">
      <c r="A498" s="1" t="s">
        <v>2453</v>
      </c>
      <c r="B498" s="2" t="s">
        <v>1073</v>
      </c>
      <c r="C498" s="2" t="s">
        <v>1111</v>
      </c>
      <c r="E498" s="9">
        <v>250500</v>
      </c>
      <c r="F498" s="5">
        <f>SUM(E498:E499)</f>
        <v>265500</v>
      </c>
    </row>
    <row r="499" spans="1:7" ht="15">
      <c r="A499" s="1" t="s">
        <v>598</v>
      </c>
      <c r="B499" s="2">
        <v>2020</v>
      </c>
      <c r="C499" s="32" t="s">
        <v>2045</v>
      </c>
      <c r="E499" s="9">
        <v>15000</v>
      </c>
      <c r="F499" s="5"/>
      <c r="G499" s="1" t="s">
        <v>2452</v>
      </c>
    </row>
    <row r="500" spans="1:7" ht="15">
      <c r="A500" s="8" t="s">
        <v>1548</v>
      </c>
      <c r="B500" s="2">
        <v>2002</v>
      </c>
      <c r="C500" s="2" t="s">
        <v>631</v>
      </c>
      <c r="E500" s="9">
        <v>55000</v>
      </c>
      <c r="F500" s="5">
        <f>SUM(E500)</f>
        <v>55000</v>
      </c>
      <c r="G500" s="1" t="s">
        <v>1547</v>
      </c>
    </row>
    <row r="501" spans="1:7" ht="15">
      <c r="A501" s="28" t="s">
        <v>2090</v>
      </c>
      <c r="B501" s="2">
        <v>2014</v>
      </c>
      <c r="C501" s="29" t="s">
        <v>2049</v>
      </c>
      <c r="E501" s="9">
        <v>97500</v>
      </c>
      <c r="F501" s="5">
        <v>97500</v>
      </c>
      <c r="G501" s="28" t="s">
        <v>2091</v>
      </c>
    </row>
    <row r="502" spans="1:7" ht="15">
      <c r="A502" s="28" t="s">
        <v>2147</v>
      </c>
      <c r="B502" s="2">
        <v>2002</v>
      </c>
      <c r="C502" s="2" t="s">
        <v>1114</v>
      </c>
      <c r="E502" s="9">
        <v>150950</v>
      </c>
      <c r="F502" s="5">
        <f>SUM(E502:E505)</f>
        <v>602350</v>
      </c>
      <c r="G502" s="1" t="s">
        <v>1297</v>
      </c>
    </row>
    <row r="503" spans="1:7" ht="15">
      <c r="A503" s="8" t="s">
        <v>1651</v>
      </c>
      <c r="B503" s="13">
        <v>2002</v>
      </c>
      <c r="C503" s="13" t="s">
        <v>1140</v>
      </c>
      <c r="D503" s="12"/>
      <c r="E503" s="15">
        <v>251400</v>
      </c>
      <c r="F503" s="23"/>
      <c r="G503" s="12" t="s">
        <v>495</v>
      </c>
    </row>
    <row r="504" spans="1:7" ht="15">
      <c r="A504" s="28" t="s">
        <v>1651</v>
      </c>
      <c r="B504" s="13">
        <v>2014</v>
      </c>
      <c r="C504" s="13" t="s">
        <v>1124</v>
      </c>
      <c r="D504" s="12"/>
      <c r="E504" s="15">
        <v>150000</v>
      </c>
      <c r="F504" s="23"/>
      <c r="G504" s="12" t="s">
        <v>2160</v>
      </c>
    </row>
    <row r="505" spans="1:7" ht="15">
      <c r="A505" s="28" t="s">
        <v>1651</v>
      </c>
      <c r="B505" s="13">
        <v>2015</v>
      </c>
      <c r="C505" s="13" t="s">
        <v>2045</v>
      </c>
      <c r="D505" s="12"/>
      <c r="E505" s="15">
        <v>50000</v>
      </c>
      <c r="F505" s="23"/>
      <c r="G505" s="12" t="s">
        <v>2146</v>
      </c>
    </row>
    <row r="506" spans="1:7" ht="15">
      <c r="A506" s="28" t="s">
        <v>2058</v>
      </c>
      <c r="B506" s="13">
        <v>2013</v>
      </c>
      <c r="C506" s="13" t="s">
        <v>2049</v>
      </c>
      <c r="D506" s="12"/>
      <c r="E506" s="15">
        <v>70000</v>
      </c>
      <c r="F506" s="17">
        <v>70000</v>
      </c>
      <c r="G506" s="12" t="s">
        <v>2059</v>
      </c>
    </row>
    <row r="507" spans="1:6" ht="15">
      <c r="A507" s="8" t="s">
        <v>599</v>
      </c>
      <c r="B507" s="2" t="s">
        <v>1066</v>
      </c>
      <c r="C507" s="2" t="s">
        <v>1111</v>
      </c>
      <c r="E507" s="9">
        <v>248264</v>
      </c>
      <c r="F507" s="5">
        <f>SUM(E507:E509)</f>
        <v>650924</v>
      </c>
    </row>
    <row r="508" spans="1:7" ht="15">
      <c r="A508" s="8" t="s">
        <v>600</v>
      </c>
      <c r="B508" s="2" t="s">
        <v>1107</v>
      </c>
      <c r="C508" s="2" t="s">
        <v>1111</v>
      </c>
      <c r="D508" s="3"/>
      <c r="E508" s="9">
        <v>400000</v>
      </c>
      <c r="F508" s="5"/>
      <c r="G508" s="1" t="s">
        <v>1430</v>
      </c>
    </row>
    <row r="509" spans="1:6" ht="15">
      <c r="A509" s="8" t="s">
        <v>600</v>
      </c>
      <c r="B509" s="2">
        <v>1990</v>
      </c>
      <c r="C509" s="2" t="s">
        <v>1109</v>
      </c>
      <c r="E509" s="9">
        <v>2660</v>
      </c>
      <c r="F509" s="5"/>
    </row>
    <row r="510" spans="1:6" ht="15">
      <c r="A510" s="28" t="s">
        <v>2017</v>
      </c>
      <c r="B510" s="2" t="s">
        <v>1072</v>
      </c>
      <c r="C510" s="2" t="s">
        <v>1111</v>
      </c>
      <c r="E510" s="9">
        <v>289000</v>
      </c>
      <c r="F510" s="5">
        <f>SUM(E510:E512)</f>
        <v>541500</v>
      </c>
    </row>
    <row r="511" spans="1:7" ht="15">
      <c r="A511" s="8" t="s">
        <v>601</v>
      </c>
      <c r="B511" s="2">
        <v>1997</v>
      </c>
      <c r="C511" s="2" t="s">
        <v>1117</v>
      </c>
      <c r="E511" s="9">
        <v>250000</v>
      </c>
      <c r="F511" s="5"/>
      <c r="G511" s="1" t="s">
        <v>140</v>
      </c>
    </row>
    <row r="512" spans="1:6" ht="15">
      <c r="A512" s="8" t="s">
        <v>601</v>
      </c>
      <c r="B512" s="2">
        <v>1997</v>
      </c>
      <c r="C512" s="2" t="s">
        <v>1109</v>
      </c>
      <c r="E512" s="9">
        <v>2500</v>
      </c>
      <c r="F512" s="5"/>
    </row>
    <row r="513" spans="1:7" ht="15">
      <c r="A513" s="8" t="s">
        <v>1652</v>
      </c>
      <c r="B513" s="2">
        <v>2002</v>
      </c>
      <c r="C513" s="2" t="s">
        <v>1140</v>
      </c>
      <c r="E513" s="9">
        <v>69265</v>
      </c>
      <c r="F513" s="5">
        <f>SUM(E513)</f>
        <v>69265</v>
      </c>
      <c r="G513" s="1" t="s">
        <v>1653</v>
      </c>
    </row>
    <row r="514" spans="1:7" ht="15">
      <c r="A514" s="8" t="s">
        <v>604</v>
      </c>
      <c r="B514" s="2" t="s">
        <v>1108</v>
      </c>
      <c r="C514" s="2" t="s">
        <v>1111</v>
      </c>
      <c r="E514" s="9">
        <v>330000</v>
      </c>
      <c r="F514" s="5">
        <f>SUM(E514:E518)</f>
        <v>646000</v>
      </c>
      <c r="G514" s="1" t="s">
        <v>1539</v>
      </c>
    </row>
    <row r="515" spans="1:6" ht="15">
      <c r="A515" s="8" t="s">
        <v>605</v>
      </c>
      <c r="B515" s="2">
        <v>1991</v>
      </c>
      <c r="C515" s="2" t="s">
        <v>1109</v>
      </c>
      <c r="E515" s="9">
        <v>4500</v>
      </c>
      <c r="F515" s="5"/>
    </row>
    <row r="516" spans="1:7" ht="15">
      <c r="A516" s="8" t="s">
        <v>605</v>
      </c>
      <c r="B516" s="2">
        <v>1997</v>
      </c>
      <c r="C516" s="2" t="s">
        <v>1114</v>
      </c>
      <c r="E516" s="9">
        <v>300000</v>
      </c>
      <c r="F516" s="5"/>
      <c r="G516" s="1" t="s">
        <v>1297</v>
      </c>
    </row>
    <row r="517" spans="1:6" ht="15">
      <c r="A517" s="8" t="s">
        <v>605</v>
      </c>
      <c r="B517" s="2">
        <v>1997</v>
      </c>
      <c r="C517" s="2" t="s">
        <v>1109</v>
      </c>
      <c r="E517" s="9">
        <v>1500</v>
      </c>
      <c r="F517" s="5"/>
    </row>
    <row r="518" spans="1:6" ht="15">
      <c r="A518" s="8" t="s">
        <v>605</v>
      </c>
      <c r="B518" s="2">
        <v>1999</v>
      </c>
      <c r="C518" s="2" t="s">
        <v>1115</v>
      </c>
      <c r="E518" s="9">
        <v>10000</v>
      </c>
      <c r="F518" s="5"/>
    </row>
    <row r="519" spans="1:6" ht="15">
      <c r="A519" s="28" t="s">
        <v>2345</v>
      </c>
      <c r="B519" s="2">
        <v>1993</v>
      </c>
      <c r="C519" s="2" t="s">
        <v>1119</v>
      </c>
      <c r="E519" s="9">
        <v>8672</v>
      </c>
      <c r="F519" s="5">
        <f>SUM(E519:E524)</f>
        <v>590672</v>
      </c>
    </row>
    <row r="520" spans="1:6" ht="15">
      <c r="A520" s="8" t="s">
        <v>606</v>
      </c>
      <c r="B520" s="2">
        <v>1998</v>
      </c>
      <c r="C520" s="2" t="s">
        <v>1124</v>
      </c>
      <c r="E520" s="9">
        <v>400000</v>
      </c>
      <c r="F520" s="5"/>
    </row>
    <row r="521" spans="1:7" ht="15">
      <c r="A521" s="8" t="s">
        <v>606</v>
      </c>
      <c r="B521" s="2">
        <v>1998</v>
      </c>
      <c r="C521" s="2" t="s">
        <v>1109</v>
      </c>
      <c r="E521" s="9">
        <v>2000</v>
      </c>
      <c r="F521" s="5"/>
      <c r="G521" s="1" t="s">
        <v>1693</v>
      </c>
    </row>
    <row r="522" spans="1:7" ht="15">
      <c r="A522" s="8" t="s">
        <v>606</v>
      </c>
      <c r="B522" s="2">
        <v>2007</v>
      </c>
      <c r="C522" s="2" t="s">
        <v>1115</v>
      </c>
      <c r="E522" s="9">
        <v>10000</v>
      </c>
      <c r="F522" s="5"/>
      <c r="G522" s="1" t="s">
        <v>249</v>
      </c>
    </row>
    <row r="523" spans="1:7" ht="15">
      <c r="A523" s="28" t="s">
        <v>606</v>
      </c>
      <c r="B523" s="2">
        <v>2014</v>
      </c>
      <c r="C523" s="29" t="s">
        <v>1124</v>
      </c>
      <c r="E523" s="9">
        <v>120000</v>
      </c>
      <c r="F523" s="5"/>
      <c r="G523" s="28" t="s">
        <v>2113</v>
      </c>
    </row>
    <row r="524" spans="1:7" ht="15">
      <c r="A524" s="28" t="s">
        <v>606</v>
      </c>
      <c r="B524" s="2">
        <v>2019</v>
      </c>
      <c r="C524" s="29" t="s">
        <v>2045</v>
      </c>
      <c r="E524" s="9">
        <v>50000</v>
      </c>
      <c r="F524" s="5"/>
      <c r="G524" s="28" t="s">
        <v>2344</v>
      </c>
    </row>
    <row r="525" spans="1:6" ht="15">
      <c r="A525" s="28" t="s">
        <v>2549</v>
      </c>
      <c r="B525" s="2" t="s">
        <v>1072</v>
      </c>
      <c r="C525" s="2" t="s">
        <v>1111</v>
      </c>
      <c r="E525" s="9">
        <v>403000</v>
      </c>
      <c r="F525" s="5">
        <f>SUM(E525:E548)</f>
        <v>6507928</v>
      </c>
    </row>
    <row r="526" spans="1:6" ht="15">
      <c r="A526" s="8" t="s">
        <v>607</v>
      </c>
      <c r="B526" s="2" t="s">
        <v>1073</v>
      </c>
      <c r="C526" s="2" t="s">
        <v>1111</v>
      </c>
      <c r="E526" s="9">
        <v>379520</v>
      </c>
      <c r="F526" s="5"/>
    </row>
    <row r="527" spans="1:6" ht="15">
      <c r="A527" s="8" t="s">
        <v>607</v>
      </c>
      <c r="B527" s="2" t="s">
        <v>1064</v>
      </c>
      <c r="C527" s="2" t="s">
        <v>1111</v>
      </c>
      <c r="E527" s="9">
        <v>483300</v>
      </c>
      <c r="F527" s="5"/>
    </row>
    <row r="528" spans="1:6" ht="15">
      <c r="A528" s="8" t="s">
        <v>607</v>
      </c>
      <c r="B528" s="2" t="s">
        <v>1065</v>
      </c>
      <c r="C528" s="2" t="s">
        <v>1111</v>
      </c>
      <c r="E528" s="9">
        <v>480000</v>
      </c>
      <c r="F528" s="5"/>
    </row>
    <row r="529" spans="1:7" ht="15">
      <c r="A529" s="8" t="s">
        <v>607</v>
      </c>
      <c r="B529" s="2">
        <v>1985</v>
      </c>
      <c r="C529" s="2" t="s">
        <v>1112</v>
      </c>
      <c r="E529" s="9">
        <v>99880</v>
      </c>
      <c r="F529" s="5"/>
      <c r="G529" s="1" t="s">
        <v>1409</v>
      </c>
    </row>
    <row r="530" spans="1:7" ht="15">
      <c r="A530" s="8" t="s">
        <v>607</v>
      </c>
      <c r="B530" s="2" t="s">
        <v>1108</v>
      </c>
      <c r="C530" s="2" t="s">
        <v>1111</v>
      </c>
      <c r="E530" s="9">
        <v>375000</v>
      </c>
      <c r="F530" s="5"/>
      <c r="G530" s="1" t="s">
        <v>1540</v>
      </c>
    </row>
    <row r="531" spans="1:6" ht="15">
      <c r="A531" s="8" t="s">
        <v>607</v>
      </c>
      <c r="B531" s="2">
        <v>1991</v>
      </c>
      <c r="C531" s="2" t="s">
        <v>1110</v>
      </c>
      <c r="E531" s="9">
        <v>15452</v>
      </c>
      <c r="F531" s="5"/>
    </row>
    <row r="532" spans="1:7" ht="15">
      <c r="A532" s="8" t="s">
        <v>607</v>
      </c>
      <c r="B532" s="2" t="s">
        <v>1104</v>
      </c>
      <c r="C532" s="2" t="s">
        <v>1111</v>
      </c>
      <c r="E532" s="9">
        <v>325000</v>
      </c>
      <c r="F532" s="5"/>
      <c r="G532" s="1" t="s">
        <v>1540</v>
      </c>
    </row>
    <row r="533" spans="1:7" ht="15">
      <c r="A533" s="8" t="s">
        <v>607</v>
      </c>
      <c r="B533" s="2">
        <v>1994</v>
      </c>
      <c r="C533" s="2" t="s">
        <v>1116</v>
      </c>
      <c r="E533" s="9">
        <v>29600</v>
      </c>
      <c r="F533" s="5"/>
      <c r="G533" s="1" t="s">
        <v>383</v>
      </c>
    </row>
    <row r="534" spans="1:6" ht="15">
      <c r="A534" s="8" t="s">
        <v>607</v>
      </c>
      <c r="B534" s="2" t="s">
        <v>1106</v>
      </c>
      <c r="C534" s="2" t="s">
        <v>1123</v>
      </c>
      <c r="E534" s="9">
        <v>40000</v>
      </c>
      <c r="F534" s="5"/>
    </row>
    <row r="535" spans="1:7" ht="15">
      <c r="A535" s="8" t="s">
        <v>607</v>
      </c>
      <c r="B535" s="2">
        <v>1997</v>
      </c>
      <c r="C535" s="2" t="s">
        <v>1112</v>
      </c>
      <c r="E535" s="9">
        <v>105000</v>
      </c>
      <c r="F535" s="5"/>
      <c r="G535" s="1" t="s">
        <v>195</v>
      </c>
    </row>
    <row r="536" spans="1:6" ht="15">
      <c r="A536" s="8" t="s">
        <v>607</v>
      </c>
      <c r="B536" s="2">
        <v>1999</v>
      </c>
      <c r="C536" s="2" t="s">
        <v>1122</v>
      </c>
      <c r="E536" s="9">
        <v>241721</v>
      </c>
      <c r="F536" s="5"/>
    </row>
    <row r="537" spans="1:7" ht="15">
      <c r="A537" s="8" t="s">
        <v>607</v>
      </c>
      <c r="B537" s="2">
        <v>2000</v>
      </c>
      <c r="C537" s="2" t="s">
        <v>1123</v>
      </c>
      <c r="E537" s="9">
        <v>50000</v>
      </c>
      <c r="F537" s="5"/>
      <c r="G537" s="1" t="s">
        <v>1191</v>
      </c>
    </row>
    <row r="538" spans="1:7" ht="15">
      <c r="A538" s="8" t="s">
        <v>607</v>
      </c>
      <c r="B538" s="2">
        <v>2000</v>
      </c>
      <c r="C538" s="2" t="s">
        <v>1113</v>
      </c>
      <c r="E538" s="9">
        <v>200000</v>
      </c>
      <c r="F538" s="5"/>
      <c r="G538" s="1" t="s">
        <v>1192</v>
      </c>
    </row>
    <row r="539" spans="1:7" ht="15">
      <c r="A539" s="8" t="s">
        <v>607</v>
      </c>
      <c r="B539" s="2">
        <v>2002</v>
      </c>
      <c r="C539" s="2" t="s">
        <v>1122</v>
      </c>
      <c r="E539" s="9">
        <v>100000</v>
      </c>
      <c r="F539" s="5"/>
      <c r="G539" s="1" t="s">
        <v>1649</v>
      </c>
    </row>
    <row r="540" spans="1:7" ht="15">
      <c r="A540" s="8" t="s">
        <v>607</v>
      </c>
      <c r="B540" s="2">
        <v>2002</v>
      </c>
      <c r="C540" s="2" t="s">
        <v>1114</v>
      </c>
      <c r="E540" s="9">
        <v>350000</v>
      </c>
      <c r="F540" s="5"/>
      <c r="G540" s="1" t="s">
        <v>1297</v>
      </c>
    </row>
    <row r="541" spans="1:7" ht="15">
      <c r="A541" s="8" t="s">
        <v>607</v>
      </c>
      <c r="B541" s="2">
        <v>2006</v>
      </c>
      <c r="C541" s="2" t="s">
        <v>1112</v>
      </c>
      <c r="E541" s="9">
        <v>250000</v>
      </c>
      <c r="F541" s="5"/>
      <c r="G541" s="1" t="s">
        <v>1387</v>
      </c>
    </row>
    <row r="542" spans="1:7" ht="15">
      <c r="A542" s="8" t="s">
        <v>607</v>
      </c>
      <c r="B542" s="2">
        <v>2009</v>
      </c>
      <c r="C542" s="2" t="s">
        <v>1644</v>
      </c>
      <c r="E542" s="9">
        <v>250000</v>
      </c>
      <c r="F542" s="5"/>
      <c r="G542" s="1" t="s">
        <v>1519</v>
      </c>
    </row>
    <row r="543" spans="1:7" ht="15">
      <c r="A543" s="8" t="s">
        <v>607</v>
      </c>
      <c r="B543" s="2">
        <v>2011</v>
      </c>
      <c r="C543" s="2" t="s">
        <v>1115</v>
      </c>
      <c r="E543" s="9">
        <v>10000</v>
      </c>
      <c r="F543" s="5"/>
      <c r="G543" s="1" t="s">
        <v>1535</v>
      </c>
    </row>
    <row r="544" spans="1:7" ht="15">
      <c r="A544" s="8" t="s">
        <v>607</v>
      </c>
      <c r="B544" s="2">
        <v>2011</v>
      </c>
      <c r="C544" s="2" t="s">
        <v>1123</v>
      </c>
      <c r="E544" s="9">
        <v>30455</v>
      </c>
      <c r="F544" s="5"/>
      <c r="G544" s="1" t="s">
        <v>1635</v>
      </c>
    </row>
    <row r="545" spans="1:7" ht="15">
      <c r="A545" s="8" t="s">
        <v>607</v>
      </c>
      <c r="B545" s="2">
        <v>2011</v>
      </c>
      <c r="C545" s="2" t="s">
        <v>1140</v>
      </c>
      <c r="E545" s="9">
        <v>350000</v>
      </c>
      <c r="F545" s="5"/>
      <c r="G545" s="1" t="s">
        <v>761</v>
      </c>
    </row>
    <row r="546" spans="1:7" ht="15">
      <c r="A546" s="28" t="s">
        <v>607</v>
      </c>
      <c r="B546" s="2">
        <v>2015</v>
      </c>
      <c r="C546" s="29" t="s">
        <v>1124</v>
      </c>
      <c r="E546" s="9">
        <v>690000</v>
      </c>
      <c r="F546" s="5"/>
      <c r="G546" s="28" t="s">
        <v>1649</v>
      </c>
    </row>
    <row r="547" spans="1:7" ht="15">
      <c r="A547" s="28" t="s">
        <v>607</v>
      </c>
      <c r="B547" s="2">
        <v>2021</v>
      </c>
      <c r="C547" s="29" t="s">
        <v>2546</v>
      </c>
      <c r="E547" s="9">
        <v>1000000</v>
      </c>
      <c r="F547" s="5"/>
      <c r="G547" s="28" t="s">
        <v>2547</v>
      </c>
    </row>
    <row r="548" spans="1:7" ht="15">
      <c r="A548" s="28" t="s">
        <v>607</v>
      </c>
      <c r="B548" s="2">
        <v>2021</v>
      </c>
      <c r="C548" s="29" t="s">
        <v>1124</v>
      </c>
      <c r="E548" s="9">
        <v>250000</v>
      </c>
      <c r="F548" s="5"/>
      <c r="G548" s="28" t="s">
        <v>2548</v>
      </c>
    </row>
    <row r="549" spans="1:7" ht="15">
      <c r="A549" s="28" t="s">
        <v>2305</v>
      </c>
      <c r="B549" s="2">
        <v>2018</v>
      </c>
      <c r="C549" s="29" t="s">
        <v>1123</v>
      </c>
      <c r="E549" s="9">
        <v>50000</v>
      </c>
      <c r="F549" s="5">
        <v>50000</v>
      </c>
      <c r="G549" s="28" t="s">
        <v>2306</v>
      </c>
    </row>
    <row r="550" spans="1:7" ht="15">
      <c r="A550" s="8" t="s">
        <v>1634</v>
      </c>
      <c r="B550" s="2" t="s">
        <v>1104</v>
      </c>
      <c r="C550" s="2" t="s">
        <v>1111</v>
      </c>
      <c r="E550" s="9">
        <v>340000</v>
      </c>
      <c r="F550" s="5">
        <f>SUM(E550:E552)</f>
        <v>353992</v>
      </c>
      <c r="G550" s="1" t="s">
        <v>1584</v>
      </c>
    </row>
    <row r="551" spans="1:6" ht="15">
      <c r="A551" s="8" t="s">
        <v>608</v>
      </c>
      <c r="B551" s="2">
        <v>1992</v>
      </c>
      <c r="C551" s="2" t="s">
        <v>1109</v>
      </c>
      <c r="E551" s="9">
        <v>3992</v>
      </c>
      <c r="F551" s="5"/>
    </row>
    <row r="552" spans="1:7" ht="15">
      <c r="A552" s="8" t="s">
        <v>608</v>
      </c>
      <c r="B552" s="2">
        <v>2011</v>
      </c>
      <c r="C552" s="2" t="s">
        <v>1115</v>
      </c>
      <c r="E552" s="9">
        <v>10000</v>
      </c>
      <c r="F552" s="5"/>
      <c r="G552" s="1" t="s">
        <v>1633</v>
      </c>
    </row>
    <row r="553" spans="1:7" ht="15">
      <c r="A553" s="8" t="s">
        <v>1201</v>
      </c>
      <c r="B553" s="2" t="s">
        <v>1068</v>
      </c>
      <c r="C553" s="2" t="s">
        <v>1114</v>
      </c>
      <c r="E553" s="9">
        <v>260000</v>
      </c>
      <c r="F553" s="5">
        <f>SUM(E553:E555)</f>
        <v>273066</v>
      </c>
      <c r="G553" s="1" t="s">
        <v>1297</v>
      </c>
    </row>
    <row r="554" spans="1:6" ht="15">
      <c r="A554" s="8" t="s">
        <v>609</v>
      </c>
      <c r="B554" s="2">
        <v>1993</v>
      </c>
      <c r="C554" s="2" t="s">
        <v>1109</v>
      </c>
      <c r="E554" s="9">
        <v>3200</v>
      </c>
      <c r="F554" s="5"/>
    </row>
    <row r="555" spans="1:7" ht="15">
      <c r="A555" s="8" t="s">
        <v>609</v>
      </c>
      <c r="B555" s="2">
        <v>2006</v>
      </c>
      <c r="C555" s="2" t="s">
        <v>1115</v>
      </c>
      <c r="E555" s="9">
        <v>9866</v>
      </c>
      <c r="F555" s="5"/>
      <c r="G555" s="1" t="s">
        <v>1404</v>
      </c>
    </row>
    <row r="556" spans="1:6" ht="15">
      <c r="A556" s="28" t="s">
        <v>2463</v>
      </c>
      <c r="B556" s="2">
        <v>1985</v>
      </c>
      <c r="C556" s="2" t="s">
        <v>1110</v>
      </c>
      <c r="E556" s="9">
        <v>4250</v>
      </c>
      <c r="F556" s="5">
        <f>SUM(E556:E582)</f>
        <v>4443181</v>
      </c>
    </row>
    <row r="557" spans="1:6" ht="15">
      <c r="A557" s="8" t="s">
        <v>610</v>
      </c>
      <c r="B557" s="2" t="s">
        <v>1071</v>
      </c>
      <c r="C557" s="2" t="s">
        <v>1111</v>
      </c>
      <c r="E557" s="9">
        <v>236000</v>
      </c>
      <c r="F557" s="5"/>
    </row>
    <row r="558" spans="1:6" ht="15">
      <c r="A558" s="8" t="s">
        <v>610</v>
      </c>
      <c r="B558" s="2" t="s">
        <v>1067</v>
      </c>
      <c r="C558" s="2" t="s">
        <v>1111</v>
      </c>
      <c r="E558" s="9">
        <v>236000</v>
      </c>
      <c r="F558" s="5"/>
    </row>
    <row r="559" spans="1:6" ht="15">
      <c r="A559" s="8" t="s">
        <v>610</v>
      </c>
      <c r="B559" s="2">
        <v>1991</v>
      </c>
      <c r="C559" s="2" t="s">
        <v>1120</v>
      </c>
      <c r="E559" s="9">
        <v>69731</v>
      </c>
      <c r="F559" s="5"/>
    </row>
    <row r="560" spans="1:7" ht="15">
      <c r="A560" s="8" t="s">
        <v>610</v>
      </c>
      <c r="B560" s="2">
        <v>1992</v>
      </c>
      <c r="C560" s="2" t="s">
        <v>1112</v>
      </c>
      <c r="E560" s="9">
        <v>107000</v>
      </c>
      <c r="F560" s="5"/>
      <c r="G560" s="1" t="s">
        <v>123</v>
      </c>
    </row>
    <row r="561" spans="1:7" ht="15">
      <c r="A561" s="8" t="s">
        <v>610</v>
      </c>
      <c r="B561" s="2" t="s">
        <v>1068</v>
      </c>
      <c r="C561" s="2" t="s">
        <v>1122</v>
      </c>
      <c r="E561" s="9">
        <v>210400</v>
      </c>
      <c r="F561" s="5"/>
      <c r="G561" s="1" t="s">
        <v>1614</v>
      </c>
    </row>
    <row r="562" spans="1:6" ht="15">
      <c r="A562" s="8" t="s">
        <v>610</v>
      </c>
      <c r="B562" s="2">
        <v>1993</v>
      </c>
      <c r="C562" s="2" t="s">
        <v>1110</v>
      </c>
      <c r="E562" s="9">
        <v>4000</v>
      </c>
      <c r="F562" s="5"/>
    </row>
    <row r="563" spans="1:7" ht="15">
      <c r="A563" s="8" t="s">
        <v>610</v>
      </c>
      <c r="B563" s="2" t="s">
        <v>1069</v>
      </c>
      <c r="C563" s="2" t="s">
        <v>1114</v>
      </c>
      <c r="E563" s="9">
        <v>375000</v>
      </c>
      <c r="F563" s="5"/>
      <c r="G563" s="1" t="s">
        <v>1297</v>
      </c>
    </row>
    <row r="564" spans="1:7" ht="15">
      <c r="A564" s="8" t="s">
        <v>610</v>
      </c>
      <c r="B564" s="2">
        <v>1994</v>
      </c>
      <c r="C564" s="2" t="s">
        <v>1112</v>
      </c>
      <c r="E564" s="9">
        <v>107000</v>
      </c>
      <c r="F564" s="5"/>
      <c r="G564" s="1" t="s">
        <v>135</v>
      </c>
    </row>
    <row r="565" spans="1:7" ht="15">
      <c r="A565" s="8" t="s">
        <v>610</v>
      </c>
      <c r="B565" s="2">
        <v>1994</v>
      </c>
      <c r="C565" s="2" t="s">
        <v>1119</v>
      </c>
      <c r="E565" s="9">
        <v>10000</v>
      </c>
      <c r="F565" s="5"/>
      <c r="G565" s="1" t="s">
        <v>381</v>
      </c>
    </row>
    <row r="566" spans="1:6" ht="15">
      <c r="A566" s="8" t="s">
        <v>610</v>
      </c>
      <c r="B566" s="2">
        <v>1994</v>
      </c>
      <c r="C566" s="2" t="s">
        <v>1110</v>
      </c>
      <c r="E566" s="9">
        <v>2300</v>
      </c>
      <c r="F566" s="5"/>
    </row>
    <row r="567" spans="1:7" ht="15">
      <c r="A567" s="8" t="s">
        <v>610</v>
      </c>
      <c r="B567" s="2" t="s">
        <v>1106</v>
      </c>
      <c r="C567" s="2" t="s">
        <v>1114</v>
      </c>
      <c r="E567" s="9">
        <v>300000</v>
      </c>
      <c r="F567" s="5"/>
      <c r="G567" s="1" t="s">
        <v>1297</v>
      </c>
    </row>
    <row r="568" spans="1:7" ht="15">
      <c r="A568" s="8" t="s">
        <v>610</v>
      </c>
      <c r="B568" s="2" t="s">
        <v>1106</v>
      </c>
      <c r="C568" s="2" t="s">
        <v>1117</v>
      </c>
      <c r="E568" s="9">
        <v>400000</v>
      </c>
      <c r="F568" s="5"/>
      <c r="G568" s="1" t="s">
        <v>64</v>
      </c>
    </row>
    <row r="569" spans="1:6" ht="15">
      <c r="A569" s="8" t="s">
        <v>610</v>
      </c>
      <c r="B569" s="2">
        <v>1996</v>
      </c>
      <c r="C569" s="2" t="s">
        <v>1109</v>
      </c>
      <c r="E569" s="9">
        <v>3000</v>
      </c>
      <c r="F569" s="5"/>
    </row>
    <row r="570" spans="1:7" ht="15">
      <c r="A570" s="8" t="s">
        <v>610</v>
      </c>
      <c r="B570" s="2">
        <v>2002</v>
      </c>
      <c r="C570" s="2" t="s">
        <v>1115</v>
      </c>
      <c r="E570" s="9">
        <v>10000</v>
      </c>
      <c r="F570" s="5"/>
      <c r="G570" s="1" t="s">
        <v>1699</v>
      </c>
    </row>
    <row r="571" spans="1:7" ht="15">
      <c r="A571" s="8" t="s">
        <v>610</v>
      </c>
      <c r="B571" s="2">
        <v>2002</v>
      </c>
      <c r="C571" s="2" t="s">
        <v>1114</v>
      </c>
      <c r="E571" s="9">
        <v>377500</v>
      </c>
      <c r="F571" s="5"/>
      <c r="G571" s="1" t="s">
        <v>1700</v>
      </c>
    </row>
    <row r="572" spans="1:7" ht="15">
      <c r="A572" s="8" t="s">
        <v>610</v>
      </c>
      <c r="B572" s="2">
        <v>2004</v>
      </c>
      <c r="C572" s="2" t="s">
        <v>1134</v>
      </c>
      <c r="E572" s="9">
        <v>400000</v>
      </c>
      <c r="F572" s="5"/>
      <c r="G572" s="1" t="s">
        <v>1701</v>
      </c>
    </row>
    <row r="573" spans="1:7" ht="15">
      <c r="A573" s="8" t="s">
        <v>610</v>
      </c>
      <c r="B573" s="2">
        <v>2005</v>
      </c>
      <c r="C573" s="2" t="s">
        <v>1114</v>
      </c>
      <c r="E573" s="9">
        <v>375000</v>
      </c>
      <c r="F573" s="5"/>
      <c r="G573" s="1" t="s">
        <v>56</v>
      </c>
    </row>
    <row r="574" spans="1:7" ht="15">
      <c r="A574" s="8" t="s">
        <v>610</v>
      </c>
      <c r="B574" s="2">
        <v>2006</v>
      </c>
      <c r="C574" s="2" t="s">
        <v>1123</v>
      </c>
      <c r="E574" s="9">
        <v>40000</v>
      </c>
      <c r="F574" s="5"/>
      <c r="G574" s="1" t="s">
        <v>184</v>
      </c>
    </row>
    <row r="575" spans="1:7" ht="15">
      <c r="A575" s="8" t="s">
        <v>610</v>
      </c>
      <c r="B575" s="2">
        <v>2007</v>
      </c>
      <c r="C575" s="2" t="s">
        <v>1134</v>
      </c>
      <c r="E575" s="9">
        <v>200000</v>
      </c>
      <c r="F575" s="5"/>
      <c r="G575" s="1" t="s">
        <v>287</v>
      </c>
    </row>
    <row r="576" spans="1:7" ht="15">
      <c r="A576" s="8" t="s">
        <v>610</v>
      </c>
      <c r="B576" s="2">
        <v>2008</v>
      </c>
      <c r="C576" s="2" t="s">
        <v>1115</v>
      </c>
      <c r="E576" s="9">
        <v>6000</v>
      </c>
      <c r="F576" s="5"/>
      <c r="G576" s="1" t="s">
        <v>406</v>
      </c>
    </row>
    <row r="577" spans="1:7" ht="15">
      <c r="A577" s="8" t="s">
        <v>610</v>
      </c>
      <c r="B577" s="2">
        <v>2008</v>
      </c>
      <c r="C577" s="2" t="s">
        <v>685</v>
      </c>
      <c r="E577" s="9">
        <v>250000</v>
      </c>
      <c r="F577" s="5"/>
      <c r="G577" s="1" t="s">
        <v>18</v>
      </c>
    </row>
    <row r="578" spans="1:7" ht="15">
      <c r="A578" s="8" t="s">
        <v>610</v>
      </c>
      <c r="B578" s="2">
        <v>2009</v>
      </c>
      <c r="C578" s="2" t="s">
        <v>1124</v>
      </c>
      <c r="E578" s="9">
        <v>60000</v>
      </c>
      <c r="F578" s="5"/>
      <c r="G578" s="1" t="s">
        <v>496</v>
      </c>
    </row>
    <row r="579" spans="1:7" ht="15">
      <c r="A579" s="8" t="s">
        <v>610</v>
      </c>
      <c r="B579" s="2">
        <v>2011</v>
      </c>
      <c r="C579" s="2" t="s">
        <v>1134</v>
      </c>
      <c r="E579" s="9">
        <v>500000</v>
      </c>
      <c r="F579" s="5"/>
      <c r="G579" s="1" t="s">
        <v>772</v>
      </c>
    </row>
    <row r="580" spans="1:7" ht="15">
      <c r="A580" s="8" t="s">
        <v>610</v>
      </c>
      <c r="B580" s="2">
        <v>2011</v>
      </c>
      <c r="C580" s="2" t="s">
        <v>1124</v>
      </c>
      <c r="E580" s="9">
        <v>50000</v>
      </c>
      <c r="F580" s="5"/>
      <c r="G580" s="1" t="s">
        <v>673</v>
      </c>
    </row>
    <row r="581" spans="1:7" ht="15">
      <c r="A581" s="28" t="s">
        <v>2165</v>
      </c>
      <c r="B581" s="2">
        <v>2015</v>
      </c>
      <c r="C581" s="29" t="s">
        <v>1124</v>
      </c>
      <c r="E581" s="9">
        <v>60000</v>
      </c>
      <c r="F581" s="5"/>
      <c r="G581" s="28" t="s">
        <v>2166</v>
      </c>
    </row>
    <row r="582" spans="1:7" ht="15">
      <c r="A582" s="28" t="s">
        <v>610</v>
      </c>
      <c r="B582" s="2">
        <v>2020</v>
      </c>
      <c r="C582" s="29" t="s">
        <v>2045</v>
      </c>
      <c r="E582" s="9">
        <v>50000</v>
      </c>
      <c r="F582" s="5"/>
      <c r="G582" s="28" t="s">
        <v>2462</v>
      </c>
    </row>
    <row r="583" spans="1:6" ht="15">
      <c r="A583" s="1" t="s">
        <v>2256</v>
      </c>
      <c r="B583" s="2" t="s">
        <v>1067</v>
      </c>
      <c r="C583" s="2" t="s">
        <v>1111</v>
      </c>
      <c r="E583" s="9">
        <v>330000</v>
      </c>
      <c r="F583" s="5">
        <f>SUM(E583:E595)</f>
        <v>2202509</v>
      </c>
    </row>
    <row r="584" spans="1:6" ht="15">
      <c r="A584" s="8" t="s">
        <v>611</v>
      </c>
      <c r="B584" s="2">
        <v>1989</v>
      </c>
      <c r="C584" s="2" t="s">
        <v>1110</v>
      </c>
      <c r="E584" s="9">
        <v>21958</v>
      </c>
      <c r="F584" s="5"/>
    </row>
    <row r="585" spans="1:7" ht="15">
      <c r="A585" s="8" t="s">
        <v>611</v>
      </c>
      <c r="B585" s="2" t="s">
        <v>1068</v>
      </c>
      <c r="C585" s="2" t="s">
        <v>1117</v>
      </c>
      <c r="E585" s="9">
        <v>355000</v>
      </c>
      <c r="F585" s="5"/>
      <c r="G585" s="1" t="s">
        <v>1624</v>
      </c>
    </row>
    <row r="586" spans="1:7" ht="15">
      <c r="A586" s="8" t="s">
        <v>611</v>
      </c>
      <c r="B586" s="2">
        <v>1993</v>
      </c>
      <c r="C586" s="2" t="s">
        <v>1109</v>
      </c>
      <c r="E586" s="9">
        <v>4000</v>
      </c>
      <c r="F586" s="5"/>
      <c r="G586" s="1" t="s">
        <v>1693</v>
      </c>
    </row>
    <row r="587" spans="1:7" ht="15">
      <c r="A587" s="8" t="s">
        <v>611</v>
      </c>
      <c r="B587" s="2" t="s">
        <v>1069</v>
      </c>
      <c r="C587" s="2" t="s">
        <v>1114</v>
      </c>
      <c r="E587" s="9">
        <v>300000</v>
      </c>
      <c r="F587" s="5"/>
      <c r="G587" s="1" t="s">
        <v>1297</v>
      </c>
    </row>
    <row r="588" spans="1:6" ht="15">
      <c r="A588" s="8" t="s">
        <v>611</v>
      </c>
      <c r="B588" s="2">
        <v>1994</v>
      </c>
      <c r="C588" s="2" t="s">
        <v>1110</v>
      </c>
      <c r="E588" s="9">
        <v>4500</v>
      </c>
      <c r="F588" s="5"/>
    </row>
    <row r="589" spans="1:7" ht="15">
      <c r="A589" s="8" t="s">
        <v>611</v>
      </c>
      <c r="B589" s="2">
        <v>1998</v>
      </c>
      <c r="C589" s="2" t="s">
        <v>1114</v>
      </c>
      <c r="E589" s="9">
        <v>300000</v>
      </c>
      <c r="F589" s="5"/>
      <c r="G589" s="1" t="s">
        <v>1297</v>
      </c>
    </row>
    <row r="590" spans="1:7" ht="15">
      <c r="A590" s="8" t="s">
        <v>611</v>
      </c>
      <c r="B590" s="2">
        <v>1998</v>
      </c>
      <c r="C590" s="2" t="s">
        <v>1109</v>
      </c>
      <c r="E590" s="9">
        <v>1400</v>
      </c>
      <c r="F590" s="5"/>
      <c r="G590" s="1" t="s">
        <v>1693</v>
      </c>
    </row>
    <row r="591" spans="1:7" ht="15">
      <c r="A591" s="8" t="s">
        <v>611</v>
      </c>
      <c r="B591" s="2">
        <v>2000</v>
      </c>
      <c r="C591" s="2" t="s">
        <v>1114</v>
      </c>
      <c r="E591" s="9">
        <v>300000</v>
      </c>
      <c r="F591" s="5"/>
      <c r="G591" s="1" t="s">
        <v>1356</v>
      </c>
    </row>
    <row r="592" spans="1:7" ht="15">
      <c r="A592" s="8" t="s">
        <v>611</v>
      </c>
      <c r="B592" s="2">
        <v>2005</v>
      </c>
      <c r="C592" s="2" t="s">
        <v>1115</v>
      </c>
      <c r="E592" s="9">
        <v>5000</v>
      </c>
      <c r="F592" s="5"/>
      <c r="G592" s="1" t="s">
        <v>1894</v>
      </c>
    </row>
    <row r="593" spans="1:7" ht="15">
      <c r="A593" s="8" t="s">
        <v>611</v>
      </c>
      <c r="B593" s="2">
        <v>2007</v>
      </c>
      <c r="C593" s="2" t="s">
        <v>1784</v>
      </c>
      <c r="E593" s="9">
        <v>30651</v>
      </c>
      <c r="F593" s="5"/>
      <c r="G593" s="1" t="s">
        <v>256</v>
      </c>
    </row>
    <row r="594" spans="1:7" ht="15">
      <c r="A594" s="8" t="s">
        <v>611</v>
      </c>
      <c r="B594" s="2">
        <v>2009</v>
      </c>
      <c r="C594" s="2" t="s">
        <v>1447</v>
      </c>
      <c r="E594" s="9">
        <v>500000</v>
      </c>
      <c r="F594" s="5"/>
      <c r="G594" s="1" t="s">
        <v>1467</v>
      </c>
    </row>
    <row r="595" spans="1:7" ht="15">
      <c r="A595" s="1" t="s">
        <v>611</v>
      </c>
      <c r="B595" s="2">
        <v>2017</v>
      </c>
      <c r="C595" s="18" t="s">
        <v>1124</v>
      </c>
      <c r="E595" s="9">
        <v>50000</v>
      </c>
      <c r="F595" s="5"/>
      <c r="G595" s="1" t="s">
        <v>2255</v>
      </c>
    </row>
    <row r="596" spans="1:7" ht="15">
      <c r="A596" s="28" t="s">
        <v>2229</v>
      </c>
      <c r="B596" s="2" t="s">
        <v>1108</v>
      </c>
      <c r="C596" s="2" t="s">
        <v>1111</v>
      </c>
      <c r="E596" s="9">
        <v>330000</v>
      </c>
      <c r="F596" s="5">
        <f>SUM(E596:E606)</f>
        <v>1214500</v>
      </c>
      <c r="G596" s="1" t="s">
        <v>1200</v>
      </c>
    </row>
    <row r="597" spans="1:6" ht="15">
      <c r="A597" s="8" t="s">
        <v>612</v>
      </c>
      <c r="B597" s="2">
        <v>1991</v>
      </c>
      <c r="C597" s="2" t="s">
        <v>1109</v>
      </c>
      <c r="E597" s="9">
        <v>900</v>
      </c>
      <c r="F597" s="5"/>
    </row>
    <row r="598" spans="1:7" ht="15">
      <c r="A598" s="8" t="s">
        <v>612</v>
      </c>
      <c r="B598" s="2" t="s">
        <v>1106</v>
      </c>
      <c r="C598" s="2" t="s">
        <v>1114</v>
      </c>
      <c r="E598" s="9">
        <v>300000</v>
      </c>
      <c r="F598" s="5"/>
      <c r="G598" s="1" t="s">
        <v>1297</v>
      </c>
    </row>
    <row r="599" spans="1:6" ht="15">
      <c r="A599" s="8" t="s">
        <v>612</v>
      </c>
      <c r="B599" s="2">
        <v>1996</v>
      </c>
      <c r="C599" s="2" t="s">
        <v>1109</v>
      </c>
      <c r="E599" s="9">
        <v>1000</v>
      </c>
      <c r="F599" s="5"/>
    </row>
    <row r="600" spans="1:6" ht="15">
      <c r="A600" s="8" t="s">
        <v>612</v>
      </c>
      <c r="B600" s="2">
        <v>1998</v>
      </c>
      <c r="C600" s="2" t="s">
        <v>1126</v>
      </c>
      <c r="E600" s="9">
        <v>188800</v>
      </c>
      <c r="F600" s="5"/>
    </row>
    <row r="601" spans="1:6" ht="15">
      <c r="A601" s="8" t="s">
        <v>612</v>
      </c>
      <c r="B601" s="2">
        <v>1998</v>
      </c>
      <c r="C601" s="2" t="s">
        <v>1109</v>
      </c>
      <c r="D601" s="3"/>
      <c r="E601" s="9">
        <v>2000</v>
      </c>
      <c r="F601" s="5"/>
    </row>
    <row r="602" spans="1:7" ht="15">
      <c r="A602" s="8" t="s">
        <v>612</v>
      </c>
      <c r="B602" s="2">
        <v>2002</v>
      </c>
      <c r="C602" s="2" t="s">
        <v>1114</v>
      </c>
      <c r="D602" s="3"/>
      <c r="E602" s="9">
        <v>201800</v>
      </c>
      <c r="F602" s="5"/>
      <c r="G602" s="1" t="s">
        <v>1297</v>
      </c>
    </row>
    <row r="603" spans="1:7" ht="15">
      <c r="A603" s="8" t="s">
        <v>612</v>
      </c>
      <c r="B603" s="2">
        <v>2005</v>
      </c>
      <c r="C603" s="2" t="s">
        <v>1115</v>
      </c>
      <c r="D603" s="3"/>
      <c r="E603" s="9">
        <v>15000</v>
      </c>
      <c r="F603" s="5"/>
      <c r="G603" s="1" t="s">
        <v>1359</v>
      </c>
    </row>
    <row r="604" spans="1:7" ht="15">
      <c r="A604" s="28" t="s">
        <v>612</v>
      </c>
      <c r="B604" s="2">
        <v>2013</v>
      </c>
      <c r="C604" s="29" t="s">
        <v>1124</v>
      </c>
      <c r="D604" s="3"/>
      <c r="E604" s="9">
        <v>75000</v>
      </c>
      <c r="F604" s="5"/>
      <c r="G604" s="28" t="s">
        <v>2057</v>
      </c>
    </row>
    <row r="605" spans="1:7" ht="15">
      <c r="A605" s="28" t="s">
        <v>612</v>
      </c>
      <c r="B605" s="2">
        <v>2015</v>
      </c>
      <c r="C605" s="29" t="s">
        <v>2045</v>
      </c>
      <c r="D605" s="3"/>
      <c r="E605" s="9">
        <v>50000</v>
      </c>
      <c r="F605" s="5"/>
      <c r="G605" s="28" t="s">
        <v>2159</v>
      </c>
    </row>
    <row r="606" spans="1:7" ht="15">
      <c r="A606" s="28" t="s">
        <v>612</v>
      </c>
      <c r="B606" s="2">
        <v>2017</v>
      </c>
      <c r="C606" s="29" t="s">
        <v>2045</v>
      </c>
      <c r="D606" s="3"/>
      <c r="E606" s="9">
        <v>50000</v>
      </c>
      <c r="F606" s="5"/>
      <c r="G606" s="28" t="s">
        <v>2228</v>
      </c>
    </row>
    <row r="607" spans="1:7" ht="15">
      <c r="A607" s="8" t="s">
        <v>1702</v>
      </c>
      <c r="B607" s="2">
        <v>2003</v>
      </c>
      <c r="C607" s="2" t="s">
        <v>1115</v>
      </c>
      <c r="D607" s="3"/>
      <c r="E607" s="9">
        <v>10000</v>
      </c>
      <c r="F607" s="5">
        <f>SUM(E607)</f>
        <v>10000</v>
      </c>
      <c r="G607" s="1" t="s">
        <v>1699</v>
      </c>
    </row>
    <row r="608" spans="1:7" ht="15">
      <c r="A608" s="8" t="s">
        <v>609</v>
      </c>
      <c r="B608" s="2">
        <v>2006</v>
      </c>
      <c r="C608" s="2" t="s">
        <v>1115</v>
      </c>
      <c r="D608" s="3"/>
      <c r="E608" s="9">
        <v>9866</v>
      </c>
      <c r="F608" s="5">
        <f>SUM(E608)</f>
        <v>9866</v>
      </c>
      <c r="G608" s="1" t="s">
        <v>1581</v>
      </c>
    </row>
    <row r="609" spans="1:6" ht="15">
      <c r="A609" s="28" t="s">
        <v>2561</v>
      </c>
      <c r="B609" s="2" t="s">
        <v>1072</v>
      </c>
      <c r="C609" s="2" t="s">
        <v>1111</v>
      </c>
      <c r="E609" s="9">
        <v>288000</v>
      </c>
      <c r="F609" s="5">
        <f>SUM(E609:E662)</f>
        <v>10836631</v>
      </c>
    </row>
    <row r="610" spans="1:6" ht="15">
      <c r="A610" s="8" t="s">
        <v>613</v>
      </c>
      <c r="B610" s="2" t="s">
        <v>1073</v>
      </c>
      <c r="C610" s="2" t="s">
        <v>1111</v>
      </c>
      <c r="E610" s="9">
        <v>368800</v>
      </c>
      <c r="F610" s="5"/>
    </row>
    <row r="611" spans="1:6" ht="15">
      <c r="A611" s="8" t="s">
        <v>613</v>
      </c>
      <c r="B611" s="2" t="s">
        <v>1065</v>
      </c>
      <c r="C611" s="2" t="s">
        <v>1111</v>
      </c>
      <c r="E611" s="9">
        <v>383750</v>
      </c>
      <c r="F611" s="5"/>
    </row>
    <row r="612" spans="1:6" ht="15">
      <c r="A612" s="8" t="s">
        <v>613</v>
      </c>
      <c r="B612" s="2" t="s">
        <v>1070</v>
      </c>
      <c r="C612" s="2" t="s">
        <v>1111</v>
      </c>
      <c r="E612" s="9">
        <v>472000</v>
      </c>
      <c r="F612" s="5"/>
    </row>
    <row r="613" spans="1:7" ht="15">
      <c r="A613" s="8" t="s">
        <v>613</v>
      </c>
      <c r="B613" s="2">
        <v>1988</v>
      </c>
      <c r="C613" s="2" t="s">
        <v>1112</v>
      </c>
      <c r="E613" s="9">
        <v>59920</v>
      </c>
      <c r="F613" s="5"/>
      <c r="G613" s="1" t="s">
        <v>102</v>
      </c>
    </row>
    <row r="614" spans="1:6" ht="15">
      <c r="A614" s="8" t="s">
        <v>613</v>
      </c>
      <c r="B614" s="2" t="s">
        <v>1067</v>
      </c>
      <c r="C614" s="2" t="s">
        <v>1111</v>
      </c>
      <c r="E614" s="9">
        <v>435000</v>
      </c>
      <c r="F614" s="5"/>
    </row>
    <row r="615" spans="1:6" ht="15">
      <c r="A615" s="8" t="s">
        <v>613</v>
      </c>
      <c r="B615" s="2">
        <v>1989</v>
      </c>
      <c r="C615" s="2" t="s">
        <v>1110</v>
      </c>
      <c r="E615" s="9">
        <v>8100</v>
      </c>
      <c r="F615" s="5"/>
    </row>
    <row r="616" spans="1:7" ht="15">
      <c r="A616" s="8" t="s">
        <v>613</v>
      </c>
      <c r="B616" s="2" t="s">
        <v>1068</v>
      </c>
      <c r="C616" s="2" t="s">
        <v>1117</v>
      </c>
      <c r="E616" s="9">
        <v>250000</v>
      </c>
      <c r="F616" s="5"/>
      <c r="G616" s="1" t="s">
        <v>1535</v>
      </c>
    </row>
    <row r="617" spans="1:7" ht="15">
      <c r="A617" s="8" t="s">
        <v>613</v>
      </c>
      <c r="B617" s="2" t="s">
        <v>1068</v>
      </c>
      <c r="C617" s="2" t="s">
        <v>1118</v>
      </c>
      <c r="E617" s="9">
        <v>100000</v>
      </c>
      <c r="F617" s="5"/>
      <c r="G617" s="1" t="s">
        <v>1616</v>
      </c>
    </row>
    <row r="618" spans="1:6" ht="15">
      <c r="A618" s="8" t="s">
        <v>613</v>
      </c>
      <c r="B618" s="2">
        <v>1993</v>
      </c>
      <c r="C618" s="2" t="s">
        <v>1110</v>
      </c>
      <c r="E618" s="9">
        <v>6000</v>
      </c>
      <c r="F618" s="5"/>
    </row>
    <row r="619" spans="1:6" ht="15">
      <c r="A619" s="8" t="s">
        <v>613</v>
      </c>
      <c r="B619" s="2">
        <v>1993</v>
      </c>
      <c r="C619" s="2" t="s">
        <v>1115</v>
      </c>
      <c r="E619" s="9">
        <v>19348</v>
      </c>
      <c r="F619" s="5"/>
    </row>
    <row r="620" spans="1:7" ht="15">
      <c r="A620" s="8" t="s">
        <v>613</v>
      </c>
      <c r="B620" s="2">
        <v>1994</v>
      </c>
      <c r="C620" s="2" t="s">
        <v>1127</v>
      </c>
      <c r="E620" s="9">
        <v>48000</v>
      </c>
      <c r="F620" s="5"/>
      <c r="G620" s="1" t="s">
        <v>501</v>
      </c>
    </row>
    <row r="621" spans="1:7" ht="15">
      <c r="A621" s="8" t="s">
        <v>613</v>
      </c>
      <c r="B621" s="2" t="s">
        <v>1069</v>
      </c>
      <c r="C621" s="2" t="s">
        <v>1117</v>
      </c>
      <c r="E621" s="9">
        <v>400000</v>
      </c>
      <c r="F621" s="5"/>
      <c r="G621" s="1" t="s">
        <v>1535</v>
      </c>
    </row>
    <row r="622" spans="1:7" ht="15">
      <c r="A622" s="8" t="s">
        <v>613</v>
      </c>
      <c r="B622" s="2">
        <v>1994</v>
      </c>
      <c r="C622" s="2" t="s">
        <v>1123</v>
      </c>
      <c r="E622" s="9">
        <v>62500</v>
      </c>
      <c r="F622" s="5"/>
      <c r="G622" s="1" t="s">
        <v>1602</v>
      </c>
    </row>
    <row r="623" spans="1:7" ht="15">
      <c r="A623" s="8" t="s">
        <v>613</v>
      </c>
      <c r="B623" s="2" t="s">
        <v>1105</v>
      </c>
      <c r="C623" s="2" t="s">
        <v>1114</v>
      </c>
      <c r="E623" s="9">
        <v>300000</v>
      </c>
      <c r="F623" s="5"/>
      <c r="G623" s="1" t="s">
        <v>1297</v>
      </c>
    </row>
    <row r="624" spans="1:7" ht="15">
      <c r="A624" s="8" t="s">
        <v>613</v>
      </c>
      <c r="B624" s="2">
        <v>1995</v>
      </c>
      <c r="C624" s="2" t="s">
        <v>1119</v>
      </c>
      <c r="E624" s="9">
        <v>10000</v>
      </c>
      <c r="F624" s="5"/>
      <c r="G624" s="1" t="s">
        <v>1630</v>
      </c>
    </row>
    <row r="625" spans="1:6" ht="15">
      <c r="A625" s="8" t="s">
        <v>613</v>
      </c>
      <c r="B625" s="2">
        <v>1995</v>
      </c>
      <c r="C625" s="2" t="s">
        <v>1109</v>
      </c>
      <c r="E625" s="9">
        <v>1300</v>
      </c>
      <c r="F625" s="5"/>
    </row>
    <row r="626" spans="1:7" ht="15">
      <c r="A626" s="8" t="s">
        <v>613</v>
      </c>
      <c r="B626" s="2">
        <v>1997</v>
      </c>
      <c r="C626" s="2" t="s">
        <v>1114</v>
      </c>
      <c r="E626" s="9">
        <v>300000</v>
      </c>
      <c r="F626" s="5"/>
      <c r="G626" s="1" t="s">
        <v>1297</v>
      </c>
    </row>
    <row r="627" spans="1:7" ht="15">
      <c r="A627" s="8" t="s">
        <v>613</v>
      </c>
      <c r="B627" s="2">
        <v>1998</v>
      </c>
      <c r="C627" s="2" t="s">
        <v>1124</v>
      </c>
      <c r="E627" s="9">
        <v>100000</v>
      </c>
      <c r="F627" s="5"/>
      <c r="G627" s="1" t="s">
        <v>1681</v>
      </c>
    </row>
    <row r="628" spans="1:7" ht="15">
      <c r="A628" s="8" t="s">
        <v>613</v>
      </c>
      <c r="B628" s="2">
        <v>1998</v>
      </c>
      <c r="C628" s="2" t="s">
        <v>1112</v>
      </c>
      <c r="E628" s="9">
        <v>105000</v>
      </c>
      <c r="F628" s="5"/>
      <c r="G628" s="1" t="s">
        <v>1681</v>
      </c>
    </row>
    <row r="629" spans="1:6" ht="15">
      <c r="A629" s="8" t="s">
        <v>613</v>
      </c>
      <c r="B629" s="2">
        <v>1998</v>
      </c>
      <c r="C629" s="2" t="s">
        <v>1121</v>
      </c>
      <c r="E629" s="9">
        <v>400000</v>
      </c>
      <c r="F629" s="5"/>
    </row>
    <row r="630" spans="1:6" ht="15">
      <c r="A630" s="8" t="s">
        <v>613</v>
      </c>
      <c r="B630" s="2">
        <v>1998</v>
      </c>
      <c r="C630" s="2" t="s">
        <v>1119</v>
      </c>
      <c r="E630" s="9">
        <v>9050</v>
      </c>
      <c r="F630" s="5"/>
    </row>
    <row r="631" spans="1:6" ht="15">
      <c r="A631" s="8" t="s">
        <v>613</v>
      </c>
      <c r="B631" s="2">
        <v>1998</v>
      </c>
      <c r="C631" s="2" t="s">
        <v>1109</v>
      </c>
      <c r="E631" s="9">
        <v>2500</v>
      </c>
      <c r="F631" s="5"/>
    </row>
    <row r="632" spans="1:7" ht="15">
      <c r="A632" s="8" t="s">
        <v>613</v>
      </c>
      <c r="B632" s="2">
        <v>1998</v>
      </c>
      <c r="C632" s="2" t="s">
        <v>1112</v>
      </c>
      <c r="E632" s="9">
        <v>205000</v>
      </c>
      <c r="F632" s="5"/>
      <c r="G632" s="1" t="s">
        <v>1370</v>
      </c>
    </row>
    <row r="633" spans="1:7" ht="15">
      <c r="A633" s="8" t="s">
        <v>613</v>
      </c>
      <c r="B633" s="2">
        <v>1999</v>
      </c>
      <c r="C633" s="2" t="s">
        <v>1117</v>
      </c>
      <c r="E633" s="9">
        <v>400000</v>
      </c>
      <c r="F633" s="5"/>
      <c r="G633" s="1" t="s">
        <v>1193</v>
      </c>
    </row>
    <row r="634" spans="1:6" ht="15">
      <c r="A634" s="8" t="s">
        <v>613</v>
      </c>
      <c r="B634" s="2">
        <v>1999</v>
      </c>
      <c r="C634" s="2" t="s">
        <v>1109</v>
      </c>
      <c r="E634" s="9">
        <v>1500</v>
      </c>
      <c r="F634" s="5"/>
    </row>
    <row r="635" spans="1:6" ht="15">
      <c r="A635" s="8" t="s">
        <v>613</v>
      </c>
      <c r="B635" s="2">
        <v>1999</v>
      </c>
      <c r="C635" s="2" t="s">
        <v>1114</v>
      </c>
      <c r="E635" s="9">
        <v>300000</v>
      </c>
      <c r="F635" s="5"/>
    </row>
    <row r="636" spans="1:7" ht="15">
      <c r="A636" s="8" t="s">
        <v>613</v>
      </c>
      <c r="B636" s="2">
        <v>2000</v>
      </c>
      <c r="C636" s="2" t="s">
        <v>1122</v>
      </c>
      <c r="E636" s="9">
        <v>400000</v>
      </c>
      <c r="F636" s="5"/>
      <c r="G636" s="1" t="s">
        <v>1194</v>
      </c>
    </row>
    <row r="637" spans="1:7" ht="15">
      <c r="A637" s="8" t="s">
        <v>613</v>
      </c>
      <c r="B637" s="2">
        <v>2002</v>
      </c>
      <c r="C637" s="2" t="s">
        <v>1114</v>
      </c>
      <c r="E637" s="9">
        <v>300000</v>
      </c>
      <c r="F637" s="5"/>
      <c r="G637" s="1" t="s">
        <v>1297</v>
      </c>
    </row>
    <row r="638" spans="1:7" ht="15">
      <c r="A638" s="8" t="s">
        <v>613</v>
      </c>
      <c r="B638" s="2">
        <v>2002</v>
      </c>
      <c r="C638" s="2" t="s">
        <v>1134</v>
      </c>
      <c r="E638" s="9">
        <v>400000</v>
      </c>
      <c r="F638" s="5"/>
      <c r="G638" s="1" t="s">
        <v>1703</v>
      </c>
    </row>
    <row r="639" spans="1:7" ht="15">
      <c r="A639" s="8" t="s">
        <v>613</v>
      </c>
      <c r="B639" s="2">
        <v>2002</v>
      </c>
      <c r="C639" s="2" t="s">
        <v>1113</v>
      </c>
      <c r="E639" s="9">
        <v>10000</v>
      </c>
      <c r="F639" s="5"/>
      <c r="G639" s="1" t="s">
        <v>1647</v>
      </c>
    </row>
    <row r="640" spans="1:7" ht="15">
      <c r="A640" s="8" t="s">
        <v>613</v>
      </c>
      <c r="B640" s="2">
        <v>2003</v>
      </c>
      <c r="C640" s="2" t="s">
        <v>1704</v>
      </c>
      <c r="E640" s="9">
        <v>150000</v>
      </c>
      <c r="F640" s="5"/>
      <c r="G640" s="1" t="s">
        <v>48</v>
      </c>
    </row>
    <row r="641" spans="1:7" ht="15">
      <c r="A641" s="8" t="s">
        <v>613</v>
      </c>
      <c r="B641" s="2">
        <v>2004</v>
      </c>
      <c r="C641" s="2" t="s">
        <v>1123</v>
      </c>
      <c r="E641" s="9">
        <v>50000</v>
      </c>
      <c r="F641" s="5"/>
      <c r="G641" s="1" t="s">
        <v>1968</v>
      </c>
    </row>
    <row r="642" spans="1:7" ht="15">
      <c r="A642" s="8" t="s">
        <v>613</v>
      </c>
      <c r="B642" s="2">
        <v>2004</v>
      </c>
      <c r="C642" s="2" t="s">
        <v>1115</v>
      </c>
      <c r="E642" s="9">
        <v>10000</v>
      </c>
      <c r="F642" s="5"/>
      <c r="G642" s="1" t="s">
        <v>534</v>
      </c>
    </row>
    <row r="643" spans="1:7" ht="15">
      <c r="A643" s="8" t="s">
        <v>613</v>
      </c>
      <c r="B643" s="2">
        <v>2005</v>
      </c>
      <c r="C643" s="2" t="s">
        <v>1134</v>
      </c>
      <c r="E643" s="9">
        <v>500000</v>
      </c>
      <c r="F643" s="5"/>
      <c r="G643" s="1" t="s">
        <v>211</v>
      </c>
    </row>
    <row r="644" spans="1:7" ht="15">
      <c r="A644" s="8" t="s">
        <v>613</v>
      </c>
      <c r="B644" s="2">
        <v>2005</v>
      </c>
      <c r="C644" s="2" t="s">
        <v>1114</v>
      </c>
      <c r="E644" s="9">
        <v>300000</v>
      </c>
      <c r="F644" s="5"/>
      <c r="G644" s="1" t="s">
        <v>1297</v>
      </c>
    </row>
    <row r="645" spans="1:7" ht="15">
      <c r="A645" s="8" t="s">
        <v>613</v>
      </c>
      <c r="B645" s="2">
        <v>2005</v>
      </c>
      <c r="C645" s="2" t="s">
        <v>1756</v>
      </c>
      <c r="E645" s="9">
        <v>125000</v>
      </c>
      <c r="F645" s="5"/>
      <c r="G645" s="1" t="s">
        <v>212</v>
      </c>
    </row>
    <row r="646" spans="1:7" ht="15">
      <c r="A646" s="8" t="s">
        <v>613</v>
      </c>
      <c r="B646" s="2">
        <v>2006</v>
      </c>
      <c r="C646" s="2" t="s">
        <v>1115</v>
      </c>
      <c r="E646" s="9">
        <v>10000</v>
      </c>
      <c r="F646" s="5"/>
      <c r="G646" s="1" t="s">
        <v>530</v>
      </c>
    </row>
    <row r="647" spans="1:7" ht="15">
      <c r="A647" s="8" t="s">
        <v>613</v>
      </c>
      <c r="B647" s="2">
        <v>2007</v>
      </c>
      <c r="C647" s="2" t="s">
        <v>1130</v>
      </c>
      <c r="E647" s="9">
        <v>500000</v>
      </c>
      <c r="F647" s="5"/>
      <c r="G647" s="1" t="s">
        <v>291</v>
      </c>
    </row>
    <row r="648" spans="1:7" ht="15">
      <c r="A648" s="8" t="s">
        <v>613</v>
      </c>
      <c r="B648" s="2">
        <v>2007</v>
      </c>
      <c r="C648" s="2" t="s">
        <v>1140</v>
      </c>
      <c r="E648" s="9">
        <v>200000</v>
      </c>
      <c r="F648" s="5"/>
      <c r="G648" s="1" t="s">
        <v>292</v>
      </c>
    </row>
    <row r="649" spans="1:7" ht="15">
      <c r="A649" s="8" t="s">
        <v>613</v>
      </c>
      <c r="B649" s="2">
        <v>2008</v>
      </c>
      <c r="C649" s="2" t="s">
        <v>1756</v>
      </c>
      <c r="E649" s="9">
        <v>150000</v>
      </c>
      <c r="F649" s="5"/>
      <c r="G649" s="1" t="s">
        <v>1076</v>
      </c>
    </row>
    <row r="650" spans="1:7" ht="15">
      <c r="A650" s="8" t="s">
        <v>613</v>
      </c>
      <c r="B650" s="2">
        <v>2008</v>
      </c>
      <c r="C650" s="2" t="s">
        <v>1115</v>
      </c>
      <c r="E650" s="9">
        <v>10000</v>
      </c>
      <c r="F650" s="5"/>
      <c r="G650" s="1" t="s">
        <v>410</v>
      </c>
    </row>
    <row r="651" spans="1:7" ht="15">
      <c r="A651" s="8" t="s">
        <v>613</v>
      </c>
      <c r="B651" s="2">
        <v>2008</v>
      </c>
      <c r="C651" s="2" t="s">
        <v>1123</v>
      </c>
      <c r="E651" s="9">
        <v>40000</v>
      </c>
      <c r="F651" s="5"/>
      <c r="G651" s="1" t="s">
        <v>415</v>
      </c>
    </row>
    <row r="652" spans="1:7" ht="15">
      <c r="A652" s="8" t="s">
        <v>613</v>
      </c>
      <c r="B652" s="2">
        <v>2008</v>
      </c>
      <c r="C652" s="2" t="s">
        <v>1140</v>
      </c>
      <c r="E652" s="9">
        <v>300000</v>
      </c>
      <c r="F652" s="5"/>
      <c r="G652" s="1" t="s">
        <v>1077</v>
      </c>
    </row>
    <row r="653" spans="1:7" ht="15">
      <c r="A653" s="8" t="s">
        <v>613</v>
      </c>
      <c r="B653" s="2">
        <v>2008</v>
      </c>
      <c r="C653" s="2" t="s">
        <v>685</v>
      </c>
      <c r="E653" s="9">
        <v>250000</v>
      </c>
      <c r="F653" s="5"/>
      <c r="G653" s="1" t="s">
        <v>17</v>
      </c>
    </row>
    <row r="654" spans="1:7" ht="15">
      <c r="A654" s="8" t="s">
        <v>613</v>
      </c>
      <c r="B654" s="2">
        <v>2010</v>
      </c>
      <c r="C654" s="2" t="s">
        <v>1140</v>
      </c>
      <c r="E654" s="9">
        <v>150000</v>
      </c>
      <c r="F654" s="5"/>
      <c r="G654" s="1" t="s">
        <v>1507</v>
      </c>
    </row>
    <row r="655" spans="1:7" ht="15">
      <c r="A655" s="8" t="s">
        <v>613</v>
      </c>
      <c r="B655" s="2">
        <v>2012</v>
      </c>
      <c r="C655" s="2" t="s">
        <v>1140</v>
      </c>
      <c r="E655" s="9">
        <v>100000</v>
      </c>
      <c r="F655" s="5"/>
      <c r="G655" s="1" t="s">
        <v>1243</v>
      </c>
    </row>
    <row r="656" spans="1:7" ht="15">
      <c r="A656" s="28" t="s">
        <v>613</v>
      </c>
      <c r="B656" s="2">
        <v>2015</v>
      </c>
      <c r="C656" s="29" t="s">
        <v>1134</v>
      </c>
      <c r="E656" s="9">
        <v>257504</v>
      </c>
      <c r="F656" s="5"/>
      <c r="G656" s="28" t="s">
        <v>2140</v>
      </c>
    </row>
    <row r="657" spans="1:7" ht="15">
      <c r="A657" s="28" t="s">
        <v>613</v>
      </c>
      <c r="B657" s="2">
        <v>2018</v>
      </c>
      <c r="C657" s="29" t="s">
        <v>2045</v>
      </c>
      <c r="E657" s="9">
        <v>30000</v>
      </c>
      <c r="F657" s="5"/>
      <c r="G657" s="28" t="s">
        <v>2283</v>
      </c>
    </row>
    <row r="658" spans="1:7" ht="15">
      <c r="A658" s="28" t="s">
        <v>613</v>
      </c>
      <c r="B658" s="2">
        <v>2018</v>
      </c>
      <c r="C658" s="29" t="s">
        <v>1134</v>
      </c>
      <c r="E658" s="9">
        <v>350000</v>
      </c>
      <c r="F658" s="5"/>
      <c r="G658" s="28" t="s">
        <v>2294</v>
      </c>
    </row>
    <row r="659" spans="1:7" ht="15">
      <c r="A659" s="28" t="s">
        <v>613</v>
      </c>
      <c r="B659" s="2">
        <v>2020</v>
      </c>
      <c r="C659" s="29" t="s">
        <v>1124</v>
      </c>
      <c r="E659" s="9">
        <v>75859</v>
      </c>
      <c r="F659" s="5"/>
      <c r="G659" s="28" t="s">
        <v>2468</v>
      </c>
    </row>
    <row r="660" spans="1:7" ht="15">
      <c r="A660" s="28" t="s">
        <v>613</v>
      </c>
      <c r="B660" s="2">
        <v>2020</v>
      </c>
      <c r="C660" s="29" t="s">
        <v>1114</v>
      </c>
      <c r="E660" s="9">
        <v>42500</v>
      </c>
      <c r="F660" s="5"/>
      <c r="G660" s="28" t="s">
        <v>2469</v>
      </c>
    </row>
    <row r="661" spans="1:7" ht="15">
      <c r="A661" s="28" t="s">
        <v>613</v>
      </c>
      <c r="B661" s="2">
        <v>2020</v>
      </c>
      <c r="C661" s="29" t="s">
        <v>1134</v>
      </c>
      <c r="E661" s="9">
        <v>990000</v>
      </c>
      <c r="F661" s="5"/>
      <c r="G661" s="28" t="s">
        <v>2470</v>
      </c>
    </row>
    <row r="662" spans="1:7" ht="15">
      <c r="A662" s="28" t="s">
        <v>613</v>
      </c>
      <c r="B662" s="2">
        <v>2021</v>
      </c>
      <c r="C662" s="29" t="s">
        <v>1756</v>
      </c>
      <c r="E662" s="9">
        <v>100000</v>
      </c>
      <c r="F662" s="5"/>
      <c r="G662" s="28" t="s">
        <v>2560</v>
      </c>
    </row>
    <row r="663" spans="1:7" ht="15">
      <c r="A663" s="28" t="s">
        <v>2563</v>
      </c>
      <c r="B663" s="2">
        <v>1996</v>
      </c>
      <c r="C663" s="2" t="s">
        <v>1120</v>
      </c>
      <c r="E663" s="9">
        <v>15000</v>
      </c>
      <c r="F663" s="5">
        <f>SUM(E663:E667)</f>
        <v>469240</v>
      </c>
      <c r="G663" s="1" t="s">
        <v>225</v>
      </c>
    </row>
    <row r="664" spans="1:7" ht="15">
      <c r="A664" s="8" t="s">
        <v>614</v>
      </c>
      <c r="B664" s="2">
        <v>2002</v>
      </c>
      <c r="C664" s="2" t="s">
        <v>1114</v>
      </c>
      <c r="E664" s="9">
        <v>151990</v>
      </c>
      <c r="F664" s="5"/>
      <c r="G664" s="1" t="s">
        <v>1297</v>
      </c>
    </row>
    <row r="665" spans="1:7" ht="15">
      <c r="A665" s="8" t="s">
        <v>614</v>
      </c>
      <c r="B665" s="2">
        <v>2008</v>
      </c>
      <c r="C665" s="2" t="s">
        <v>1115</v>
      </c>
      <c r="E665" s="9">
        <v>10000</v>
      </c>
      <c r="F665" s="5"/>
      <c r="G665" s="1" t="s">
        <v>416</v>
      </c>
    </row>
    <row r="666" spans="1:7" ht="15">
      <c r="A666" s="28" t="s">
        <v>2125</v>
      </c>
      <c r="B666" s="2">
        <v>2014</v>
      </c>
      <c r="C666" s="29" t="s">
        <v>1124</v>
      </c>
      <c r="E666" s="9">
        <v>120000</v>
      </c>
      <c r="F666" s="5"/>
      <c r="G666" s="28" t="s">
        <v>2161</v>
      </c>
    </row>
    <row r="667" spans="1:7" ht="15">
      <c r="A667" s="28" t="s">
        <v>614</v>
      </c>
      <c r="B667" s="2">
        <v>2021</v>
      </c>
      <c r="C667" s="29" t="s">
        <v>1114</v>
      </c>
      <c r="E667" s="9">
        <v>172250</v>
      </c>
      <c r="F667" s="5"/>
      <c r="G667" s="28" t="s">
        <v>2562</v>
      </c>
    </row>
    <row r="668" spans="1:6" ht="15">
      <c r="A668" s="1" t="s">
        <v>2351</v>
      </c>
      <c r="B668" s="2">
        <v>1983</v>
      </c>
      <c r="C668" s="2" t="s">
        <v>1110</v>
      </c>
      <c r="E668" s="9">
        <v>5290</v>
      </c>
      <c r="F668" s="5">
        <f>SUM(E668:E680)</f>
        <v>2782616</v>
      </c>
    </row>
    <row r="669" spans="1:7" ht="15">
      <c r="A669" s="8" t="s">
        <v>615</v>
      </c>
      <c r="B669" s="2" t="s">
        <v>1104</v>
      </c>
      <c r="C669" s="2" t="s">
        <v>1111</v>
      </c>
      <c r="E669" s="9">
        <v>300000</v>
      </c>
      <c r="F669" s="5"/>
      <c r="G669" s="1" t="s">
        <v>1585</v>
      </c>
    </row>
    <row r="670" spans="1:6" ht="15">
      <c r="A670" s="8" t="s">
        <v>615</v>
      </c>
      <c r="B670" s="2">
        <v>1992</v>
      </c>
      <c r="C670" s="2" t="s">
        <v>1110</v>
      </c>
      <c r="E670" s="9">
        <v>6000</v>
      </c>
      <c r="F670" s="5"/>
    </row>
    <row r="671" spans="1:7" ht="15">
      <c r="A671" s="8" t="s">
        <v>615</v>
      </c>
      <c r="B671" s="2" t="s">
        <v>1068</v>
      </c>
      <c r="C671" s="2" t="s">
        <v>1117</v>
      </c>
      <c r="E671" s="9">
        <v>400000</v>
      </c>
      <c r="F671" s="5"/>
      <c r="G671" s="1" t="s">
        <v>1586</v>
      </c>
    </row>
    <row r="672" spans="1:7" ht="15">
      <c r="A672" s="8" t="s">
        <v>615</v>
      </c>
      <c r="B672" s="2" t="s">
        <v>1069</v>
      </c>
      <c r="C672" s="2" t="s">
        <v>1117</v>
      </c>
      <c r="E672" s="9">
        <v>400000</v>
      </c>
      <c r="F672" s="5"/>
      <c r="G672" s="1" t="s">
        <v>1601</v>
      </c>
    </row>
    <row r="673" spans="1:6" ht="15">
      <c r="A673" s="8" t="s">
        <v>615</v>
      </c>
      <c r="B673" s="2">
        <v>1994</v>
      </c>
      <c r="C673" s="2" t="s">
        <v>1109</v>
      </c>
      <c r="E673" s="9">
        <v>3000</v>
      </c>
      <c r="F673" s="5"/>
    </row>
    <row r="674" spans="1:7" ht="15">
      <c r="A674" s="8" t="s">
        <v>615</v>
      </c>
      <c r="B674" s="2" t="s">
        <v>1105</v>
      </c>
      <c r="C674" s="2" t="s">
        <v>1117</v>
      </c>
      <c r="E674" s="9">
        <v>290000</v>
      </c>
      <c r="F674" s="5"/>
      <c r="G674" s="1" t="s">
        <v>233</v>
      </c>
    </row>
    <row r="675" spans="1:7" ht="15">
      <c r="A675" s="8" t="s">
        <v>615</v>
      </c>
      <c r="B675" s="2">
        <v>2002</v>
      </c>
      <c r="C675" s="2" t="s">
        <v>1115</v>
      </c>
      <c r="E675" s="9">
        <v>9000</v>
      </c>
      <c r="F675" s="5"/>
      <c r="G675" s="1" t="s">
        <v>1705</v>
      </c>
    </row>
    <row r="676" spans="1:7" ht="15">
      <c r="A676" s="8" t="s">
        <v>615</v>
      </c>
      <c r="B676" s="2">
        <v>2003</v>
      </c>
      <c r="C676" s="2" t="s">
        <v>1134</v>
      </c>
      <c r="E676" s="9">
        <v>402000</v>
      </c>
      <c r="F676" s="5"/>
      <c r="G676" s="1" t="s">
        <v>1706</v>
      </c>
    </row>
    <row r="677" spans="1:7" ht="15">
      <c r="A677" s="8" t="s">
        <v>615</v>
      </c>
      <c r="B677" s="2">
        <v>2004</v>
      </c>
      <c r="C677" s="2" t="s">
        <v>1134</v>
      </c>
      <c r="E677" s="9">
        <v>400000</v>
      </c>
      <c r="F677" s="5"/>
      <c r="G677" s="1" t="s">
        <v>1707</v>
      </c>
    </row>
    <row r="678" spans="1:7" ht="15">
      <c r="A678" s="8" t="s">
        <v>615</v>
      </c>
      <c r="B678" s="2">
        <v>2004</v>
      </c>
      <c r="C678" s="18" t="s">
        <v>1120</v>
      </c>
      <c r="E678" s="9">
        <v>58319</v>
      </c>
      <c r="F678" s="5"/>
      <c r="G678" s="1" t="s">
        <v>535</v>
      </c>
    </row>
    <row r="679" spans="1:7" ht="15">
      <c r="A679" s="8" t="s">
        <v>615</v>
      </c>
      <c r="B679" s="2">
        <v>2009</v>
      </c>
      <c r="C679" s="18" t="s">
        <v>1115</v>
      </c>
      <c r="E679" s="9">
        <v>9007</v>
      </c>
      <c r="F679" s="5"/>
      <c r="G679" s="1" t="s">
        <v>1479</v>
      </c>
    </row>
    <row r="680" spans="1:7" ht="15">
      <c r="A680" s="1" t="s">
        <v>615</v>
      </c>
      <c r="B680" s="2">
        <v>2019</v>
      </c>
      <c r="C680" s="18" t="s">
        <v>1134</v>
      </c>
      <c r="E680" s="9">
        <v>500000</v>
      </c>
      <c r="F680" s="5"/>
      <c r="G680" s="1" t="s">
        <v>2350</v>
      </c>
    </row>
    <row r="681" spans="1:7" ht="15">
      <c r="A681" s="8" t="s">
        <v>297</v>
      </c>
      <c r="B681" s="2">
        <v>2007</v>
      </c>
      <c r="C681" s="18" t="s">
        <v>1115</v>
      </c>
      <c r="E681" s="9">
        <v>9368</v>
      </c>
      <c r="F681" s="5">
        <f>SUM(E681)</f>
        <v>9368</v>
      </c>
      <c r="G681" s="1" t="s">
        <v>298</v>
      </c>
    </row>
    <row r="682" spans="1:7" ht="15">
      <c r="A682" s="8" t="s">
        <v>1708</v>
      </c>
      <c r="B682" s="2">
        <v>2003</v>
      </c>
      <c r="C682" s="2" t="s">
        <v>1115</v>
      </c>
      <c r="E682" s="9">
        <v>7500</v>
      </c>
      <c r="F682" s="5">
        <f>SUM(E682)</f>
        <v>7500</v>
      </c>
      <c r="G682" s="1" t="s">
        <v>1969</v>
      </c>
    </row>
    <row r="683" spans="1:7" ht="15">
      <c r="A683" s="8" t="s">
        <v>616</v>
      </c>
      <c r="B683" s="2" t="s">
        <v>1106</v>
      </c>
      <c r="C683" s="2" t="s">
        <v>1114</v>
      </c>
      <c r="E683" s="9">
        <v>300000</v>
      </c>
      <c r="F683" s="5">
        <f>SUM(E683:E687)</f>
        <v>565351</v>
      </c>
      <c r="G683" s="1" t="s">
        <v>1297</v>
      </c>
    </row>
    <row r="684" spans="1:6" ht="15">
      <c r="A684" s="8" t="s">
        <v>617</v>
      </c>
      <c r="B684" s="2">
        <v>1996</v>
      </c>
      <c r="C684" s="2" t="s">
        <v>1109</v>
      </c>
      <c r="E684" s="9">
        <v>3000</v>
      </c>
      <c r="F684" s="5"/>
    </row>
    <row r="685" spans="1:7" ht="15">
      <c r="A685" s="8" t="s">
        <v>617</v>
      </c>
      <c r="B685" s="2">
        <v>1997</v>
      </c>
      <c r="C685" s="2" t="s">
        <v>1117</v>
      </c>
      <c r="E685" s="9">
        <v>250000</v>
      </c>
      <c r="F685" s="5"/>
      <c r="G685" s="1" t="s">
        <v>1564</v>
      </c>
    </row>
    <row r="686" spans="1:6" ht="15">
      <c r="A686" s="8" t="s">
        <v>617</v>
      </c>
      <c r="B686" s="2">
        <v>1997</v>
      </c>
      <c r="C686" s="2" t="s">
        <v>1109</v>
      </c>
      <c r="E686" s="9">
        <v>2500</v>
      </c>
      <c r="F686" s="5"/>
    </row>
    <row r="687" spans="1:7" ht="15">
      <c r="A687" s="8" t="s">
        <v>617</v>
      </c>
      <c r="B687" s="2">
        <v>1999</v>
      </c>
      <c r="C687" s="2" t="s">
        <v>1115</v>
      </c>
      <c r="E687" s="9">
        <v>9851</v>
      </c>
      <c r="F687" s="5"/>
      <c r="G687" s="1" t="s">
        <v>1195</v>
      </c>
    </row>
    <row r="688" spans="1:6" ht="15">
      <c r="A688" s="8" t="s">
        <v>1246</v>
      </c>
      <c r="B688" s="2">
        <v>1999</v>
      </c>
      <c r="C688" s="2" t="s">
        <v>1114</v>
      </c>
      <c r="E688" s="9">
        <v>300000</v>
      </c>
      <c r="F688" s="5">
        <f>SUM(E688:E691)</f>
        <v>340815</v>
      </c>
    </row>
    <row r="689" spans="1:6" ht="15">
      <c r="A689" s="8" t="s">
        <v>618</v>
      </c>
      <c r="B689" s="2">
        <v>1999</v>
      </c>
      <c r="C689" s="2" t="s">
        <v>1109</v>
      </c>
      <c r="E689" s="9">
        <v>2400</v>
      </c>
      <c r="F689" s="5"/>
    </row>
    <row r="690" spans="1:7" ht="15">
      <c r="A690" s="8" t="s">
        <v>618</v>
      </c>
      <c r="B690" s="2">
        <v>2010</v>
      </c>
      <c r="C690" s="2" t="s">
        <v>1115</v>
      </c>
      <c r="E690" s="9">
        <v>10000</v>
      </c>
      <c r="F690" s="5"/>
      <c r="G690" s="1" t="s">
        <v>524</v>
      </c>
    </row>
    <row r="691" spans="1:7" ht="15">
      <c r="A691" s="8" t="s">
        <v>1244</v>
      </c>
      <c r="B691" s="2">
        <v>2012</v>
      </c>
      <c r="C691" s="2" t="s">
        <v>1140</v>
      </c>
      <c r="E691" s="9">
        <v>28415</v>
      </c>
      <c r="F691" s="5"/>
      <c r="G691" s="1" t="s">
        <v>1245</v>
      </c>
    </row>
    <row r="692" spans="1:7" ht="15">
      <c r="A692" s="8" t="s">
        <v>1521</v>
      </c>
      <c r="B692" s="2" t="s">
        <v>1108</v>
      </c>
      <c r="C692" s="2" t="s">
        <v>1111</v>
      </c>
      <c r="E692" s="9">
        <v>330000</v>
      </c>
      <c r="F692" s="5">
        <f>SUM(E692:E698)</f>
        <v>756675</v>
      </c>
      <c r="G692" s="1" t="s">
        <v>1422</v>
      </c>
    </row>
    <row r="693" spans="1:6" ht="15">
      <c r="A693" s="8" t="s">
        <v>619</v>
      </c>
      <c r="B693" s="2">
        <v>1991</v>
      </c>
      <c r="C693" s="2" t="s">
        <v>1110</v>
      </c>
      <c r="E693" s="9">
        <v>4500</v>
      </c>
      <c r="F693" s="5"/>
    </row>
    <row r="694" spans="1:7" ht="15">
      <c r="A694" s="8" t="s">
        <v>619</v>
      </c>
      <c r="B694" s="2" t="s">
        <v>1104</v>
      </c>
      <c r="C694" s="2" t="s">
        <v>1111</v>
      </c>
      <c r="E694" s="9">
        <v>347000</v>
      </c>
      <c r="F694" s="5"/>
      <c r="G694" s="1" t="s">
        <v>1422</v>
      </c>
    </row>
    <row r="695" spans="1:6" ht="15">
      <c r="A695" s="8" t="s">
        <v>619</v>
      </c>
      <c r="B695" s="2">
        <v>1992</v>
      </c>
      <c r="C695" s="2" t="s">
        <v>1109</v>
      </c>
      <c r="E695" s="9">
        <v>1700</v>
      </c>
      <c r="F695" s="5"/>
    </row>
    <row r="696" spans="1:7" ht="15">
      <c r="A696" s="8" t="s">
        <v>619</v>
      </c>
      <c r="B696" s="2">
        <v>1993</v>
      </c>
      <c r="C696" s="2" t="s">
        <v>1115</v>
      </c>
      <c r="E696" s="9">
        <v>15375</v>
      </c>
      <c r="F696" s="5"/>
      <c r="G696" s="1" t="s">
        <v>1422</v>
      </c>
    </row>
    <row r="697" spans="1:7" ht="15">
      <c r="A697" s="8" t="s">
        <v>619</v>
      </c>
      <c r="B697" s="2">
        <v>2003</v>
      </c>
      <c r="C697" s="2" t="s">
        <v>1115</v>
      </c>
      <c r="E697" s="9">
        <v>8100</v>
      </c>
      <c r="F697" s="5"/>
      <c r="G697" s="1" t="s">
        <v>1686</v>
      </c>
    </row>
    <row r="698" spans="1:7" ht="15">
      <c r="A698" s="8" t="s">
        <v>619</v>
      </c>
      <c r="B698" s="2">
        <v>2009</v>
      </c>
      <c r="C698" s="2" t="s">
        <v>1140</v>
      </c>
      <c r="E698" s="9">
        <v>50000</v>
      </c>
      <c r="F698" s="5"/>
      <c r="G698" s="1" t="s">
        <v>1520</v>
      </c>
    </row>
    <row r="699" spans="1:6" ht="15">
      <c r="A699" s="3"/>
      <c r="C699" s="2"/>
      <c r="E699" s="9"/>
      <c r="F699" s="7"/>
    </row>
    <row r="700" spans="1:6" ht="15">
      <c r="A700" s="4" t="s">
        <v>620</v>
      </c>
      <c r="B700" s="4"/>
      <c r="C700" s="2"/>
      <c r="E700" s="5">
        <f>SUM(E702:E834)</f>
        <v>25760907</v>
      </c>
      <c r="F700" s="7">
        <f>E700/G5</f>
        <v>0.04482551858384384</v>
      </c>
    </row>
    <row r="701" spans="1:6" ht="15">
      <c r="A701" s="3"/>
      <c r="C701" s="2"/>
      <c r="E701" s="9"/>
      <c r="F701" s="7"/>
    </row>
    <row r="702" spans="1:6" ht="15">
      <c r="A702" s="8" t="s">
        <v>345</v>
      </c>
      <c r="B702" s="2" t="s">
        <v>1072</v>
      </c>
      <c r="C702" s="2" t="s">
        <v>1111</v>
      </c>
      <c r="E702" s="9">
        <v>398000</v>
      </c>
      <c r="F702" s="5">
        <f>SUM(E702:E711)</f>
        <v>2446878</v>
      </c>
    </row>
    <row r="703" spans="1:6" ht="15">
      <c r="A703" s="8" t="s">
        <v>621</v>
      </c>
      <c r="B703" s="2">
        <v>1984</v>
      </c>
      <c r="C703" s="2" t="s">
        <v>1110</v>
      </c>
      <c r="E703" s="9">
        <v>12000</v>
      </c>
      <c r="F703" s="5"/>
    </row>
    <row r="704" spans="1:6" ht="15">
      <c r="A704" s="8" t="s">
        <v>621</v>
      </c>
      <c r="B704" s="2" t="s">
        <v>1071</v>
      </c>
      <c r="C704" s="2" t="s">
        <v>1111</v>
      </c>
      <c r="E704" s="9">
        <v>478577</v>
      </c>
      <c r="F704" s="5"/>
    </row>
    <row r="705" spans="1:6" ht="15">
      <c r="A705" s="8" t="s">
        <v>621</v>
      </c>
      <c r="B705" s="2" t="s">
        <v>1066</v>
      </c>
      <c r="C705" s="2" t="s">
        <v>1111</v>
      </c>
      <c r="E705" s="9">
        <v>450500</v>
      </c>
      <c r="F705" s="5"/>
    </row>
    <row r="706" spans="1:7" ht="15">
      <c r="A706" s="8" t="s">
        <v>621</v>
      </c>
      <c r="B706" s="2">
        <v>1999</v>
      </c>
      <c r="C706" s="2" t="s">
        <v>1124</v>
      </c>
      <c r="E706" s="9">
        <v>400000</v>
      </c>
      <c r="F706" s="5"/>
      <c r="G706" s="1" t="s">
        <v>1196</v>
      </c>
    </row>
    <row r="707" spans="1:7" ht="15">
      <c r="A707" s="8" t="s">
        <v>621</v>
      </c>
      <c r="B707" s="2">
        <v>2000</v>
      </c>
      <c r="C707" s="2" t="s">
        <v>1123</v>
      </c>
      <c r="E707" s="9">
        <v>50000</v>
      </c>
      <c r="F707" s="5"/>
      <c r="G707" s="1" t="s">
        <v>1357</v>
      </c>
    </row>
    <row r="708" spans="1:7" ht="15">
      <c r="A708" s="8" t="s">
        <v>621</v>
      </c>
      <c r="B708" s="2">
        <v>2001</v>
      </c>
      <c r="C708" s="2" t="s">
        <v>1124</v>
      </c>
      <c r="E708" s="9">
        <v>220000</v>
      </c>
      <c r="F708" s="5"/>
      <c r="G708" s="1" t="s">
        <v>1196</v>
      </c>
    </row>
    <row r="709" spans="1:7" ht="15">
      <c r="A709" s="8" t="s">
        <v>621</v>
      </c>
      <c r="B709" s="2">
        <v>2002</v>
      </c>
      <c r="C709" s="2" t="s">
        <v>1118</v>
      </c>
      <c r="E709" s="9">
        <v>85801</v>
      </c>
      <c r="F709" s="5"/>
      <c r="G709" s="1" t="s">
        <v>1970</v>
      </c>
    </row>
    <row r="710" spans="1:7" ht="15">
      <c r="A710" s="8" t="s">
        <v>621</v>
      </c>
      <c r="B710" s="2">
        <v>2003</v>
      </c>
      <c r="C710" s="2" t="s">
        <v>1115</v>
      </c>
      <c r="E710" s="9">
        <v>10000</v>
      </c>
      <c r="F710" s="5"/>
      <c r="G710" s="1" t="s">
        <v>1971</v>
      </c>
    </row>
    <row r="711" spans="1:7" ht="15">
      <c r="A711" s="8" t="s">
        <v>621</v>
      </c>
      <c r="B711" s="2">
        <v>2006</v>
      </c>
      <c r="C711" s="2" t="s">
        <v>1644</v>
      </c>
      <c r="E711" s="9">
        <v>342000</v>
      </c>
      <c r="F711" s="5"/>
      <c r="G711" s="1" t="s">
        <v>346</v>
      </c>
    </row>
    <row r="712" spans="1:6" ht="15">
      <c r="A712" s="1" t="s">
        <v>2483</v>
      </c>
      <c r="B712" s="2">
        <v>1984</v>
      </c>
      <c r="C712" s="2" t="s">
        <v>1110</v>
      </c>
      <c r="E712" s="9">
        <v>2207</v>
      </c>
      <c r="F712" s="5">
        <f>SUM(E712:E740)</f>
        <v>8162727</v>
      </c>
    </row>
    <row r="713" spans="1:7" ht="15">
      <c r="A713" s="8" t="s">
        <v>622</v>
      </c>
      <c r="B713" s="2">
        <v>1986</v>
      </c>
      <c r="C713" s="2" t="s">
        <v>1112</v>
      </c>
      <c r="E713" s="9">
        <v>105000</v>
      </c>
      <c r="F713" s="5"/>
      <c r="G713" s="1" t="s">
        <v>1412</v>
      </c>
    </row>
    <row r="714" spans="1:7" ht="15">
      <c r="A714" s="8" t="s">
        <v>622</v>
      </c>
      <c r="B714" s="2">
        <v>1993</v>
      </c>
      <c r="C714" s="2" t="s">
        <v>1113</v>
      </c>
      <c r="E714" s="9">
        <v>15000</v>
      </c>
      <c r="F714" s="5"/>
      <c r="G714" s="1" t="s">
        <v>501</v>
      </c>
    </row>
    <row r="715" spans="1:7" ht="15">
      <c r="A715" s="8" t="s">
        <v>622</v>
      </c>
      <c r="B715" s="2">
        <v>1995</v>
      </c>
      <c r="C715" s="2" t="s">
        <v>1113</v>
      </c>
      <c r="E715" s="9">
        <v>15000</v>
      </c>
      <c r="F715" s="5"/>
      <c r="G715" s="1" t="s">
        <v>501</v>
      </c>
    </row>
    <row r="716" spans="1:7" ht="15">
      <c r="A716" s="8" t="s">
        <v>622</v>
      </c>
      <c r="B716" s="2">
        <v>2001</v>
      </c>
      <c r="C716" s="2" t="s">
        <v>1123</v>
      </c>
      <c r="E716" s="9">
        <v>51500</v>
      </c>
      <c r="F716" s="5"/>
      <c r="G716" s="1" t="s">
        <v>1197</v>
      </c>
    </row>
    <row r="717" spans="1:7" ht="15">
      <c r="A717" s="8" t="s">
        <v>622</v>
      </c>
      <c r="B717" s="2">
        <v>2003</v>
      </c>
      <c r="C717" s="2" t="s">
        <v>1123</v>
      </c>
      <c r="E717" s="9">
        <v>50000</v>
      </c>
      <c r="F717" s="5"/>
      <c r="G717" s="1" t="s">
        <v>1709</v>
      </c>
    </row>
    <row r="718" spans="1:7" ht="15">
      <c r="A718" s="8" t="s">
        <v>622</v>
      </c>
      <c r="B718" s="2">
        <v>2003</v>
      </c>
      <c r="C718" s="2" t="s">
        <v>1704</v>
      </c>
      <c r="E718" s="9">
        <v>369479</v>
      </c>
      <c r="F718" s="5"/>
      <c r="G718" s="1" t="s">
        <v>47</v>
      </c>
    </row>
    <row r="719" spans="1:7" ht="15">
      <c r="A719" s="8" t="s">
        <v>622</v>
      </c>
      <c r="B719" s="2">
        <v>2004</v>
      </c>
      <c r="C719" s="2" t="s">
        <v>1122</v>
      </c>
      <c r="E719" s="9">
        <v>401800</v>
      </c>
      <c r="F719" s="5"/>
      <c r="G719" s="1" t="s">
        <v>536</v>
      </c>
    </row>
    <row r="720" spans="1:7" ht="15">
      <c r="A720" s="8" t="s">
        <v>622</v>
      </c>
      <c r="B720" s="2">
        <v>2005</v>
      </c>
      <c r="C720" s="2" t="s">
        <v>1115</v>
      </c>
      <c r="E720" s="9">
        <v>9970</v>
      </c>
      <c r="F720" s="5"/>
      <c r="G720" s="1" t="s">
        <v>1971</v>
      </c>
    </row>
    <row r="721" spans="1:7" ht="15">
      <c r="A721" s="8" t="s">
        <v>622</v>
      </c>
      <c r="B721" s="2">
        <v>2005</v>
      </c>
      <c r="C721" s="2" t="s">
        <v>1784</v>
      </c>
      <c r="E721" s="9">
        <v>100000</v>
      </c>
      <c r="F721" s="5"/>
      <c r="G721" s="1" t="s">
        <v>1202</v>
      </c>
    </row>
    <row r="722" spans="1:7" ht="15">
      <c r="A722" s="8" t="s">
        <v>622</v>
      </c>
      <c r="B722" s="2">
        <v>2006</v>
      </c>
      <c r="C722" s="2" t="s">
        <v>1784</v>
      </c>
      <c r="E722" s="9">
        <v>247000</v>
      </c>
      <c r="F722" s="5"/>
      <c r="G722" s="1" t="s">
        <v>1673</v>
      </c>
    </row>
    <row r="723" spans="1:7" ht="15">
      <c r="A723" s="8" t="s">
        <v>622</v>
      </c>
      <c r="B723" s="2">
        <v>2007</v>
      </c>
      <c r="C723" s="2" t="s">
        <v>1784</v>
      </c>
      <c r="E723" s="9">
        <v>70000</v>
      </c>
      <c r="F723" s="5"/>
      <c r="G723" s="1" t="s">
        <v>1135</v>
      </c>
    </row>
    <row r="724" spans="1:7" ht="15">
      <c r="A724" s="8" t="s">
        <v>622</v>
      </c>
      <c r="B724" s="2">
        <v>2008</v>
      </c>
      <c r="C724" s="2" t="s">
        <v>1704</v>
      </c>
      <c r="E724" s="9">
        <v>350000</v>
      </c>
      <c r="F724" s="5"/>
      <c r="G724" s="1" t="s">
        <v>389</v>
      </c>
    </row>
    <row r="725" spans="1:7" ht="15">
      <c r="A725" s="8" t="s">
        <v>622</v>
      </c>
      <c r="B725" s="2">
        <v>2008</v>
      </c>
      <c r="C725" s="2" t="s">
        <v>1784</v>
      </c>
      <c r="E725" s="9">
        <v>125000</v>
      </c>
      <c r="F725" s="5"/>
      <c r="G725" s="1" t="s">
        <v>390</v>
      </c>
    </row>
    <row r="726" spans="1:7" ht="15">
      <c r="A726" s="8" t="s">
        <v>622</v>
      </c>
      <c r="B726" s="2">
        <v>2009</v>
      </c>
      <c r="C726" s="2" t="s">
        <v>1123</v>
      </c>
      <c r="E726" s="9">
        <v>32421</v>
      </c>
      <c r="F726" s="5"/>
      <c r="G726" s="1" t="s">
        <v>1488</v>
      </c>
    </row>
    <row r="727" spans="1:7" ht="15">
      <c r="A727" s="28" t="s">
        <v>622</v>
      </c>
      <c r="B727" s="2">
        <v>2010</v>
      </c>
      <c r="C727" s="29" t="s">
        <v>1124</v>
      </c>
      <c r="E727" s="9">
        <v>200000</v>
      </c>
      <c r="F727" s="5"/>
      <c r="G727" s="28" t="s">
        <v>847</v>
      </c>
    </row>
    <row r="728" spans="1:7" ht="15">
      <c r="A728" s="28" t="s">
        <v>622</v>
      </c>
      <c r="B728" s="2">
        <v>2010</v>
      </c>
      <c r="C728" s="29" t="s">
        <v>2011</v>
      </c>
      <c r="E728" s="9">
        <v>300000</v>
      </c>
      <c r="F728" s="5"/>
      <c r="G728" s="28" t="s">
        <v>2012</v>
      </c>
    </row>
    <row r="729" spans="1:7" ht="15">
      <c r="A729" s="8" t="s">
        <v>622</v>
      </c>
      <c r="B729" s="2">
        <v>2010</v>
      </c>
      <c r="C729" s="2" t="s">
        <v>1784</v>
      </c>
      <c r="E729" s="9">
        <v>75000</v>
      </c>
      <c r="F729" s="5"/>
      <c r="G729" s="1" t="s">
        <v>469</v>
      </c>
    </row>
    <row r="730" spans="1:7" ht="15">
      <c r="A730" s="8" t="s">
        <v>622</v>
      </c>
      <c r="B730" s="2">
        <v>2011</v>
      </c>
      <c r="C730" s="2" t="s">
        <v>1124</v>
      </c>
      <c r="E730" s="9">
        <v>200000</v>
      </c>
      <c r="F730" s="5"/>
      <c r="G730" s="1" t="s">
        <v>674</v>
      </c>
    </row>
    <row r="731" spans="1:7" ht="15">
      <c r="A731" s="28" t="s">
        <v>622</v>
      </c>
      <c r="B731" s="2">
        <v>2014</v>
      </c>
      <c r="C731" s="29" t="s">
        <v>1124</v>
      </c>
      <c r="E731" s="9">
        <v>250000</v>
      </c>
      <c r="F731" s="5"/>
      <c r="G731" s="28" t="s">
        <v>2100</v>
      </c>
    </row>
    <row r="732" spans="1:7" ht="15">
      <c r="A732" s="28" t="s">
        <v>622</v>
      </c>
      <c r="B732" s="2">
        <v>2014</v>
      </c>
      <c r="C732" s="29" t="s">
        <v>1114</v>
      </c>
      <c r="E732" s="9">
        <v>708000</v>
      </c>
      <c r="F732" s="5"/>
      <c r="G732" s="28" t="s">
        <v>2103</v>
      </c>
    </row>
    <row r="733" spans="1:7" ht="15">
      <c r="A733" s="28" t="s">
        <v>622</v>
      </c>
      <c r="B733" s="2">
        <v>2014</v>
      </c>
      <c r="C733" s="29" t="s">
        <v>2108</v>
      </c>
      <c r="E733" s="9">
        <v>160050</v>
      </c>
      <c r="F733" s="5"/>
      <c r="G733" s="28" t="s">
        <v>2109</v>
      </c>
    </row>
    <row r="734" spans="1:7" ht="15">
      <c r="A734" s="28" t="s">
        <v>622</v>
      </c>
      <c r="B734" s="2">
        <v>2014</v>
      </c>
      <c r="C734" s="29" t="s">
        <v>2045</v>
      </c>
      <c r="E734" s="9">
        <v>50000</v>
      </c>
      <c r="F734" s="5"/>
      <c r="G734" s="28" t="s">
        <v>2133</v>
      </c>
    </row>
    <row r="735" spans="1:7" ht="15">
      <c r="A735" s="28" t="s">
        <v>622</v>
      </c>
      <c r="B735" s="2">
        <v>2015</v>
      </c>
      <c r="C735" s="29" t="s">
        <v>1124</v>
      </c>
      <c r="E735" s="9">
        <v>350000</v>
      </c>
      <c r="F735" s="5"/>
      <c r="G735" s="28" t="s">
        <v>2167</v>
      </c>
    </row>
    <row r="736" spans="1:7" ht="15">
      <c r="A736" s="28" t="s">
        <v>622</v>
      </c>
      <c r="B736" s="2">
        <v>2016</v>
      </c>
      <c r="C736" s="29" t="s">
        <v>2045</v>
      </c>
      <c r="E736" s="9">
        <v>30300</v>
      </c>
      <c r="F736" s="5"/>
      <c r="G736" s="28" t="s">
        <v>2183</v>
      </c>
    </row>
    <row r="737" spans="1:7" ht="15">
      <c r="A737" s="28" t="s">
        <v>622</v>
      </c>
      <c r="B737" s="2">
        <v>2016</v>
      </c>
      <c r="C737" s="29" t="s">
        <v>1124</v>
      </c>
      <c r="E737" s="9">
        <v>200000</v>
      </c>
      <c r="F737" s="5"/>
      <c r="G737" s="28" t="s">
        <v>2212</v>
      </c>
    </row>
    <row r="738" spans="1:7" ht="15">
      <c r="A738" s="28" t="s">
        <v>622</v>
      </c>
      <c r="B738" s="2">
        <v>2017</v>
      </c>
      <c r="C738" s="29" t="s">
        <v>1114</v>
      </c>
      <c r="E738" s="9">
        <v>995000</v>
      </c>
      <c r="F738" s="5"/>
      <c r="G738" s="28" t="s">
        <v>2226</v>
      </c>
    </row>
    <row r="739" spans="1:7" ht="15">
      <c r="A739" s="28" t="s">
        <v>622</v>
      </c>
      <c r="B739" s="2">
        <v>2020</v>
      </c>
      <c r="C739" s="29" t="s">
        <v>1124</v>
      </c>
      <c r="E739" s="9">
        <v>500000</v>
      </c>
      <c r="F739" s="5"/>
      <c r="G739" s="28" t="s">
        <v>2417</v>
      </c>
    </row>
    <row r="740" spans="1:7" ht="15">
      <c r="A740" s="28" t="s">
        <v>622</v>
      </c>
      <c r="B740" s="2">
        <v>2020</v>
      </c>
      <c r="C740" s="18" t="s">
        <v>2481</v>
      </c>
      <c r="E740" s="9">
        <v>2200000</v>
      </c>
      <c r="F740" s="5"/>
      <c r="G740" s="28" t="s">
        <v>2482</v>
      </c>
    </row>
    <row r="741" spans="1:6" ht="15">
      <c r="A741" s="8" t="s">
        <v>538</v>
      </c>
      <c r="B741" s="2">
        <v>1991</v>
      </c>
      <c r="C741" s="2" t="s">
        <v>1128</v>
      </c>
      <c r="D741" s="3"/>
      <c r="E741" s="9">
        <v>15000</v>
      </c>
      <c r="F741" s="5">
        <f>SUM(E741:E744)</f>
        <v>85000</v>
      </c>
    </row>
    <row r="742" spans="1:7" ht="15">
      <c r="A742" s="8" t="s">
        <v>623</v>
      </c>
      <c r="B742" s="2">
        <v>1997</v>
      </c>
      <c r="C742" s="2" t="s">
        <v>1119</v>
      </c>
      <c r="E742" s="9">
        <v>10000</v>
      </c>
      <c r="F742" s="5"/>
      <c r="G742" s="1" t="s">
        <v>165</v>
      </c>
    </row>
    <row r="743" spans="1:6" ht="15">
      <c r="A743" s="8" t="s">
        <v>623</v>
      </c>
      <c r="B743" s="2">
        <v>1998</v>
      </c>
      <c r="C743" s="2" t="s">
        <v>1123</v>
      </c>
      <c r="E743" s="9">
        <v>50000</v>
      </c>
      <c r="F743" s="5"/>
    </row>
    <row r="744" spans="1:7" ht="15">
      <c r="A744" s="8" t="s">
        <v>623</v>
      </c>
      <c r="B744" s="2">
        <v>2004</v>
      </c>
      <c r="C744" s="2" t="s">
        <v>1115</v>
      </c>
      <c r="E744" s="9">
        <v>10000</v>
      </c>
      <c r="F744" s="5"/>
      <c r="G744" s="1" t="s">
        <v>537</v>
      </c>
    </row>
    <row r="745" spans="1:7" ht="15">
      <c r="A745" s="8" t="s">
        <v>75</v>
      </c>
      <c r="B745" s="2">
        <v>2008</v>
      </c>
      <c r="C745" s="2" t="s">
        <v>70</v>
      </c>
      <c r="E745" s="9">
        <v>1947684</v>
      </c>
      <c r="F745" s="5">
        <v>1947684</v>
      </c>
      <c r="G745" s="1" t="s">
        <v>74</v>
      </c>
    </row>
    <row r="746" spans="1:6" ht="15">
      <c r="A746" s="8" t="s">
        <v>1710</v>
      </c>
      <c r="B746" s="2">
        <v>1992</v>
      </c>
      <c r="C746" s="2" t="s">
        <v>1128</v>
      </c>
      <c r="E746" s="9">
        <v>11120</v>
      </c>
      <c r="F746" s="5">
        <f>SUM(E746:E747)</f>
        <v>21120</v>
      </c>
    </row>
    <row r="747" spans="1:7" ht="15">
      <c r="A747" s="8" t="s">
        <v>624</v>
      </c>
      <c r="B747" s="2">
        <v>2002</v>
      </c>
      <c r="C747" s="2" t="s">
        <v>1115</v>
      </c>
      <c r="E747" s="9">
        <v>10000</v>
      </c>
      <c r="F747" s="5"/>
      <c r="G747" s="1" t="s">
        <v>1686</v>
      </c>
    </row>
    <row r="748" spans="1:6" ht="15">
      <c r="A748" s="8" t="s">
        <v>802</v>
      </c>
      <c r="B748" s="2">
        <v>1991</v>
      </c>
      <c r="C748" s="2" t="s">
        <v>1128</v>
      </c>
      <c r="E748" s="9">
        <v>5000</v>
      </c>
      <c r="F748" s="5">
        <f>SUM(E748:E754)</f>
        <v>1265434</v>
      </c>
    </row>
    <row r="749" spans="1:7" ht="15">
      <c r="A749" s="8" t="s">
        <v>625</v>
      </c>
      <c r="B749" s="2">
        <v>1992</v>
      </c>
      <c r="C749" s="2" t="s">
        <v>1113</v>
      </c>
      <c r="E749" s="9">
        <v>200000</v>
      </c>
      <c r="F749" s="5"/>
      <c r="G749" s="1" t="s">
        <v>884</v>
      </c>
    </row>
    <row r="750" spans="1:7" ht="15">
      <c r="A750" s="8" t="s">
        <v>625</v>
      </c>
      <c r="B750" s="2">
        <v>1993</v>
      </c>
      <c r="C750" s="2" t="s">
        <v>1112</v>
      </c>
      <c r="E750" s="9">
        <v>107000</v>
      </c>
      <c r="F750" s="5"/>
      <c r="G750" s="1" t="s">
        <v>507</v>
      </c>
    </row>
    <row r="751" spans="1:7" ht="15">
      <c r="A751" s="8" t="s">
        <v>625</v>
      </c>
      <c r="B751" s="2" t="s">
        <v>1069</v>
      </c>
      <c r="C751" s="2" t="s">
        <v>1122</v>
      </c>
      <c r="E751" s="9">
        <v>400000</v>
      </c>
      <c r="F751" s="5"/>
      <c r="G751" s="1" t="s">
        <v>1587</v>
      </c>
    </row>
    <row r="752" spans="1:6" ht="15">
      <c r="A752" s="8" t="s">
        <v>625</v>
      </c>
      <c r="B752" s="2">
        <v>1994</v>
      </c>
      <c r="C752" s="2" t="s">
        <v>1109</v>
      </c>
      <c r="E752" s="9">
        <v>3434</v>
      </c>
      <c r="F752" s="5"/>
    </row>
    <row r="753" spans="1:6" ht="15">
      <c r="A753" s="8" t="s">
        <v>625</v>
      </c>
      <c r="B753" s="2">
        <v>1998</v>
      </c>
      <c r="C753" s="2" t="s">
        <v>1123</v>
      </c>
      <c r="E753" s="9">
        <v>50000</v>
      </c>
      <c r="F753" s="5"/>
    </row>
    <row r="754" spans="1:7" ht="15">
      <c r="A754" s="8" t="s">
        <v>625</v>
      </c>
      <c r="B754" s="2">
        <v>2003</v>
      </c>
      <c r="C754" s="2" t="s">
        <v>1704</v>
      </c>
      <c r="E754" s="9">
        <v>500000</v>
      </c>
      <c r="F754" s="5"/>
      <c r="G754" s="1" t="s">
        <v>49</v>
      </c>
    </row>
    <row r="755" spans="1:6" ht="15">
      <c r="A755" s="8" t="s">
        <v>626</v>
      </c>
      <c r="B755" s="2">
        <v>1983</v>
      </c>
      <c r="C755" s="2" t="s">
        <v>1110</v>
      </c>
      <c r="E755" s="9">
        <v>5600</v>
      </c>
      <c r="F755" s="5">
        <f>SUM(E755:E762)</f>
        <v>1360206</v>
      </c>
    </row>
    <row r="756" spans="1:6" ht="15">
      <c r="A756" s="8" t="s">
        <v>627</v>
      </c>
      <c r="B756" s="2" t="s">
        <v>1065</v>
      </c>
      <c r="C756" s="2" t="s">
        <v>1111</v>
      </c>
      <c r="E756" s="9">
        <v>420650</v>
      </c>
      <c r="F756" s="5"/>
    </row>
    <row r="757" spans="1:6" ht="15">
      <c r="A757" s="8" t="s">
        <v>627</v>
      </c>
      <c r="B757" s="2">
        <v>1992</v>
      </c>
      <c r="C757" s="2" t="s">
        <v>1128</v>
      </c>
      <c r="E757" s="9">
        <v>14956</v>
      </c>
      <c r="F757" s="5"/>
    </row>
    <row r="758" spans="1:7" ht="15">
      <c r="A758" s="8" t="s">
        <v>627</v>
      </c>
      <c r="B758" s="2">
        <v>1993</v>
      </c>
      <c r="C758" s="2" t="s">
        <v>1112</v>
      </c>
      <c r="E758" s="9">
        <v>107000</v>
      </c>
      <c r="F758" s="5"/>
      <c r="G758" s="1" t="s">
        <v>131</v>
      </c>
    </row>
    <row r="759" spans="1:7" ht="15">
      <c r="A759" s="8" t="s">
        <v>627</v>
      </c>
      <c r="B759" s="2">
        <v>1994</v>
      </c>
      <c r="C759" s="2" t="s">
        <v>1112</v>
      </c>
      <c r="E759" s="9">
        <v>107000</v>
      </c>
      <c r="F759" s="5"/>
      <c r="G759" s="1" t="s">
        <v>385</v>
      </c>
    </row>
    <row r="760" spans="1:7" ht="15">
      <c r="A760" s="8" t="s">
        <v>627</v>
      </c>
      <c r="B760" s="2">
        <v>1997</v>
      </c>
      <c r="C760" s="2" t="s">
        <v>1112</v>
      </c>
      <c r="E760" s="9">
        <v>105000</v>
      </c>
      <c r="F760" s="5"/>
      <c r="G760" s="1" t="s">
        <v>1811</v>
      </c>
    </row>
    <row r="761" spans="1:7" ht="15">
      <c r="A761" s="8" t="s">
        <v>627</v>
      </c>
      <c r="B761" s="2">
        <v>1997</v>
      </c>
      <c r="C761" s="2" t="s">
        <v>1124</v>
      </c>
      <c r="E761" s="9">
        <v>300000</v>
      </c>
      <c r="F761" s="5"/>
      <c r="G761" s="1" t="s">
        <v>1822</v>
      </c>
    </row>
    <row r="762" spans="1:7" ht="15">
      <c r="A762" s="8" t="s">
        <v>627</v>
      </c>
      <c r="B762" s="2">
        <v>1998</v>
      </c>
      <c r="C762" s="2" t="s">
        <v>1124</v>
      </c>
      <c r="E762" s="9">
        <v>300000</v>
      </c>
      <c r="F762" s="5"/>
      <c r="G762" s="1" t="s">
        <v>385</v>
      </c>
    </row>
    <row r="763" spans="1:6" ht="15">
      <c r="A763" s="8" t="s">
        <v>539</v>
      </c>
      <c r="B763" s="2">
        <v>1987</v>
      </c>
      <c r="C763" s="2" t="s">
        <v>1110</v>
      </c>
      <c r="E763" s="9">
        <v>2717</v>
      </c>
      <c r="F763" s="5">
        <f>SUM(E763:E765)</f>
        <v>119717</v>
      </c>
    </row>
    <row r="764" spans="1:7" ht="15">
      <c r="A764" s="8" t="s">
        <v>628</v>
      </c>
      <c r="B764" s="2">
        <v>1995</v>
      </c>
      <c r="C764" s="2" t="s">
        <v>1112</v>
      </c>
      <c r="E764" s="9">
        <v>107000</v>
      </c>
      <c r="F764" s="5"/>
      <c r="G764" s="1" t="s">
        <v>325</v>
      </c>
    </row>
    <row r="765" spans="1:7" ht="15">
      <c r="A765" s="8" t="s">
        <v>628</v>
      </c>
      <c r="B765" s="2">
        <v>2004</v>
      </c>
      <c r="C765" s="2" t="s">
        <v>1115</v>
      </c>
      <c r="E765" s="9">
        <v>10000</v>
      </c>
      <c r="F765" s="5"/>
      <c r="G765" s="1" t="s">
        <v>530</v>
      </c>
    </row>
    <row r="766" spans="1:7" ht="15">
      <c r="A766" s="8" t="s">
        <v>1392</v>
      </c>
      <c r="B766" s="2">
        <v>2006</v>
      </c>
      <c r="C766" s="2" t="s">
        <v>1115</v>
      </c>
      <c r="E766" s="9">
        <v>10000</v>
      </c>
      <c r="F766" s="5">
        <f>SUM(E766)</f>
        <v>10000</v>
      </c>
      <c r="G766" s="1" t="s">
        <v>1393</v>
      </c>
    </row>
    <row r="767" spans="1:7" ht="15">
      <c r="A767" s="8" t="s">
        <v>1138</v>
      </c>
      <c r="B767" s="2">
        <v>2000</v>
      </c>
      <c r="C767" s="2" t="s">
        <v>1115</v>
      </c>
      <c r="E767" s="9">
        <v>7500</v>
      </c>
      <c r="F767" s="5">
        <f>SUM(E767)</f>
        <v>7500</v>
      </c>
      <c r="G767" s="1" t="s">
        <v>1358</v>
      </c>
    </row>
    <row r="768" spans="1:7" ht="15">
      <c r="A768" s="8" t="s">
        <v>259</v>
      </c>
      <c r="B768" s="2">
        <v>2002</v>
      </c>
      <c r="C768" s="2" t="s">
        <v>631</v>
      </c>
      <c r="E768" s="9">
        <v>11218</v>
      </c>
      <c r="F768" s="21">
        <f>SUM(E768)</f>
        <v>11218</v>
      </c>
      <c r="G768" s="1" t="s">
        <v>1547</v>
      </c>
    </row>
    <row r="769" spans="1:7" ht="15">
      <c r="A769" s="8" t="s">
        <v>629</v>
      </c>
      <c r="B769" s="2">
        <v>1995</v>
      </c>
      <c r="C769" s="2" t="s">
        <v>1116</v>
      </c>
      <c r="E769" s="9">
        <v>25000</v>
      </c>
      <c r="F769" s="5">
        <f>SUM(E769)</f>
        <v>25000</v>
      </c>
      <c r="G769" s="1" t="s">
        <v>201</v>
      </c>
    </row>
    <row r="770" spans="1:7" ht="15">
      <c r="A770" s="1" t="s">
        <v>2267</v>
      </c>
      <c r="B770" s="2">
        <v>2003</v>
      </c>
      <c r="C770" s="2" t="s">
        <v>1704</v>
      </c>
      <c r="E770" s="9">
        <v>500000</v>
      </c>
      <c r="F770" s="5">
        <f>SUM(E770:E772)</f>
        <v>1864136</v>
      </c>
      <c r="G770" s="1" t="s">
        <v>50</v>
      </c>
    </row>
    <row r="771" spans="1:7" ht="15">
      <c r="A771" s="8" t="s">
        <v>1711</v>
      </c>
      <c r="B771" s="2">
        <v>2008</v>
      </c>
      <c r="C771" s="2" t="s">
        <v>70</v>
      </c>
      <c r="E771" s="9">
        <v>1324136</v>
      </c>
      <c r="F771" s="5" t="s">
        <v>566</v>
      </c>
      <c r="G771" s="1" t="s">
        <v>76</v>
      </c>
    </row>
    <row r="772" spans="1:7" ht="15">
      <c r="A772" s="1" t="s">
        <v>1711</v>
      </c>
      <c r="B772" s="2">
        <v>2018</v>
      </c>
      <c r="C772" s="18" t="s">
        <v>1234</v>
      </c>
      <c r="E772" s="9">
        <v>40000</v>
      </c>
      <c r="F772" s="5"/>
      <c r="G772" s="1" t="s">
        <v>2266</v>
      </c>
    </row>
    <row r="773" spans="1:7" ht="15">
      <c r="A773" s="1" t="s">
        <v>2544</v>
      </c>
      <c r="B773" s="2">
        <v>2021</v>
      </c>
      <c r="C773" s="18" t="s">
        <v>1234</v>
      </c>
      <c r="E773" s="9">
        <v>200000</v>
      </c>
      <c r="F773" s="5">
        <v>200000</v>
      </c>
      <c r="G773" s="1" t="s">
        <v>2545</v>
      </c>
    </row>
    <row r="774" spans="1:6" ht="15">
      <c r="A774" s="8" t="s">
        <v>693</v>
      </c>
      <c r="B774" s="2">
        <v>1998</v>
      </c>
      <c r="C774" s="2" t="s">
        <v>1117</v>
      </c>
      <c r="E774" s="9">
        <v>150000</v>
      </c>
      <c r="F774" s="5">
        <f>SUM(E774:E775)</f>
        <v>152500</v>
      </c>
    </row>
    <row r="775" spans="1:7" ht="15">
      <c r="A775" s="8" t="s">
        <v>694</v>
      </c>
      <c r="B775" s="2">
        <v>1998</v>
      </c>
      <c r="C775" s="2" t="s">
        <v>1109</v>
      </c>
      <c r="E775" s="9">
        <v>2500</v>
      </c>
      <c r="F775" s="5"/>
      <c r="G775" s="1" t="s">
        <v>1693</v>
      </c>
    </row>
    <row r="776" spans="1:6" ht="15">
      <c r="A776" s="8" t="s">
        <v>1139</v>
      </c>
      <c r="B776" s="2">
        <v>1998</v>
      </c>
      <c r="C776" s="2" t="s">
        <v>1119</v>
      </c>
      <c r="E776" s="9">
        <v>10000</v>
      </c>
      <c r="F776" s="5">
        <f>SUM(E776:E777)</f>
        <v>411800</v>
      </c>
    </row>
    <row r="777" spans="1:7" ht="15">
      <c r="A777" s="8" t="s">
        <v>695</v>
      </c>
      <c r="B777" s="2">
        <v>2001</v>
      </c>
      <c r="C777" s="2" t="s">
        <v>1122</v>
      </c>
      <c r="E777" s="9">
        <v>401800</v>
      </c>
      <c r="F777" s="5"/>
      <c r="G777" s="1" t="s">
        <v>1199</v>
      </c>
    </row>
    <row r="778" spans="1:6" ht="15">
      <c r="A778" s="8" t="s">
        <v>1771</v>
      </c>
      <c r="B778" s="2">
        <v>1983</v>
      </c>
      <c r="C778" s="2" t="s">
        <v>1110</v>
      </c>
      <c r="E778" s="9">
        <v>7105</v>
      </c>
      <c r="F778" s="5">
        <f>SUM(E778:E789)</f>
        <v>1385915</v>
      </c>
    </row>
    <row r="779" spans="1:7" ht="15">
      <c r="A779" s="8" t="s">
        <v>696</v>
      </c>
      <c r="B779" s="2">
        <v>1993</v>
      </c>
      <c r="C779" s="2" t="s">
        <v>1112</v>
      </c>
      <c r="E779" s="9">
        <v>107000</v>
      </c>
      <c r="F779" s="5"/>
      <c r="G779" s="1" t="s">
        <v>514</v>
      </c>
    </row>
    <row r="780" spans="1:7" ht="15">
      <c r="A780" s="8" t="s">
        <v>696</v>
      </c>
      <c r="B780" s="2">
        <v>1994</v>
      </c>
      <c r="C780" s="2" t="s">
        <v>1112</v>
      </c>
      <c r="E780" s="9">
        <v>107000</v>
      </c>
      <c r="F780" s="5"/>
      <c r="G780" s="1" t="s">
        <v>498</v>
      </c>
    </row>
    <row r="781" spans="1:7" ht="15">
      <c r="A781" s="8" t="s">
        <v>696</v>
      </c>
      <c r="B781" s="2">
        <v>1995</v>
      </c>
      <c r="C781" s="2" t="s">
        <v>1112</v>
      </c>
      <c r="E781" s="9">
        <v>67000</v>
      </c>
      <c r="F781" s="5"/>
      <c r="G781" s="1" t="s">
        <v>332</v>
      </c>
    </row>
    <row r="782" spans="1:7" ht="15">
      <c r="A782" s="8" t="s">
        <v>696</v>
      </c>
      <c r="B782" s="2">
        <v>1995</v>
      </c>
      <c r="C782" s="2" t="s">
        <v>1112</v>
      </c>
      <c r="E782" s="9">
        <v>107000</v>
      </c>
      <c r="F782" s="5"/>
      <c r="G782" s="1" t="s">
        <v>330</v>
      </c>
    </row>
    <row r="783" spans="1:7" ht="15">
      <c r="A783" s="8" t="s">
        <v>696</v>
      </c>
      <c r="B783" s="2">
        <v>1995</v>
      </c>
      <c r="C783" s="2" t="s">
        <v>1112</v>
      </c>
      <c r="E783" s="9">
        <v>57000</v>
      </c>
      <c r="F783" s="5"/>
      <c r="G783" s="1" t="s">
        <v>331</v>
      </c>
    </row>
    <row r="784" spans="1:7" ht="15">
      <c r="A784" s="8" t="s">
        <v>696</v>
      </c>
      <c r="B784" s="2">
        <v>1995</v>
      </c>
      <c r="C784" s="2" t="s">
        <v>1112</v>
      </c>
      <c r="E784" s="9">
        <v>107000</v>
      </c>
      <c r="F784" s="5"/>
      <c r="G784" s="1" t="s">
        <v>329</v>
      </c>
    </row>
    <row r="785" spans="1:7" ht="15">
      <c r="A785" s="8" t="s">
        <v>696</v>
      </c>
      <c r="B785" s="2">
        <v>1996</v>
      </c>
      <c r="C785" s="2" t="s">
        <v>1112</v>
      </c>
      <c r="E785" s="9">
        <v>107000</v>
      </c>
      <c r="F785" s="5"/>
      <c r="G785" s="1" t="s">
        <v>215</v>
      </c>
    </row>
    <row r="786" spans="1:7" ht="15">
      <c r="A786" s="8" t="s">
        <v>696</v>
      </c>
      <c r="B786" s="2">
        <v>1997</v>
      </c>
      <c r="C786" s="2" t="s">
        <v>1124</v>
      </c>
      <c r="E786" s="9">
        <v>79400</v>
      </c>
      <c r="F786" s="5"/>
      <c r="G786" s="1" t="s">
        <v>216</v>
      </c>
    </row>
    <row r="787" spans="1:7" ht="15">
      <c r="A787" s="8" t="s">
        <v>696</v>
      </c>
      <c r="B787" s="2">
        <v>1999</v>
      </c>
      <c r="C787" s="2" t="s">
        <v>1112</v>
      </c>
      <c r="E787" s="9">
        <v>155000</v>
      </c>
      <c r="F787" s="5"/>
      <c r="G787" s="1" t="s">
        <v>1371</v>
      </c>
    </row>
    <row r="788" spans="1:7" ht="15">
      <c r="A788" s="8" t="s">
        <v>696</v>
      </c>
      <c r="B788" s="2">
        <v>2000</v>
      </c>
      <c r="C788" s="2" t="s">
        <v>1124</v>
      </c>
      <c r="E788" s="9">
        <v>400000</v>
      </c>
      <c r="F788" s="5"/>
      <c r="G788" s="1" t="s">
        <v>1198</v>
      </c>
    </row>
    <row r="789" spans="1:7" ht="15">
      <c r="A789" s="8" t="s">
        <v>696</v>
      </c>
      <c r="B789" s="2">
        <v>2008</v>
      </c>
      <c r="C789" s="2" t="s">
        <v>1704</v>
      </c>
      <c r="E789" s="9">
        <v>85410</v>
      </c>
      <c r="F789" s="5"/>
      <c r="G789" s="1" t="s">
        <v>835</v>
      </c>
    </row>
    <row r="790" spans="1:6" ht="15">
      <c r="A790" s="8" t="s">
        <v>1648</v>
      </c>
      <c r="B790" s="2" t="s">
        <v>1072</v>
      </c>
      <c r="C790" s="2" t="s">
        <v>1111</v>
      </c>
      <c r="E790" s="9">
        <v>265056</v>
      </c>
      <c r="F790" s="5">
        <f>SUM(E790:E800)</f>
        <v>2780770</v>
      </c>
    </row>
    <row r="791" spans="1:6" ht="15">
      <c r="A791" s="8" t="s">
        <v>697</v>
      </c>
      <c r="B791" s="2" t="s">
        <v>1064</v>
      </c>
      <c r="C791" s="2" t="s">
        <v>1111</v>
      </c>
      <c r="E791" s="9">
        <v>483300</v>
      </c>
      <c r="F791" s="5"/>
    </row>
    <row r="792" spans="1:6" ht="15">
      <c r="A792" s="8" t="s">
        <v>697</v>
      </c>
      <c r="B792" s="2" t="s">
        <v>1065</v>
      </c>
      <c r="C792" s="2" t="s">
        <v>1111</v>
      </c>
      <c r="E792" s="9">
        <v>465914</v>
      </c>
      <c r="F792" s="5"/>
    </row>
    <row r="793" spans="1:7" ht="15">
      <c r="A793" s="8" t="s">
        <v>697</v>
      </c>
      <c r="B793" s="2">
        <v>1992</v>
      </c>
      <c r="C793" s="2" t="s">
        <v>1112</v>
      </c>
      <c r="E793" s="9">
        <v>107000</v>
      </c>
      <c r="F793" s="5"/>
      <c r="G793" s="1" t="s">
        <v>125</v>
      </c>
    </row>
    <row r="794" spans="1:7" ht="15">
      <c r="A794" s="8" t="s">
        <v>697</v>
      </c>
      <c r="B794" s="2" t="s">
        <v>1068</v>
      </c>
      <c r="C794" s="2" t="s">
        <v>1117</v>
      </c>
      <c r="E794" s="9">
        <v>77000</v>
      </c>
      <c r="F794" s="5"/>
      <c r="G794" s="1" t="s">
        <v>1324</v>
      </c>
    </row>
    <row r="795" spans="1:7" ht="15">
      <c r="A795" s="8" t="s">
        <v>697</v>
      </c>
      <c r="B795" s="2">
        <v>1994</v>
      </c>
      <c r="C795" s="2" t="s">
        <v>1116</v>
      </c>
      <c r="E795" s="9">
        <v>30000</v>
      </c>
      <c r="F795" s="5"/>
      <c r="G795" s="1" t="s">
        <v>383</v>
      </c>
    </row>
    <row r="796" spans="1:7" ht="15">
      <c r="A796" s="8" t="s">
        <v>697</v>
      </c>
      <c r="B796" s="2">
        <v>1997</v>
      </c>
      <c r="C796" s="2" t="s">
        <v>1117</v>
      </c>
      <c r="E796" s="9">
        <v>400000</v>
      </c>
      <c r="F796" s="5"/>
      <c r="G796" s="1" t="s">
        <v>142</v>
      </c>
    </row>
    <row r="797" spans="1:7" ht="15">
      <c r="A797" s="8" t="s">
        <v>697</v>
      </c>
      <c r="B797" s="2">
        <v>1998</v>
      </c>
      <c r="C797" s="2" t="s">
        <v>1122</v>
      </c>
      <c r="E797" s="9">
        <v>300000</v>
      </c>
      <c r="F797" s="5"/>
      <c r="G797" s="1" t="s">
        <v>1211</v>
      </c>
    </row>
    <row r="798" spans="1:7" ht="15">
      <c r="A798" s="12" t="s">
        <v>697</v>
      </c>
      <c r="B798" s="13">
        <v>2002</v>
      </c>
      <c r="C798" s="13" t="s">
        <v>1112</v>
      </c>
      <c r="E798" s="9">
        <v>202500</v>
      </c>
      <c r="F798" s="5"/>
      <c r="G798" s="1" t="s">
        <v>1712</v>
      </c>
    </row>
    <row r="799" spans="1:7" ht="15">
      <c r="A799" s="12" t="s">
        <v>697</v>
      </c>
      <c r="B799" s="13">
        <v>2003</v>
      </c>
      <c r="C799" s="13" t="s">
        <v>1134</v>
      </c>
      <c r="E799" s="9">
        <v>400000</v>
      </c>
      <c r="F799" s="5"/>
      <c r="G799" s="1" t="s">
        <v>1713</v>
      </c>
    </row>
    <row r="800" spans="1:7" ht="15">
      <c r="A800" s="12" t="s">
        <v>697</v>
      </c>
      <c r="B800" s="13">
        <v>2003</v>
      </c>
      <c r="C800" s="13" t="s">
        <v>1704</v>
      </c>
      <c r="E800" s="9">
        <v>50000</v>
      </c>
      <c r="F800" s="5"/>
      <c r="G800" s="1" t="s">
        <v>1403</v>
      </c>
    </row>
    <row r="801" spans="1:7" ht="15">
      <c r="A801" s="1" t="s">
        <v>2556</v>
      </c>
      <c r="B801" s="13">
        <v>2021</v>
      </c>
      <c r="C801" s="18" t="s">
        <v>1234</v>
      </c>
      <c r="E801" s="9">
        <v>200000</v>
      </c>
      <c r="F801" s="5">
        <v>200000</v>
      </c>
      <c r="G801" s="1" t="s">
        <v>2557</v>
      </c>
    </row>
    <row r="802" spans="1:7" ht="15">
      <c r="A802" s="8" t="s">
        <v>1203</v>
      </c>
      <c r="B802" s="2">
        <v>1993</v>
      </c>
      <c r="C802" s="2" t="s">
        <v>1112</v>
      </c>
      <c r="E802" s="9">
        <v>107000</v>
      </c>
      <c r="F802" s="5">
        <f>SUM(E802:E804)</f>
        <v>217000</v>
      </c>
      <c r="G802" s="1" t="s">
        <v>1859</v>
      </c>
    </row>
    <row r="803" spans="1:7" ht="15">
      <c r="A803" s="8" t="s">
        <v>698</v>
      </c>
      <c r="B803" s="2">
        <v>2005</v>
      </c>
      <c r="C803" s="2" t="s">
        <v>1115</v>
      </c>
      <c r="E803" s="9">
        <v>10000</v>
      </c>
      <c r="F803" s="5"/>
      <c r="G803" s="1" t="s">
        <v>1971</v>
      </c>
    </row>
    <row r="804" spans="1:7" ht="15">
      <c r="A804" s="8" t="s">
        <v>698</v>
      </c>
      <c r="B804" s="2">
        <v>2006</v>
      </c>
      <c r="C804" s="2" t="s">
        <v>1124</v>
      </c>
      <c r="E804" s="9">
        <v>100000</v>
      </c>
      <c r="F804" s="5"/>
      <c r="G804" s="1" t="s">
        <v>1859</v>
      </c>
    </row>
    <row r="805" spans="1:6" ht="15">
      <c r="A805" s="8" t="s">
        <v>1772</v>
      </c>
      <c r="B805" s="2">
        <v>1983</v>
      </c>
      <c r="C805" s="2" t="s">
        <v>1129</v>
      </c>
      <c r="E805" s="9">
        <v>7550</v>
      </c>
      <c r="F805" s="5">
        <f>SUM(E805:E828)</f>
        <v>2999594</v>
      </c>
    </row>
    <row r="806" spans="1:6" ht="15">
      <c r="A806" s="8" t="s">
        <v>721</v>
      </c>
      <c r="B806" s="2">
        <v>1984</v>
      </c>
      <c r="C806" s="2" t="s">
        <v>1129</v>
      </c>
      <c r="E806" s="9">
        <v>4800</v>
      </c>
      <c r="F806" s="5"/>
    </row>
    <row r="807" spans="1:6" ht="15">
      <c r="A807" s="8" t="s">
        <v>721</v>
      </c>
      <c r="B807" s="2">
        <v>1985</v>
      </c>
      <c r="C807" s="2" t="s">
        <v>1129</v>
      </c>
      <c r="E807" s="9">
        <v>10000</v>
      </c>
      <c r="F807" s="5"/>
    </row>
    <row r="808" spans="1:6" ht="15">
      <c r="A808" s="8" t="s">
        <v>721</v>
      </c>
      <c r="B808" s="2">
        <v>1986</v>
      </c>
      <c r="C808" s="2" t="s">
        <v>1129</v>
      </c>
      <c r="E808" s="9">
        <v>11000</v>
      </c>
      <c r="F808" s="5"/>
    </row>
    <row r="809" spans="1:7" ht="15">
      <c r="A809" s="8" t="s">
        <v>721</v>
      </c>
      <c r="B809" s="2">
        <v>1986</v>
      </c>
      <c r="C809" s="2" t="s">
        <v>1112</v>
      </c>
      <c r="E809" s="9">
        <v>105000</v>
      </c>
      <c r="F809" s="5"/>
      <c r="G809" s="1" t="s">
        <v>116</v>
      </c>
    </row>
    <row r="810" spans="1:7" ht="15">
      <c r="A810" s="8" t="s">
        <v>721</v>
      </c>
      <c r="B810" s="2">
        <v>1987</v>
      </c>
      <c r="C810" s="2" t="s">
        <v>1112</v>
      </c>
      <c r="E810" s="9">
        <v>80250</v>
      </c>
      <c r="F810" s="5"/>
      <c r="G810" s="1" t="s">
        <v>1729</v>
      </c>
    </row>
    <row r="811" spans="1:7" ht="15">
      <c r="A811" s="8" t="s">
        <v>721</v>
      </c>
      <c r="B811" s="2">
        <v>1990</v>
      </c>
      <c r="C811" s="2" t="s">
        <v>1112</v>
      </c>
      <c r="E811" s="9">
        <v>107000</v>
      </c>
      <c r="F811" s="5"/>
      <c r="G811" s="1" t="s">
        <v>109</v>
      </c>
    </row>
    <row r="812" spans="1:7" ht="15">
      <c r="A812" s="8" t="s">
        <v>721</v>
      </c>
      <c r="B812" s="2">
        <v>1990</v>
      </c>
      <c r="C812" s="2" t="s">
        <v>1112</v>
      </c>
      <c r="E812" s="9">
        <v>92020</v>
      </c>
      <c r="F812" s="5"/>
      <c r="G812" s="1" t="s">
        <v>108</v>
      </c>
    </row>
    <row r="813" spans="1:7" ht="15">
      <c r="A813" s="8" t="s">
        <v>721</v>
      </c>
      <c r="B813" s="2">
        <v>1991</v>
      </c>
      <c r="C813" s="2" t="s">
        <v>1112</v>
      </c>
      <c r="E813" s="9">
        <v>67624</v>
      </c>
      <c r="F813" s="5"/>
      <c r="G813" s="1" t="s">
        <v>116</v>
      </c>
    </row>
    <row r="814" spans="1:7" ht="15">
      <c r="A814" s="8" t="s">
        <v>721</v>
      </c>
      <c r="B814" s="2">
        <v>1992</v>
      </c>
      <c r="C814" s="2" t="s">
        <v>1112</v>
      </c>
      <c r="E814" s="9">
        <v>107000</v>
      </c>
      <c r="F814" s="5"/>
      <c r="G814" s="1" t="s">
        <v>129</v>
      </c>
    </row>
    <row r="815" spans="1:7" ht="15">
      <c r="A815" s="8" t="s">
        <v>721</v>
      </c>
      <c r="B815" s="2">
        <v>1996</v>
      </c>
      <c r="C815" s="2" t="s">
        <v>1112</v>
      </c>
      <c r="E815" s="9">
        <v>82350</v>
      </c>
      <c r="F815" s="5"/>
      <c r="G815" s="1" t="s">
        <v>217</v>
      </c>
    </row>
    <row r="816" spans="1:7" ht="15">
      <c r="A816" s="8" t="s">
        <v>721</v>
      </c>
      <c r="B816" s="2">
        <v>1996</v>
      </c>
      <c r="C816" s="2" t="s">
        <v>1112</v>
      </c>
      <c r="E816" s="9">
        <v>107000</v>
      </c>
      <c r="F816" s="5"/>
      <c r="G816" s="1" t="s">
        <v>218</v>
      </c>
    </row>
    <row r="817" spans="1:7" ht="15">
      <c r="A817" s="8" t="s">
        <v>721</v>
      </c>
      <c r="B817" s="2">
        <v>2001</v>
      </c>
      <c r="C817" s="2" t="s">
        <v>1114</v>
      </c>
      <c r="E817" s="9">
        <v>300000</v>
      </c>
      <c r="F817" s="5"/>
      <c r="G817" s="1" t="s">
        <v>1200</v>
      </c>
    </row>
    <row r="818" spans="1:7" ht="15">
      <c r="A818" s="8" t="s">
        <v>721</v>
      </c>
      <c r="B818" s="2">
        <v>2003</v>
      </c>
      <c r="C818" s="2" t="s">
        <v>1122</v>
      </c>
      <c r="E818" s="9">
        <v>400000</v>
      </c>
      <c r="F818" s="5"/>
      <c r="G818" s="1" t="s">
        <v>1714</v>
      </c>
    </row>
    <row r="819" spans="1:7" ht="15">
      <c r="A819" s="8" t="s">
        <v>721</v>
      </c>
      <c r="B819" s="2">
        <v>2003</v>
      </c>
      <c r="C819" s="2" t="s">
        <v>1715</v>
      </c>
      <c r="E819" s="9">
        <v>100000</v>
      </c>
      <c r="F819" s="5"/>
      <c r="G819" s="1" t="s">
        <v>1716</v>
      </c>
    </row>
    <row r="820" spans="1:7" ht="15">
      <c r="A820" s="8" t="s">
        <v>721</v>
      </c>
      <c r="B820" s="2">
        <v>2003</v>
      </c>
      <c r="C820" s="2" t="s">
        <v>631</v>
      </c>
      <c r="E820" s="9">
        <v>12000</v>
      </c>
      <c r="F820" s="5"/>
      <c r="G820" s="1" t="s">
        <v>1547</v>
      </c>
    </row>
    <row r="821" spans="1:7" ht="15">
      <c r="A821" s="8" t="s">
        <v>721</v>
      </c>
      <c r="B821" s="2">
        <v>2003</v>
      </c>
      <c r="C821" s="2" t="s">
        <v>1704</v>
      </c>
      <c r="E821" s="9">
        <v>500000</v>
      </c>
      <c r="F821" s="5"/>
      <c r="G821" s="1" t="s">
        <v>51</v>
      </c>
    </row>
    <row r="822" spans="1:7" ht="15">
      <c r="A822" s="8" t="s">
        <v>721</v>
      </c>
      <c r="B822" s="2">
        <v>2004</v>
      </c>
      <c r="C822" s="2" t="s">
        <v>1114</v>
      </c>
      <c r="E822" s="9">
        <v>400000</v>
      </c>
      <c r="F822" s="5"/>
      <c r="G822" s="1" t="s">
        <v>1974</v>
      </c>
    </row>
    <row r="823" spans="1:7" ht="15">
      <c r="A823" s="8" t="s">
        <v>721</v>
      </c>
      <c r="B823" s="2">
        <v>2004</v>
      </c>
      <c r="C823" s="2" t="s">
        <v>631</v>
      </c>
      <c r="E823" s="9">
        <v>12000</v>
      </c>
      <c r="F823" s="5"/>
      <c r="G823" s="1" t="s">
        <v>818</v>
      </c>
    </row>
    <row r="824" spans="1:7" ht="15">
      <c r="A824" s="8" t="s">
        <v>721</v>
      </c>
      <c r="B824" s="2">
        <v>2005</v>
      </c>
      <c r="C824" s="2" t="s">
        <v>1124</v>
      </c>
      <c r="E824" s="9">
        <v>400000</v>
      </c>
      <c r="F824" s="5"/>
      <c r="G824" s="1" t="s">
        <v>1895</v>
      </c>
    </row>
    <row r="825" spans="1:7" ht="15">
      <c r="A825" s="8" t="s">
        <v>721</v>
      </c>
      <c r="B825" s="2">
        <v>2005</v>
      </c>
      <c r="C825" s="2" t="s">
        <v>631</v>
      </c>
      <c r="E825" s="9">
        <v>21000</v>
      </c>
      <c r="F825" s="5"/>
      <c r="G825" s="1" t="s">
        <v>825</v>
      </c>
    </row>
    <row r="826" spans="1:7" ht="15">
      <c r="A826" s="8" t="s">
        <v>721</v>
      </c>
      <c r="B826" s="2">
        <v>2006</v>
      </c>
      <c r="C826" s="2" t="s">
        <v>1115</v>
      </c>
      <c r="E826" s="9">
        <v>10000</v>
      </c>
      <c r="F826" s="5"/>
      <c r="G826" s="1" t="s">
        <v>1418</v>
      </c>
    </row>
    <row r="827" spans="1:7" ht="15">
      <c r="A827" s="8" t="s">
        <v>721</v>
      </c>
      <c r="B827" s="2">
        <v>2006</v>
      </c>
      <c r="C827" s="2" t="s">
        <v>1784</v>
      </c>
      <c r="E827" s="9">
        <v>50000</v>
      </c>
      <c r="F827" s="5"/>
      <c r="G827" s="1" t="s">
        <v>1420</v>
      </c>
    </row>
    <row r="828" spans="1:7" ht="15">
      <c r="A828" s="8" t="s">
        <v>721</v>
      </c>
      <c r="B828" s="2">
        <v>2006</v>
      </c>
      <c r="C828" s="2" t="s">
        <v>631</v>
      </c>
      <c r="E828" s="9">
        <v>13000</v>
      </c>
      <c r="F828" s="5"/>
      <c r="G828" s="1" t="s">
        <v>1583</v>
      </c>
    </row>
    <row r="829" spans="1:6" ht="15">
      <c r="A829" s="8" t="s">
        <v>1972</v>
      </c>
      <c r="B829" s="2">
        <v>1991</v>
      </c>
      <c r="C829" s="2" t="s">
        <v>1128</v>
      </c>
      <c r="E829" s="9">
        <v>4190</v>
      </c>
      <c r="F829" s="5">
        <f>SUM(E829:E832)</f>
        <v>49190</v>
      </c>
    </row>
    <row r="830" spans="1:7" ht="15">
      <c r="A830" s="8" t="s">
        <v>722</v>
      </c>
      <c r="B830" s="2">
        <v>1996</v>
      </c>
      <c r="C830" s="2" t="s">
        <v>1116</v>
      </c>
      <c r="E830" s="9">
        <v>20000</v>
      </c>
      <c r="F830" s="5"/>
      <c r="G830" s="1" t="s">
        <v>201</v>
      </c>
    </row>
    <row r="831" spans="1:7" ht="15">
      <c r="A831" s="8" t="s">
        <v>722</v>
      </c>
      <c r="B831" s="2">
        <v>2000</v>
      </c>
      <c r="C831" s="2" t="s">
        <v>1137</v>
      </c>
      <c r="E831" s="9">
        <v>15000</v>
      </c>
      <c r="F831" s="5"/>
      <c r="G831" s="1" t="s">
        <v>1359</v>
      </c>
    </row>
    <row r="832" spans="1:7" ht="15">
      <c r="A832" s="8" t="s">
        <v>722</v>
      </c>
      <c r="B832" s="2">
        <v>2003</v>
      </c>
      <c r="C832" s="2" t="s">
        <v>1115</v>
      </c>
      <c r="E832" s="9">
        <v>10000</v>
      </c>
      <c r="F832" s="5"/>
      <c r="G832" s="1" t="s">
        <v>1717</v>
      </c>
    </row>
    <row r="833" spans="1:7" ht="15">
      <c r="A833" s="8" t="s">
        <v>723</v>
      </c>
      <c r="B833" s="2">
        <v>1989</v>
      </c>
      <c r="C833" s="2" t="s">
        <v>1112</v>
      </c>
      <c r="E833" s="9">
        <v>27518</v>
      </c>
      <c r="F833" s="5">
        <f>SUM(E833:E834)</f>
        <v>37518</v>
      </c>
      <c r="G833" s="1" t="s">
        <v>1742</v>
      </c>
    </row>
    <row r="834" spans="1:6" ht="15">
      <c r="A834" s="8" t="s">
        <v>724</v>
      </c>
      <c r="B834" s="2">
        <v>1999</v>
      </c>
      <c r="C834" s="2" t="s">
        <v>1115</v>
      </c>
      <c r="E834" s="9">
        <v>10000</v>
      </c>
      <c r="F834" s="5"/>
    </row>
    <row r="835" spans="1:7" ht="15">
      <c r="A835" s="1" t="s">
        <v>2567</v>
      </c>
      <c r="B835" s="2">
        <v>2021</v>
      </c>
      <c r="C835" s="18" t="s">
        <v>1234</v>
      </c>
      <c r="E835" s="9">
        <v>250000</v>
      </c>
      <c r="F835" s="5">
        <v>250000</v>
      </c>
      <c r="G835" s="1" t="s">
        <v>2568</v>
      </c>
    </row>
    <row r="836" spans="1:6" ht="15">
      <c r="A836" s="3"/>
      <c r="C836" s="2"/>
      <c r="E836" s="9"/>
      <c r="F836" s="7"/>
    </row>
    <row r="837" spans="1:6" ht="15">
      <c r="A837" s="4" t="s">
        <v>725</v>
      </c>
      <c r="B837" s="4"/>
      <c r="C837" s="2"/>
      <c r="D837" s="3"/>
      <c r="E837" s="5">
        <f>SUM(E839:E943)</f>
        <v>15834455</v>
      </c>
      <c r="F837" s="7">
        <f>E837/G5</f>
        <v>0.0275528985399287</v>
      </c>
    </row>
    <row r="838" spans="1:6" ht="15">
      <c r="A838" s="3"/>
      <c r="C838" s="2"/>
      <c r="E838" s="9"/>
      <c r="F838" s="7"/>
    </row>
    <row r="839" spans="1:6" ht="15">
      <c r="A839" s="8" t="s">
        <v>726</v>
      </c>
      <c r="B839" s="2" t="s">
        <v>1073</v>
      </c>
      <c r="C839" s="2" t="s">
        <v>1111</v>
      </c>
      <c r="E839" s="9">
        <v>370000</v>
      </c>
      <c r="F839" s="24">
        <f>SUM(E839)</f>
        <v>370000</v>
      </c>
    </row>
    <row r="840" spans="1:256" ht="15">
      <c r="A840" s="1" t="s">
        <v>2235</v>
      </c>
      <c r="B840" s="2">
        <v>1998</v>
      </c>
      <c r="C840" s="2" t="s">
        <v>1119</v>
      </c>
      <c r="E840" s="9">
        <v>10000</v>
      </c>
      <c r="F840" s="24">
        <v>494377</v>
      </c>
      <c r="IV840" s="16">
        <f>SUM(E840:IU840)</f>
        <v>504377</v>
      </c>
    </row>
    <row r="841" spans="1:256" ht="15">
      <c r="A841" s="28" t="s">
        <v>727</v>
      </c>
      <c r="B841" s="2">
        <v>2014</v>
      </c>
      <c r="C841" s="29" t="s">
        <v>1124</v>
      </c>
      <c r="E841" s="9">
        <v>300000</v>
      </c>
      <c r="G841" s="1" t="s">
        <v>2192</v>
      </c>
      <c r="H841" s="1" t="s">
        <v>566</v>
      </c>
      <c r="IV841" s="1">
        <f>SUM(B841:IU841)</f>
        <v>302014</v>
      </c>
    </row>
    <row r="842" spans="1:256" ht="15">
      <c r="A842" s="28" t="s">
        <v>727</v>
      </c>
      <c r="B842" s="2">
        <v>2016</v>
      </c>
      <c r="C842" s="29" t="s">
        <v>2174</v>
      </c>
      <c r="E842" s="35" t="s">
        <v>2368</v>
      </c>
      <c r="F842" s="24"/>
      <c r="G842" s="1" t="s">
        <v>2184</v>
      </c>
      <c r="IV842" s="1">
        <f>SUM(B842:IU842)</f>
        <v>2016</v>
      </c>
    </row>
    <row r="843" spans="1:7" ht="15">
      <c r="A843" s="28" t="s">
        <v>727</v>
      </c>
      <c r="B843" s="2">
        <v>2017</v>
      </c>
      <c r="C843" s="29" t="s">
        <v>2045</v>
      </c>
      <c r="E843" s="33">
        <v>50000</v>
      </c>
      <c r="F843" s="24"/>
      <c r="G843" s="1" t="s">
        <v>2234</v>
      </c>
    </row>
    <row r="844" spans="1:6" ht="15">
      <c r="A844" s="28" t="s">
        <v>2424</v>
      </c>
      <c r="B844" s="2" t="s">
        <v>1072</v>
      </c>
      <c r="C844" s="2" t="s">
        <v>1111</v>
      </c>
      <c r="E844" s="9">
        <v>352000</v>
      </c>
      <c r="F844" s="24">
        <f>SUM(E844:E878)</f>
        <v>6217718</v>
      </c>
    </row>
    <row r="845" spans="1:6" ht="15">
      <c r="A845" s="8" t="s">
        <v>728</v>
      </c>
      <c r="B845" s="2">
        <v>1985</v>
      </c>
      <c r="C845" s="2" t="s">
        <v>1129</v>
      </c>
      <c r="E845" s="9">
        <v>10000</v>
      </c>
      <c r="F845" s="24"/>
    </row>
    <row r="846" spans="1:6" ht="15">
      <c r="A846" s="8" t="s">
        <v>728</v>
      </c>
      <c r="B846" s="2" t="s">
        <v>1070</v>
      </c>
      <c r="C846" s="2" t="s">
        <v>1111</v>
      </c>
      <c r="E846" s="9">
        <v>420000</v>
      </c>
      <c r="F846" s="24"/>
    </row>
    <row r="847" spans="1:6" ht="15">
      <c r="A847" s="8" t="s">
        <v>728</v>
      </c>
      <c r="B847" s="2" t="s">
        <v>1071</v>
      </c>
      <c r="C847" s="2" t="s">
        <v>1111</v>
      </c>
      <c r="E847" s="9">
        <v>390000</v>
      </c>
      <c r="F847" s="24"/>
    </row>
    <row r="848" spans="1:7" ht="15">
      <c r="A848" s="8" t="s">
        <v>728</v>
      </c>
      <c r="B848" s="2">
        <v>1990</v>
      </c>
      <c r="C848" s="2" t="s">
        <v>1112</v>
      </c>
      <c r="E848" s="9">
        <v>107000</v>
      </c>
      <c r="F848" s="24"/>
      <c r="G848" s="1" t="s">
        <v>103</v>
      </c>
    </row>
    <row r="849" spans="1:7" ht="15">
      <c r="A849" s="8" t="s">
        <v>728</v>
      </c>
      <c r="B849" s="2">
        <v>1990</v>
      </c>
      <c r="C849" s="2" t="s">
        <v>1112</v>
      </c>
      <c r="E849" s="9">
        <v>59920</v>
      </c>
      <c r="F849" s="24"/>
      <c r="G849" s="1" t="s">
        <v>104</v>
      </c>
    </row>
    <row r="850" spans="1:7" ht="15">
      <c r="A850" s="8" t="s">
        <v>728</v>
      </c>
      <c r="B850" s="2">
        <v>1990</v>
      </c>
      <c r="C850" s="2" t="s">
        <v>1112</v>
      </c>
      <c r="E850" s="9">
        <v>107000</v>
      </c>
      <c r="F850" s="24"/>
      <c r="G850" s="1" t="s">
        <v>105</v>
      </c>
    </row>
    <row r="851" spans="1:7" ht="15">
      <c r="A851" s="8" t="s">
        <v>728</v>
      </c>
      <c r="B851" s="2">
        <v>1995</v>
      </c>
      <c r="C851" s="2" t="s">
        <v>1112</v>
      </c>
      <c r="E851" s="9">
        <v>107000</v>
      </c>
      <c r="F851" s="24"/>
      <c r="G851" s="1" t="s">
        <v>417</v>
      </c>
    </row>
    <row r="852" spans="1:7" ht="15">
      <c r="A852" s="8" t="s">
        <v>728</v>
      </c>
      <c r="B852" s="2">
        <v>1995</v>
      </c>
      <c r="C852" s="2" t="s">
        <v>1112</v>
      </c>
      <c r="E852" s="9">
        <v>57000</v>
      </c>
      <c r="F852" s="24"/>
      <c r="G852" s="1" t="s">
        <v>323</v>
      </c>
    </row>
    <row r="853" spans="1:7" ht="15">
      <c r="A853" s="8" t="s">
        <v>728</v>
      </c>
      <c r="B853" s="2" t="s">
        <v>1106</v>
      </c>
      <c r="C853" s="2" t="s">
        <v>1122</v>
      </c>
      <c r="E853" s="9">
        <v>260158</v>
      </c>
      <c r="F853" s="24"/>
      <c r="G853" s="1" t="s">
        <v>68</v>
      </c>
    </row>
    <row r="854" spans="1:7" ht="15">
      <c r="A854" s="8" t="s">
        <v>728</v>
      </c>
      <c r="B854" s="2">
        <v>1996</v>
      </c>
      <c r="C854" s="2" t="s">
        <v>1112</v>
      </c>
      <c r="E854" s="9">
        <v>75000</v>
      </c>
      <c r="F854" s="24"/>
      <c r="G854" s="1" t="s">
        <v>204</v>
      </c>
    </row>
    <row r="855" spans="1:7" ht="15">
      <c r="A855" s="8" t="s">
        <v>728</v>
      </c>
      <c r="B855" s="2">
        <v>1996</v>
      </c>
      <c r="C855" s="2" t="s">
        <v>1112</v>
      </c>
      <c r="E855" s="9">
        <v>17000</v>
      </c>
      <c r="F855" s="24"/>
      <c r="G855" s="1" t="s">
        <v>205</v>
      </c>
    </row>
    <row r="856" spans="1:7" ht="15">
      <c r="A856" s="8" t="s">
        <v>728</v>
      </c>
      <c r="B856" s="2">
        <v>1997</v>
      </c>
      <c r="C856" s="2" t="s">
        <v>1112</v>
      </c>
      <c r="E856" s="9">
        <v>95000</v>
      </c>
      <c r="F856" s="24"/>
      <c r="G856" s="1" t="s">
        <v>205</v>
      </c>
    </row>
    <row r="857" spans="1:7" ht="15">
      <c r="A857" s="8" t="s">
        <v>728</v>
      </c>
      <c r="B857" s="2">
        <v>2000</v>
      </c>
      <c r="C857" s="2" t="s">
        <v>1134</v>
      </c>
      <c r="E857" s="9">
        <v>400000</v>
      </c>
      <c r="F857" s="24"/>
      <c r="G857" s="1" t="s">
        <v>1212</v>
      </c>
    </row>
    <row r="858" spans="1:7" ht="15">
      <c r="A858" s="8" t="s">
        <v>728</v>
      </c>
      <c r="B858" s="2">
        <v>2002</v>
      </c>
      <c r="C858" s="2" t="s">
        <v>1140</v>
      </c>
      <c r="E858" s="9">
        <v>26000</v>
      </c>
      <c r="F858" s="24"/>
      <c r="G858" s="1" t="s">
        <v>1654</v>
      </c>
    </row>
    <row r="859" spans="1:7" ht="15">
      <c r="A859" s="8" t="s">
        <v>728</v>
      </c>
      <c r="B859" s="2">
        <v>2003</v>
      </c>
      <c r="C859" s="2" t="s">
        <v>1115</v>
      </c>
      <c r="E859" s="9">
        <v>9500</v>
      </c>
      <c r="F859" s="24"/>
      <c r="G859" s="1" t="s">
        <v>1718</v>
      </c>
    </row>
    <row r="860" spans="1:7" ht="15">
      <c r="A860" s="8" t="s">
        <v>728</v>
      </c>
      <c r="B860" s="2">
        <v>2005</v>
      </c>
      <c r="C860" s="2" t="s">
        <v>1134</v>
      </c>
      <c r="E860" s="9">
        <v>364992</v>
      </c>
      <c r="F860" s="24"/>
      <c r="G860" s="1" t="s">
        <v>418</v>
      </c>
    </row>
    <row r="861" spans="1:7" ht="15">
      <c r="A861" s="8" t="s">
        <v>728</v>
      </c>
      <c r="B861" s="2">
        <v>2006</v>
      </c>
      <c r="C861" s="2" t="s">
        <v>1756</v>
      </c>
      <c r="E861" s="9">
        <v>150148</v>
      </c>
      <c r="F861" s="24"/>
      <c r="G861" s="1" t="s">
        <v>344</v>
      </c>
    </row>
    <row r="862" spans="1:7" ht="15">
      <c r="A862" s="8" t="s">
        <v>728</v>
      </c>
      <c r="B862" s="2">
        <v>2007</v>
      </c>
      <c r="C862" s="2" t="s">
        <v>631</v>
      </c>
      <c r="E862" s="9">
        <v>7000</v>
      </c>
      <c r="F862" s="24"/>
      <c r="G862" s="1" t="s">
        <v>651</v>
      </c>
    </row>
    <row r="863" spans="1:7" ht="15">
      <c r="A863" s="8" t="s">
        <v>728</v>
      </c>
      <c r="B863" s="2">
        <v>2007</v>
      </c>
      <c r="C863" s="2" t="s">
        <v>1140</v>
      </c>
      <c r="E863" s="9">
        <v>100000</v>
      </c>
      <c r="F863" s="24"/>
      <c r="G863" s="1" t="s">
        <v>652</v>
      </c>
    </row>
    <row r="864" spans="1:7" ht="15">
      <c r="A864" s="8" t="s">
        <v>728</v>
      </c>
      <c r="B864" s="2">
        <v>2007</v>
      </c>
      <c r="C864" s="2" t="s">
        <v>1115</v>
      </c>
      <c r="E864" s="9">
        <v>10000</v>
      </c>
      <c r="F864" s="24"/>
      <c r="G864" s="1" t="s">
        <v>653</v>
      </c>
    </row>
    <row r="865" spans="1:7" ht="15">
      <c r="A865" s="8" t="s">
        <v>728</v>
      </c>
      <c r="B865" s="2">
        <v>2008</v>
      </c>
      <c r="C865" s="2" t="s">
        <v>631</v>
      </c>
      <c r="E865" s="9">
        <v>7000</v>
      </c>
      <c r="F865" s="24"/>
      <c r="G865" s="1" t="s">
        <v>651</v>
      </c>
    </row>
    <row r="866" spans="1:7" ht="15">
      <c r="A866" s="8" t="s">
        <v>728</v>
      </c>
      <c r="B866" s="2">
        <v>2009</v>
      </c>
      <c r="C866" s="2" t="s">
        <v>631</v>
      </c>
      <c r="E866" s="9">
        <v>16000</v>
      </c>
      <c r="F866" s="24"/>
      <c r="G866" s="1" t="s">
        <v>651</v>
      </c>
    </row>
    <row r="867" spans="1:7" ht="15">
      <c r="A867" s="8" t="s">
        <v>728</v>
      </c>
      <c r="B867" s="2">
        <v>2010</v>
      </c>
      <c r="C867" s="2" t="s">
        <v>1114</v>
      </c>
      <c r="E867" s="9">
        <v>250000</v>
      </c>
      <c r="F867" s="24"/>
      <c r="G867" s="1" t="s">
        <v>669</v>
      </c>
    </row>
    <row r="868" spans="1:7" ht="15">
      <c r="A868" s="8" t="s">
        <v>728</v>
      </c>
      <c r="B868" s="2">
        <v>2011</v>
      </c>
      <c r="C868" s="2" t="s">
        <v>1140</v>
      </c>
      <c r="E868" s="9">
        <v>40000</v>
      </c>
      <c r="F868" s="24"/>
      <c r="G868" s="1" t="s">
        <v>763</v>
      </c>
    </row>
    <row r="869" spans="1:7" ht="15">
      <c r="A869" s="8" t="s">
        <v>728</v>
      </c>
      <c r="B869" s="2">
        <v>2011</v>
      </c>
      <c r="C869" s="2" t="s">
        <v>1756</v>
      </c>
      <c r="E869" s="9">
        <v>150000</v>
      </c>
      <c r="F869" s="24"/>
      <c r="G869" s="1" t="s">
        <v>1984</v>
      </c>
    </row>
    <row r="870" spans="1:7" ht="15">
      <c r="A870" s="8" t="s">
        <v>728</v>
      </c>
      <c r="B870" s="2">
        <v>2011</v>
      </c>
      <c r="C870" s="2" t="s">
        <v>631</v>
      </c>
      <c r="E870" s="9">
        <v>20000</v>
      </c>
      <c r="F870" s="24"/>
      <c r="G870" s="1" t="s">
        <v>651</v>
      </c>
    </row>
    <row r="871" spans="1:7" ht="15">
      <c r="A871" s="8" t="s">
        <v>728</v>
      </c>
      <c r="B871" s="2">
        <v>2011</v>
      </c>
      <c r="C871" s="2" t="s">
        <v>1233</v>
      </c>
      <c r="E871" s="9">
        <v>20000</v>
      </c>
      <c r="F871" s="24"/>
      <c r="G871" s="1" t="s">
        <v>651</v>
      </c>
    </row>
    <row r="872" spans="1:7" ht="15">
      <c r="A872" s="8" t="s">
        <v>728</v>
      </c>
      <c r="B872" s="2">
        <v>2012</v>
      </c>
      <c r="C872" s="2" t="s">
        <v>1134</v>
      </c>
      <c r="E872" s="9">
        <v>500000</v>
      </c>
      <c r="F872" s="24"/>
      <c r="G872" s="1" t="s">
        <v>1735</v>
      </c>
    </row>
    <row r="873" spans="1:7" ht="15">
      <c r="A873" s="28" t="s">
        <v>728</v>
      </c>
      <c r="B873" s="2">
        <v>2014</v>
      </c>
      <c r="C873" s="29" t="s">
        <v>1114</v>
      </c>
      <c r="E873" s="9">
        <v>360000</v>
      </c>
      <c r="F873" s="24"/>
      <c r="G873" s="28" t="s">
        <v>2104</v>
      </c>
    </row>
    <row r="874" spans="1:7" ht="15">
      <c r="A874" s="28" t="s">
        <v>728</v>
      </c>
      <c r="B874" s="2">
        <v>2016</v>
      </c>
      <c r="C874" s="29" t="s">
        <v>1114</v>
      </c>
      <c r="E874" s="9">
        <v>500000</v>
      </c>
      <c r="F874" s="24"/>
      <c r="G874" s="28" t="s">
        <v>2221</v>
      </c>
    </row>
    <row r="875" spans="1:7" ht="15">
      <c r="A875" s="28" t="s">
        <v>728</v>
      </c>
      <c r="B875" s="2">
        <v>2017</v>
      </c>
      <c r="C875" s="29" t="s">
        <v>1124</v>
      </c>
      <c r="E875" s="9">
        <v>500000</v>
      </c>
      <c r="F875" s="24"/>
      <c r="G875" s="28" t="s">
        <v>2248</v>
      </c>
    </row>
    <row r="876" spans="1:7" ht="15">
      <c r="A876" s="28" t="s">
        <v>728</v>
      </c>
      <c r="B876" s="2">
        <v>2020</v>
      </c>
      <c r="C876" s="29" t="s">
        <v>1124</v>
      </c>
      <c r="E876" s="9">
        <v>200000</v>
      </c>
      <c r="F876" s="24"/>
      <c r="G876" s="28" t="s">
        <v>2421</v>
      </c>
    </row>
    <row r="877" spans="1:7" ht="15">
      <c r="A877" s="28" t="s">
        <v>728</v>
      </c>
      <c r="B877" s="2">
        <v>2020</v>
      </c>
      <c r="C877" s="29" t="s">
        <v>1114</v>
      </c>
      <c r="E877" s="9">
        <v>500000</v>
      </c>
      <c r="F877" s="24"/>
      <c r="G877" s="28" t="s">
        <v>2422</v>
      </c>
    </row>
    <row r="878" spans="1:7" ht="15">
      <c r="A878" s="28" t="s">
        <v>728</v>
      </c>
      <c r="B878" s="2">
        <v>2020</v>
      </c>
      <c r="C878" s="29" t="s">
        <v>2045</v>
      </c>
      <c r="E878" s="9">
        <v>30000</v>
      </c>
      <c r="F878" s="24"/>
      <c r="G878" s="28" t="s">
        <v>2423</v>
      </c>
    </row>
    <row r="879" spans="1:6" ht="15">
      <c r="A879" s="8" t="s">
        <v>242</v>
      </c>
      <c r="B879" s="2">
        <v>1995</v>
      </c>
      <c r="C879" s="2" t="s">
        <v>1113</v>
      </c>
      <c r="E879" s="9">
        <v>25000</v>
      </c>
      <c r="F879" s="24">
        <f>SUM(E879:E881)</f>
        <v>187500</v>
      </c>
    </row>
    <row r="880" spans="1:7" ht="15">
      <c r="A880" s="8" t="s">
        <v>729</v>
      </c>
      <c r="B880" s="2">
        <v>2006</v>
      </c>
      <c r="C880" s="2" t="s">
        <v>1124</v>
      </c>
      <c r="E880" s="9">
        <v>100000</v>
      </c>
      <c r="F880" s="24"/>
      <c r="G880" s="1" t="s">
        <v>1860</v>
      </c>
    </row>
    <row r="881" spans="1:7" ht="15">
      <c r="A881" s="8" t="s">
        <v>729</v>
      </c>
      <c r="B881" s="2">
        <v>2007</v>
      </c>
      <c r="C881" s="2" t="s">
        <v>1784</v>
      </c>
      <c r="E881" s="9">
        <v>62500</v>
      </c>
      <c r="F881" s="24"/>
      <c r="G881" s="1" t="s">
        <v>241</v>
      </c>
    </row>
    <row r="882" spans="1:7" ht="15">
      <c r="A882" s="1" t="s">
        <v>2372</v>
      </c>
      <c r="B882" s="2">
        <v>1985</v>
      </c>
      <c r="C882" s="2" t="s">
        <v>1112</v>
      </c>
      <c r="E882" s="9">
        <v>107000</v>
      </c>
      <c r="F882" s="24">
        <f>SUM(E882:E886)</f>
        <v>417000</v>
      </c>
      <c r="G882" s="1" t="s">
        <v>1407</v>
      </c>
    </row>
    <row r="883" spans="1:7" ht="15">
      <c r="A883" s="8" t="s">
        <v>730</v>
      </c>
      <c r="B883" s="2">
        <v>2004</v>
      </c>
      <c r="C883" s="2" t="s">
        <v>1120</v>
      </c>
      <c r="E883" s="9">
        <v>30000</v>
      </c>
      <c r="F883" s="24"/>
      <c r="G883" s="1" t="s">
        <v>540</v>
      </c>
    </row>
    <row r="884" spans="1:7" ht="15">
      <c r="A884" s="28" t="s">
        <v>730</v>
      </c>
      <c r="B884" s="2">
        <v>2015</v>
      </c>
      <c r="C884" s="29" t="s">
        <v>2049</v>
      </c>
      <c r="E884" s="9">
        <v>100000</v>
      </c>
      <c r="F884" s="24"/>
      <c r="G884" s="28" t="s">
        <v>2173</v>
      </c>
    </row>
    <row r="885" spans="1:7" ht="15">
      <c r="A885" s="28" t="s">
        <v>730</v>
      </c>
      <c r="B885" s="2">
        <v>2016</v>
      </c>
      <c r="C885" s="18" t="s">
        <v>2049</v>
      </c>
      <c r="E885" s="9">
        <v>100000</v>
      </c>
      <c r="F885" s="24"/>
      <c r="G885" s="28"/>
    </row>
    <row r="886" spans="1:7" ht="15">
      <c r="A886" s="28" t="s">
        <v>730</v>
      </c>
      <c r="B886" s="2">
        <v>2019</v>
      </c>
      <c r="C886" s="29" t="s">
        <v>2045</v>
      </c>
      <c r="E886" s="9">
        <v>80000</v>
      </c>
      <c r="F886" s="24"/>
      <c r="G886" s="28" t="s">
        <v>2338</v>
      </c>
    </row>
    <row r="887" spans="1:7" ht="15">
      <c r="A887" s="28" t="s">
        <v>2330</v>
      </c>
      <c r="B887" s="2">
        <v>1989</v>
      </c>
      <c r="C887" s="2" t="s">
        <v>1112</v>
      </c>
      <c r="E887" s="9">
        <v>107000</v>
      </c>
      <c r="F887" s="24">
        <f>SUM(E887:E894)</f>
        <v>858500</v>
      </c>
      <c r="G887" s="1" t="s">
        <v>1213</v>
      </c>
    </row>
    <row r="888" spans="1:7" ht="15">
      <c r="A888" s="8" t="s">
        <v>731</v>
      </c>
      <c r="B888" s="2" t="s">
        <v>1104</v>
      </c>
      <c r="C888" s="2" t="s">
        <v>1111</v>
      </c>
      <c r="E888" s="9">
        <v>140000</v>
      </c>
      <c r="F888" s="24"/>
      <c r="G888" s="1" t="s">
        <v>1572</v>
      </c>
    </row>
    <row r="889" spans="1:7" ht="15">
      <c r="A889" s="8" t="s">
        <v>731</v>
      </c>
      <c r="B889" s="2">
        <v>1992</v>
      </c>
      <c r="C889" s="2" t="s">
        <v>1109</v>
      </c>
      <c r="E889" s="9">
        <v>1500</v>
      </c>
      <c r="F889" s="24"/>
      <c r="G889" s="1" t="s">
        <v>1693</v>
      </c>
    </row>
    <row r="890" spans="1:7" ht="15">
      <c r="A890" s="8" t="s">
        <v>731</v>
      </c>
      <c r="B890" s="2">
        <v>2000</v>
      </c>
      <c r="C890" s="2" t="s">
        <v>1112</v>
      </c>
      <c r="E890" s="9">
        <v>145000</v>
      </c>
      <c r="F890" s="24"/>
      <c r="G890" s="1" t="s">
        <v>1213</v>
      </c>
    </row>
    <row r="891" spans="1:7" ht="15">
      <c r="A891" s="28" t="s">
        <v>731</v>
      </c>
      <c r="B891" s="2">
        <v>2014</v>
      </c>
      <c r="C891" s="29" t="s">
        <v>1134</v>
      </c>
      <c r="E891" s="9">
        <v>220000</v>
      </c>
      <c r="F891" s="24"/>
      <c r="G891" s="28" t="s">
        <v>2106</v>
      </c>
    </row>
    <row r="892" spans="1:7" ht="15">
      <c r="A892" s="28" t="s">
        <v>731</v>
      </c>
      <c r="B892" s="2">
        <v>2014</v>
      </c>
      <c r="C892" s="29" t="s">
        <v>2045</v>
      </c>
      <c r="E892" s="9">
        <v>150000</v>
      </c>
      <c r="F892" s="24"/>
      <c r="G892" s="28" t="s">
        <v>2132</v>
      </c>
    </row>
    <row r="893" spans="1:7" ht="15">
      <c r="A893" s="28" t="s">
        <v>731</v>
      </c>
      <c r="B893" s="2">
        <v>2018</v>
      </c>
      <c r="C893" s="29" t="s">
        <v>2045</v>
      </c>
      <c r="E893" s="9">
        <v>50000</v>
      </c>
      <c r="F893" s="24"/>
      <c r="G893" s="28" t="s">
        <v>2279</v>
      </c>
    </row>
    <row r="894" spans="1:7" ht="15">
      <c r="A894" s="28" t="s">
        <v>731</v>
      </c>
      <c r="B894" s="2">
        <v>2019</v>
      </c>
      <c r="C894" s="29" t="s">
        <v>2045</v>
      </c>
      <c r="E894" s="9">
        <v>45000</v>
      </c>
      <c r="F894" s="24"/>
      <c r="G894" s="28" t="s">
        <v>2329</v>
      </c>
    </row>
    <row r="895" spans="1:6" ht="15">
      <c r="A895" s="8" t="s">
        <v>732</v>
      </c>
      <c r="B895" s="2" t="s">
        <v>1072</v>
      </c>
      <c r="C895" s="2" t="s">
        <v>1111</v>
      </c>
      <c r="E895" s="9">
        <v>265000</v>
      </c>
      <c r="F895" s="24">
        <f>SUM(E895:E896)</f>
        <v>270100</v>
      </c>
    </row>
    <row r="896" spans="1:6" ht="15">
      <c r="A896" s="8" t="s">
        <v>733</v>
      </c>
      <c r="B896" s="2">
        <v>1993</v>
      </c>
      <c r="C896" s="2" t="s">
        <v>1115</v>
      </c>
      <c r="E896" s="9">
        <v>5100</v>
      </c>
      <c r="F896" s="24"/>
    </row>
    <row r="897" spans="1:7" ht="15">
      <c r="A897" s="8" t="s">
        <v>1250</v>
      </c>
      <c r="B897" s="2" t="s">
        <v>1104</v>
      </c>
      <c r="C897" s="2" t="s">
        <v>1111</v>
      </c>
      <c r="E897" s="9">
        <v>354000</v>
      </c>
      <c r="F897" s="24">
        <f>SUM(E897:E899)</f>
        <v>537673</v>
      </c>
      <c r="G897" s="1" t="s">
        <v>1297</v>
      </c>
    </row>
    <row r="898" spans="1:6" ht="15">
      <c r="A898" s="8" t="s">
        <v>734</v>
      </c>
      <c r="B898" s="2">
        <v>1992</v>
      </c>
      <c r="C898" s="2" t="s">
        <v>1110</v>
      </c>
      <c r="E898" s="9">
        <v>3673</v>
      </c>
      <c r="F898" s="24"/>
    </row>
    <row r="899" spans="1:7" ht="15">
      <c r="A899" s="8" t="s">
        <v>734</v>
      </c>
      <c r="B899" s="2">
        <v>2012</v>
      </c>
      <c r="C899" s="2" t="s">
        <v>1140</v>
      </c>
      <c r="E899" s="9">
        <v>180000</v>
      </c>
      <c r="F899" s="24"/>
      <c r="G899" s="1" t="s">
        <v>1249</v>
      </c>
    </row>
    <row r="900" spans="1:6" ht="15">
      <c r="A900" s="8" t="s">
        <v>1204</v>
      </c>
      <c r="B900" s="2" t="s">
        <v>1072</v>
      </c>
      <c r="C900" s="2" t="s">
        <v>1111</v>
      </c>
      <c r="E900" s="9">
        <v>161000</v>
      </c>
      <c r="F900" s="24">
        <f>SUM(E900:E908)</f>
        <v>1636800</v>
      </c>
    </row>
    <row r="901" spans="1:7" ht="15">
      <c r="A901" s="8" t="s">
        <v>735</v>
      </c>
      <c r="B901" s="2" t="s">
        <v>1069</v>
      </c>
      <c r="C901" s="2" t="s">
        <v>1123</v>
      </c>
      <c r="E901" s="9">
        <v>62500</v>
      </c>
      <c r="F901" s="24" t="s">
        <v>566</v>
      </c>
      <c r="G901" s="1" t="s">
        <v>1603</v>
      </c>
    </row>
    <row r="902" spans="1:7" ht="15">
      <c r="A902" s="8" t="s">
        <v>735</v>
      </c>
      <c r="B902" s="2" t="s">
        <v>1069</v>
      </c>
      <c r="C902" s="2" t="s">
        <v>1118</v>
      </c>
      <c r="E902" s="9">
        <v>101500</v>
      </c>
      <c r="F902" s="24"/>
      <c r="G902" s="1" t="s">
        <v>1593</v>
      </c>
    </row>
    <row r="903" spans="1:7" ht="15">
      <c r="A903" s="8" t="s">
        <v>735</v>
      </c>
      <c r="B903" s="2">
        <v>1994</v>
      </c>
      <c r="C903" s="2" t="s">
        <v>1109</v>
      </c>
      <c r="E903" s="9">
        <v>2900</v>
      </c>
      <c r="F903" s="24"/>
      <c r="G903" s="1" t="s">
        <v>1693</v>
      </c>
    </row>
    <row r="904" spans="1:7" ht="15">
      <c r="A904" s="8" t="s">
        <v>735</v>
      </c>
      <c r="B904" s="2">
        <v>1996</v>
      </c>
      <c r="C904" s="2" t="s">
        <v>1112</v>
      </c>
      <c r="E904" s="9">
        <v>107000</v>
      </c>
      <c r="F904" s="24"/>
      <c r="G904" s="1" t="s">
        <v>206</v>
      </c>
    </row>
    <row r="905" spans="1:7" ht="15">
      <c r="A905" s="8" t="s">
        <v>735</v>
      </c>
      <c r="B905" s="2">
        <v>2000</v>
      </c>
      <c r="C905" s="2" t="s">
        <v>1134</v>
      </c>
      <c r="E905" s="9">
        <v>400000</v>
      </c>
      <c r="F905" s="24"/>
      <c r="G905" s="1" t="s">
        <v>1214</v>
      </c>
    </row>
    <row r="906" spans="1:7" ht="15">
      <c r="A906" s="8" t="s">
        <v>735</v>
      </c>
      <c r="B906" s="2">
        <v>2000</v>
      </c>
      <c r="C906" s="2" t="s">
        <v>1109</v>
      </c>
      <c r="E906" s="9">
        <v>1350</v>
      </c>
      <c r="F906" s="24"/>
      <c r="G906" s="1" t="s">
        <v>1693</v>
      </c>
    </row>
    <row r="907" spans="1:7" ht="15">
      <c r="A907" s="8" t="s">
        <v>735</v>
      </c>
      <c r="B907" s="2">
        <v>2001</v>
      </c>
      <c r="C907" s="2" t="s">
        <v>1134</v>
      </c>
      <c r="E907" s="9">
        <v>400000</v>
      </c>
      <c r="F907" s="24"/>
      <c r="G907" s="1" t="s">
        <v>1215</v>
      </c>
    </row>
    <row r="908" spans="1:7" ht="15">
      <c r="A908" s="8" t="s">
        <v>735</v>
      </c>
      <c r="B908" s="2">
        <v>2003</v>
      </c>
      <c r="C908" s="2" t="s">
        <v>1134</v>
      </c>
      <c r="E908" s="9">
        <v>400550</v>
      </c>
      <c r="F908" s="24"/>
      <c r="G908" s="1" t="s">
        <v>1719</v>
      </c>
    </row>
    <row r="909" spans="1:7" ht="15">
      <c r="A909" s="8" t="s">
        <v>1549</v>
      </c>
      <c r="B909" s="2" t="s">
        <v>1108</v>
      </c>
      <c r="C909" s="2" t="s">
        <v>1111</v>
      </c>
      <c r="E909" s="9">
        <v>10500</v>
      </c>
      <c r="F909" s="24">
        <f>SUM(E909:E915)</f>
        <v>582867</v>
      </c>
      <c r="G909" s="1" t="s">
        <v>1541</v>
      </c>
    </row>
    <row r="910" spans="1:7" ht="15">
      <c r="A910" s="8" t="s">
        <v>736</v>
      </c>
      <c r="B910" s="2" t="s">
        <v>1106</v>
      </c>
      <c r="C910" s="2" t="s">
        <v>1117</v>
      </c>
      <c r="E910" s="9">
        <v>400000</v>
      </c>
      <c r="F910" s="24"/>
      <c r="G910" s="1" t="s">
        <v>63</v>
      </c>
    </row>
    <row r="911" spans="1:7" ht="15">
      <c r="A911" s="8" t="s">
        <v>736</v>
      </c>
      <c r="B911" s="2">
        <v>1997</v>
      </c>
      <c r="C911" s="2" t="s">
        <v>1118</v>
      </c>
      <c r="E911" s="9">
        <v>112500</v>
      </c>
      <c r="F911" s="24"/>
      <c r="G911" s="1" t="s">
        <v>1690</v>
      </c>
    </row>
    <row r="912" spans="1:7" ht="15">
      <c r="A912" s="8" t="s">
        <v>736</v>
      </c>
      <c r="B912" s="2">
        <v>1997</v>
      </c>
      <c r="C912" s="2" t="s">
        <v>1109</v>
      </c>
      <c r="E912" s="9">
        <v>2200</v>
      </c>
      <c r="F912" s="24"/>
      <c r="G912" s="1" t="s">
        <v>1693</v>
      </c>
    </row>
    <row r="913" spans="1:7" ht="15">
      <c r="A913" s="8" t="s">
        <v>736</v>
      </c>
      <c r="B913" s="2">
        <v>2001</v>
      </c>
      <c r="C913" s="2" t="s">
        <v>1115</v>
      </c>
      <c r="E913" s="9">
        <v>5167</v>
      </c>
      <c r="F913" s="24"/>
      <c r="G913" s="1" t="s">
        <v>1216</v>
      </c>
    </row>
    <row r="914" spans="1:7" ht="15">
      <c r="A914" s="8" t="s">
        <v>736</v>
      </c>
      <c r="B914" s="2">
        <v>2001</v>
      </c>
      <c r="C914" s="2" t="s">
        <v>1123</v>
      </c>
      <c r="E914" s="9">
        <v>50000</v>
      </c>
      <c r="F914" s="24"/>
      <c r="G914" s="1" t="s">
        <v>1251</v>
      </c>
    </row>
    <row r="915" spans="1:7" ht="15">
      <c r="A915" s="8" t="s">
        <v>736</v>
      </c>
      <c r="B915" s="2">
        <v>2002</v>
      </c>
      <c r="C915" s="2" t="s">
        <v>1134</v>
      </c>
      <c r="E915" s="9">
        <v>2500</v>
      </c>
      <c r="F915" s="24"/>
      <c r="G915" s="1" t="s">
        <v>1667</v>
      </c>
    </row>
    <row r="916" spans="1:7" ht="15">
      <c r="A916" s="8" t="s">
        <v>776</v>
      </c>
      <c r="B916" s="2">
        <v>2005</v>
      </c>
      <c r="C916" s="2" t="s">
        <v>1115</v>
      </c>
      <c r="E916" s="9">
        <v>10000</v>
      </c>
      <c r="F916" s="24">
        <f>SUM(E916:E918)</f>
        <v>420000</v>
      </c>
      <c r="G916" s="1" t="s">
        <v>1971</v>
      </c>
    </row>
    <row r="917" spans="1:7" ht="15">
      <c r="A917" s="8" t="s">
        <v>1896</v>
      </c>
      <c r="B917" s="2">
        <v>2008</v>
      </c>
      <c r="C917" s="2" t="s">
        <v>1115</v>
      </c>
      <c r="E917" s="9">
        <v>10000</v>
      </c>
      <c r="F917" s="24"/>
      <c r="G917" s="1" t="s">
        <v>836</v>
      </c>
    </row>
    <row r="918" spans="1:7" ht="15">
      <c r="A918" s="8" t="s">
        <v>1896</v>
      </c>
      <c r="B918" s="2">
        <v>2011</v>
      </c>
      <c r="C918" s="2" t="s">
        <v>1134</v>
      </c>
      <c r="E918" s="9">
        <v>400000</v>
      </c>
      <c r="F918" s="24"/>
      <c r="G918" s="1" t="s">
        <v>775</v>
      </c>
    </row>
    <row r="919" spans="1:7" ht="15">
      <c r="A919" s="8" t="s">
        <v>77</v>
      </c>
      <c r="B919" s="2">
        <v>2008</v>
      </c>
      <c r="C919" s="2" t="s">
        <v>631</v>
      </c>
      <c r="E919" s="9">
        <v>6000</v>
      </c>
      <c r="F919" s="24">
        <v>6000</v>
      </c>
      <c r="G919" s="1" t="s">
        <v>78</v>
      </c>
    </row>
    <row r="920" spans="1:6" ht="15">
      <c r="A920" s="28" t="s">
        <v>2382</v>
      </c>
      <c r="B920" s="2" t="s">
        <v>1073</v>
      </c>
      <c r="C920" s="2" t="s">
        <v>1111</v>
      </c>
      <c r="E920" s="9">
        <v>250000</v>
      </c>
      <c r="F920" s="24">
        <f>SUM(E920:E944)</f>
        <v>4370297</v>
      </c>
    </row>
    <row r="921" spans="1:6" ht="15">
      <c r="A921" s="8" t="s">
        <v>737</v>
      </c>
      <c r="B921" s="2">
        <v>1984</v>
      </c>
      <c r="C921" s="2" t="s">
        <v>1112</v>
      </c>
      <c r="E921" s="9">
        <v>19260</v>
      </c>
      <c r="F921" s="24"/>
    </row>
    <row r="922" spans="1:6" ht="15">
      <c r="A922" s="8" t="s">
        <v>737</v>
      </c>
      <c r="B922" s="2" t="s">
        <v>1064</v>
      </c>
      <c r="C922" s="2" t="s">
        <v>1111</v>
      </c>
      <c r="E922" s="9">
        <v>2600</v>
      </c>
      <c r="F922" s="24"/>
    </row>
    <row r="923" spans="1:6" ht="15">
      <c r="A923" s="8" t="s">
        <v>737</v>
      </c>
      <c r="B923" s="2">
        <v>1985</v>
      </c>
      <c r="C923" s="2" t="s">
        <v>1110</v>
      </c>
      <c r="E923" s="9">
        <v>10000</v>
      </c>
      <c r="F923" s="24"/>
    </row>
    <row r="924" spans="1:6" ht="15">
      <c r="A924" s="8" t="s">
        <v>737</v>
      </c>
      <c r="B924" s="2">
        <v>1986</v>
      </c>
      <c r="C924" s="2" t="s">
        <v>1110</v>
      </c>
      <c r="E924" s="9">
        <v>10000</v>
      </c>
      <c r="F924" s="24"/>
    </row>
    <row r="925" spans="1:6" ht="15">
      <c r="A925" s="8" t="s">
        <v>737</v>
      </c>
      <c r="B925" s="2" t="s">
        <v>1071</v>
      </c>
      <c r="C925" s="2" t="s">
        <v>1111</v>
      </c>
      <c r="E925" s="9">
        <v>453783</v>
      </c>
      <c r="F925" s="24"/>
    </row>
    <row r="926" spans="1:6" ht="15">
      <c r="A926" s="8" t="s">
        <v>737</v>
      </c>
      <c r="B926" s="2" t="s">
        <v>1066</v>
      </c>
      <c r="C926" s="2" t="s">
        <v>1111</v>
      </c>
      <c r="E926" s="9">
        <v>451300</v>
      </c>
      <c r="F926" s="24"/>
    </row>
    <row r="927" spans="1:7" ht="15">
      <c r="A927" s="8" t="s">
        <v>737</v>
      </c>
      <c r="B927" s="2" t="s">
        <v>1106</v>
      </c>
      <c r="C927" s="2" t="s">
        <v>1122</v>
      </c>
      <c r="E927" s="9">
        <v>395000</v>
      </c>
      <c r="F927" s="24"/>
      <c r="G927" s="1" t="s">
        <v>86</v>
      </c>
    </row>
    <row r="928" spans="1:7" ht="15">
      <c r="A928" s="8" t="s">
        <v>737</v>
      </c>
      <c r="B928" s="2">
        <v>1998</v>
      </c>
      <c r="C928" s="2" t="s">
        <v>1124</v>
      </c>
      <c r="E928" s="9">
        <v>400000</v>
      </c>
      <c r="F928" s="24"/>
      <c r="G928" s="1" t="s">
        <v>1378</v>
      </c>
    </row>
    <row r="929" spans="1:6" ht="15">
      <c r="A929" s="8" t="s">
        <v>737</v>
      </c>
      <c r="B929" s="2">
        <v>1999</v>
      </c>
      <c r="C929" s="2" t="s">
        <v>1113</v>
      </c>
      <c r="E929" s="9">
        <v>3625</v>
      </c>
      <c r="F929" s="24"/>
    </row>
    <row r="930" spans="1:7" ht="15">
      <c r="A930" s="8" t="s">
        <v>737</v>
      </c>
      <c r="B930" s="2">
        <v>2000</v>
      </c>
      <c r="C930" s="2" t="s">
        <v>1122</v>
      </c>
      <c r="E930" s="9">
        <v>380000</v>
      </c>
      <c r="F930" s="24"/>
      <c r="G930" s="1" t="s">
        <v>1360</v>
      </c>
    </row>
    <row r="931" spans="1:7" ht="15">
      <c r="A931" s="8" t="s">
        <v>737</v>
      </c>
      <c r="B931" s="2">
        <v>2000</v>
      </c>
      <c r="C931" s="2" t="s">
        <v>1109</v>
      </c>
      <c r="E931" s="9">
        <v>2000</v>
      </c>
      <c r="F931" s="24"/>
      <c r="G931" s="1" t="s">
        <v>1693</v>
      </c>
    </row>
    <row r="932" spans="1:7" ht="15">
      <c r="A932" s="8" t="s">
        <v>737</v>
      </c>
      <c r="B932" s="2">
        <v>2001</v>
      </c>
      <c r="C932" s="2" t="s">
        <v>1113</v>
      </c>
      <c r="E932" s="9">
        <v>200000</v>
      </c>
      <c r="F932" s="24"/>
      <c r="G932" s="1" t="s">
        <v>419</v>
      </c>
    </row>
    <row r="933" spans="1:7" ht="15">
      <c r="A933" s="8" t="s">
        <v>737</v>
      </c>
      <c r="B933" s="2">
        <v>2004</v>
      </c>
      <c r="C933" s="2" t="s">
        <v>1756</v>
      </c>
      <c r="E933" s="9">
        <v>78886</v>
      </c>
      <c r="F933" s="24"/>
      <c r="G933" s="1" t="s">
        <v>1975</v>
      </c>
    </row>
    <row r="934" spans="1:7" ht="15">
      <c r="A934" s="8" t="s">
        <v>737</v>
      </c>
      <c r="B934" s="2">
        <v>2005</v>
      </c>
      <c r="C934" s="2" t="s">
        <v>1134</v>
      </c>
      <c r="E934" s="9">
        <v>108536</v>
      </c>
      <c r="F934" s="24"/>
      <c r="G934" s="1" t="s">
        <v>213</v>
      </c>
    </row>
    <row r="935" spans="1:7" ht="15">
      <c r="A935" s="8" t="s">
        <v>737</v>
      </c>
      <c r="B935" s="2">
        <v>2005</v>
      </c>
      <c r="C935" s="2" t="s">
        <v>1784</v>
      </c>
      <c r="E935" s="9">
        <v>107527</v>
      </c>
      <c r="F935" s="24"/>
      <c r="G935" s="1" t="s">
        <v>1897</v>
      </c>
    </row>
    <row r="936" spans="1:7" ht="15">
      <c r="A936" s="8" t="s">
        <v>737</v>
      </c>
      <c r="B936" s="2">
        <v>2006</v>
      </c>
      <c r="C936" s="2" t="s">
        <v>1109</v>
      </c>
      <c r="E936" s="9">
        <v>1400</v>
      </c>
      <c r="F936" s="24"/>
      <c r="G936" s="1" t="s">
        <v>659</v>
      </c>
    </row>
    <row r="937" spans="1:7" ht="15">
      <c r="A937" s="8" t="s">
        <v>737</v>
      </c>
      <c r="B937" s="2">
        <v>2007</v>
      </c>
      <c r="C937" s="2" t="s">
        <v>1140</v>
      </c>
      <c r="E937" s="9">
        <v>100000</v>
      </c>
      <c r="F937" s="24"/>
      <c r="G937" s="1" t="s">
        <v>296</v>
      </c>
    </row>
    <row r="938" spans="1:7" ht="15">
      <c r="A938" s="8" t="s">
        <v>737</v>
      </c>
      <c r="B938" s="2">
        <v>2010</v>
      </c>
      <c r="C938" s="2" t="s">
        <v>1115</v>
      </c>
      <c r="E938" s="9">
        <v>10000</v>
      </c>
      <c r="F938" s="24"/>
      <c r="G938" s="1" t="s">
        <v>521</v>
      </c>
    </row>
    <row r="939" spans="1:7" ht="15">
      <c r="A939" s="28" t="s">
        <v>737</v>
      </c>
      <c r="B939" s="2">
        <v>2014</v>
      </c>
      <c r="C939" s="29" t="s">
        <v>1234</v>
      </c>
      <c r="E939" s="9">
        <v>146380</v>
      </c>
      <c r="F939" s="24"/>
      <c r="G939" s="28" t="s">
        <v>2128</v>
      </c>
    </row>
    <row r="940" spans="1:7" ht="15">
      <c r="A940" s="28" t="s">
        <v>737</v>
      </c>
      <c r="B940" s="2">
        <v>2015</v>
      </c>
      <c r="C940" s="29" t="s">
        <v>1644</v>
      </c>
      <c r="E940" s="9">
        <v>400000</v>
      </c>
      <c r="F940" s="24"/>
      <c r="G940" s="28" t="s">
        <v>2152</v>
      </c>
    </row>
    <row r="941" spans="1:7" ht="15">
      <c r="A941" s="28" t="s">
        <v>737</v>
      </c>
      <c r="B941" s="2">
        <v>2017</v>
      </c>
      <c r="C941" s="29" t="s">
        <v>2045</v>
      </c>
      <c r="E941" s="9">
        <v>150000</v>
      </c>
      <c r="F941" s="24"/>
      <c r="G941" s="28" t="s">
        <v>2227</v>
      </c>
    </row>
    <row r="942" spans="1:7" ht="15">
      <c r="A942" s="28" t="s">
        <v>737</v>
      </c>
      <c r="B942" s="2">
        <v>2017</v>
      </c>
      <c r="C942" s="29" t="s">
        <v>2049</v>
      </c>
      <c r="E942" s="9">
        <v>50000</v>
      </c>
      <c r="F942" s="24"/>
      <c r="G942" s="28" t="s">
        <v>2245</v>
      </c>
    </row>
    <row r="943" spans="1:7" ht="15">
      <c r="A943" s="28" t="s">
        <v>737</v>
      </c>
      <c r="B943" s="2">
        <v>2017</v>
      </c>
      <c r="C943" s="29" t="s">
        <v>1124</v>
      </c>
      <c r="E943" s="9">
        <v>240000</v>
      </c>
      <c r="F943" s="24"/>
      <c r="G943" s="28" t="s">
        <v>2259</v>
      </c>
    </row>
    <row r="944" spans="1:7" ht="15">
      <c r="A944" s="28" t="s">
        <v>737</v>
      </c>
      <c r="B944" s="2">
        <v>2017</v>
      </c>
      <c r="C944" s="29" t="s">
        <v>1234</v>
      </c>
      <c r="E944" s="9">
        <v>400000</v>
      </c>
      <c r="F944" s="24"/>
      <c r="G944" s="28" t="s">
        <v>2381</v>
      </c>
    </row>
    <row r="945" spans="1:6" ht="15">
      <c r="A945" s="3"/>
      <c r="C945" s="2"/>
      <c r="E945" s="9"/>
      <c r="F945" s="7"/>
    </row>
    <row r="946" spans="1:6" ht="15">
      <c r="A946" s="4" t="s">
        <v>738</v>
      </c>
      <c r="B946" s="4"/>
      <c r="C946" s="2"/>
      <c r="E946" s="5">
        <f>SUM(E948:E1121)</f>
        <v>28730438</v>
      </c>
      <c r="F946" s="7">
        <f>E946/G5</f>
        <v>0.049992680090455405</v>
      </c>
    </row>
    <row r="947" spans="1:6" ht="15">
      <c r="A947" s="3"/>
      <c r="C947" s="2"/>
      <c r="E947" s="9"/>
      <c r="F947" s="7"/>
    </row>
    <row r="948" spans="1:7" ht="15">
      <c r="A948" s="3" t="s">
        <v>1720</v>
      </c>
      <c r="B948" s="1">
        <v>2003</v>
      </c>
      <c r="C948" s="2" t="s">
        <v>1140</v>
      </c>
      <c r="E948" s="9">
        <v>78800</v>
      </c>
      <c r="F948" s="34">
        <v>78800</v>
      </c>
      <c r="G948" s="1" t="s">
        <v>1721</v>
      </c>
    </row>
    <row r="949" spans="1:7" ht="15">
      <c r="A949" s="37" t="s">
        <v>2479</v>
      </c>
      <c r="B949" s="1">
        <v>2020</v>
      </c>
      <c r="C949" s="18" t="s">
        <v>1114</v>
      </c>
      <c r="E949" s="9">
        <v>200000</v>
      </c>
      <c r="F949" s="34">
        <v>200000</v>
      </c>
      <c r="G949" s="1" t="s">
        <v>2480</v>
      </c>
    </row>
    <row r="950" spans="1:7" ht="15">
      <c r="A950" s="1" t="s">
        <v>2353</v>
      </c>
      <c r="B950" s="2">
        <v>1997</v>
      </c>
      <c r="C950" s="2" t="s">
        <v>1117</v>
      </c>
      <c r="E950" s="9">
        <v>400000</v>
      </c>
      <c r="F950" s="24">
        <f>SUM(E950:E954)</f>
        <v>792500</v>
      </c>
      <c r="G950" s="1" t="s">
        <v>1810</v>
      </c>
    </row>
    <row r="951" spans="1:6" ht="15">
      <c r="A951" s="3" t="s">
        <v>739</v>
      </c>
      <c r="B951" s="2">
        <v>1997</v>
      </c>
      <c r="C951" s="2" t="s">
        <v>1109</v>
      </c>
      <c r="E951" s="9">
        <v>2500</v>
      </c>
      <c r="F951" s="24"/>
    </row>
    <row r="952" spans="1:7" ht="15">
      <c r="A952" s="3" t="s">
        <v>739</v>
      </c>
      <c r="B952" s="2">
        <v>2007</v>
      </c>
      <c r="C952" s="2" t="s">
        <v>1123</v>
      </c>
      <c r="E952" s="9">
        <v>40000</v>
      </c>
      <c r="F952" s="24"/>
      <c r="G952" s="1" t="s">
        <v>637</v>
      </c>
    </row>
    <row r="953" spans="1:7" ht="15">
      <c r="A953" s="3" t="s">
        <v>739</v>
      </c>
      <c r="B953" s="2">
        <v>2007</v>
      </c>
      <c r="C953" s="2" t="s">
        <v>1140</v>
      </c>
      <c r="E953" s="9">
        <v>300000</v>
      </c>
      <c r="F953" s="24"/>
      <c r="G953" s="1" t="s">
        <v>638</v>
      </c>
    </row>
    <row r="954" spans="1:7" ht="15">
      <c r="A954" s="3" t="s">
        <v>739</v>
      </c>
      <c r="B954" s="2">
        <v>2019</v>
      </c>
      <c r="C954" s="18" t="s">
        <v>1123</v>
      </c>
      <c r="E954" s="9">
        <v>50000</v>
      </c>
      <c r="F954" s="24"/>
      <c r="G954" s="1" t="s">
        <v>2352</v>
      </c>
    </row>
    <row r="955" spans="1:7" ht="15">
      <c r="A955" s="8" t="s">
        <v>740</v>
      </c>
      <c r="B955" s="2" t="s">
        <v>1106</v>
      </c>
      <c r="C955" s="2" t="s">
        <v>1123</v>
      </c>
      <c r="E955" s="9">
        <v>50000</v>
      </c>
      <c r="F955" s="24">
        <f>SUM(E955)</f>
        <v>50000</v>
      </c>
      <c r="G955" s="1" t="s">
        <v>202</v>
      </c>
    </row>
    <row r="956" spans="1:6" ht="15">
      <c r="A956" s="8" t="s">
        <v>741</v>
      </c>
      <c r="B956" s="2" t="s">
        <v>1107</v>
      </c>
      <c r="C956" s="2" t="s">
        <v>1111</v>
      </c>
      <c r="E956" s="9">
        <v>220000</v>
      </c>
      <c r="F956" s="24">
        <f>SUM(E956:E958)</f>
        <v>646723</v>
      </c>
    </row>
    <row r="957" spans="1:6" ht="15">
      <c r="A957" s="8" t="s">
        <v>742</v>
      </c>
      <c r="B957" s="2">
        <v>1991</v>
      </c>
      <c r="C957" s="2" t="s">
        <v>1110</v>
      </c>
      <c r="E957" s="9">
        <v>11723</v>
      </c>
      <c r="F957" s="24"/>
    </row>
    <row r="958" spans="1:6" ht="15">
      <c r="A958" s="8" t="s">
        <v>742</v>
      </c>
      <c r="B958" s="2" t="s">
        <v>1108</v>
      </c>
      <c r="C958" s="2" t="s">
        <v>1111</v>
      </c>
      <c r="E958" s="9">
        <v>415000</v>
      </c>
      <c r="F958" s="24"/>
    </row>
    <row r="959" spans="1:6" ht="15">
      <c r="A959" s="28" t="s">
        <v>2055</v>
      </c>
      <c r="B959" s="2">
        <v>1984</v>
      </c>
      <c r="C959" s="2" t="s">
        <v>1110</v>
      </c>
      <c r="E959" s="9">
        <v>4500</v>
      </c>
      <c r="F959" s="24">
        <f>SUM(E959:E998)</f>
        <v>6877787</v>
      </c>
    </row>
    <row r="960" spans="1:7" ht="15">
      <c r="A960" s="8" t="s">
        <v>743</v>
      </c>
      <c r="B960" s="2">
        <v>1986</v>
      </c>
      <c r="C960" s="2" t="s">
        <v>1112</v>
      </c>
      <c r="E960" s="9">
        <v>68480</v>
      </c>
      <c r="F960" s="24"/>
      <c r="G960" s="1" t="s">
        <v>1413</v>
      </c>
    </row>
    <row r="961" spans="1:6" ht="15">
      <c r="A961" s="8" t="s">
        <v>743</v>
      </c>
      <c r="B961" s="2" t="s">
        <v>1071</v>
      </c>
      <c r="C961" s="2" t="s">
        <v>1111</v>
      </c>
      <c r="E961" s="9">
        <v>319333</v>
      </c>
      <c r="F961" s="24"/>
    </row>
    <row r="962" spans="1:6" ht="15">
      <c r="A962" s="8" t="s">
        <v>743</v>
      </c>
      <c r="B962" s="2" t="s">
        <v>1066</v>
      </c>
      <c r="C962" s="2" t="s">
        <v>1111</v>
      </c>
      <c r="E962" s="9">
        <v>461000</v>
      </c>
      <c r="F962" s="24"/>
    </row>
    <row r="963" spans="1:7" ht="15">
      <c r="A963" s="8" t="s">
        <v>743</v>
      </c>
      <c r="B963" s="2" t="s">
        <v>1068</v>
      </c>
      <c r="C963" s="2" t="s">
        <v>1125</v>
      </c>
      <c r="E963" s="9">
        <v>26000</v>
      </c>
      <c r="F963" s="24"/>
      <c r="G963" s="1" t="s">
        <v>1626</v>
      </c>
    </row>
    <row r="964" spans="1:7" ht="15">
      <c r="A964" s="8" t="s">
        <v>743</v>
      </c>
      <c r="B964" s="2" t="s">
        <v>1068</v>
      </c>
      <c r="C964" s="2" t="s">
        <v>1114</v>
      </c>
      <c r="E964" s="9">
        <v>260000</v>
      </c>
      <c r="F964" s="24"/>
      <c r="G964" s="1" t="s">
        <v>1297</v>
      </c>
    </row>
    <row r="965" spans="1:6" ht="15">
      <c r="A965" s="8" t="s">
        <v>743</v>
      </c>
      <c r="B965" s="2">
        <v>1993</v>
      </c>
      <c r="C965" s="2" t="s">
        <v>1110</v>
      </c>
      <c r="D965" s="3"/>
      <c r="E965" s="9">
        <v>2266</v>
      </c>
      <c r="F965" s="24"/>
    </row>
    <row r="966" spans="1:6" ht="15">
      <c r="A966" s="8" t="s">
        <v>743</v>
      </c>
      <c r="B966" s="2">
        <v>1994</v>
      </c>
      <c r="C966" s="2" t="s">
        <v>1119</v>
      </c>
      <c r="E966" s="9">
        <v>10000</v>
      </c>
      <c r="F966" s="24"/>
    </row>
    <row r="967" spans="1:7" ht="15">
      <c r="A967" s="8" t="s">
        <v>743</v>
      </c>
      <c r="B967" s="2" t="s">
        <v>1105</v>
      </c>
      <c r="C967" s="2" t="s">
        <v>1117</v>
      </c>
      <c r="E967" s="9">
        <v>400000</v>
      </c>
      <c r="F967" s="24"/>
      <c r="G967" s="1" t="s">
        <v>230</v>
      </c>
    </row>
    <row r="968" spans="1:7" ht="15">
      <c r="A968" s="8" t="s">
        <v>743</v>
      </c>
      <c r="B968" s="2" t="s">
        <v>1106</v>
      </c>
      <c r="C968" s="2" t="s">
        <v>1118</v>
      </c>
      <c r="E968" s="9">
        <v>100000</v>
      </c>
      <c r="F968" s="24"/>
      <c r="G968" s="1" t="s">
        <v>1690</v>
      </c>
    </row>
    <row r="969" spans="1:7" ht="15">
      <c r="A969" s="8" t="s">
        <v>743</v>
      </c>
      <c r="B969" s="2" t="s">
        <v>1106</v>
      </c>
      <c r="C969" s="2" t="s">
        <v>1114</v>
      </c>
      <c r="E969" s="9">
        <v>300000</v>
      </c>
      <c r="F969" s="24"/>
      <c r="G969" s="1" t="s">
        <v>1297</v>
      </c>
    </row>
    <row r="970" spans="1:7" ht="15">
      <c r="A970" s="8" t="s">
        <v>743</v>
      </c>
      <c r="B970" s="2">
        <v>1996</v>
      </c>
      <c r="C970" s="2" t="s">
        <v>1116</v>
      </c>
      <c r="E970" s="9">
        <v>20000</v>
      </c>
      <c r="F970" s="24"/>
      <c r="G970" s="1" t="s">
        <v>201</v>
      </c>
    </row>
    <row r="971" spans="1:6" ht="15">
      <c r="A971" s="8" t="s">
        <v>743</v>
      </c>
      <c r="B971" s="2">
        <v>1996</v>
      </c>
      <c r="C971" s="2" t="s">
        <v>1109</v>
      </c>
      <c r="E971" s="9">
        <v>1000</v>
      </c>
      <c r="F971" s="24"/>
    </row>
    <row r="972" spans="1:7" ht="15">
      <c r="A972" s="8" t="s">
        <v>743</v>
      </c>
      <c r="B972" s="2">
        <v>1997</v>
      </c>
      <c r="C972" s="2" t="s">
        <v>1117</v>
      </c>
      <c r="E972" s="9">
        <v>400000</v>
      </c>
      <c r="F972" s="24"/>
      <c r="G972" s="1" t="s">
        <v>1719</v>
      </c>
    </row>
    <row r="973" spans="1:6" ht="15">
      <c r="A973" s="8" t="s">
        <v>743</v>
      </c>
      <c r="B973" s="2">
        <v>1998</v>
      </c>
      <c r="C973" s="2" t="s">
        <v>1130</v>
      </c>
      <c r="E973" s="9">
        <v>396000</v>
      </c>
      <c r="F973" s="24"/>
    </row>
    <row r="974" spans="1:6" ht="15">
      <c r="A974" s="8" t="s">
        <v>743</v>
      </c>
      <c r="B974" s="2">
        <v>1998</v>
      </c>
      <c r="C974" s="2" t="s">
        <v>1122</v>
      </c>
      <c r="E974" s="9">
        <v>398205</v>
      </c>
      <c r="F974" s="24"/>
    </row>
    <row r="975" spans="1:7" ht="15">
      <c r="A975" s="8" t="s">
        <v>743</v>
      </c>
      <c r="B975" s="2">
        <v>2000</v>
      </c>
      <c r="C975" s="2" t="s">
        <v>1114</v>
      </c>
      <c r="E975" s="9">
        <v>300000</v>
      </c>
      <c r="F975" s="24"/>
      <c r="G975" s="1" t="s">
        <v>1252</v>
      </c>
    </row>
    <row r="976" spans="1:6" ht="15">
      <c r="A976" s="8" t="s">
        <v>743</v>
      </c>
      <c r="B976" s="2">
        <v>2000</v>
      </c>
      <c r="C976" s="2" t="s">
        <v>1109</v>
      </c>
      <c r="E976" s="9">
        <v>1300</v>
      </c>
      <c r="F976" s="24"/>
    </row>
    <row r="977" spans="1:7" ht="15">
      <c r="A977" s="8" t="s">
        <v>743</v>
      </c>
      <c r="B977" s="2">
        <v>2001</v>
      </c>
      <c r="C977" s="2" t="s">
        <v>1118</v>
      </c>
      <c r="E977" s="9">
        <v>85750</v>
      </c>
      <c r="F977" s="24"/>
      <c r="G977" s="1" t="s">
        <v>1253</v>
      </c>
    </row>
    <row r="978" spans="1:7" ht="15">
      <c r="A978" s="8" t="s">
        <v>743</v>
      </c>
      <c r="B978" s="2">
        <v>2002</v>
      </c>
      <c r="C978" s="2" t="s">
        <v>1115</v>
      </c>
      <c r="E978" s="9">
        <v>10000</v>
      </c>
      <c r="F978" s="24"/>
      <c r="G978" s="1" t="s">
        <v>1299</v>
      </c>
    </row>
    <row r="979" spans="1:7" ht="15">
      <c r="A979" s="8" t="s">
        <v>743</v>
      </c>
      <c r="B979" s="2">
        <v>2003</v>
      </c>
      <c r="C979" s="2" t="s">
        <v>1704</v>
      </c>
      <c r="E979" s="9">
        <v>309862</v>
      </c>
      <c r="F979" s="24"/>
      <c r="G979" s="1" t="s">
        <v>420</v>
      </c>
    </row>
    <row r="980" spans="1:7" ht="15">
      <c r="A980" s="8" t="s">
        <v>743</v>
      </c>
      <c r="B980" s="2">
        <v>2004</v>
      </c>
      <c r="C980" s="2" t="s">
        <v>1140</v>
      </c>
      <c r="E980" s="9">
        <v>200000</v>
      </c>
      <c r="F980" s="24"/>
      <c r="G980" s="1" t="s">
        <v>1722</v>
      </c>
    </row>
    <row r="981" spans="1:7" ht="15">
      <c r="A981" s="8" t="s">
        <v>743</v>
      </c>
      <c r="B981" s="2">
        <v>2004</v>
      </c>
      <c r="C981" s="2" t="s">
        <v>1115</v>
      </c>
      <c r="E981" s="9">
        <v>8090</v>
      </c>
      <c r="F981" s="24"/>
      <c r="G981" s="1" t="s">
        <v>541</v>
      </c>
    </row>
    <row r="982" spans="1:7" ht="15">
      <c r="A982" s="8" t="s">
        <v>743</v>
      </c>
      <c r="B982" s="2">
        <v>2005</v>
      </c>
      <c r="C982" s="2" t="s">
        <v>1114</v>
      </c>
      <c r="E982" s="9">
        <v>301500</v>
      </c>
      <c r="F982" s="24"/>
      <c r="G982" s="1" t="s">
        <v>1297</v>
      </c>
    </row>
    <row r="983" spans="1:7" ht="15">
      <c r="A983" s="8" t="s">
        <v>743</v>
      </c>
      <c r="B983" s="2">
        <v>2005</v>
      </c>
      <c r="C983" s="2" t="s">
        <v>631</v>
      </c>
      <c r="E983" s="9">
        <v>20000</v>
      </c>
      <c r="F983" s="24"/>
      <c r="G983" s="1" t="s">
        <v>641</v>
      </c>
    </row>
    <row r="984" spans="1:7" ht="15">
      <c r="A984" s="8" t="s">
        <v>743</v>
      </c>
      <c r="B984" s="2">
        <v>2006</v>
      </c>
      <c r="C984" s="2" t="s">
        <v>631</v>
      </c>
      <c r="E984" s="9">
        <v>20000</v>
      </c>
      <c r="F984" s="24"/>
      <c r="G984" s="1" t="s">
        <v>641</v>
      </c>
    </row>
    <row r="985" spans="1:7" ht="15">
      <c r="A985" s="8" t="s">
        <v>743</v>
      </c>
      <c r="B985" s="2">
        <v>2006</v>
      </c>
      <c r="C985" s="2" t="s">
        <v>1134</v>
      </c>
      <c r="E985" s="9">
        <v>501500</v>
      </c>
      <c r="F985" s="24"/>
      <c r="G985" s="1" t="s">
        <v>1810</v>
      </c>
    </row>
    <row r="986" spans="1:7" ht="15">
      <c r="A986" s="8" t="s">
        <v>743</v>
      </c>
      <c r="B986" s="2">
        <v>2007</v>
      </c>
      <c r="C986" s="2" t="s">
        <v>631</v>
      </c>
      <c r="E986" s="9">
        <v>20000</v>
      </c>
      <c r="F986" s="24"/>
      <c r="G986" s="1" t="s">
        <v>641</v>
      </c>
    </row>
    <row r="987" spans="1:7" ht="15">
      <c r="A987" s="8" t="s">
        <v>743</v>
      </c>
      <c r="B987" s="2">
        <v>2008</v>
      </c>
      <c r="C987" s="2" t="s">
        <v>1756</v>
      </c>
      <c r="E987" s="9">
        <v>150000</v>
      </c>
      <c r="F987" s="24"/>
      <c r="G987" s="1" t="s">
        <v>1078</v>
      </c>
    </row>
    <row r="988" spans="1:7" ht="15">
      <c r="A988" s="8" t="s">
        <v>743</v>
      </c>
      <c r="B988" s="2">
        <v>2008</v>
      </c>
      <c r="C988" s="2" t="s">
        <v>1704</v>
      </c>
      <c r="E988" s="9">
        <v>92600</v>
      </c>
      <c r="F988" s="24"/>
      <c r="G988" s="1" t="s">
        <v>421</v>
      </c>
    </row>
    <row r="989" spans="1:7" ht="15">
      <c r="A989" s="8" t="s">
        <v>743</v>
      </c>
      <c r="B989" s="2">
        <v>2008</v>
      </c>
      <c r="C989" s="2" t="s">
        <v>631</v>
      </c>
      <c r="E989" s="9">
        <v>22500</v>
      </c>
      <c r="F989" s="24"/>
      <c r="G989" s="1" t="s">
        <v>641</v>
      </c>
    </row>
    <row r="990" spans="1:7" ht="15">
      <c r="A990" s="8" t="s">
        <v>743</v>
      </c>
      <c r="B990" s="2">
        <v>2009</v>
      </c>
      <c r="C990" s="2" t="s">
        <v>631</v>
      </c>
      <c r="E990" s="9">
        <v>24901</v>
      </c>
      <c r="F990" s="24"/>
      <c r="G990" s="1" t="s">
        <v>641</v>
      </c>
    </row>
    <row r="991" spans="1:7" ht="15">
      <c r="A991" s="8" t="s">
        <v>743</v>
      </c>
      <c r="B991" s="2">
        <v>2009</v>
      </c>
      <c r="C991" s="2" t="s">
        <v>1114</v>
      </c>
      <c r="E991" s="9">
        <v>250000</v>
      </c>
      <c r="F991" s="24"/>
      <c r="G991" s="1" t="s">
        <v>1481</v>
      </c>
    </row>
    <row r="992" spans="1:7" ht="15">
      <c r="A992" s="28" t="s">
        <v>743</v>
      </c>
      <c r="B992" s="2">
        <v>2010</v>
      </c>
      <c r="C992" s="29" t="s">
        <v>631</v>
      </c>
      <c r="E992" s="9">
        <v>28000</v>
      </c>
      <c r="F992" s="24"/>
      <c r="G992" s="28" t="s">
        <v>2013</v>
      </c>
    </row>
    <row r="993" spans="1:7" ht="15">
      <c r="A993" s="8" t="s">
        <v>743</v>
      </c>
      <c r="B993" s="2">
        <v>2010</v>
      </c>
      <c r="C993" s="2" t="s">
        <v>1134</v>
      </c>
      <c r="E993" s="9">
        <v>385000</v>
      </c>
      <c r="F993" s="24"/>
      <c r="G993" s="1" t="s">
        <v>1511</v>
      </c>
    </row>
    <row r="994" spans="1:7" ht="15">
      <c r="A994" s="8" t="s">
        <v>743</v>
      </c>
      <c r="B994" s="2">
        <v>2011</v>
      </c>
      <c r="C994" s="2" t="s">
        <v>631</v>
      </c>
      <c r="E994" s="9">
        <v>40000</v>
      </c>
      <c r="F994" s="24"/>
      <c r="G994" s="1" t="s">
        <v>1224</v>
      </c>
    </row>
    <row r="995" spans="1:7" ht="15">
      <c r="A995" s="8" t="s">
        <v>743</v>
      </c>
      <c r="B995" s="2">
        <v>2011</v>
      </c>
      <c r="C995" s="2" t="s">
        <v>1233</v>
      </c>
      <c r="E995" s="9">
        <v>40000</v>
      </c>
      <c r="F995" s="24"/>
      <c r="G995" s="1" t="s">
        <v>641</v>
      </c>
    </row>
    <row r="996" spans="1:7" ht="15">
      <c r="A996" s="8" t="s">
        <v>743</v>
      </c>
      <c r="B996" s="2">
        <v>2012</v>
      </c>
      <c r="C996" s="2" t="s">
        <v>1134</v>
      </c>
      <c r="E996" s="9">
        <v>500000</v>
      </c>
      <c r="F996" s="24"/>
      <c r="G996" s="1" t="s">
        <v>1814</v>
      </c>
    </row>
    <row r="997" spans="1:7" ht="15">
      <c r="A997" s="8" t="s">
        <v>743</v>
      </c>
      <c r="B997" s="2">
        <v>2012</v>
      </c>
      <c r="C997" s="2" t="s">
        <v>1756</v>
      </c>
      <c r="E997" s="9">
        <v>150000</v>
      </c>
      <c r="F997" s="24"/>
      <c r="G997" s="1" t="s">
        <v>1813</v>
      </c>
    </row>
    <row r="998" spans="1:7" ht="15">
      <c r="A998" s="28" t="s">
        <v>743</v>
      </c>
      <c r="B998" s="2">
        <v>2013</v>
      </c>
      <c r="C998" s="29" t="s">
        <v>1114</v>
      </c>
      <c r="E998" s="9">
        <v>250000</v>
      </c>
      <c r="F998" s="24"/>
      <c r="G998" s="28" t="s">
        <v>2054</v>
      </c>
    </row>
    <row r="999" spans="1:7" ht="15">
      <c r="A999" s="8" t="s">
        <v>1723</v>
      </c>
      <c r="B999" s="2">
        <v>2001</v>
      </c>
      <c r="C999" s="2" t="s">
        <v>1120</v>
      </c>
      <c r="E999" s="9">
        <v>101500</v>
      </c>
      <c r="F999" s="24">
        <f>SUM(E999:E1000)</f>
        <v>111500</v>
      </c>
      <c r="G999" s="1" t="s">
        <v>1724</v>
      </c>
    </row>
    <row r="1000" spans="1:7" ht="15">
      <c r="A1000" s="8" t="s">
        <v>1725</v>
      </c>
      <c r="B1000" s="2">
        <v>2002</v>
      </c>
      <c r="C1000" s="2" t="s">
        <v>1115</v>
      </c>
      <c r="E1000" s="9">
        <v>10000</v>
      </c>
      <c r="F1000" s="24"/>
      <c r="G1000" s="1" t="s">
        <v>1686</v>
      </c>
    </row>
    <row r="1001" spans="1:6" ht="15">
      <c r="A1001" s="8" t="s">
        <v>1977</v>
      </c>
      <c r="B1001" s="2">
        <v>1984</v>
      </c>
      <c r="C1001" s="2" t="s">
        <v>1110</v>
      </c>
      <c r="E1001" s="9">
        <v>3700</v>
      </c>
      <c r="F1001" s="24">
        <f>SUM(E1001:E1004)</f>
        <v>324800</v>
      </c>
    </row>
    <row r="1002" spans="1:6" ht="15">
      <c r="A1002" s="8" t="s">
        <v>744</v>
      </c>
      <c r="B1002" s="2">
        <v>1999</v>
      </c>
      <c r="C1002" s="2" t="s">
        <v>1114</v>
      </c>
      <c r="E1002" s="9">
        <v>300000</v>
      </c>
      <c r="F1002" s="24"/>
    </row>
    <row r="1003" spans="1:6" ht="15">
      <c r="A1003" s="8" t="s">
        <v>744</v>
      </c>
      <c r="B1003" s="2">
        <v>1998</v>
      </c>
      <c r="C1003" s="2" t="s">
        <v>1109</v>
      </c>
      <c r="E1003" s="9">
        <v>2500</v>
      </c>
      <c r="F1003" s="24"/>
    </row>
    <row r="1004" spans="1:7" ht="15">
      <c r="A1004" s="8" t="s">
        <v>744</v>
      </c>
      <c r="B1004" s="2">
        <v>2004</v>
      </c>
      <c r="C1004" s="2" t="s">
        <v>1120</v>
      </c>
      <c r="E1004" s="9">
        <v>18600</v>
      </c>
      <c r="F1004" s="24"/>
      <c r="G1004" s="1" t="s">
        <v>1976</v>
      </c>
    </row>
    <row r="1005" spans="1:6" ht="15">
      <c r="A1005" s="8" t="s">
        <v>745</v>
      </c>
      <c r="B1005" s="2">
        <v>1987</v>
      </c>
      <c r="C1005" s="2" t="s">
        <v>1110</v>
      </c>
      <c r="E1005" s="9">
        <v>9750</v>
      </c>
      <c r="F1005" s="24">
        <f>SUM(E1005:E1007)</f>
        <v>346750</v>
      </c>
    </row>
    <row r="1006" spans="1:6" ht="15">
      <c r="A1006" s="8" t="s">
        <v>746</v>
      </c>
      <c r="B1006" s="2" t="s">
        <v>1067</v>
      </c>
      <c r="C1006" s="2" t="s">
        <v>1111</v>
      </c>
      <c r="E1006" s="9">
        <v>325000</v>
      </c>
      <c r="F1006" s="24"/>
    </row>
    <row r="1007" spans="1:6" ht="15">
      <c r="A1007" s="8" t="s">
        <v>746</v>
      </c>
      <c r="B1007" s="2">
        <v>1989</v>
      </c>
      <c r="C1007" s="2" t="s">
        <v>1110</v>
      </c>
      <c r="E1007" s="9">
        <v>12000</v>
      </c>
      <c r="F1007" s="24"/>
    </row>
    <row r="1008" spans="1:6" ht="15">
      <c r="A1008" s="28" t="s">
        <v>2219</v>
      </c>
      <c r="B1008" s="2">
        <v>1984</v>
      </c>
      <c r="C1008" s="2" t="s">
        <v>1110</v>
      </c>
      <c r="E1008" s="9">
        <v>4500</v>
      </c>
      <c r="F1008" s="24">
        <f>SUM(E1008:E1026)</f>
        <v>3643914</v>
      </c>
    </row>
    <row r="1009" spans="1:7" ht="15">
      <c r="A1009" s="8" t="s">
        <v>747</v>
      </c>
      <c r="B1009" s="2">
        <v>1994</v>
      </c>
      <c r="C1009" s="2" t="s">
        <v>1116</v>
      </c>
      <c r="E1009" s="9">
        <v>30000</v>
      </c>
      <c r="F1009" s="24"/>
      <c r="G1009" s="1" t="s">
        <v>383</v>
      </c>
    </row>
    <row r="1010" spans="1:7" ht="15">
      <c r="A1010" s="8" t="s">
        <v>747</v>
      </c>
      <c r="B1010" s="2" t="s">
        <v>1105</v>
      </c>
      <c r="C1010" s="2" t="s">
        <v>1123</v>
      </c>
      <c r="E1010" s="9">
        <v>62500</v>
      </c>
      <c r="F1010" s="24"/>
      <c r="G1010" s="1" t="s">
        <v>263</v>
      </c>
    </row>
    <row r="1011" spans="1:7" ht="15">
      <c r="A1011" s="8" t="s">
        <v>747</v>
      </c>
      <c r="B1011" s="2">
        <v>1995</v>
      </c>
      <c r="C1011" s="2" t="s">
        <v>1119</v>
      </c>
      <c r="E1011" s="9">
        <v>10000</v>
      </c>
      <c r="F1011" s="24"/>
      <c r="G1011" s="1" t="s">
        <v>1699</v>
      </c>
    </row>
    <row r="1012" spans="1:7" ht="15">
      <c r="A1012" s="8" t="s">
        <v>747</v>
      </c>
      <c r="B1012" s="2">
        <v>2002</v>
      </c>
      <c r="C1012" s="2" t="s">
        <v>1140</v>
      </c>
      <c r="E1012" s="9">
        <v>251914</v>
      </c>
      <c r="F1012" s="24"/>
      <c r="G1012" s="1" t="s">
        <v>1655</v>
      </c>
    </row>
    <row r="1013" spans="1:7" ht="15">
      <c r="A1013" s="8" t="s">
        <v>747</v>
      </c>
      <c r="B1013" s="2">
        <v>2003</v>
      </c>
      <c r="C1013" s="2" t="s">
        <v>1115</v>
      </c>
      <c r="E1013" s="9">
        <v>10000</v>
      </c>
      <c r="F1013" s="24"/>
      <c r="G1013" s="1" t="s">
        <v>1754</v>
      </c>
    </row>
    <row r="1014" spans="1:7" ht="15">
      <c r="A1014" s="8" t="s">
        <v>747</v>
      </c>
      <c r="B1014" s="2">
        <v>2003</v>
      </c>
      <c r="C1014" s="2" t="s">
        <v>1134</v>
      </c>
      <c r="E1014" s="9">
        <v>400000</v>
      </c>
      <c r="F1014" s="24"/>
      <c r="G1014" s="1" t="s">
        <v>1755</v>
      </c>
    </row>
    <row r="1015" spans="1:7" ht="15">
      <c r="A1015" s="8" t="s">
        <v>747</v>
      </c>
      <c r="B1015" s="2">
        <v>2003</v>
      </c>
      <c r="C1015" s="2" t="s">
        <v>1704</v>
      </c>
      <c r="E1015" s="9">
        <v>400000</v>
      </c>
      <c r="F1015" s="24"/>
      <c r="G1015" s="1" t="s">
        <v>52</v>
      </c>
    </row>
    <row r="1016" spans="1:7" ht="15">
      <c r="A1016" s="8" t="s">
        <v>747</v>
      </c>
      <c r="B1016" s="2">
        <v>2003</v>
      </c>
      <c r="C1016" s="2" t="s">
        <v>631</v>
      </c>
      <c r="E1016" s="9">
        <v>20000</v>
      </c>
      <c r="F1016" s="24"/>
      <c r="G1016" s="1" t="s">
        <v>815</v>
      </c>
    </row>
    <row r="1017" spans="1:7" ht="15">
      <c r="A1017" s="8" t="s">
        <v>747</v>
      </c>
      <c r="B1017" s="2">
        <v>2004</v>
      </c>
      <c r="C1017" s="2" t="s">
        <v>1756</v>
      </c>
      <c r="E1017" s="9">
        <v>125000</v>
      </c>
      <c r="F1017" s="24"/>
      <c r="G1017" s="1" t="s">
        <v>1757</v>
      </c>
    </row>
    <row r="1018" spans="1:7" ht="15">
      <c r="A1018" s="8" t="s">
        <v>747</v>
      </c>
      <c r="B1018" s="2">
        <v>2004</v>
      </c>
      <c r="C1018" s="2" t="s">
        <v>631</v>
      </c>
      <c r="E1018" s="9">
        <v>20000</v>
      </c>
      <c r="F1018" s="24"/>
      <c r="G1018" s="1" t="s">
        <v>824</v>
      </c>
    </row>
    <row r="1019" spans="1:7" ht="15">
      <c r="A1019" s="8" t="s">
        <v>747</v>
      </c>
      <c r="B1019" s="2">
        <v>2005</v>
      </c>
      <c r="C1019" s="2" t="s">
        <v>1134</v>
      </c>
      <c r="E1019" s="9">
        <v>500000</v>
      </c>
      <c r="F1019" s="24"/>
      <c r="G1019" s="1" t="s">
        <v>214</v>
      </c>
    </row>
    <row r="1020" spans="1:7" ht="15">
      <c r="A1020" s="8" t="s">
        <v>747</v>
      </c>
      <c r="B1020" s="2">
        <v>2005</v>
      </c>
      <c r="C1020" s="2" t="s">
        <v>1898</v>
      </c>
      <c r="E1020" s="9">
        <v>300000</v>
      </c>
      <c r="F1020" s="24"/>
      <c r="G1020" s="1" t="s">
        <v>1899</v>
      </c>
    </row>
    <row r="1021" spans="1:7" ht="15">
      <c r="A1021" s="8" t="s">
        <v>747</v>
      </c>
      <c r="B1021" s="2">
        <v>2006</v>
      </c>
      <c r="C1021" s="2" t="s">
        <v>1115</v>
      </c>
      <c r="E1021" s="9">
        <v>10000</v>
      </c>
      <c r="F1021" s="24"/>
      <c r="G1021" s="1" t="s">
        <v>1390</v>
      </c>
    </row>
    <row r="1022" spans="1:7" ht="15">
      <c r="A1022" s="8" t="s">
        <v>747</v>
      </c>
      <c r="B1022" s="2">
        <v>2008</v>
      </c>
      <c r="C1022" s="2" t="s">
        <v>1134</v>
      </c>
      <c r="E1022" s="9">
        <v>500000</v>
      </c>
      <c r="F1022" s="24"/>
      <c r="G1022" s="1" t="s">
        <v>1079</v>
      </c>
    </row>
    <row r="1023" spans="1:7" ht="15">
      <c r="A1023" s="8" t="s">
        <v>747</v>
      </c>
      <c r="B1023" s="2">
        <v>2009</v>
      </c>
      <c r="C1023" s="2" t="s">
        <v>1134</v>
      </c>
      <c r="E1023" s="9">
        <v>500000</v>
      </c>
      <c r="F1023" s="24"/>
      <c r="G1023" s="1" t="s">
        <v>1522</v>
      </c>
    </row>
    <row r="1024" spans="1:7" ht="15">
      <c r="A1024" s="8" t="s">
        <v>747</v>
      </c>
      <c r="B1024" s="2">
        <v>2010</v>
      </c>
      <c r="C1024" s="2" t="s">
        <v>1756</v>
      </c>
      <c r="E1024" s="9">
        <v>150000</v>
      </c>
      <c r="F1024" s="24"/>
      <c r="G1024" s="1" t="s">
        <v>1502</v>
      </c>
    </row>
    <row r="1025" spans="1:7" ht="15">
      <c r="A1025" s="28" t="s">
        <v>747</v>
      </c>
      <c r="B1025" s="2">
        <v>2012</v>
      </c>
      <c r="C1025" s="29" t="s">
        <v>1123</v>
      </c>
      <c r="E1025" s="9">
        <v>50000</v>
      </c>
      <c r="F1025" s="24"/>
      <c r="G1025" s="28" t="s">
        <v>2001</v>
      </c>
    </row>
    <row r="1026" spans="1:7" ht="15">
      <c r="A1026" s="28" t="s">
        <v>747</v>
      </c>
      <c r="B1026" s="2">
        <v>2016</v>
      </c>
      <c r="C1026" s="29" t="s">
        <v>1114</v>
      </c>
      <c r="E1026" s="9">
        <v>300000</v>
      </c>
      <c r="F1026" s="24"/>
      <c r="G1026" s="28" t="s">
        <v>2218</v>
      </c>
    </row>
    <row r="1027" spans="1:7" ht="15">
      <c r="A1027" s="8" t="s">
        <v>1462</v>
      </c>
      <c r="B1027" s="2">
        <v>2005</v>
      </c>
      <c r="C1027" s="2" t="s">
        <v>1124</v>
      </c>
      <c r="E1027" s="9">
        <v>2500</v>
      </c>
      <c r="F1027" s="24">
        <f>SUM(E1027:E1028)</f>
        <v>461500</v>
      </c>
      <c r="G1027" s="1" t="s">
        <v>1901</v>
      </c>
    </row>
    <row r="1028" spans="1:7" ht="15">
      <c r="A1028" s="8" t="s">
        <v>1900</v>
      </c>
      <c r="B1028" s="2">
        <v>2009</v>
      </c>
      <c r="C1028" s="2" t="s">
        <v>1447</v>
      </c>
      <c r="E1028" s="9">
        <v>459000</v>
      </c>
      <c r="F1028" s="24"/>
      <c r="G1028" s="1" t="s">
        <v>1461</v>
      </c>
    </row>
    <row r="1029" spans="1:6" ht="15">
      <c r="A1029" s="8" t="s">
        <v>1668</v>
      </c>
      <c r="B1029" s="2">
        <v>1983</v>
      </c>
      <c r="C1029" s="2" t="s">
        <v>1110</v>
      </c>
      <c r="E1029" s="9">
        <v>5000</v>
      </c>
      <c r="F1029" s="24">
        <f>SUM(E1029:E1032)</f>
        <v>465430</v>
      </c>
    </row>
    <row r="1030" spans="1:6" ht="15">
      <c r="A1030" s="8" t="s">
        <v>748</v>
      </c>
      <c r="B1030" s="2" t="s">
        <v>1065</v>
      </c>
      <c r="C1030" s="2" t="s">
        <v>1111</v>
      </c>
      <c r="E1030" s="9">
        <v>366830</v>
      </c>
      <c r="F1030" s="24"/>
    </row>
    <row r="1031" spans="1:7" ht="15">
      <c r="A1031" s="8" t="s">
        <v>748</v>
      </c>
      <c r="B1031" s="2" t="s">
        <v>1068</v>
      </c>
      <c r="C1031" s="2" t="s">
        <v>1117</v>
      </c>
      <c r="E1031" s="9">
        <v>26000</v>
      </c>
      <c r="F1031" s="24"/>
      <c r="G1031" s="1" t="s">
        <v>1623</v>
      </c>
    </row>
    <row r="1032" spans="1:7" ht="15">
      <c r="A1032" s="8" t="s">
        <v>748</v>
      </c>
      <c r="B1032" s="2">
        <v>2002</v>
      </c>
      <c r="C1032" s="2" t="s">
        <v>1134</v>
      </c>
      <c r="E1032" s="9">
        <v>67600</v>
      </c>
      <c r="F1032" s="24"/>
      <c r="G1032" s="1" t="s">
        <v>422</v>
      </c>
    </row>
    <row r="1033" spans="1:6" ht="15">
      <c r="A1033" s="28" t="s">
        <v>2063</v>
      </c>
      <c r="B1033" s="2">
        <v>1993</v>
      </c>
      <c r="C1033" s="2" t="s">
        <v>1119</v>
      </c>
      <c r="E1033" s="9">
        <v>8000</v>
      </c>
      <c r="F1033" s="24">
        <f>SUM(E1033:E1037)</f>
        <v>1358000</v>
      </c>
    </row>
    <row r="1034" spans="1:7" ht="15">
      <c r="A1034" s="8" t="s">
        <v>749</v>
      </c>
      <c r="B1034" s="2">
        <v>2010</v>
      </c>
      <c r="C1034" s="2" t="s">
        <v>1114</v>
      </c>
      <c r="E1034" s="9">
        <v>250000</v>
      </c>
      <c r="F1034" s="24"/>
      <c r="G1034" s="1" t="s">
        <v>670</v>
      </c>
    </row>
    <row r="1035" spans="1:7" ht="15">
      <c r="A1035" s="28" t="s">
        <v>749</v>
      </c>
      <c r="B1035" s="2">
        <v>2010</v>
      </c>
      <c r="C1035" s="29" t="s">
        <v>1124</v>
      </c>
      <c r="E1035" s="9">
        <v>400000</v>
      </c>
      <c r="F1035" s="24"/>
      <c r="G1035" s="28" t="s">
        <v>2015</v>
      </c>
    </row>
    <row r="1036" spans="1:7" ht="15">
      <c r="A1036" s="8" t="s">
        <v>749</v>
      </c>
      <c r="B1036" s="2">
        <v>2011</v>
      </c>
      <c r="C1036" s="2" t="s">
        <v>1112</v>
      </c>
      <c r="E1036" s="9">
        <v>200000</v>
      </c>
      <c r="F1036" s="24"/>
      <c r="G1036" s="1" t="s">
        <v>1185</v>
      </c>
    </row>
    <row r="1037" spans="1:7" ht="15">
      <c r="A1037" s="28" t="s">
        <v>749</v>
      </c>
      <c r="B1037" s="2">
        <v>2013</v>
      </c>
      <c r="C1037" s="29" t="s">
        <v>1124</v>
      </c>
      <c r="E1037" s="9">
        <v>500000</v>
      </c>
      <c r="F1037" s="24"/>
      <c r="G1037" s="28" t="s">
        <v>2062</v>
      </c>
    </row>
    <row r="1038" spans="1:7" ht="15">
      <c r="A1038" s="8" t="s">
        <v>1556</v>
      </c>
      <c r="B1038" s="2">
        <v>2002</v>
      </c>
      <c r="C1038" s="2" t="s">
        <v>631</v>
      </c>
      <c r="E1038" s="9">
        <v>20000</v>
      </c>
      <c r="F1038" s="24">
        <f>SUM(E1038)</f>
        <v>20000</v>
      </c>
      <c r="G1038" s="1" t="s">
        <v>1547</v>
      </c>
    </row>
    <row r="1039" spans="1:6" ht="15">
      <c r="A1039" s="8" t="s">
        <v>457</v>
      </c>
      <c r="B1039" s="2">
        <v>1985</v>
      </c>
      <c r="C1039" s="2" t="s">
        <v>1110</v>
      </c>
      <c r="E1039" s="9">
        <v>5000</v>
      </c>
      <c r="F1039" s="24">
        <f>SUM(E1039:E1041)</f>
        <v>605000</v>
      </c>
    </row>
    <row r="1040" spans="1:7" ht="15">
      <c r="A1040" s="8" t="s">
        <v>750</v>
      </c>
      <c r="B1040" s="2">
        <v>2007</v>
      </c>
      <c r="C1040" s="2" t="s">
        <v>1124</v>
      </c>
      <c r="E1040" s="9">
        <v>400000</v>
      </c>
      <c r="F1040" s="24"/>
      <c r="G1040" s="1" t="s">
        <v>654</v>
      </c>
    </row>
    <row r="1041" spans="1:7" ht="15">
      <c r="A1041" s="8" t="s">
        <v>750</v>
      </c>
      <c r="B1041" s="2">
        <v>2011</v>
      </c>
      <c r="C1041" s="2" t="s">
        <v>1124</v>
      </c>
      <c r="E1041" s="9">
        <v>200000</v>
      </c>
      <c r="F1041" s="24"/>
      <c r="G1041" s="1" t="s">
        <v>456</v>
      </c>
    </row>
    <row r="1042" spans="1:7" ht="15">
      <c r="A1042" s="8" t="s">
        <v>543</v>
      </c>
      <c r="B1042" s="2">
        <v>1993</v>
      </c>
      <c r="C1042" s="2" t="s">
        <v>1113</v>
      </c>
      <c r="E1042" s="9">
        <v>200000</v>
      </c>
      <c r="F1042" s="24">
        <f>SUM(E1042:E1046)</f>
        <v>952500</v>
      </c>
      <c r="G1042" s="1" t="s">
        <v>518</v>
      </c>
    </row>
    <row r="1043" spans="1:7" ht="15">
      <c r="A1043" s="8" t="s">
        <v>751</v>
      </c>
      <c r="B1043" s="2">
        <v>2000</v>
      </c>
      <c r="C1043" s="2" t="s">
        <v>1124</v>
      </c>
      <c r="E1043" s="9">
        <v>400000</v>
      </c>
      <c r="F1043" s="24"/>
      <c r="G1043" s="1" t="s">
        <v>1254</v>
      </c>
    </row>
    <row r="1044" spans="1:7" ht="15">
      <c r="A1044" s="8" t="s">
        <v>751</v>
      </c>
      <c r="B1044" s="2">
        <v>2000</v>
      </c>
      <c r="C1044" s="2" t="s">
        <v>1114</v>
      </c>
      <c r="E1044" s="9">
        <v>12500</v>
      </c>
      <c r="F1044" s="24"/>
      <c r="G1044" s="1" t="s">
        <v>2260</v>
      </c>
    </row>
    <row r="1045" spans="1:7" ht="15">
      <c r="A1045" s="8" t="s">
        <v>751</v>
      </c>
      <c r="B1045" s="2">
        <v>2003</v>
      </c>
      <c r="C1045" s="2" t="s">
        <v>1124</v>
      </c>
      <c r="E1045" s="9">
        <v>330000</v>
      </c>
      <c r="F1045" s="24"/>
      <c r="G1045" s="1" t="s">
        <v>1254</v>
      </c>
    </row>
    <row r="1046" spans="1:7" ht="15">
      <c r="A1046" s="8" t="s">
        <v>751</v>
      </c>
      <c r="B1046" s="2">
        <v>2004</v>
      </c>
      <c r="C1046" s="2" t="s">
        <v>1115</v>
      </c>
      <c r="E1046" s="9">
        <v>10000</v>
      </c>
      <c r="F1046" s="24"/>
      <c r="G1046" s="1" t="s">
        <v>542</v>
      </c>
    </row>
    <row r="1047" spans="1:7" ht="15">
      <c r="A1047" s="8" t="s">
        <v>400</v>
      </c>
      <c r="B1047" s="2">
        <v>2008</v>
      </c>
      <c r="C1047" s="2" t="s">
        <v>1123</v>
      </c>
      <c r="E1047" s="9">
        <v>25500</v>
      </c>
      <c r="F1047" s="24">
        <f>SUM(E1047)</f>
        <v>25500</v>
      </c>
      <c r="G1047" s="1" t="s">
        <v>423</v>
      </c>
    </row>
    <row r="1048" spans="1:6" ht="15">
      <c r="A1048" s="8" t="s">
        <v>752</v>
      </c>
      <c r="B1048" s="2">
        <v>1986</v>
      </c>
      <c r="C1048" s="2" t="s">
        <v>1110</v>
      </c>
      <c r="E1048" s="9">
        <v>11110</v>
      </c>
      <c r="F1048" s="24">
        <f>SUM(E1048)</f>
        <v>11110</v>
      </c>
    </row>
    <row r="1049" spans="1:7" ht="15">
      <c r="A1049" s="28" t="s">
        <v>2026</v>
      </c>
      <c r="B1049" s="2" t="s">
        <v>1104</v>
      </c>
      <c r="C1049" s="2" t="s">
        <v>1111</v>
      </c>
      <c r="E1049" s="9">
        <v>300000</v>
      </c>
      <c r="F1049" s="24">
        <f>SUM(E1049:E1053)</f>
        <v>940900</v>
      </c>
      <c r="G1049" s="1" t="s">
        <v>1579</v>
      </c>
    </row>
    <row r="1050" spans="1:6" ht="15">
      <c r="A1050" s="8" t="s">
        <v>753</v>
      </c>
      <c r="B1050" s="2">
        <v>1992</v>
      </c>
      <c r="C1050" s="2" t="s">
        <v>1109</v>
      </c>
      <c r="E1050" s="9">
        <v>5000</v>
      </c>
      <c r="F1050" s="24"/>
    </row>
    <row r="1051" spans="1:7" ht="15">
      <c r="A1051" s="8" t="s">
        <v>753</v>
      </c>
      <c r="B1051" s="2" t="s">
        <v>1068</v>
      </c>
      <c r="C1051" s="2" t="s">
        <v>1111</v>
      </c>
      <c r="E1051" s="9">
        <v>400000</v>
      </c>
      <c r="F1051" s="24"/>
      <c r="G1051" s="1" t="s">
        <v>1579</v>
      </c>
    </row>
    <row r="1052" spans="1:7" ht="15">
      <c r="A1052" s="8" t="s">
        <v>753</v>
      </c>
      <c r="B1052" s="2">
        <v>2003</v>
      </c>
      <c r="C1052" s="2" t="s">
        <v>1122</v>
      </c>
      <c r="E1052" s="9">
        <v>55900</v>
      </c>
      <c r="F1052" s="24"/>
      <c r="G1052" s="1" t="s">
        <v>1978</v>
      </c>
    </row>
    <row r="1053" spans="1:7" ht="15">
      <c r="A1053" s="28" t="s">
        <v>753</v>
      </c>
      <c r="B1053" s="2">
        <v>2012</v>
      </c>
      <c r="C1053" s="29" t="s">
        <v>1112</v>
      </c>
      <c r="E1053" s="9">
        <v>180000</v>
      </c>
      <c r="F1053" s="24"/>
      <c r="G1053" s="28" t="s">
        <v>2025</v>
      </c>
    </row>
    <row r="1054" spans="1:6" ht="15">
      <c r="A1054" s="8" t="s">
        <v>754</v>
      </c>
      <c r="B1054" s="2" t="s">
        <v>1064</v>
      </c>
      <c r="C1054" s="2" t="s">
        <v>1111</v>
      </c>
      <c r="E1054" s="9">
        <v>290515</v>
      </c>
      <c r="F1054" s="24">
        <f>SUM(E1054:E1056)</f>
        <v>602515</v>
      </c>
    </row>
    <row r="1055" spans="1:7" ht="15">
      <c r="A1055" s="8" t="s">
        <v>755</v>
      </c>
      <c r="B1055" s="2" t="s">
        <v>1107</v>
      </c>
      <c r="C1055" s="2" t="s">
        <v>1111</v>
      </c>
      <c r="E1055" s="9">
        <v>300000</v>
      </c>
      <c r="F1055" s="24"/>
      <c r="G1055" s="1" t="s">
        <v>1431</v>
      </c>
    </row>
    <row r="1056" spans="1:6" ht="15">
      <c r="A1056" s="8" t="s">
        <v>755</v>
      </c>
      <c r="B1056" s="2">
        <v>1990</v>
      </c>
      <c r="C1056" s="2" t="s">
        <v>1110</v>
      </c>
      <c r="E1056" s="9">
        <v>12000</v>
      </c>
      <c r="F1056" s="24"/>
    </row>
    <row r="1057" spans="1:7" ht="15">
      <c r="A1057" s="28" t="s">
        <v>2157</v>
      </c>
      <c r="B1057" s="2" t="s">
        <v>1106</v>
      </c>
      <c r="C1057" s="2" t="s">
        <v>1114</v>
      </c>
      <c r="E1057" s="9">
        <v>250000</v>
      </c>
      <c r="F1057" s="24">
        <f>SUM(E1057:E1059)</f>
        <v>300975</v>
      </c>
      <c r="G1057" s="1" t="s">
        <v>1297</v>
      </c>
    </row>
    <row r="1058" spans="1:6" ht="15">
      <c r="A1058" s="8" t="s">
        <v>756</v>
      </c>
      <c r="B1058" s="2">
        <v>1996</v>
      </c>
      <c r="C1058" s="2" t="s">
        <v>1109</v>
      </c>
      <c r="E1058" s="9">
        <v>975</v>
      </c>
      <c r="F1058" s="24"/>
    </row>
    <row r="1059" spans="1:7" ht="15">
      <c r="A1059" s="28" t="s">
        <v>756</v>
      </c>
      <c r="B1059" s="2">
        <v>2015</v>
      </c>
      <c r="C1059" s="29" t="s">
        <v>2045</v>
      </c>
      <c r="E1059" s="9">
        <v>50000</v>
      </c>
      <c r="F1059" s="24"/>
      <c r="G1059" s="28" t="s">
        <v>2156</v>
      </c>
    </row>
    <row r="1060" spans="1:6" ht="15">
      <c r="A1060" s="8" t="s">
        <v>757</v>
      </c>
      <c r="B1060" s="2">
        <v>1985</v>
      </c>
      <c r="C1060" s="2" t="s">
        <v>1110</v>
      </c>
      <c r="E1060" s="9">
        <v>4900</v>
      </c>
      <c r="F1060" s="24">
        <f>SUM(E1060)</f>
        <v>4900</v>
      </c>
    </row>
    <row r="1061" spans="1:7" ht="15">
      <c r="A1061" s="8" t="s">
        <v>1656</v>
      </c>
      <c r="B1061" s="2" t="s">
        <v>1105</v>
      </c>
      <c r="C1061" s="2" t="s">
        <v>1117</v>
      </c>
      <c r="E1061" s="9">
        <v>250000</v>
      </c>
      <c r="F1061" s="24">
        <f>SUM(E1061:E1063)</f>
        <v>331350</v>
      </c>
      <c r="G1061" s="1" t="s">
        <v>1255</v>
      </c>
    </row>
    <row r="1062" spans="1:6" ht="15">
      <c r="A1062" s="8" t="s">
        <v>758</v>
      </c>
      <c r="B1062" s="2">
        <v>1995</v>
      </c>
      <c r="C1062" s="2" t="s">
        <v>1109</v>
      </c>
      <c r="E1062" s="9">
        <v>4750</v>
      </c>
      <c r="F1062" s="24"/>
    </row>
    <row r="1063" spans="1:7" ht="15">
      <c r="A1063" s="8" t="s">
        <v>758</v>
      </c>
      <c r="B1063" s="2">
        <v>2002</v>
      </c>
      <c r="C1063" s="2" t="s">
        <v>1140</v>
      </c>
      <c r="E1063" s="9">
        <v>76600</v>
      </c>
      <c r="F1063" s="24"/>
      <c r="G1063" s="1" t="s">
        <v>424</v>
      </c>
    </row>
    <row r="1064" spans="1:6" ht="15">
      <c r="A1064" s="8" t="s">
        <v>465</v>
      </c>
      <c r="B1064" s="2">
        <v>1983</v>
      </c>
      <c r="C1064" s="2" t="s">
        <v>1110</v>
      </c>
      <c r="E1064" s="9">
        <v>5225</v>
      </c>
      <c r="F1064" s="24">
        <f>SUM(E1064:E1067)</f>
        <v>127725</v>
      </c>
    </row>
    <row r="1065" spans="1:6" ht="15">
      <c r="A1065" s="8" t="s">
        <v>780</v>
      </c>
      <c r="B1065" s="2">
        <v>1986</v>
      </c>
      <c r="C1065" s="2" t="s">
        <v>1110</v>
      </c>
      <c r="E1065" s="9">
        <v>10000</v>
      </c>
      <c r="F1065" s="24"/>
    </row>
    <row r="1066" spans="1:7" ht="15">
      <c r="A1066" s="8" t="s">
        <v>780</v>
      </c>
      <c r="B1066" s="2" t="s">
        <v>1105</v>
      </c>
      <c r="C1066" s="2" t="s">
        <v>1123</v>
      </c>
      <c r="E1066" s="9">
        <v>62500</v>
      </c>
      <c r="F1066" s="24"/>
      <c r="G1066" s="1" t="s">
        <v>300</v>
      </c>
    </row>
    <row r="1067" spans="1:7" ht="15">
      <c r="A1067" s="8" t="s">
        <v>780</v>
      </c>
      <c r="B1067" s="2">
        <v>2010</v>
      </c>
      <c r="C1067" s="2" t="s">
        <v>1123</v>
      </c>
      <c r="E1067" s="9">
        <v>50000</v>
      </c>
      <c r="F1067" s="24"/>
      <c r="G1067" s="1" t="s">
        <v>464</v>
      </c>
    </row>
    <row r="1068" spans="1:6" ht="15">
      <c r="A1068" s="28" t="s">
        <v>2559</v>
      </c>
      <c r="B1068" s="2">
        <v>1985</v>
      </c>
      <c r="C1068" s="2" t="s">
        <v>1110</v>
      </c>
      <c r="E1068" s="9">
        <v>2965</v>
      </c>
      <c r="F1068" s="24">
        <f>SUM(E1068:E1090)</f>
        <v>4141265</v>
      </c>
    </row>
    <row r="1069" spans="1:6" ht="15">
      <c r="A1069" s="8" t="s">
        <v>781</v>
      </c>
      <c r="B1069" s="2">
        <v>1987</v>
      </c>
      <c r="C1069" s="2" t="s">
        <v>1110</v>
      </c>
      <c r="E1069" s="9">
        <v>5000</v>
      </c>
      <c r="F1069" s="24"/>
    </row>
    <row r="1070" spans="1:7" ht="15">
      <c r="A1070" s="8" t="s">
        <v>781</v>
      </c>
      <c r="B1070" s="2" t="s">
        <v>1104</v>
      </c>
      <c r="C1070" s="2" t="s">
        <v>1111</v>
      </c>
      <c r="E1070" s="9">
        <v>365000</v>
      </c>
      <c r="F1070" s="24"/>
      <c r="G1070" s="1" t="s">
        <v>425</v>
      </c>
    </row>
    <row r="1071" spans="1:6" ht="15">
      <c r="A1071" s="8" t="s">
        <v>781</v>
      </c>
      <c r="B1071" s="2">
        <v>1992</v>
      </c>
      <c r="C1071" s="2" t="s">
        <v>1109</v>
      </c>
      <c r="E1071" s="9">
        <v>3750</v>
      </c>
      <c r="F1071" s="24"/>
    </row>
    <row r="1072" spans="1:7" ht="15">
      <c r="A1072" s="8" t="s">
        <v>781</v>
      </c>
      <c r="B1072" s="2" t="s">
        <v>1068</v>
      </c>
      <c r="C1072" s="2" t="s">
        <v>1117</v>
      </c>
      <c r="E1072" s="9">
        <v>50000</v>
      </c>
      <c r="F1072" s="24"/>
      <c r="G1072" s="1" t="s">
        <v>1620</v>
      </c>
    </row>
    <row r="1073" spans="1:6" ht="15">
      <c r="A1073" s="8" t="s">
        <v>781</v>
      </c>
      <c r="B1073" s="2">
        <v>1993</v>
      </c>
      <c r="C1073" s="2" t="s">
        <v>1110</v>
      </c>
      <c r="E1073" s="9">
        <v>2750</v>
      </c>
      <c r="F1073" s="24"/>
    </row>
    <row r="1074" spans="1:7" ht="15">
      <c r="A1074" s="8" t="s">
        <v>781</v>
      </c>
      <c r="B1074" s="2" t="s">
        <v>1069</v>
      </c>
      <c r="C1074" s="2" t="s">
        <v>1118</v>
      </c>
      <c r="E1074" s="9">
        <v>156250</v>
      </c>
      <c r="F1074" s="24"/>
      <c r="G1074" s="1" t="s">
        <v>1593</v>
      </c>
    </row>
    <row r="1075" spans="1:6" ht="15">
      <c r="A1075" s="8" t="s">
        <v>781</v>
      </c>
      <c r="B1075" s="2">
        <v>1994</v>
      </c>
      <c r="C1075" s="2" t="s">
        <v>1109</v>
      </c>
      <c r="E1075" s="9">
        <v>1850</v>
      </c>
      <c r="F1075" s="24"/>
    </row>
    <row r="1076" spans="1:7" ht="15">
      <c r="A1076" s="8" t="s">
        <v>781</v>
      </c>
      <c r="B1076" s="2">
        <v>1996</v>
      </c>
      <c r="C1076" s="2" t="s">
        <v>1113</v>
      </c>
      <c r="E1076" s="9">
        <v>93000</v>
      </c>
      <c r="F1076" s="24"/>
      <c r="G1076" s="1" t="s">
        <v>220</v>
      </c>
    </row>
    <row r="1077" spans="1:7" ht="15">
      <c r="A1077" s="8" t="s">
        <v>781</v>
      </c>
      <c r="B1077" s="2">
        <v>1996</v>
      </c>
      <c r="C1077" s="2" t="s">
        <v>1113</v>
      </c>
      <c r="E1077" s="9">
        <v>200000</v>
      </c>
      <c r="F1077" s="24"/>
      <c r="G1077" s="1" t="s">
        <v>426</v>
      </c>
    </row>
    <row r="1078" spans="1:7" ht="15">
      <c r="A1078" s="8" t="s">
        <v>781</v>
      </c>
      <c r="B1078" s="2">
        <v>1997</v>
      </c>
      <c r="C1078" s="2" t="s">
        <v>1117</v>
      </c>
      <c r="E1078" s="9">
        <v>400000</v>
      </c>
      <c r="F1078" s="24"/>
      <c r="G1078" s="1" t="s">
        <v>143</v>
      </c>
    </row>
    <row r="1079" spans="1:6" ht="15">
      <c r="A1079" s="8" t="s">
        <v>781</v>
      </c>
      <c r="B1079" s="2">
        <v>1997</v>
      </c>
      <c r="C1079" s="2" t="s">
        <v>1109</v>
      </c>
      <c r="E1079" s="9">
        <v>1600</v>
      </c>
      <c r="F1079" s="24"/>
    </row>
    <row r="1080" spans="1:6" ht="15">
      <c r="A1080" s="8" t="s">
        <v>781</v>
      </c>
      <c r="B1080" s="2">
        <v>1998</v>
      </c>
      <c r="C1080" s="2" t="s">
        <v>1119</v>
      </c>
      <c r="E1080" s="9">
        <v>8000</v>
      </c>
      <c r="F1080" s="24"/>
    </row>
    <row r="1081" spans="1:7" ht="15">
      <c r="A1081" s="8" t="s">
        <v>781</v>
      </c>
      <c r="B1081" s="2">
        <v>2000</v>
      </c>
      <c r="C1081" s="2" t="s">
        <v>1134</v>
      </c>
      <c r="E1081" s="9">
        <v>148300</v>
      </c>
      <c r="F1081" s="24"/>
      <c r="G1081" s="1" t="s">
        <v>1361</v>
      </c>
    </row>
    <row r="1082" spans="1:6" ht="15">
      <c r="A1082" s="8" t="s">
        <v>781</v>
      </c>
      <c r="B1082" s="2">
        <v>2000</v>
      </c>
      <c r="C1082" s="2" t="s">
        <v>1109</v>
      </c>
      <c r="E1082" s="9">
        <v>1200</v>
      </c>
      <c r="F1082" s="24"/>
    </row>
    <row r="1083" spans="1:7" ht="15">
      <c r="A1083" s="8" t="s">
        <v>781</v>
      </c>
      <c r="B1083" s="2">
        <v>2002</v>
      </c>
      <c r="C1083" s="2" t="s">
        <v>1134</v>
      </c>
      <c r="E1083" s="9">
        <v>101600</v>
      </c>
      <c r="F1083" s="24"/>
      <c r="G1083" s="1" t="s">
        <v>1758</v>
      </c>
    </row>
    <row r="1084" spans="1:7" ht="15">
      <c r="A1084" s="8" t="s">
        <v>781</v>
      </c>
      <c r="B1084" s="2">
        <v>2004</v>
      </c>
      <c r="C1084" s="2" t="s">
        <v>1115</v>
      </c>
      <c r="E1084" s="9">
        <v>8000</v>
      </c>
      <c r="F1084" s="24"/>
      <c r="G1084" s="1" t="s">
        <v>1979</v>
      </c>
    </row>
    <row r="1085" spans="1:7" ht="15">
      <c r="A1085" s="8" t="s">
        <v>781</v>
      </c>
      <c r="B1085" s="2">
        <v>2005</v>
      </c>
      <c r="C1085" s="2" t="s">
        <v>1124</v>
      </c>
      <c r="E1085" s="9">
        <v>142000</v>
      </c>
      <c r="F1085" s="24"/>
      <c r="G1085" s="1" t="s">
        <v>1902</v>
      </c>
    </row>
    <row r="1086" spans="1:7" ht="15">
      <c r="A1086" s="8" t="s">
        <v>781</v>
      </c>
      <c r="B1086" s="2">
        <v>2007</v>
      </c>
      <c r="C1086" s="2" t="s">
        <v>1115</v>
      </c>
      <c r="E1086" s="9">
        <v>10000</v>
      </c>
      <c r="F1086" s="24"/>
      <c r="G1086" s="1" t="s">
        <v>257</v>
      </c>
    </row>
    <row r="1087" spans="1:7" ht="15">
      <c r="A1087" s="8" t="s">
        <v>781</v>
      </c>
      <c r="B1087" s="2">
        <v>2009</v>
      </c>
      <c r="C1087" s="2" t="s">
        <v>1756</v>
      </c>
      <c r="E1087" s="9">
        <v>150000</v>
      </c>
      <c r="F1087" s="24"/>
      <c r="G1087" s="1" t="s">
        <v>1517</v>
      </c>
    </row>
    <row r="1088" spans="1:7" ht="15">
      <c r="A1088" s="28" t="s">
        <v>781</v>
      </c>
      <c r="B1088" s="2">
        <v>2014</v>
      </c>
      <c r="C1088" s="29" t="s">
        <v>1140</v>
      </c>
      <c r="E1088" s="9">
        <v>300000</v>
      </c>
      <c r="F1088" s="24"/>
      <c r="G1088" s="28" t="s">
        <v>2151</v>
      </c>
    </row>
    <row r="1089" spans="1:7" ht="15">
      <c r="A1089" s="28" t="s">
        <v>781</v>
      </c>
      <c r="B1089" s="2">
        <v>2016</v>
      </c>
      <c r="C1089" s="29" t="s">
        <v>1134</v>
      </c>
      <c r="E1089" s="9">
        <v>1000000</v>
      </c>
      <c r="F1089" s="24"/>
      <c r="G1089" s="28" t="s">
        <v>2181</v>
      </c>
    </row>
    <row r="1090" spans="1:7" ht="15">
      <c r="A1090" s="28" t="s">
        <v>781</v>
      </c>
      <c r="B1090" s="2">
        <v>2021</v>
      </c>
      <c r="C1090" s="29" t="s">
        <v>1134</v>
      </c>
      <c r="E1090" s="9">
        <v>990000</v>
      </c>
      <c r="F1090" s="24"/>
      <c r="G1090" s="28" t="s">
        <v>2558</v>
      </c>
    </row>
    <row r="1091" spans="1:7" ht="15">
      <c r="A1091" s="28" t="s">
        <v>2072</v>
      </c>
      <c r="B1091" s="2">
        <v>2013</v>
      </c>
      <c r="C1091" s="29" t="s">
        <v>1124</v>
      </c>
      <c r="E1091" s="9">
        <v>300000</v>
      </c>
      <c r="F1091" s="24">
        <v>300000</v>
      </c>
      <c r="G1091" s="28" t="s">
        <v>2073</v>
      </c>
    </row>
    <row r="1092" spans="1:6" ht="15">
      <c r="A1092" s="8" t="s">
        <v>1141</v>
      </c>
      <c r="B1092" s="2" t="s">
        <v>1108</v>
      </c>
      <c r="C1092" s="2" t="s">
        <v>1111</v>
      </c>
      <c r="E1092" s="9">
        <v>200000</v>
      </c>
      <c r="F1092" s="24">
        <f>SUM(E1092:E1100)</f>
        <v>1537270</v>
      </c>
    </row>
    <row r="1093" spans="1:7" ht="15">
      <c r="A1093" s="8" t="s">
        <v>782</v>
      </c>
      <c r="B1093" s="2">
        <v>1991</v>
      </c>
      <c r="C1093" s="2" t="s">
        <v>1111</v>
      </c>
      <c r="E1093" s="9">
        <v>23500</v>
      </c>
      <c r="F1093" s="24"/>
      <c r="G1093" s="1" t="s">
        <v>1560</v>
      </c>
    </row>
    <row r="1094" spans="1:7" ht="15">
      <c r="A1094" s="8" t="s">
        <v>782</v>
      </c>
      <c r="B1094" s="2" t="s">
        <v>1104</v>
      </c>
      <c r="C1094" s="2" t="s">
        <v>1111</v>
      </c>
      <c r="E1094" s="9">
        <v>360770</v>
      </c>
      <c r="F1094" s="24"/>
      <c r="G1094" s="1" t="s">
        <v>427</v>
      </c>
    </row>
    <row r="1095" spans="1:7" ht="15">
      <c r="A1095" s="8" t="s">
        <v>782</v>
      </c>
      <c r="B1095" s="2">
        <v>1993</v>
      </c>
      <c r="C1095" s="2" t="s">
        <v>1112</v>
      </c>
      <c r="E1095" s="9">
        <v>107000</v>
      </c>
      <c r="F1095" s="24"/>
      <c r="G1095" s="1" t="s">
        <v>515</v>
      </c>
    </row>
    <row r="1096" spans="1:7" ht="15">
      <c r="A1096" s="8" t="s">
        <v>782</v>
      </c>
      <c r="B1096" s="2" t="s">
        <v>1105</v>
      </c>
      <c r="C1096" s="2" t="s">
        <v>1117</v>
      </c>
      <c r="E1096" s="9">
        <v>400000</v>
      </c>
      <c r="F1096" s="24"/>
      <c r="G1096" s="1" t="s">
        <v>237</v>
      </c>
    </row>
    <row r="1097" spans="1:6" ht="15">
      <c r="A1097" s="8" t="s">
        <v>782</v>
      </c>
      <c r="B1097" s="2">
        <v>1995</v>
      </c>
      <c r="C1097" s="2" t="s">
        <v>1109</v>
      </c>
      <c r="E1097" s="9">
        <v>7000</v>
      </c>
      <c r="F1097" s="24"/>
    </row>
    <row r="1098" spans="1:6" ht="15">
      <c r="A1098" s="8" t="s">
        <v>782</v>
      </c>
      <c r="B1098" s="2">
        <v>1998</v>
      </c>
      <c r="C1098" s="2" t="s">
        <v>1117</v>
      </c>
      <c r="D1098" s="3"/>
      <c r="E1098" s="9">
        <v>210000</v>
      </c>
      <c r="F1098" s="24"/>
    </row>
    <row r="1099" spans="1:6" ht="15">
      <c r="A1099" s="8" t="s">
        <v>782</v>
      </c>
      <c r="B1099" s="2">
        <v>1998</v>
      </c>
      <c r="C1099" s="2" t="s">
        <v>1109</v>
      </c>
      <c r="E1099" s="9">
        <v>2500</v>
      </c>
      <c r="F1099" s="24"/>
    </row>
    <row r="1100" spans="1:7" ht="15">
      <c r="A1100" s="8" t="s">
        <v>782</v>
      </c>
      <c r="B1100" s="2">
        <v>2001</v>
      </c>
      <c r="C1100" s="2" t="s">
        <v>1140</v>
      </c>
      <c r="E1100" s="9">
        <v>226500</v>
      </c>
      <c r="F1100" s="24"/>
      <c r="G1100" s="1" t="s">
        <v>1255</v>
      </c>
    </row>
    <row r="1101" spans="1:7" ht="15">
      <c r="A1101" s="8" t="s">
        <v>783</v>
      </c>
      <c r="B1101" s="2" t="s">
        <v>1104</v>
      </c>
      <c r="C1101" s="2" t="s">
        <v>1111</v>
      </c>
      <c r="E1101" s="9">
        <v>250000</v>
      </c>
      <c r="F1101" s="24">
        <f>SUM(E1101:E1102)</f>
        <v>252700</v>
      </c>
      <c r="G1101" s="1" t="s">
        <v>1375</v>
      </c>
    </row>
    <row r="1102" spans="1:6" ht="15">
      <c r="A1102" s="8" t="s">
        <v>784</v>
      </c>
      <c r="B1102" s="2">
        <v>1992</v>
      </c>
      <c r="C1102" s="2" t="s">
        <v>1109</v>
      </c>
      <c r="E1102" s="9">
        <v>2700</v>
      </c>
      <c r="F1102" s="24"/>
    </row>
    <row r="1103" spans="1:7" ht="15">
      <c r="A1103" s="8" t="s">
        <v>1205</v>
      </c>
      <c r="B1103" s="2">
        <v>1997</v>
      </c>
      <c r="C1103" s="2" t="s">
        <v>1122</v>
      </c>
      <c r="E1103" s="9">
        <v>259900</v>
      </c>
      <c r="F1103" s="24">
        <f>SUM(E1103:E1107)</f>
        <v>970824</v>
      </c>
      <c r="G1103" s="1" t="s">
        <v>189</v>
      </c>
    </row>
    <row r="1104" spans="1:7" ht="15">
      <c r="A1104" s="8" t="s">
        <v>785</v>
      </c>
      <c r="B1104" s="2">
        <v>1997</v>
      </c>
      <c r="C1104" s="2" t="s">
        <v>1124</v>
      </c>
      <c r="E1104" s="9">
        <v>300000</v>
      </c>
      <c r="F1104" s="24"/>
      <c r="G1104" s="1" t="s">
        <v>196</v>
      </c>
    </row>
    <row r="1105" spans="1:6" ht="15">
      <c r="A1105" s="8" t="s">
        <v>785</v>
      </c>
      <c r="B1105" s="2">
        <v>1997</v>
      </c>
      <c r="C1105" s="2" t="s">
        <v>1109</v>
      </c>
      <c r="E1105" s="9">
        <v>2500</v>
      </c>
      <c r="F1105" s="24"/>
    </row>
    <row r="1106" spans="1:7" ht="15">
      <c r="A1106" s="8" t="s">
        <v>785</v>
      </c>
      <c r="B1106" s="2">
        <v>2005</v>
      </c>
      <c r="C1106" s="2" t="s">
        <v>1123</v>
      </c>
      <c r="E1106" s="9">
        <v>6656</v>
      </c>
      <c r="F1106" s="24"/>
      <c r="G1106" s="1" t="s">
        <v>1903</v>
      </c>
    </row>
    <row r="1107" spans="1:7" ht="15">
      <c r="A1107" s="8" t="s">
        <v>785</v>
      </c>
      <c r="B1107" s="2">
        <v>2006</v>
      </c>
      <c r="C1107" s="2" t="s">
        <v>1124</v>
      </c>
      <c r="E1107" s="9">
        <v>401768</v>
      </c>
      <c r="F1107" s="24"/>
      <c r="G1107" s="1" t="s">
        <v>1861</v>
      </c>
    </row>
    <row r="1108" spans="1:7" ht="15">
      <c r="A1108" s="12" t="s">
        <v>1999</v>
      </c>
      <c r="B1108" s="2">
        <v>1997</v>
      </c>
      <c r="C1108" s="2" t="s">
        <v>1117</v>
      </c>
      <c r="E1108" s="9">
        <v>400000</v>
      </c>
      <c r="F1108" s="24">
        <f>SUM(E1108:E1121)</f>
        <v>2248200</v>
      </c>
      <c r="G1108" s="1" t="s">
        <v>1361</v>
      </c>
    </row>
    <row r="1109" spans="1:7" ht="15">
      <c r="A1109" s="8" t="s">
        <v>786</v>
      </c>
      <c r="B1109" s="2">
        <v>1997</v>
      </c>
      <c r="C1109" s="2" t="s">
        <v>1109</v>
      </c>
      <c r="E1109" s="9">
        <v>2500</v>
      </c>
      <c r="F1109" s="24"/>
      <c r="G1109" s="1" t="s">
        <v>1693</v>
      </c>
    </row>
    <row r="1110" spans="1:7" ht="15">
      <c r="A1110" s="8" t="s">
        <v>786</v>
      </c>
      <c r="B1110" s="2">
        <v>2000</v>
      </c>
      <c r="C1110" s="2" t="s">
        <v>1134</v>
      </c>
      <c r="E1110" s="9">
        <v>400000</v>
      </c>
      <c r="F1110" s="24"/>
      <c r="G1110" s="1" t="s">
        <v>1256</v>
      </c>
    </row>
    <row r="1111" spans="1:7" ht="15">
      <c r="A1111" s="8" t="s">
        <v>786</v>
      </c>
      <c r="B1111" s="2">
        <v>2000</v>
      </c>
      <c r="C1111" s="2" t="s">
        <v>1109</v>
      </c>
      <c r="E1111" s="9">
        <v>1500</v>
      </c>
      <c r="F1111" s="24"/>
      <c r="G1111" s="1" t="s">
        <v>1693</v>
      </c>
    </row>
    <row r="1112" spans="1:7" ht="15">
      <c r="A1112" s="8" t="s">
        <v>786</v>
      </c>
      <c r="B1112" s="2">
        <v>2000</v>
      </c>
      <c r="C1112" s="2" t="s">
        <v>1115</v>
      </c>
      <c r="E1112" s="9">
        <v>10000</v>
      </c>
      <c r="F1112" s="24"/>
      <c r="G1112" s="1" t="s">
        <v>1257</v>
      </c>
    </row>
    <row r="1113" spans="1:7" ht="15">
      <c r="A1113" s="8" t="s">
        <v>786</v>
      </c>
      <c r="B1113" s="2">
        <v>2000</v>
      </c>
      <c r="C1113" s="2" t="s">
        <v>1113</v>
      </c>
      <c r="E1113" s="9">
        <v>90000</v>
      </c>
      <c r="F1113" s="24"/>
      <c r="G1113" s="1" t="s">
        <v>1258</v>
      </c>
    </row>
    <row r="1114" spans="1:7" ht="15">
      <c r="A1114" s="8" t="s">
        <v>786</v>
      </c>
      <c r="B1114" s="2">
        <v>2002</v>
      </c>
      <c r="C1114" s="2" t="s">
        <v>1140</v>
      </c>
      <c r="E1114" s="9">
        <v>51200</v>
      </c>
      <c r="F1114" s="24"/>
      <c r="G1114" s="1" t="s">
        <v>1657</v>
      </c>
    </row>
    <row r="1115" spans="1:7" ht="15">
      <c r="A1115" s="8" t="s">
        <v>786</v>
      </c>
      <c r="B1115" s="2">
        <v>2002</v>
      </c>
      <c r="C1115" s="2" t="s">
        <v>1134</v>
      </c>
      <c r="E1115" s="9">
        <v>401800</v>
      </c>
      <c r="F1115" s="24"/>
      <c r="G1115" s="1" t="s">
        <v>1361</v>
      </c>
    </row>
    <row r="1116" spans="1:7" ht="15">
      <c r="A1116" s="8" t="s">
        <v>786</v>
      </c>
      <c r="B1116" s="2">
        <v>2002</v>
      </c>
      <c r="C1116" s="2" t="s">
        <v>1113</v>
      </c>
      <c r="E1116" s="9">
        <v>2200</v>
      </c>
      <c r="F1116" s="24"/>
      <c r="G1116" s="1" t="s">
        <v>1759</v>
      </c>
    </row>
    <row r="1117" spans="1:7" ht="15">
      <c r="A1117" s="8" t="s">
        <v>786</v>
      </c>
      <c r="B1117" s="2">
        <v>2004</v>
      </c>
      <c r="C1117" s="2" t="s">
        <v>1115</v>
      </c>
      <c r="E1117" s="9">
        <v>10000</v>
      </c>
      <c r="F1117" s="24"/>
      <c r="G1117" s="1" t="s">
        <v>530</v>
      </c>
    </row>
    <row r="1118" spans="1:7" ht="15">
      <c r="A1118" s="8" t="s">
        <v>786</v>
      </c>
      <c r="B1118" s="2">
        <v>2007</v>
      </c>
      <c r="C1118" s="2" t="s">
        <v>1756</v>
      </c>
      <c r="E1118" s="9">
        <v>150000</v>
      </c>
      <c r="F1118" s="24"/>
      <c r="G1118" s="1" t="s">
        <v>295</v>
      </c>
    </row>
    <row r="1119" spans="1:7" ht="15">
      <c r="A1119" s="8" t="s">
        <v>786</v>
      </c>
      <c r="B1119" s="2">
        <v>2009</v>
      </c>
      <c r="C1119" s="2" t="s">
        <v>1756</v>
      </c>
      <c r="E1119" s="9">
        <v>120000</v>
      </c>
      <c r="F1119" s="24"/>
      <c r="G1119" s="1" t="s">
        <v>1523</v>
      </c>
    </row>
    <row r="1120" spans="1:7" ht="15">
      <c r="A1120" s="8" t="s">
        <v>786</v>
      </c>
      <c r="B1120" s="2">
        <v>2010</v>
      </c>
      <c r="C1120" s="2" t="s">
        <v>1134</v>
      </c>
      <c r="E1120" s="9">
        <v>309000</v>
      </c>
      <c r="F1120" s="24"/>
      <c r="G1120" s="1" t="s">
        <v>1513</v>
      </c>
    </row>
    <row r="1121" spans="1:7" ht="15">
      <c r="A1121" s="12" t="s">
        <v>786</v>
      </c>
      <c r="B1121" s="2">
        <v>2012</v>
      </c>
      <c r="C1121" s="13" t="s">
        <v>1114</v>
      </c>
      <c r="E1121" s="9">
        <v>300000</v>
      </c>
      <c r="F1121" s="24"/>
      <c r="G1121" s="12" t="s">
        <v>1998</v>
      </c>
    </row>
    <row r="1122" spans="1:6" ht="15">
      <c r="A1122" s="3"/>
      <c r="C1122" s="2"/>
      <c r="E1122" s="9"/>
      <c r="F1122" s="7"/>
    </row>
    <row r="1123" spans="1:6" ht="15">
      <c r="A1123" s="4" t="s">
        <v>787</v>
      </c>
      <c r="B1123" s="4"/>
      <c r="C1123" s="2"/>
      <c r="E1123" s="5">
        <f>SUM(E1125:E1364)</f>
        <v>48277700</v>
      </c>
      <c r="F1123" s="7">
        <f>E1123/G5</f>
        <v>0.0840060848220615</v>
      </c>
    </row>
    <row r="1124" spans="1:6" ht="15">
      <c r="A1124" s="3"/>
      <c r="C1124" s="2"/>
      <c r="E1124" s="9"/>
      <c r="F1124" s="7"/>
    </row>
    <row r="1125" spans="1:6" ht="15">
      <c r="A1125" s="28" t="s">
        <v>2301</v>
      </c>
      <c r="B1125" s="2">
        <v>1983</v>
      </c>
      <c r="C1125" s="2" t="s">
        <v>1110</v>
      </c>
      <c r="E1125" s="9">
        <v>6850</v>
      </c>
      <c r="F1125" s="24">
        <f>SUM(E1125:E1167)</f>
        <v>10048905</v>
      </c>
    </row>
    <row r="1126" spans="1:6" ht="15">
      <c r="A1126" s="8" t="s">
        <v>788</v>
      </c>
      <c r="B1126" s="2" t="s">
        <v>1064</v>
      </c>
      <c r="C1126" s="2" t="s">
        <v>1111</v>
      </c>
      <c r="E1126" s="9">
        <v>483300</v>
      </c>
      <c r="F1126" s="24"/>
    </row>
    <row r="1127" spans="1:6" ht="15">
      <c r="A1127" s="8" t="s">
        <v>788</v>
      </c>
      <c r="B1127" s="2" t="s">
        <v>1065</v>
      </c>
      <c r="C1127" s="2" t="s">
        <v>1111</v>
      </c>
      <c r="E1127" s="9">
        <v>480000</v>
      </c>
      <c r="F1127" s="24"/>
    </row>
    <row r="1128" spans="1:6" ht="15">
      <c r="A1128" s="8" t="s">
        <v>788</v>
      </c>
      <c r="B1128" s="2" t="s">
        <v>1066</v>
      </c>
      <c r="C1128" s="2" t="s">
        <v>1111</v>
      </c>
      <c r="E1128" s="9">
        <v>481880</v>
      </c>
      <c r="F1128" s="24"/>
    </row>
    <row r="1129" spans="1:6" ht="15">
      <c r="A1129" s="8" t="s">
        <v>788</v>
      </c>
      <c r="B1129" s="2" t="s">
        <v>1067</v>
      </c>
      <c r="C1129" s="2" t="s">
        <v>1111</v>
      </c>
      <c r="E1129" s="9">
        <v>500000</v>
      </c>
      <c r="F1129" s="24"/>
    </row>
    <row r="1130" spans="1:7" ht="15">
      <c r="A1130" s="8" t="s">
        <v>788</v>
      </c>
      <c r="B1130" s="2">
        <v>1990</v>
      </c>
      <c r="C1130" s="2" t="s">
        <v>1112</v>
      </c>
      <c r="E1130" s="9">
        <v>107000</v>
      </c>
      <c r="F1130" s="24"/>
      <c r="G1130" s="1" t="s">
        <v>1746</v>
      </c>
    </row>
    <row r="1131" spans="1:7" ht="15">
      <c r="A1131" s="8" t="s">
        <v>788</v>
      </c>
      <c r="B1131" s="2" t="s">
        <v>1108</v>
      </c>
      <c r="C1131" s="2" t="s">
        <v>1111</v>
      </c>
      <c r="E1131" s="9">
        <v>375000</v>
      </c>
      <c r="F1131" s="24"/>
      <c r="G1131" s="1" t="s">
        <v>1530</v>
      </c>
    </row>
    <row r="1132" spans="1:6" ht="15">
      <c r="A1132" s="8" t="s">
        <v>788</v>
      </c>
      <c r="B1132" s="2">
        <v>1991</v>
      </c>
      <c r="C1132" s="2" t="s">
        <v>1128</v>
      </c>
      <c r="E1132" s="9">
        <v>8920</v>
      </c>
      <c r="F1132" s="24"/>
    </row>
    <row r="1133" spans="1:6" ht="15" customHeight="1">
      <c r="A1133" s="8" t="s">
        <v>788</v>
      </c>
      <c r="B1133" s="2">
        <v>1992</v>
      </c>
      <c r="C1133" s="2" t="s">
        <v>1120</v>
      </c>
      <c r="E1133" s="9">
        <v>17807</v>
      </c>
      <c r="F1133" s="24"/>
    </row>
    <row r="1134" spans="1:7" ht="15">
      <c r="A1134" s="8" t="s">
        <v>788</v>
      </c>
      <c r="B1134" s="2" t="s">
        <v>1104</v>
      </c>
      <c r="C1134" s="2" t="s">
        <v>1111</v>
      </c>
      <c r="E1134" s="9">
        <v>361000</v>
      </c>
      <c r="F1134" s="24"/>
      <c r="G1134" s="1" t="s">
        <v>1569</v>
      </c>
    </row>
    <row r="1135" spans="1:7" ht="15">
      <c r="A1135" s="8" t="s">
        <v>788</v>
      </c>
      <c r="B1135" s="2">
        <v>1992</v>
      </c>
      <c r="C1135" s="2" t="s">
        <v>1112</v>
      </c>
      <c r="E1135" s="9">
        <v>107000</v>
      </c>
      <c r="F1135" s="24"/>
      <c r="G1135" s="1" t="s">
        <v>118</v>
      </c>
    </row>
    <row r="1136" spans="1:7" ht="15">
      <c r="A1136" s="8" t="s">
        <v>788</v>
      </c>
      <c r="B1136" s="2" t="s">
        <v>1068</v>
      </c>
      <c r="C1136" s="2" t="s">
        <v>1123</v>
      </c>
      <c r="E1136" s="9">
        <v>33000</v>
      </c>
      <c r="F1136" s="24"/>
      <c r="G1136" s="1" t="s">
        <v>1340</v>
      </c>
    </row>
    <row r="1137" spans="1:7" ht="15">
      <c r="A1137" s="8" t="s">
        <v>788</v>
      </c>
      <c r="B1137" s="2">
        <v>1993</v>
      </c>
      <c r="C1137" s="2" t="s">
        <v>1112</v>
      </c>
      <c r="E1137" s="9">
        <v>37000</v>
      </c>
      <c r="F1137" s="24"/>
      <c r="G1137" s="1" t="s">
        <v>428</v>
      </c>
    </row>
    <row r="1138" spans="1:7" ht="15">
      <c r="A1138" s="8" t="s">
        <v>788</v>
      </c>
      <c r="B1138" s="2">
        <v>1994</v>
      </c>
      <c r="C1138" s="2" t="s">
        <v>1112</v>
      </c>
      <c r="E1138" s="9">
        <v>107000</v>
      </c>
      <c r="F1138" s="24"/>
      <c r="G1138" s="1" t="s">
        <v>133</v>
      </c>
    </row>
    <row r="1139" spans="1:6" ht="15">
      <c r="A1139" s="8" t="s">
        <v>788</v>
      </c>
      <c r="B1139" s="2">
        <v>1994</v>
      </c>
      <c r="C1139" s="2" t="s">
        <v>1116</v>
      </c>
      <c r="E1139" s="9">
        <v>30000</v>
      </c>
      <c r="F1139" s="24"/>
    </row>
    <row r="1140" spans="1:6" ht="15">
      <c r="A1140" s="8" t="s">
        <v>788</v>
      </c>
      <c r="B1140" s="2">
        <v>1996</v>
      </c>
      <c r="C1140" s="2" t="s">
        <v>1113</v>
      </c>
      <c r="E1140" s="9">
        <v>40000</v>
      </c>
      <c r="F1140" s="24"/>
    </row>
    <row r="1141" spans="1:7" ht="15">
      <c r="A1141" s="8" t="s">
        <v>788</v>
      </c>
      <c r="B1141" s="2">
        <v>1997</v>
      </c>
      <c r="C1141" s="2" t="s">
        <v>1114</v>
      </c>
      <c r="E1141" s="9">
        <v>300000</v>
      </c>
      <c r="F1141" s="24"/>
      <c r="G1141" s="1" t="s">
        <v>1297</v>
      </c>
    </row>
    <row r="1142" spans="1:7" ht="15">
      <c r="A1142" s="8" t="s">
        <v>788</v>
      </c>
      <c r="B1142" s="2">
        <v>1997</v>
      </c>
      <c r="C1142" s="2" t="s">
        <v>1117</v>
      </c>
      <c r="E1142" s="9">
        <v>400000</v>
      </c>
      <c r="F1142" s="24"/>
      <c r="G1142" s="1" t="s">
        <v>96</v>
      </c>
    </row>
    <row r="1143" spans="1:6" ht="15">
      <c r="A1143" s="8" t="s">
        <v>788</v>
      </c>
      <c r="B1143" s="2">
        <v>1997</v>
      </c>
      <c r="C1143" s="2" t="s">
        <v>1109</v>
      </c>
      <c r="E1143" s="9">
        <v>4000</v>
      </c>
      <c r="F1143" s="24"/>
    </row>
    <row r="1144" spans="1:7" ht="15">
      <c r="A1144" s="8" t="s">
        <v>788</v>
      </c>
      <c r="B1144" s="2">
        <v>2000</v>
      </c>
      <c r="C1144" s="2" t="s">
        <v>1122</v>
      </c>
      <c r="E1144" s="9">
        <v>262030</v>
      </c>
      <c r="F1144" s="24"/>
      <c r="G1144" s="1" t="s">
        <v>1260</v>
      </c>
    </row>
    <row r="1145" spans="1:7" ht="15">
      <c r="A1145" s="8" t="s">
        <v>788</v>
      </c>
      <c r="B1145" s="2">
        <v>2000</v>
      </c>
      <c r="C1145" s="2" t="s">
        <v>1114</v>
      </c>
      <c r="E1145" s="9">
        <v>300000</v>
      </c>
      <c r="F1145" s="24"/>
      <c r="G1145" s="1" t="s">
        <v>1259</v>
      </c>
    </row>
    <row r="1146" spans="1:7" ht="15">
      <c r="A1146" s="8" t="s">
        <v>788</v>
      </c>
      <c r="B1146" s="2">
        <v>2001</v>
      </c>
      <c r="C1146" s="2" t="s">
        <v>1143</v>
      </c>
      <c r="E1146" s="9">
        <v>500000</v>
      </c>
      <c r="F1146" s="24"/>
      <c r="G1146" s="1" t="s">
        <v>1261</v>
      </c>
    </row>
    <row r="1147" spans="1:7" ht="15">
      <c r="A1147" s="8" t="s">
        <v>788</v>
      </c>
      <c r="B1147" s="2">
        <v>2002</v>
      </c>
      <c r="C1147" s="2" t="s">
        <v>1113</v>
      </c>
      <c r="E1147" s="9">
        <v>200000</v>
      </c>
      <c r="F1147" s="24"/>
      <c r="G1147" s="1" t="s">
        <v>1760</v>
      </c>
    </row>
    <row r="1148" spans="1:7" ht="15">
      <c r="A1148" s="8" t="s">
        <v>788</v>
      </c>
      <c r="B1148" s="2">
        <v>2003</v>
      </c>
      <c r="C1148" s="2" t="s">
        <v>1123</v>
      </c>
      <c r="E1148" s="9">
        <v>50000</v>
      </c>
      <c r="F1148" s="24"/>
      <c r="G1148" s="1" t="s">
        <v>1761</v>
      </c>
    </row>
    <row r="1149" spans="1:7" ht="15">
      <c r="A1149" s="8" t="s">
        <v>788</v>
      </c>
      <c r="B1149" s="2">
        <v>2003</v>
      </c>
      <c r="C1149" s="2" t="s">
        <v>1134</v>
      </c>
      <c r="E1149" s="9">
        <v>357425</v>
      </c>
      <c r="F1149" s="24"/>
      <c r="G1149" s="1" t="s">
        <v>1762</v>
      </c>
    </row>
    <row r="1150" spans="1:7" ht="15">
      <c r="A1150" s="8" t="s">
        <v>788</v>
      </c>
      <c r="B1150" s="2">
        <v>2003</v>
      </c>
      <c r="C1150" s="2" t="s">
        <v>1704</v>
      </c>
      <c r="E1150" s="9">
        <v>500000</v>
      </c>
      <c r="F1150" s="24"/>
      <c r="G1150" s="1" t="s">
        <v>53</v>
      </c>
    </row>
    <row r="1151" spans="1:7" ht="15">
      <c r="A1151" s="8" t="s">
        <v>788</v>
      </c>
      <c r="B1151" s="2">
        <v>2003</v>
      </c>
      <c r="C1151" s="2" t="s">
        <v>1114</v>
      </c>
      <c r="E1151" s="9">
        <v>160000</v>
      </c>
      <c r="F1151" s="24"/>
      <c r="G1151" s="1" t="s">
        <v>1763</v>
      </c>
    </row>
    <row r="1152" spans="1:7" ht="15">
      <c r="A1152" s="8" t="s">
        <v>788</v>
      </c>
      <c r="B1152" s="2">
        <v>2003</v>
      </c>
      <c r="C1152" s="2" t="s">
        <v>1124</v>
      </c>
      <c r="E1152" s="9">
        <v>355193</v>
      </c>
      <c r="F1152" s="24"/>
      <c r="G1152" s="1" t="s">
        <v>1980</v>
      </c>
    </row>
    <row r="1153" spans="1:7" ht="15">
      <c r="A1153" s="8" t="s">
        <v>788</v>
      </c>
      <c r="B1153" s="2">
        <v>2005</v>
      </c>
      <c r="C1153" s="2" t="s">
        <v>1756</v>
      </c>
      <c r="E1153" s="9">
        <v>127500</v>
      </c>
      <c r="F1153" s="24"/>
      <c r="G1153" s="1" t="s">
        <v>212</v>
      </c>
    </row>
    <row r="1154" spans="1:7" ht="15">
      <c r="A1154" s="8" t="s">
        <v>788</v>
      </c>
      <c r="B1154" s="2">
        <v>2005</v>
      </c>
      <c r="C1154" s="2" t="s">
        <v>1123</v>
      </c>
      <c r="E1154" s="9">
        <v>50000</v>
      </c>
      <c r="F1154" s="24"/>
      <c r="G1154" s="1" t="s">
        <v>429</v>
      </c>
    </row>
    <row r="1155" spans="1:7" ht="15">
      <c r="A1155" s="8" t="s">
        <v>788</v>
      </c>
      <c r="B1155" s="2">
        <v>2007</v>
      </c>
      <c r="C1155" s="2" t="s">
        <v>1124</v>
      </c>
      <c r="E1155" s="9">
        <v>400000</v>
      </c>
      <c r="F1155" s="24"/>
      <c r="G1155" s="1" t="s">
        <v>630</v>
      </c>
    </row>
    <row r="1156" spans="1:7" ht="15">
      <c r="A1156" s="8" t="s">
        <v>788</v>
      </c>
      <c r="B1156" s="2">
        <v>2009</v>
      </c>
      <c r="C1156" s="2" t="s">
        <v>1124</v>
      </c>
      <c r="E1156" s="9">
        <v>300000</v>
      </c>
      <c r="F1156" s="24"/>
      <c r="G1156" s="1" t="s">
        <v>151</v>
      </c>
    </row>
    <row r="1157" spans="1:7" ht="15">
      <c r="A1157" s="8" t="s">
        <v>788</v>
      </c>
      <c r="B1157" s="2">
        <v>2010</v>
      </c>
      <c r="C1157" s="2" t="s">
        <v>1134</v>
      </c>
      <c r="E1157" s="9">
        <v>500000</v>
      </c>
      <c r="F1157" s="24"/>
      <c r="G1157" s="1" t="s">
        <v>1514</v>
      </c>
    </row>
    <row r="1158" spans="1:7" ht="15">
      <c r="A1158" s="8" t="s">
        <v>788</v>
      </c>
      <c r="B1158" s="2">
        <v>2010</v>
      </c>
      <c r="C1158" s="2" t="s">
        <v>1115</v>
      </c>
      <c r="E1158" s="9">
        <v>10000</v>
      </c>
      <c r="F1158" s="24"/>
      <c r="G1158" s="1" t="s">
        <v>1454</v>
      </c>
    </row>
    <row r="1159" spans="1:7" ht="15">
      <c r="A1159" s="8" t="s">
        <v>788</v>
      </c>
      <c r="B1159" s="2">
        <v>2010</v>
      </c>
      <c r="C1159" s="2" t="s">
        <v>1140</v>
      </c>
      <c r="E1159" s="9">
        <v>150000</v>
      </c>
      <c r="F1159" s="24"/>
      <c r="G1159" s="1" t="s">
        <v>459</v>
      </c>
    </row>
    <row r="1160" spans="1:7" ht="15">
      <c r="A1160" s="8" t="s">
        <v>788</v>
      </c>
      <c r="B1160" s="2">
        <v>2010</v>
      </c>
      <c r="C1160" s="2" t="s">
        <v>1123</v>
      </c>
      <c r="E1160" s="9">
        <v>40000</v>
      </c>
      <c r="F1160" s="24"/>
      <c r="G1160" s="1" t="s">
        <v>460</v>
      </c>
    </row>
    <row r="1161" spans="1:7" ht="15">
      <c r="A1161" s="28" t="s">
        <v>788</v>
      </c>
      <c r="B1161" s="2">
        <v>2013</v>
      </c>
      <c r="C1161" s="29" t="s">
        <v>1114</v>
      </c>
      <c r="D1161" s="1" t="s">
        <v>2052</v>
      </c>
      <c r="E1161" s="9">
        <v>500000</v>
      </c>
      <c r="F1161" s="24"/>
      <c r="G1161" s="28" t="s">
        <v>2053</v>
      </c>
    </row>
    <row r="1162" spans="1:7" ht="15">
      <c r="A1162" s="28" t="s">
        <v>788</v>
      </c>
      <c r="B1162" s="2">
        <v>2014</v>
      </c>
      <c r="C1162" s="29" t="s">
        <v>2049</v>
      </c>
      <c r="E1162" s="9">
        <v>98000</v>
      </c>
      <c r="F1162" s="24"/>
      <c r="G1162" s="28" t="s">
        <v>2093</v>
      </c>
    </row>
    <row r="1163" spans="1:7" ht="15">
      <c r="A1163" s="28" t="s">
        <v>788</v>
      </c>
      <c r="B1163" s="2">
        <v>2015</v>
      </c>
      <c r="C1163" s="29" t="s">
        <v>1114</v>
      </c>
      <c r="E1163" s="9">
        <v>550000</v>
      </c>
      <c r="F1163" s="24"/>
      <c r="G1163" s="28" t="s">
        <v>2153</v>
      </c>
    </row>
    <row r="1164" spans="1:7" ht="15">
      <c r="A1164" s="28" t="s">
        <v>788</v>
      </c>
      <c r="B1164" s="2">
        <v>2016</v>
      </c>
      <c r="C1164" s="29" t="s">
        <v>2189</v>
      </c>
      <c r="E1164" s="9">
        <v>49000</v>
      </c>
      <c r="F1164" s="24"/>
      <c r="G1164" s="28" t="s">
        <v>2190</v>
      </c>
    </row>
    <row r="1165" spans="1:7" ht="15">
      <c r="A1165" s="28" t="s">
        <v>788</v>
      </c>
      <c r="B1165" s="2">
        <v>2016</v>
      </c>
      <c r="C1165" s="29" t="s">
        <v>1124</v>
      </c>
      <c r="D1165" s="1" t="s">
        <v>1124</v>
      </c>
      <c r="E1165" s="9">
        <v>560000</v>
      </c>
      <c r="F1165" s="24"/>
      <c r="G1165" s="28" t="s">
        <v>2203</v>
      </c>
    </row>
    <row r="1166" spans="1:7" ht="15">
      <c r="A1166" s="28" t="s">
        <v>788</v>
      </c>
      <c r="B1166" s="2">
        <v>2017</v>
      </c>
      <c r="C1166" s="29" t="s">
        <v>2049</v>
      </c>
      <c r="E1166" s="9">
        <v>100000</v>
      </c>
      <c r="F1166" s="24"/>
      <c r="G1166" s="28" t="s">
        <v>2244</v>
      </c>
    </row>
    <row r="1167" spans="1:7" ht="15">
      <c r="A1167" s="28" t="s">
        <v>788</v>
      </c>
      <c r="B1167" s="2">
        <v>2018</v>
      </c>
      <c r="C1167" s="29" t="s">
        <v>1123</v>
      </c>
      <c r="E1167" s="9">
        <v>50000</v>
      </c>
      <c r="F1167" s="24"/>
      <c r="G1167" s="28" t="s">
        <v>2300</v>
      </c>
    </row>
    <row r="1168" spans="1:7" ht="15">
      <c r="A1168" s="28" t="s">
        <v>2246</v>
      </c>
      <c r="B1168" s="2">
        <v>2017</v>
      </c>
      <c r="C1168" s="29" t="s">
        <v>1124</v>
      </c>
      <c r="E1168" s="9">
        <v>150000</v>
      </c>
      <c r="F1168" s="24"/>
      <c r="G1168" s="28" t="s">
        <v>2247</v>
      </c>
    </row>
    <row r="1169" spans="1:7" ht="15">
      <c r="A1169" s="1" t="s">
        <v>2402</v>
      </c>
      <c r="B1169" s="2">
        <v>1990</v>
      </c>
      <c r="C1169" s="2" t="s">
        <v>1112</v>
      </c>
      <c r="E1169" s="9">
        <v>66769</v>
      </c>
      <c r="F1169" s="24">
        <f>SUM(E1169:E1174)</f>
        <v>1209169</v>
      </c>
      <c r="G1169" s="1" t="s">
        <v>110</v>
      </c>
    </row>
    <row r="1170" spans="1:7" ht="15">
      <c r="A1170" s="8" t="s">
        <v>789</v>
      </c>
      <c r="B1170" s="2" t="s">
        <v>1108</v>
      </c>
      <c r="C1170" s="2" t="s">
        <v>1111</v>
      </c>
      <c r="E1170" s="9">
        <v>375000</v>
      </c>
      <c r="F1170" s="24"/>
      <c r="G1170" s="1" t="s">
        <v>430</v>
      </c>
    </row>
    <row r="1171" spans="1:6" ht="15">
      <c r="A1171" s="8" t="s">
        <v>789</v>
      </c>
      <c r="B1171" s="2">
        <v>1991</v>
      </c>
      <c r="C1171" s="2" t="s">
        <v>1109</v>
      </c>
      <c r="E1171" s="9">
        <v>4400</v>
      </c>
      <c r="F1171" s="24"/>
    </row>
    <row r="1172" spans="1:7" ht="15">
      <c r="A1172" s="8" t="s">
        <v>789</v>
      </c>
      <c r="B1172" s="2" t="s">
        <v>1104</v>
      </c>
      <c r="C1172" s="2" t="s">
        <v>1111</v>
      </c>
      <c r="E1172" s="9">
        <v>361000</v>
      </c>
      <c r="F1172" s="24"/>
      <c r="G1172" s="1" t="s">
        <v>1200</v>
      </c>
    </row>
    <row r="1173" spans="1:6" ht="15">
      <c r="A1173" s="8" t="s">
        <v>789</v>
      </c>
      <c r="B1173" s="2">
        <v>1992</v>
      </c>
      <c r="C1173" s="2" t="s">
        <v>1109</v>
      </c>
      <c r="E1173" s="9">
        <v>2000</v>
      </c>
      <c r="F1173" s="24"/>
    </row>
    <row r="1174" spans="1:7" ht="15">
      <c r="A1174" s="1" t="s">
        <v>789</v>
      </c>
      <c r="B1174" s="2">
        <v>2014</v>
      </c>
      <c r="C1174" s="18" t="s">
        <v>1114</v>
      </c>
      <c r="E1174" s="9">
        <v>400000</v>
      </c>
      <c r="F1174" s="24"/>
      <c r="G1174" s="1" t="s">
        <v>2401</v>
      </c>
    </row>
    <row r="1175" spans="1:7" ht="15">
      <c r="A1175" s="8" t="s">
        <v>1525</v>
      </c>
      <c r="B1175" s="2" t="s">
        <v>1108</v>
      </c>
      <c r="C1175" s="2" t="s">
        <v>1111</v>
      </c>
      <c r="E1175" s="9">
        <v>70000</v>
      </c>
      <c r="F1175" s="24">
        <f>SUM(E1175:E1177)</f>
        <v>216500</v>
      </c>
      <c r="G1175" s="1" t="s">
        <v>1534</v>
      </c>
    </row>
    <row r="1176" spans="1:7" ht="15">
      <c r="A1176" s="8" t="s">
        <v>790</v>
      </c>
      <c r="B1176" s="2">
        <v>2004</v>
      </c>
      <c r="C1176" s="2" t="s">
        <v>1122</v>
      </c>
      <c r="E1176" s="9">
        <v>36200</v>
      </c>
      <c r="F1176" s="24"/>
      <c r="G1176" s="1" t="s">
        <v>1981</v>
      </c>
    </row>
    <row r="1177" spans="1:7" ht="15">
      <c r="A1177" s="8" t="s">
        <v>790</v>
      </c>
      <c r="B1177" s="2">
        <v>2009</v>
      </c>
      <c r="C1177" s="2" t="s">
        <v>1140</v>
      </c>
      <c r="E1177" s="9">
        <v>110300</v>
      </c>
      <c r="F1177" s="24"/>
      <c r="G1177" s="1" t="s">
        <v>1524</v>
      </c>
    </row>
    <row r="1178" spans="1:6" ht="15">
      <c r="A1178" s="8" t="s">
        <v>1081</v>
      </c>
      <c r="B1178" s="2">
        <v>1987</v>
      </c>
      <c r="C1178" s="2" t="s">
        <v>1110</v>
      </c>
      <c r="E1178" s="9">
        <v>6000</v>
      </c>
      <c r="F1178" s="24">
        <f>SUM(E1178:E1185)</f>
        <v>998037</v>
      </c>
    </row>
    <row r="1179" spans="1:7" ht="15">
      <c r="A1179" s="8" t="s">
        <v>791</v>
      </c>
      <c r="B1179" s="2" t="s">
        <v>1105</v>
      </c>
      <c r="C1179" s="2" t="s">
        <v>1122</v>
      </c>
      <c r="E1179" s="9">
        <v>400000</v>
      </c>
      <c r="F1179" s="24"/>
      <c r="G1179" s="1" t="s">
        <v>431</v>
      </c>
    </row>
    <row r="1180" spans="1:7" ht="15">
      <c r="A1180" s="8" t="s">
        <v>791</v>
      </c>
      <c r="B1180" s="2">
        <v>1995</v>
      </c>
      <c r="C1180" s="2" t="s">
        <v>1109</v>
      </c>
      <c r="E1180" s="9">
        <v>2337</v>
      </c>
      <c r="F1180" s="24"/>
      <c r="G1180" s="1" t="s">
        <v>1693</v>
      </c>
    </row>
    <row r="1181" spans="1:6" ht="15">
      <c r="A1181" s="8" t="s">
        <v>791</v>
      </c>
      <c r="B1181" s="2">
        <v>1999</v>
      </c>
      <c r="C1181" s="2" t="s">
        <v>1117</v>
      </c>
      <c r="E1181" s="9">
        <v>125000</v>
      </c>
      <c r="F1181" s="24"/>
    </row>
    <row r="1182" spans="1:7" ht="15">
      <c r="A1182" s="8" t="s">
        <v>791</v>
      </c>
      <c r="B1182" s="2">
        <v>1999</v>
      </c>
      <c r="C1182" s="2" t="s">
        <v>1109</v>
      </c>
      <c r="E1182" s="9">
        <v>2300</v>
      </c>
      <c r="F1182" s="24"/>
      <c r="G1182" s="1" t="s">
        <v>1693</v>
      </c>
    </row>
    <row r="1183" spans="1:7" ht="15">
      <c r="A1183" s="8" t="s">
        <v>791</v>
      </c>
      <c r="B1183" s="2">
        <v>2003</v>
      </c>
      <c r="C1183" s="2" t="s">
        <v>1115</v>
      </c>
      <c r="E1183" s="9">
        <v>10000</v>
      </c>
      <c r="F1183" s="24"/>
      <c r="G1183" s="1" t="s">
        <v>1764</v>
      </c>
    </row>
    <row r="1184" spans="1:7" ht="15">
      <c r="A1184" s="8" t="s">
        <v>791</v>
      </c>
      <c r="B1184" s="2">
        <v>2004</v>
      </c>
      <c r="C1184" s="2" t="s">
        <v>1134</v>
      </c>
      <c r="E1184" s="9">
        <v>302500</v>
      </c>
      <c r="F1184" s="24"/>
      <c r="G1184" s="1" t="s">
        <v>1762</v>
      </c>
    </row>
    <row r="1185" spans="1:7" ht="15">
      <c r="A1185" s="8" t="s">
        <v>791</v>
      </c>
      <c r="B1185" s="2">
        <v>2008</v>
      </c>
      <c r="C1185" s="2" t="s">
        <v>1756</v>
      </c>
      <c r="E1185" s="9">
        <v>149900</v>
      </c>
      <c r="F1185" s="24"/>
      <c r="G1185" s="1" t="s">
        <v>1080</v>
      </c>
    </row>
    <row r="1186" spans="1:7" ht="15">
      <c r="A1186" s="1" t="s">
        <v>2205</v>
      </c>
      <c r="B1186" s="2" t="s">
        <v>1107</v>
      </c>
      <c r="C1186" s="2" t="s">
        <v>1111</v>
      </c>
      <c r="E1186" s="9">
        <v>150000</v>
      </c>
      <c r="F1186" s="24">
        <f>SUM(E1186:E1187)</f>
        <v>217102</v>
      </c>
      <c r="G1186" s="1" t="s">
        <v>1424</v>
      </c>
    </row>
    <row r="1187" spans="1:7" ht="15">
      <c r="A1187" s="1" t="s">
        <v>793</v>
      </c>
      <c r="B1187" s="2">
        <v>2016</v>
      </c>
      <c r="C1187" s="18" t="s">
        <v>1124</v>
      </c>
      <c r="E1187" s="9">
        <v>67102</v>
      </c>
      <c r="F1187" s="24"/>
      <c r="G1187" s="1" t="s">
        <v>2204</v>
      </c>
    </row>
    <row r="1188" spans="1:7" ht="15">
      <c r="A1188" s="8" t="s">
        <v>1773</v>
      </c>
      <c r="B1188" s="2">
        <v>2003</v>
      </c>
      <c r="C1188" s="2" t="s">
        <v>1140</v>
      </c>
      <c r="E1188" s="9">
        <v>251800</v>
      </c>
      <c r="F1188" s="24">
        <f>SUM(E1188:E1189)</f>
        <v>261800</v>
      </c>
      <c r="G1188" s="1" t="s">
        <v>1255</v>
      </c>
    </row>
    <row r="1189" spans="1:7" ht="15">
      <c r="A1189" s="8" t="s">
        <v>1765</v>
      </c>
      <c r="B1189" s="2">
        <v>2008</v>
      </c>
      <c r="C1189" s="2" t="s">
        <v>1115</v>
      </c>
      <c r="E1189" s="9">
        <v>10000</v>
      </c>
      <c r="F1189" s="24"/>
      <c r="G1189" s="1" t="s">
        <v>837</v>
      </c>
    </row>
    <row r="1190" spans="1:6" ht="15">
      <c r="A1190" s="28" t="s">
        <v>2430</v>
      </c>
      <c r="B1190" s="2" t="s">
        <v>1072</v>
      </c>
      <c r="C1190" s="2" t="s">
        <v>1111</v>
      </c>
      <c r="E1190" s="9">
        <v>380000</v>
      </c>
      <c r="F1190" s="24">
        <f>SUM(E1190:E1221)</f>
        <v>7732035</v>
      </c>
    </row>
    <row r="1191" spans="1:6" ht="15">
      <c r="A1191" s="8" t="s">
        <v>794</v>
      </c>
      <c r="B1191" s="2" t="s">
        <v>1073</v>
      </c>
      <c r="C1191" s="2" t="s">
        <v>1111</v>
      </c>
      <c r="E1191" s="9">
        <v>371000</v>
      </c>
      <c r="F1191" s="24"/>
    </row>
    <row r="1192" spans="1:6" ht="15">
      <c r="A1192" s="8" t="s">
        <v>794</v>
      </c>
      <c r="B1192" s="2">
        <v>1984</v>
      </c>
      <c r="C1192" s="2" t="s">
        <v>1112</v>
      </c>
      <c r="E1192" s="9">
        <v>42735</v>
      </c>
      <c r="F1192" s="24"/>
    </row>
    <row r="1193" spans="1:7" ht="15">
      <c r="A1193" s="8" t="s">
        <v>794</v>
      </c>
      <c r="B1193" s="2">
        <v>1986</v>
      </c>
      <c r="C1193" s="2" t="s">
        <v>1112</v>
      </c>
      <c r="E1193" s="9">
        <v>107000</v>
      </c>
      <c r="F1193" s="24"/>
      <c r="G1193" s="1" t="s">
        <v>1414</v>
      </c>
    </row>
    <row r="1194" spans="1:7" ht="15">
      <c r="A1194" s="8" t="s">
        <v>794</v>
      </c>
      <c r="B1194" s="2" t="s">
        <v>1068</v>
      </c>
      <c r="C1194" s="2" t="s">
        <v>1114</v>
      </c>
      <c r="E1194" s="9">
        <v>236800</v>
      </c>
      <c r="F1194" s="24"/>
      <c r="G1194" s="1" t="s">
        <v>1297</v>
      </c>
    </row>
    <row r="1195" spans="1:7" ht="15">
      <c r="A1195" s="8" t="s">
        <v>794</v>
      </c>
      <c r="B1195" s="2">
        <v>1994</v>
      </c>
      <c r="C1195" s="2" t="s">
        <v>1113</v>
      </c>
      <c r="E1195" s="9">
        <v>90000</v>
      </c>
      <c r="F1195" s="24"/>
      <c r="G1195" s="1" t="s">
        <v>886</v>
      </c>
    </row>
    <row r="1196" spans="1:7" ht="15">
      <c r="A1196" s="8" t="s">
        <v>794</v>
      </c>
      <c r="B1196" s="2">
        <v>1997</v>
      </c>
      <c r="C1196" s="2" t="s">
        <v>1119</v>
      </c>
      <c r="E1196" s="9">
        <v>10000</v>
      </c>
      <c r="F1196" s="24"/>
      <c r="G1196" s="1" t="s">
        <v>168</v>
      </c>
    </row>
    <row r="1197" spans="1:6" ht="15">
      <c r="A1197" s="8" t="s">
        <v>794</v>
      </c>
      <c r="B1197" s="2">
        <v>1998</v>
      </c>
      <c r="C1197" s="2" t="s">
        <v>1113</v>
      </c>
      <c r="E1197" s="9">
        <v>200000</v>
      </c>
      <c r="F1197" s="24"/>
    </row>
    <row r="1198" spans="1:6" ht="15">
      <c r="A1198" s="8" t="s">
        <v>794</v>
      </c>
      <c r="B1198" s="2">
        <v>1999</v>
      </c>
      <c r="C1198" s="2" t="s">
        <v>1122</v>
      </c>
      <c r="E1198" s="9">
        <v>400000</v>
      </c>
      <c r="F1198" s="24"/>
    </row>
    <row r="1199" spans="1:7" ht="15">
      <c r="A1199" s="8" t="s">
        <v>794</v>
      </c>
      <c r="B1199" s="2">
        <v>2001</v>
      </c>
      <c r="C1199" s="2" t="s">
        <v>1137</v>
      </c>
      <c r="E1199" s="9">
        <v>15000</v>
      </c>
      <c r="F1199" s="24"/>
      <c r="G1199" s="1" t="s">
        <v>1262</v>
      </c>
    </row>
    <row r="1200" spans="1:7" ht="15">
      <c r="A1200" s="8" t="s">
        <v>794</v>
      </c>
      <c r="B1200" s="2">
        <v>2001</v>
      </c>
      <c r="C1200" s="2" t="s">
        <v>1130</v>
      </c>
      <c r="E1200" s="9">
        <v>402500</v>
      </c>
      <c r="F1200" s="24"/>
      <c r="G1200" s="1" t="s">
        <v>1263</v>
      </c>
    </row>
    <row r="1201" spans="1:7" ht="15">
      <c r="A1201" s="8" t="s">
        <v>794</v>
      </c>
      <c r="B1201" s="2">
        <v>2003</v>
      </c>
      <c r="C1201" s="2" t="s">
        <v>1115</v>
      </c>
      <c r="E1201" s="9">
        <v>10000</v>
      </c>
      <c r="F1201" s="24"/>
      <c r="G1201" s="1" t="s">
        <v>1766</v>
      </c>
    </row>
    <row r="1202" spans="1:7" ht="15">
      <c r="A1202" s="8" t="s">
        <v>794</v>
      </c>
      <c r="B1202" s="2">
        <v>2003</v>
      </c>
      <c r="C1202" s="2" t="s">
        <v>1130</v>
      </c>
      <c r="E1202" s="9">
        <v>400000</v>
      </c>
      <c r="F1202" s="24"/>
      <c r="G1202" s="1" t="s">
        <v>1767</v>
      </c>
    </row>
    <row r="1203" spans="1:7" ht="15">
      <c r="A1203" s="8" t="s">
        <v>794</v>
      </c>
      <c r="B1203" s="2">
        <v>2003</v>
      </c>
      <c r="C1203" s="2" t="s">
        <v>1114</v>
      </c>
      <c r="E1203" s="9">
        <v>300000</v>
      </c>
      <c r="F1203" s="24"/>
      <c r="G1203" s="1" t="s">
        <v>1297</v>
      </c>
    </row>
    <row r="1204" spans="1:7" ht="15">
      <c r="A1204" s="8" t="s">
        <v>794</v>
      </c>
      <c r="B1204" s="2">
        <v>2003</v>
      </c>
      <c r="C1204" s="2" t="s">
        <v>1704</v>
      </c>
      <c r="E1204" s="9">
        <v>500000</v>
      </c>
      <c r="F1204" s="24"/>
      <c r="G1204" s="1" t="s">
        <v>54</v>
      </c>
    </row>
    <row r="1205" spans="1:7" ht="15">
      <c r="A1205" s="8" t="s">
        <v>794</v>
      </c>
      <c r="B1205" s="2">
        <v>2004</v>
      </c>
      <c r="C1205" s="2" t="s">
        <v>1134</v>
      </c>
      <c r="E1205" s="9">
        <v>400000</v>
      </c>
      <c r="F1205" s="24"/>
      <c r="G1205" s="1" t="s">
        <v>1768</v>
      </c>
    </row>
    <row r="1206" spans="1:7" ht="15">
      <c r="A1206" s="8" t="s">
        <v>794</v>
      </c>
      <c r="B1206" s="2">
        <v>2004</v>
      </c>
      <c r="C1206" s="2" t="s">
        <v>544</v>
      </c>
      <c r="E1206" s="9">
        <v>100000</v>
      </c>
      <c r="F1206" s="24"/>
      <c r="G1206" s="1" t="s">
        <v>545</v>
      </c>
    </row>
    <row r="1207" spans="1:7" ht="15">
      <c r="A1207" s="8" t="s">
        <v>794</v>
      </c>
      <c r="B1207" s="2">
        <v>2005</v>
      </c>
      <c r="C1207" s="2" t="s">
        <v>544</v>
      </c>
      <c r="E1207" s="9">
        <v>350000</v>
      </c>
      <c r="F1207" s="24"/>
      <c r="G1207" s="1" t="s">
        <v>826</v>
      </c>
    </row>
    <row r="1208" spans="1:7" ht="15">
      <c r="A1208" s="8" t="s">
        <v>794</v>
      </c>
      <c r="B1208" s="2">
        <v>2008</v>
      </c>
      <c r="C1208" s="2" t="s">
        <v>1756</v>
      </c>
      <c r="E1208" s="9">
        <v>150000</v>
      </c>
      <c r="F1208" s="24"/>
      <c r="G1208" s="1" t="s">
        <v>1082</v>
      </c>
    </row>
    <row r="1209" spans="1:7" ht="15">
      <c r="A1209" s="8" t="s">
        <v>794</v>
      </c>
      <c r="B1209" s="2">
        <v>2008</v>
      </c>
      <c r="C1209" s="2" t="s">
        <v>832</v>
      </c>
      <c r="E1209" s="9">
        <v>495000</v>
      </c>
      <c r="F1209" s="24"/>
      <c r="G1209" s="1" t="s">
        <v>1435</v>
      </c>
    </row>
    <row r="1210" spans="1:7" ht="15">
      <c r="A1210" s="8" t="s">
        <v>794</v>
      </c>
      <c r="B1210" s="2">
        <v>2009</v>
      </c>
      <c r="C1210" s="2" t="s">
        <v>1447</v>
      </c>
      <c r="E1210" s="9">
        <v>100000</v>
      </c>
      <c r="F1210" s="24"/>
      <c r="G1210" s="1" t="s">
        <v>1463</v>
      </c>
    </row>
    <row r="1211" spans="1:7" ht="15">
      <c r="A1211" s="8" t="s">
        <v>794</v>
      </c>
      <c r="B1211" s="2">
        <v>2010</v>
      </c>
      <c r="C1211" s="2" t="s">
        <v>1217</v>
      </c>
      <c r="E1211" s="9">
        <v>201000</v>
      </c>
      <c r="F1211" s="24"/>
      <c r="G1211" s="1" t="s">
        <v>1218</v>
      </c>
    </row>
    <row r="1212" spans="1:7" ht="15">
      <c r="A1212" s="8" t="s">
        <v>794</v>
      </c>
      <c r="B1212" s="2">
        <v>2011</v>
      </c>
      <c r="C1212" s="2" t="s">
        <v>1217</v>
      </c>
      <c r="E1212" s="9">
        <v>201000</v>
      </c>
      <c r="F1212" s="24"/>
      <c r="G1212" s="1" t="s">
        <v>1218</v>
      </c>
    </row>
    <row r="1213" spans="1:7" ht="15">
      <c r="A1213" s="28" t="s">
        <v>794</v>
      </c>
      <c r="B1213" s="2">
        <v>2014</v>
      </c>
      <c r="C1213" s="29" t="s">
        <v>1124</v>
      </c>
      <c r="E1213" s="9">
        <v>90000</v>
      </c>
      <c r="F1213" s="24"/>
      <c r="G1213" s="28" t="s">
        <v>2135</v>
      </c>
    </row>
    <row r="1214" spans="1:7" ht="15">
      <c r="A1214" s="28" t="s">
        <v>794</v>
      </c>
      <c r="B1214" s="2">
        <v>2015</v>
      </c>
      <c r="C1214" s="29" t="s">
        <v>1124</v>
      </c>
      <c r="E1214" s="9">
        <v>240000</v>
      </c>
      <c r="F1214" s="24"/>
      <c r="G1214" s="28" t="s">
        <v>2395</v>
      </c>
    </row>
    <row r="1215" spans="1:7" ht="15">
      <c r="A1215" s="28" t="s">
        <v>794</v>
      </c>
      <c r="B1215" s="2">
        <v>2015</v>
      </c>
      <c r="C1215" s="29" t="s">
        <v>2396</v>
      </c>
      <c r="E1215" s="9">
        <v>640000</v>
      </c>
      <c r="F1215" s="24"/>
      <c r="G1215" s="28" t="s">
        <v>2206</v>
      </c>
    </row>
    <row r="1216" spans="1:7" ht="15">
      <c r="A1216" s="28" t="s">
        <v>794</v>
      </c>
      <c r="B1216" s="2">
        <v>2016</v>
      </c>
      <c r="C1216" s="29" t="s">
        <v>1234</v>
      </c>
      <c r="E1216" s="9">
        <v>305000</v>
      </c>
      <c r="F1216" s="24"/>
      <c r="G1216" s="28" t="s">
        <v>2193</v>
      </c>
    </row>
    <row r="1217" spans="1:7" ht="15">
      <c r="A1217" s="28" t="s">
        <v>794</v>
      </c>
      <c r="B1217" s="2">
        <v>2016</v>
      </c>
      <c r="C1217" s="29" t="s">
        <v>2045</v>
      </c>
      <c r="E1217" s="9">
        <v>140000</v>
      </c>
      <c r="F1217" s="24"/>
      <c r="G1217" s="28" t="s">
        <v>2202</v>
      </c>
    </row>
    <row r="1218" spans="1:7" ht="15">
      <c r="A1218" s="28" t="s">
        <v>794</v>
      </c>
      <c r="B1218" s="2">
        <v>2016</v>
      </c>
      <c r="C1218" s="29" t="s">
        <v>1124</v>
      </c>
      <c r="E1218" s="9">
        <v>690000</v>
      </c>
      <c r="F1218" s="24"/>
      <c r="G1218" s="28" t="s">
        <v>2206</v>
      </c>
    </row>
    <row r="1219" spans="1:7" ht="15">
      <c r="A1219" s="28" t="s">
        <v>794</v>
      </c>
      <c r="B1219" s="2">
        <v>2016</v>
      </c>
      <c r="C1219" s="29" t="s">
        <v>1124</v>
      </c>
      <c r="E1219" s="9">
        <v>90000</v>
      </c>
      <c r="F1219" s="24"/>
      <c r="G1219" s="28" t="s">
        <v>2207</v>
      </c>
    </row>
    <row r="1220" spans="1:7" ht="15">
      <c r="A1220" s="28" t="s">
        <v>794</v>
      </c>
      <c r="B1220" s="2">
        <v>2018</v>
      </c>
      <c r="C1220" s="29" t="s">
        <v>1123</v>
      </c>
      <c r="E1220" s="9">
        <v>50000</v>
      </c>
      <c r="F1220" s="24"/>
      <c r="G1220" s="28" t="s">
        <v>2303</v>
      </c>
    </row>
    <row r="1221" spans="1:7" ht="15">
      <c r="A1221" s="28" t="s">
        <v>794</v>
      </c>
      <c r="B1221" s="2">
        <v>2020</v>
      </c>
      <c r="C1221" s="29" t="s">
        <v>1756</v>
      </c>
      <c r="E1221" s="9">
        <v>25000</v>
      </c>
      <c r="F1221" s="24"/>
      <c r="G1221" s="28" t="s">
        <v>2429</v>
      </c>
    </row>
    <row r="1222" spans="1:7" ht="15">
      <c r="A1222" s="28" t="s">
        <v>2323</v>
      </c>
      <c r="B1222" s="2">
        <v>2019</v>
      </c>
      <c r="C1222" s="29" t="s">
        <v>1234</v>
      </c>
      <c r="E1222" s="9">
        <v>109700</v>
      </c>
      <c r="F1222" s="24">
        <v>109700</v>
      </c>
      <c r="G1222" s="28" t="s">
        <v>2324</v>
      </c>
    </row>
    <row r="1223" spans="1:6" ht="15">
      <c r="A1223" s="1" t="s">
        <v>2531</v>
      </c>
      <c r="B1223" s="2" t="s">
        <v>1073</v>
      </c>
      <c r="C1223" s="2" t="s">
        <v>1111</v>
      </c>
      <c r="E1223" s="9">
        <v>294000</v>
      </c>
      <c r="F1223" s="24">
        <f>SUM(E1223:E1234)</f>
        <v>1375457</v>
      </c>
    </row>
    <row r="1224" spans="1:6" ht="15">
      <c r="A1224" s="8" t="s">
        <v>795</v>
      </c>
      <c r="B1224" s="2">
        <v>1985</v>
      </c>
      <c r="C1224" s="2" t="s">
        <v>1110</v>
      </c>
      <c r="E1224" s="9">
        <v>4940</v>
      </c>
      <c r="F1224" s="24"/>
    </row>
    <row r="1225" spans="1:7" ht="15">
      <c r="A1225" s="8" t="s">
        <v>795</v>
      </c>
      <c r="B1225" s="2" t="s">
        <v>1068</v>
      </c>
      <c r="C1225" s="2" t="s">
        <v>1114</v>
      </c>
      <c r="E1225" s="9">
        <v>240000</v>
      </c>
      <c r="F1225" s="24"/>
      <c r="G1225" s="1" t="s">
        <v>1297</v>
      </c>
    </row>
    <row r="1226" spans="1:7" ht="15">
      <c r="A1226" s="8" t="s">
        <v>795</v>
      </c>
      <c r="B1226" s="2" t="s">
        <v>1068</v>
      </c>
      <c r="C1226" s="2" t="s">
        <v>1117</v>
      </c>
      <c r="E1226" s="9">
        <v>150000</v>
      </c>
      <c r="F1226" s="24"/>
      <c r="G1226" s="1" t="s">
        <v>1622</v>
      </c>
    </row>
    <row r="1227" spans="1:7" ht="15">
      <c r="A1227" s="8" t="s">
        <v>795</v>
      </c>
      <c r="B1227" s="2">
        <v>1993</v>
      </c>
      <c r="C1227" s="2" t="s">
        <v>1112</v>
      </c>
      <c r="E1227" s="9">
        <v>107000</v>
      </c>
      <c r="F1227" s="24"/>
      <c r="G1227" s="1" t="s">
        <v>509</v>
      </c>
    </row>
    <row r="1228" spans="1:7" ht="15">
      <c r="A1228" s="8" t="s">
        <v>795</v>
      </c>
      <c r="B1228" s="2">
        <v>1993</v>
      </c>
      <c r="C1228" s="2" t="s">
        <v>1112</v>
      </c>
      <c r="E1228" s="9">
        <v>5000</v>
      </c>
      <c r="F1228" s="24"/>
      <c r="G1228" s="1" t="s">
        <v>132</v>
      </c>
    </row>
    <row r="1229" spans="1:6" ht="15">
      <c r="A1229" s="8" t="s">
        <v>795</v>
      </c>
      <c r="B1229" s="2">
        <v>1993</v>
      </c>
      <c r="C1229" s="2" t="s">
        <v>1110</v>
      </c>
      <c r="D1229" s="3"/>
      <c r="E1229" s="9">
        <v>4967</v>
      </c>
      <c r="F1229" s="24"/>
    </row>
    <row r="1230" spans="1:6" ht="15">
      <c r="A1230" s="8" t="s">
        <v>795</v>
      </c>
      <c r="B1230" s="2" t="s">
        <v>1069</v>
      </c>
      <c r="C1230" s="2" t="s">
        <v>1117</v>
      </c>
      <c r="E1230" s="9">
        <v>400000</v>
      </c>
      <c r="F1230" s="24"/>
    </row>
    <row r="1231" spans="1:7" ht="15">
      <c r="A1231" s="8" t="s">
        <v>795</v>
      </c>
      <c r="B1231" s="2">
        <v>2003</v>
      </c>
      <c r="C1231" s="2" t="s">
        <v>1123</v>
      </c>
      <c r="E1231" s="9">
        <v>50000</v>
      </c>
      <c r="F1231" s="24"/>
      <c r="G1231" s="1" t="s">
        <v>1769</v>
      </c>
    </row>
    <row r="1232" spans="1:7" ht="15">
      <c r="A1232" s="8" t="s">
        <v>795</v>
      </c>
      <c r="B1232" s="2">
        <v>2003</v>
      </c>
      <c r="C1232" s="2" t="s">
        <v>1704</v>
      </c>
      <c r="E1232" s="9">
        <v>19550</v>
      </c>
      <c r="F1232" s="24"/>
      <c r="G1232" s="1" t="s">
        <v>55</v>
      </c>
    </row>
    <row r="1233" spans="1:7" ht="15">
      <c r="A1233" s="1" t="s">
        <v>795</v>
      </c>
      <c r="B1233" s="2">
        <v>2018</v>
      </c>
      <c r="C1233" s="18" t="s">
        <v>2045</v>
      </c>
      <c r="E1233" s="9">
        <v>50000</v>
      </c>
      <c r="F1233" s="24"/>
      <c r="G1233" s="1" t="s">
        <v>2288</v>
      </c>
    </row>
    <row r="1234" spans="1:7" ht="15">
      <c r="A1234" s="1" t="s">
        <v>795</v>
      </c>
      <c r="B1234" s="2">
        <v>2021</v>
      </c>
      <c r="C1234" s="18" t="s">
        <v>1756</v>
      </c>
      <c r="E1234" s="9">
        <v>50000</v>
      </c>
      <c r="F1234" s="24"/>
      <c r="G1234" s="1" t="s">
        <v>2530</v>
      </c>
    </row>
    <row r="1235" spans="1:7" ht="15">
      <c r="A1235" s="8" t="s">
        <v>79</v>
      </c>
      <c r="B1235" s="2">
        <v>2008</v>
      </c>
      <c r="C1235" s="2" t="s">
        <v>70</v>
      </c>
      <c r="E1235" s="9">
        <v>639144</v>
      </c>
      <c r="F1235" s="24">
        <v>639144</v>
      </c>
      <c r="G1235" s="1" t="s">
        <v>80</v>
      </c>
    </row>
    <row r="1236" spans="1:7" ht="15">
      <c r="A1236" s="8" t="s">
        <v>1550</v>
      </c>
      <c r="B1236" s="2">
        <v>2002</v>
      </c>
      <c r="C1236" s="2" t="s">
        <v>631</v>
      </c>
      <c r="E1236" s="9">
        <v>35000</v>
      </c>
      <c r="F1236" s="24">
        <f>SUM(E1236:E1237)</f>
        <v>51500</v>
      </c>
      <c r="G1236" s="1" t="s">
        <v>1547</v>
      </c>
    </row>
    <row r="1237" spans="1:7" ht="15">
      <c r="A1237" s="8" t="s">
        <v>1550</v>
      </c>
      <c r="B1237" s="2">
        <v>2008</v>
      </c>
      <c r="C1237" s="2" t="s">
        <v>631</v>
      </c>
      <c r="E1237" s="9">
        <v>16500</v>
      </c>
      <c r="F1237" s="24"/>
      <c r="G1237" s="1" t="s">
        <v>1547</v>
      </c>
    </row>
    <row r="1238" spans="1:7" ht="15">
      <c r="A1238" s="8" t="s">
        <v>656</v>
      </c>
      <c r="B1238" s="2">
        <v>2000</v>
      </c>
      <c r="C1238" s="2" t="s">
        <v>1140</v>
      </c>
      <c r="E1238" s="9">
        <v>250000</v>
      </c>
      <c r="F1238" s="24">
        <f>SUM(E1238:E1240)</f>
        <v>260750</v>
      </c>
      <c r="G1238" s="1" t="s">
        <v>1264</v>
      </c>
    </row>
    <row r="1239" spans="1:6" ht="15">
      <c r="A1239" s="8" t="s">
        <v>1142</v>
      </c>
      <c r="B1239" s="2">
        <v>2000</v>
      </c>
      <c r="C1239" s="2" t="s">
        <v>1109</v>
      </c>
      <c r="E1239" s="9">
        <v>2500</v>
      </c>
      <c r="F1239" s="24"/>
    </row>
    <row r="1240" spans="1:7" ht="15">
      <c r="A1240" s="8" t="s">
        <v>1142</v>
      </c>
      <c r="B1240" s="2">
        <v>2007</v>
      </c>
      <c r="C1240" s="2" t="s">
        <v>1115</v>
      </c>
      <c r="E1240" s="9">
        <v>8250</v>
      </c>
      <c r="F1240" s="24"/>
      <c r="G1240" s="1" t="s">
        <v>655</v>
      </c>
    </row>
    <row r="1241" spans="1:7" ht="15">
      <c r="A1241" s="1" t="s">
        <v>1142</v>
      </c>
      <c r="B1241" s="2">
        <v>2020</v>
      </c>
      <c r="C1241" s="18" t="s">
        <v>2045</v>
      </c>
      <c r="E1241" s="9">
        <v>20000</v>
      </c>
      <c r="F1241" s="24"/>
      <c r="G1241" s="1" t="s">
        <v>2440</v>
      </c>
    </row>
    <row r="1242" spans="1:7" ht="15">
      <c r="A1242" s="1" t="s">
        <v>2494</v>
      </c>
      <c r="B1242" s="2">
        <v>2020</v>
      </c>
      <c r="C1242" s="18" t="s">
        <v>2475</v>
      </c>
      <c r="E1242" s="9">
        <v>300000</v>
      </c>
      <c r="F1242" s="24">
        <v>300000</v>
      </c>
      <c r="G1242" s="1" t="s">
        <v>2495</v>
      </c>
    </row>
    <row r="1243" spans="1:7" ht="15">
      <c r="A1243" s="1" t="s">
        <v>2496</v>
      </c>
      <c r="B1243" s="2">
        <v>2020</v>
      </c>
      <c r="C1243" s="18" t="s">
        <v>2475</v>
      </c>
      <c r="E1243" s="9">
        <v>3000000</v>
      </c>
      <c r="F1243" s="38">
        <v>3000000</v>
      </c>
      <c r="G1243" s="1" t="s">
        <v>2497</v>
      </c>
    </row>
    <row r="1244" spans="1:7" ht="15">
      <c r="A1244" s="1" t="s">
        <v>2022</v>
      </c>
      <c r="B1244" s="2">
        <v>2009</v>
      </c>
      <c r="C1244" s="2" t="s">
        <v>631</v>
      </c>
      <c r="E1244" s="9">
        <v>50000</v>
      </c>
      <c r="F1244" s="24"/>
      <c r="G1244" s="1" t="s">
        <v>1232</v>
      </c>
    </row>
    <row r="1245" spans="1:6" ht="15">
      <c r="A1245" s="8" t="s">
        <v>1231</v>
      </c>
      <c r="B1245" s="2">
        <v>2011</v>
      </c>
      <c r="C1245" s="2" t="s">
        <v>631</v>
      </c>
      <c r="E1245" s="9">
        <v>20000</v>
      </c>
      <c r="F1245" s="24">
        <f>SUM(E1244:E1245)</f>
        <v>70000</v>
      </c>
    </row>
    <row r="1246" spans="1:6" ht="15">
      <c r="A1246" s="28" t="s">
        <v>2070</v>
      </c>
      <c r="B1246" s="2">
        <v>1997</v>
      </c>
      <c r="C1246" s="2" t="s">
        <v>1120</v>
      </c>
      <c r="E1246" s="9">
        <v>100000</v>
      </c>
      <c r="F1246" s="24">
        <f>SUM(E1246:E1256)</f>
        <v>2122200</v>
      </c>
    </row>
    <row r="1247" spans="1:6" ht="15">
      <c r="A1247" s="8" t="s">
        <v>796</v>
      </c>
      <c r="B1247" s="2">
        <v>1998</v>
      </c>
      <c r="C1247" s="2" t="s">
        <v>1126</v>
      </c>
      <c r="E1247" s="9">
        <v>250000</v>
      </c>
      <c r="F1247" s="24"/>
    </row>
    <row r="1248" spans="1:6" ht="15">
      <c r="A1248" s="8" t="s">
        <v>796</v>
      </c>
      <c r="B1248" s="2">
        <v>1998</v>
      </c>
      <c r="C1248" s="2" t="s">
        <v>1109</v>
      </c>
      <c r="E1248" s="9">
        <v>2500</v>
      </c>
      <c r="F1248" s="24"/>
    </row>
    <row r="1249" spans="1:7" ht="15">
      <c r="A1249" s="8" t="s">
        <v>796</v>
      </c>
      <c r="B1249" s="2">
        <v>2000</v>
      </c>
      <c r="C1249" s="2" t="s">
        <v>1140</v>
      </c>
      <c r="E1249" s="9">
        <v>110000</v>
      </c>
      <c r="F1249" s="24"/>
      <c r="G1249" s="1" t="s">
        <v>1362</v>
      </c>
    </row>
    <row r="1250" spans="1:7" ht="15">
      <c r="A1250" s="8" t="s">
        <v>796</v>
      </c>
      <c r="B1250" s="2">
        <v>2000</v>
      </c>
      <c r="C1250" s="2" t="s">
        <v>1115</v>
      </c>
      <c r="E1250" s="9">
        <v>10000</v>
      </c>
      <c r="F1250" s="24"/>
      <c r="G1250" s="1" t="s">
        <v>1363</v>
      </c>
    </row>
    <row r="1251" spans="1:7" ht="15">
      <c r="A1251" s="8" t="s">
        <v>796</v>
      </c>
      <c r="B1251" s="2">
        <v>2001</v>
      </c>
      <c r="C1251" s="2" t="s">
        <v>1134</v>
      </c>
      <c r="E1251" s="9">
        <v>350000</v>
      </c>
      <c r="F1251" s="24"/>
      <c r="G1251" s="1" t="s">
        <v>1265</v>
      </c>
    </row>
    <row r="1252" spans="1:7" ht="15">
      <c r="A1252" s="8" t="s">
        <v>796</v>
      </c>
      <c r="B1252" s="2">
        <v>2008</v>
      </c>
      <c r="C1252" s="2" t="s">
        <v>1115</v>
      </c>
      <c r="E1252" s="9">
        <v>11700</v>
      </c>
      <c r="F1252" s="24"/>
      <c r="G1252" s="1" t="s">
        <v>403</v>
      </c>
    </row>
    <row r="1253" spans="1:7" ht="15">
      <c r="A1253" s="8" t="s">
        <v>796</v>
      </c>
      <c r="B1253" s="2">
        <v>2009</v>
      </c>
      <c r="C1253" s="2" t="s">
        <v>1784</v>
      </c>
      <c r="E1253" s="9">
        <v>488000</v>
      </c>
      <c r="F1253" s="24"/>
      <c r="G1253" s="1" t="s">
        <v>1492</v>
      </c>
    </row>
    <row r="1254" spans="1:7" ht="15">
      <c r="A1254" s="8" t="s">
        <v>796</v>
      </c>
      <c r="B1254" s="2">
        <v>2010</v>
      </c>
      <c r="C1254" s="2" t="s">
        <v>1112</v>
      </c>
      <c r="E1254" s="9">
        <v>300000</v>
      </c>
      <c r="F1254" s="24"/>
      <c r="G1254" s="1" t="s">
        <v>1460</v>
      </c>
    </row>
    <row r="1255" spans="1:7" ht="15">
      <c r="A1255" s="8" t="s">
        <v>796</v>
      </c>
      <c r="B1255" s="2">
        <v>2011</v>
      </c>
      <c r="C1255" s="2" t="s">
        <v>1238</v>
      </c>
      <c r="E1255" s="9">
        <v>400000</v>
      </c>
      <c r="F1255" s="24"/>
      <c r="G1255" s="1" t="s">
        <v>277</v>
      </c>
    </row>
    <row r="1256" spans="1:7" ht="15">
      <c r="A1256" s="28" t="s">
        <v>796</v>
      </c>
      <c r="B1256" s="2">
        <v>2013</v>
      </c>
      <c r="C1256" s="29" t="s">
        <v>2049</v>
      </c>
      <c r="E1256" s="9">
        <v>100000</v>
      </c>
      <c r="F1256" s="24"/>
      <c r="G1256" s="28" t="s">
        <v>2069</v>
      </c>
    </row>
    <row r="1257" spans="1:7" ht="15">
      <c r="A1257" s="8" t="s">
        <v>1774</v>
      </c>
      <c r="B1257" s="2">
        <v>1999</v>
      </c>
      <c r="C1257" s="2" t="s">
        <v>1115</v>
      </c>
      <c r="E1257" s="9">
        <v>10000</v>
      </c>
      <c r="F1257" s="24">
        <f>SUM(E1257:E1259)</f>
        <v>326357</v>
      </c>
      <c r="G1257" s="1" t="s">
        <v>1266</v>
      </c>
    </row>
    <row r="1258" spans="1:7" ht="15">
      <c r="A1258" s="8" t="s">
        <v>797</v>
      </c>
      <c r="B1258" s="2">
        <v>2001</v>
      </c>
      <c r="C1258" s="2" t="s">
        <v>1137</v>
      </c>
      <c r="E1258" s="9">
        <v>14857</v>
      </c>
      <c r="F1258" s="24"/>
      <c r="G1258" s="1" t="s">
        <v>1262</v>
      </c>
    </row>
    <row r="1259" spans="1:7" ht="15">
      <c r="A1259" s="8" t="s">
        <v>797</v>
      </c>
      <c r="B1259" s="2">
        <v>2003</v>
      </c>
      <c r="C1259" s="2" t="s">
        <v>1114</v>
      </c>
      <c r="E1259" s="9">
        <v>301500</v>
      </c>
      <c r="F1259" s="24"/>
      <c r="G1259" s="1" t="s">
        <v>1297</v>
      </c>
    </row>
    <row r="1260" spans="1:6" ht="15">
      <c r="A1260" s="28" t="s">
        <v>2019</v>
      </c>
      <c r="B1260" s="2">
        <v>1984</v>
      </c>
      <c r="C1260" s="2" t="s">
        <v>1110</v>
      </c>
      <c r="E1260" s="9">
        <v>4000</v>
      </c>
      <c r="F1260" s="24">
        <f>SUM(E1260:E1279)</f>
        <v>2412347</v>
      </c>
    </row>
    <row r="1261" spans="1:7" ht="15">
      <c r="A1261" s="8" t="s">
        <v>798</v>
      </c>
      <c r="B1261" s="2">
        <v>1991</v>
      </c>
      <c r="C1261" s="2" t="s">
        <v>1112</v>
      </c>
      <c r="E1261" s="9">
        <v>38520</v>
      </c>
      <c r="F1261" s="24"/>
      <c r="G1261" s="1" t="s">
        <v>110</v>
      </c>
    </row>
    <row r="1262" spans="1:7" ht="15">
      <c r="A1262" s="8" t="s">
        <v>798</v>
      </c>
      <c r="B1262" s="2">
        <v>1993</v>
      </c>
      <c r="C1262" s="2" t="s">
        <v>1112</v>
      </c>
      <c r="E1262" s="9">
        <v>107000</v>
      </c>
      <c r="F1262" s="24"/>
      <c r="G1262" s="1" t="s">
        <v>511</v>
      </c>
    </row>
    <row r="1263" spans="1:7" ht="15">
      <c r="A1263" s="8" t="s">
        <v>798</v>
      </c>
      <c r="B1263" s="2">
        <v>1998</v>
      </c>
      <c r="C1263" s="2" t="s">
        <v>1267</v>
      </c>
      <c r="E1263" s="9">
        <v>1000000</v>
      </c>
      <c r="F1263" s="24"/>
      <c r="G1263" s="1" t="s">
        <v>1268</v>
      </c>
    </row>
    <row r="1264" spans="1:6" ht="15">
      <c r="A1264" s="8" t="s">
        <v>798</v>
      </c>
      <c r="B1264" s="2">
        <v>1999</v>
      </c>
      <c r="C1264" s="2" t="s">
        <v>1115</v>
      </c>
      <c r="E1264" s="9">
        <v>10000</v>
      </c>
      <c r="F1264" s="24"/>
    </row>
    <row r="1265" spans="1:7" ht="15">
      <c r="A1265" s="8" t="s">
        <v>798</v>
      </c>
      <c r="B1265" s="2">
        <v>2001</v>
      </c>
      <c r="C1265" s="2" t="s">
        <v>1140</v>
      </c>
      <c r="E1265" s="9">
        <v>100000</v>
      </c>
      <c r="F1265" s="24"/>
      <c r="G1265" s="1" t="s">
        <v>432</v>
      </c>
    </row>
    <row r="1266" spans="1:7" ht="15">
      <c r="A1266" s="8" t="s">
        <v>798</v>
      </c>
      <c r="B1266" s="2">
        <v>2001</v>
      </c>
      <c r="C1266" s="2" t="s">
        <v>1130</v>
      </c>
      <c r="E1266" s="9">
        <v>402000</v>
      </c>
      <c r="F1266" s="24"/>
      <c r="G1266" s="1" t="s">
        <v>1269</v>
      </c>
    </row>
    <row r="1267" spans="1:7" ht="15">
      <c r="A1267" s="8" t="s">
        <v>798</v>
      </c>
      <c r="B1267" s="2">
        <v>2002</v>
      </c>
      <c r="C1267" s="2" t="s">
        <v>1122</v>
      </c>
      <c r="E1267" s="9">
        <v>40000</v>
      </c>
      <c r="F1267" s="24"/>
      <c r="G1267" s="1" t="s">
        <v>1775</v>
      </c>
    </row>
    <row r="1268" spans="1:7" ht="15">
      <c r="A1268" s="8" t="s">
        <v>798</v>
      </c>
      <c r="B1268" s="2">
        <v>2003</v>
      </c>
      <c r="C1268" s="2" t="s">
        <v>631</v>
      </c>
      <c r="E1268" s="9">
        <v>32500</v>
      </c>
      <c r="F1268" s="24"/>
      <c r="G1268" s="1" t="s">
        <v>1547</v>
      </c>
    </row>
    <row r="1269" spans="1:7" ht="15">
      <c r="A1269" s="8" t="s">
        <v>798</v>
      </c>
      <c r="B1269" s="2">
        <v>2004</v>
      </c>
      <c r="C1269" s="2" t="s">
        <v>631</v>
      </c>
      <c r="E1269" s="9">
        <v>30000</v>
      </c>
      <c r="F1269" s="24"/>
      <c r="G1269" s="1" t="s">
        <v>819</v>
      </c>
    </row>
    <row r="1270" spans="1:7" ht="15">
      <c r="A1270" s="8" t="s">
        <v>798</v>
      </c>
      <c r="B1270" s="2">
        <v>2005</v>
      </c>
      <c r="C1270" s="2" t="s">
        <v>1898</v>
      </c>
      <c r="E1270" s="9">
        <v>400000</v>
      </c>
      <c r="F1270" s="24"/>
      <c r="G1270" s="1" t="s">
        <v>1904</v>
      </c>
    </row>
    <row r="1271" spans="1:7" ht="15">
      <c r="A1271" s="8" t="s">
        <v>798</v>
      </c>
      <c r="B1271" s="2">
        <v>2005</v>
      </c>
      <c r="C1271" s="2" t="s">
        <v>631</v>
      </c>
      <c r="E1271" s="9">
        <v>55000</v>
      </c>
      <c r="F1271" s="24"/>
      <c r="G1271" s="1" t="s">
        <v>267</v>
      </c>
    </row>
    <row r="1272" spans="1:7" ht="15">
      <c r="A1272" s="8" t="s">
        <v>798</v>
      </c>
      <c r="B1272" s="2">
        <v>2006</v>
      </c>
      <c r="C1272" s="2" t="s">
        <v>631</v>
      </c>
      <c r="E1272" s="9">
        <v>28500</v>
      </c>
      <c r="F1272" s="24"/>
      <c r="G1272" s="1" t="s">
        <v>267</v>
      </c>
    </row>
    <row r="1273" spans="1:7" ht="15">
      <c r="A1273" s="8" t="s">
        <v>798</v>
      </c>
      <c r="B1273" s="2">
        <v>2007</v>
      </c>
      <c r="C1273" s="2" t="s">
        <v>631</v>
      </c>
      <c r="E1273" s="9">
        <v>20000</v>
      </c>
      <c r="F1273" s="24"/>
      <c r="G1273" s="1" t="s">
        <v>267</v>
      </c>
    </row>
    <row r="1274" spans="1:7" ht="15">
      <c r="A1274" s="8" t="s">
        <v>798</v>
      </c>
      <c r="B1274" s="2">
        <v>2007</v>
      </c>
      <c r="C1274" s="2" t="s">
        <v>1115</v>
      </c>
      <c r="E1274" s="9">
        <v>10000</v>
      </c>
      <c r="F1274" s="24"/>
      <c r="G1274" s="1" t="s">
        <v>246</v>
      </c>
    </row>
    <row r="1275" spans="1:7" ht="15">
      <c r="A1275" s="8" t="s">
        <v>798</v>
      </c>
      <c r="B1275" s="2">
        <v>2008</v>
      </c>
      <c r="C1275" s="2" t="s">
        <v>631</v>
      </c>
      <c r="E1275" s="9">
        <v>20000</v>
      </c>
      <c r="F1275" s="24"/>
      <c r="G1275" s="1" t="s">
        <v>267</v>
      </c>
    </row>
    <row r="1276" spans="1:7" ht="15">
      <c r="A1276" s="8" t="s">
        <v>798</v>
      </c>
      <c r="B1276" s="2">
        <v>2009</v>
      </c>
      <c r="C1276" s="2" t="s">
        <v>631</v>
      </c>
      <c r="E1276" s="9">
        <v>22263</v>
      </c>
      <c r="F1276" s="24"/>
      <c r="G1276" s="1" t="s">
        <v>267</v>
      </c>
    </row>
    <row r="1277" spans="1:7" ht="15">
      <c r="A1277" s="28" t="s">
        <v>798</v>
      </c>
      <c r="B1277" s="2">
        <v>2010</v>
      </c>
      <c r="C1277" s="29" t="s">
        <v>631</v>
      </c>
      <c r="E1277" s="9">
        <v>29999</v>
      </c>
      <c r="F1277" s="24"/>
      <c r="G1277" s="28" t="s">
        <v>2018</v>
      </c>
    </row>
    <row r="1278" spans="1:7" ht="15">
      <c r="A1278" s="8" t="s">
        <v>798</v>
      </c>
      <c r="B1278" s="2">
        <v>2011</v>
      </c>
      <c r="C1278" s="2" t="s">
        <v>631</v>
      </c>
      <c r="E1278" s="9">
        <v>35000</v>
      </c>
      <c r="F1278" s="24"/>
      <c r="G1278" s="1" t="s">
        <v>267</v>
      </c>
    </row>
    <row r="1279" spans="1:7" ht="15">
      <c r="A1279" s="8" t="s">
        <v>798</v>
      </c>
      <c r="B1279" s="2">
        <v>2011</v>
      </c>
      <c r="C1279" s="2" t="s">
        <v>1233</v>
      </c>
      <c r="E1279" s="9">
        <v>27565</v>
      </c>
      <c r="F1279" s="24"/>
      <c r="G1279" s="1" t="s">
        <v>267</v>
      </c>
    </row>
    <row r="1280" spans="1:6" ht="15">
      <c r="A1280" s="8" t="s">
        <v>1776</v>
      </c>
      <c r="B1280" s="2">
        <v>1984</v>
      </c>
      <c r="C1280" s="2" t="s">
        <v>1110</v>
      </c>
      <c r="E1280" s="9">
        <v>5700</v>
      </c>
      <c r="F1280" s="24">
        <f>SUM(E1280:E1284)</f>
        <v>1252877</v>
      </c>
    </row>
    <row r="1281" spans="1:6" ht="15">
      <c r="A1281" s="8" t="s">
        <v>799</v>
      </c>
      <c r="B1281" s="2" t="s">
        <v>1065</v>
      </c>
      <c r="C1281" s="2" t="s">
        <v>1111</v>
      </c>
      <c r="E1281" s="9">
        <v>450950</v>
      </c>
      <c r="F1281" s="24"/>
    </row>
    <row r="1282" spans="1:6" ht="15">
      <c r="A1282" s="8" t="s">
        <v>799</v>
      </c>
      <c r="B1282" s="2" t="s">
        <v>1070</v>
      </c>
      <c r="C1282" s="2" t="s">
        <v>1111</v>
      </c>
      <c r="E1282" s="9">
        <v>324000</v>
      </c>
      <c r="F1282" s="24"/>
    </row>
    <row r="1283" spans="1:7" ht="15">
      <c r="A1283" s="8" t="s">
        <v>799</v>
      </c>
      <c r="B1283" s="2">
        <v>2001</v>
      </c>
      <c r="C1283" s="2" t="s">
        <v>1134</v>
      </c>
      <c r="E1283" s="9">
        <v>72227</v>
      </c>
      <c r="F1283" s="24"/>
      <c r="G1283" s="1" t="s">
        <v>1270</v>
      </c>
    </row>
    <row r="1284" spans="1:7" ht="15">
      <c r="A1284" s="8" t="s">
        <v>799</v>
      </c>
      <c r="B1284" s="2">
        <v>2003</v>
      </c>
      <c r="C1284" s="2" t="s">
        <v>1134</v>
      </c>
      <c r="E1284" s="9">
        <v>400000</v>
      </c>
      <c r="F1284" s="24"/>
      <c r="G1284" s="1" t="s">
        <v>1214</v>
      </c>
    </row>
    <row r="1285" spans="1:7" ht="15">
      <c r="A1285" s="8" t="s">
        <v>1987</v>
      </c>
      <c r="B1285" s="2" t="s">
        <v>1104</v>
      </c>
      <c r="C1285" s="2" t="s">
        <v>1111</v>
      </c>
      <c r="E1285" s="9">
        <v>314000</v>
      </c>
      <c r="F1285" s="24">
        <f>SUM(E1285:E1287)</f>
        <v>468500</v>
      </c>
      <c r="G1285" s="1" t="s">
        <v>1297</v>
      </c>
    </row>
    <row r="1286" spans="1:6" ht="15">
      <c r="A1286" s="8" t="s">
        <v>800</v>
      </c>
      <c r="B1286" s="2">
        <v>1992</v>
      </c>
      <c r="C1286" s="2" t="s">
        <v>1109</v>
      </c>
      <c r="E1286" s="9">
        <v>4500</v>
      </c>
      <c r="F1286" s="24"/>
    </row>
    <row r="1287" spans="1:7" ht="15">
      <c r="A1287" s="8" t="s">
        <v>800</v>
      </c>
      <c r="B1287" s="2">
        <v>2011</v>
      </c>
      <c r="C1287" s="2" t="s">
        <v>1756</v>
      </c>
      <c r="E1287" s="9">
        <v>150000</v>
      </c>
      <c r="F1287" s="24"/>
      <c r="G1287" s="1" t="s">
        <v>1986</v>
      </c>
    </row>
    <row r="1288" spans="1:7" ht="15">
      <c r="A1288" s="1" t="s">
        <v>2305</v>
      </c>
      <c r="B1288" s="2">
        <v>2018</v>
      </c>
      <c r="C1288" s="18" t="s">
        <v>1123</v>
      </c>
      <c r="E1288" s="9">
        <v>50000</v>
      </c>
      <c r="F1288" s="24">
        <v>50000</v>
      </c>
      <c r="G1288" s="1" t="s">
        <v>2387</v>
      </c>
    </row>
    <row r="1289" spans="1:7" ht="15">
      <c r="A1289" s="28" t="s">
        <v>2465</v>
      </c>
      <c r="B1289" s="2">
        <v>2015</v>
      </c>
      <c r="C1289" s="29" t="s">
        <v>1124</v>
      </c>
      <c r="E1289" s="9">
        <v>200000</v>
      </c>
      <c r="F1289" s="24">
        <f>SUM(E1289:E1291)</f>
        <v>484000</v>
      </c>
      <c r="G1289" s="28" t="s">
        <v>2172</v>
      </c>
    </row>
    <row r="1290" spans="1:7" ht="15">
      <c r="A1290" s="28" t="s">
        <v>2320</v>
      </c>
      <c r="B1290" s="2">
        <v>2019</v>
      </c>
      <c r="C1290" s="29" t="s">
        <v>1124</v>
      </c>
      <c r="E1290" s="9">
        <v>200000</v>
      </c>
      <c r="F1290" s="24"/>
      <c r="G1290" s="28" t="s">
        <v>2172</v>
      </c>
    </row>
    <row r="1291" spans="1:7" ht="15">
      <c r="A1291" s="28" t="s">
        <v>2320</v>
      </c>
      <c r="B1291" s="2">
        <v>2020</v>
      </c>
      <c r="C1291" s="29" t="s">
        <v>1124</v>
      </c>
      <c r="E1291" s="9">
        <v>84000</v>
      </c>
      <c r="F1291" s="24"/>
      <c r="G1291" s="28" t="s">
        <v>2172</v>
      </c>
    </row>
    <row r="1292" spans="1:6" ht="15">
      <c r="A1292" s="28" t="s">
        <v>2296</v>
      </c>
      <c r="B1292" s="2">
        <v>1984</v>
      </c>
      <c r="C1292" s="2" t="s">
        <v>1110</v>
      </c>
      <c r="E1292" s="9">
        <v>5000</v>
      </c>
      <c r="F1292" s="24">
        <f>SUM(E1292:E1298)</f>
        <v>2052417</v>
      </c>
    </row>
    <row r="1293" spans="1:6" ht="15">
      <c r="A1293" s="8" t="s">
        <v>801</v>
      </c>
      <c r="B1293" s="2" t="s">
        <v>1071</v>
      </c>
      <c r="C1293" s="2" t="s">
        <v>1111</v>
      </c>
      <c r="E1293" s="9">
        <v>384562</v>
      </c>
      <c r="F1293" s="24"/>
    </row>
    <row r="1294" spans="1:6" ht="15">
      <c r="A1294" s="8" t="s">
        <v>801</v>
      </c>
      <c r="B1294" s="2" t="s">
        <v>1067</v>
      </c>
      <c r="C1294" s="2" t="s">
        <v>1111</v>
      </c>
      <c r="E1294" s="9">
        <v>400000</v>
      </c>
      <c r="F1294" s="24"/>
    </row>
    <row r="1295" spans="1:7" ht="15">
      <c r="A1295" s="8" t="s">
        <v>801</v>
      </c>
      <c r="B1295" s="2">
        <v>1992</v>
      </c>
      <c r="C1295" s="2" t="s">
        <v>1112</v>
      </c>
      <c r="E1295" s="9">
        <v>107000</v>
      </c>
      <c r="F1295" s="24"/>
      <c r="G1295" s="1" t="s">
        <v>126</v>
      </c>
    </row>
    <row r="1296" spans="1:7" ht="15">
      <c r="A1296" s="8" t="s">
        <v>801</v>
      </c>
      <c r="B1296" s="2">
        <v>2002</v>
      </c>
      <c r="C1296" s="2" t="s">
        <v>1122</v>
      </c>
      <c r="E1296" s="9">
        <v>30855</v>
      </c>
      <c r="F1296" s="24"/>
      <c r="G1296" s="1" t="s">
        <v>433</v>
      </c>
    </row>
    <row r="1297" spans="1:7" ht="15">
      <c r="A1297" s="28" t="s">
        <v>801</v>
      </c>
      <c r="B1297" s="2">
        <v>2012</v>
      </c>
      <c r="C1297" s="29" t="s">
        <v>1124</v>
      </c>
      <c r="E1297" s="9">
        <v>150000</v>
      </c>
      <c r="F1297" s="24"/>
      <c r="G1297" s="28" t="s">
        <v>2028</v>
      </c>
    </row>
    <row r="1298" spans="1:7" ht="15">
      <c r="A1298" s="28" t="s">
        <v>801</v>
      </c>
      <c r="B1298" s="2">
        <v>2018</v>
      </c>
      <c r="C1298" s="29" t="s">
        <v>1134</v>
      </c>
      <c r="E1298" s="9">
        <v>975000</v>
      </c>
      <c r="F1298" s="24"/>
      <c r="G1298" s="28" t="s">
        <v>2295</v>
      </c>
    </row>
    <row r="1299" spans="1:6" ht="15">
      <c r="A1299" s="1" t="s">
        <v>2566</v>
      </c>
      <c r="B1299" s="2" t="s">
        <v>1072</v>
      </c>
      <c r="C1299" s="2" t="s">
        <v>1111</v>
      </c>
      <c r="E1299" s="9">
        <v>267000</v>
      </c>
      <c r="F1299" s="24">
        <f>SUM(E1299:E1344)</f>
        <v>8502369</v>
      </c>
    </row>
    <row r="1300" spans="1:6" ht="15">
      <c r="A1300" s="8" t="s">
        <v>520</v>
      </c>
      <c r="B1300" s="2" t="s">
        <v>1073</v>
      </c>
      <c r="C1300" s="2" t="s">
        <v>1111</v>
      </c>
      <c r="E1300" s="9">
        <v>288000</v>
      </c>
      <c r="F1300" s="24"/>
    </row>
    <row r="1301" spans="1:6" ht="15">
      <c r="A1301" s="8" t="s">
        <v>803</v>
      </c>
      <c r="B1301" s="2" t="s">
        <v>1064</v>
      </c>
      <c r="C1301" s="2" t="s">
        <v>1111</v>
      </c>
      <c r="E1301" s="9">
        <v>288000</v>
      </c>
      <c r="F1301" s="24"/>
    </row>
    <row r="1302" spans="1:6" ht="15">
      <c r="A1302" s="8" t="s">
        <v>803</v>
      </c>
      <c r="B1302" s="2" t="s">
        <v>1065</v>
      </c>
      <c r="C1302" s="2" t="s">
        <v>1111</v>
      </c>
      <c r="E1302" s="9">
        <v>327221</v>
      </c>
      <c r="F1302" s="24"/>
    </row>
    <row r="1303" spans="1:7" ht="15">
      <c r="A1303" s="8" t="s">
        <v>803</v>
      </c>
      <c r="B1303" s="2">
        <v>1989</v>
      </c>
      <c r="C1303" s="2" t="s">
        <v>1112</v>
      </c>
      <c r="E1303" s="9">
        <v>85600</v>
      </c>
      <c r="F1303" s="24"/>
      <c r="G1303" s="1" t="s">
        <v>1743</v>
      </c>
    </row>
    <row r="1304" spans="1:7" ht="15">
      <c r="A1304" s="8" t="s">
        <v>803</v>
      </c>
      <c r="B1304" s="2">
        <v>1992</v>
      </c>
      <c r="C1304" s="2" t="s">
        <v>1112</v>
      </c>
      <c r="E1304" s="9">
        <v>107000</v>
      </c>
      <c r="F1304" s="24"/>
      <c r="G1304" s="1" t="s">
        <v>127</v>
      </c>
    </row>
    <row r="1305" spans="1:7" ht="15">
      <c r="A1305" s="8" t="s">
        <v>803</v>
      </c>
      <c r="B1305" s="2">
        <v>1992</v>
      </c>
      <c r="C1305" s="2" t="s">
        <v>1112</v>
      </c>
      <c r="E1305" s="9">
        <v>107000</v>
      </c>
      <c r="F1305" s="24"/>
      <c r="G1305" s="1" t="s">
        <v>128</v>
      </c>
    </row>
    <row r="1306" spans="1:7" ht="15">
      <c r="A1306" s="8" t="s">
        <v>803</v>
      </c>
      <c r="B1306" s="2" t="s">
        <v>1068</v>
      </c>
      <c r="C1306" s="2" t="s">
        <v>1123</v>
      </c>
      <c r="E1306" s="9">
        <v>33000</v>
      </c>
      <c r="F1306" s="24"/>
      <c r="G1306" s="1" t="s">
        <v>1340</v>
      </c>
    </row>
    <row r="1307" spans="1:7" ht="15">
      <c r="A1307" s="8" t="s">
        <v>803</v>
      </c>
      <c r="B1307" s="2">
        <v>1993</v>
      </c>
      <c r="C1307" s="2" t="s">
        <v>1112</v>
      </c>
      <c r="E1307" s="9">
        <v>107000</v>
      </c>
      <c r="F1307" s="24"/>
      <c r="G1307" s="1" t="s">
        <v>516</v>
      </c>
    </row>
    <row r="1308" spans="1:7" ht="15">
      <c r="A1308" s="8" t="s">
        <v>803</v>
      </c>
      <c r="B1308" s="2">
        <v>1994</v>
      </c>
      <c r="C1308" s="2" t="s">
        <v>1119</v>
      </c>
      <c r="E1308" s="9">
        <v>10000</v>
      </c>
      <c r="F1308" s="24"/>
      <c r="G1308" s="1" t="s">
        <v>381</v>
      </c>
    </row>
    <row r="1309" spans="1:7" ht="15">
      <c r="A1309" s="8" t="s">
        <v>803</v>
      </c>
      <c r="B1309" s="2" t="s">
        <v>1105</v>
      </c>
      <c r="C1309" s="2" t="s">
        <v>1123</v>
      </c>
      <c r="E1309" s="9">
        <v>37000</v>
      </c>
      <c r="F1309" s="24"/>
      <c r="G1309" s="1" t="s">
        <v>301</v>
      </c>
    </row>
    <row r="1310" spans="1:6" ht="15">
      <c r="A1310" s="8" t="s">
        <v>803</v>
      </c>
      <c r="B1310" s="2">
        <v>1996</v>
      </c>
      <c r="C1310" s="2" t="s">
        <v>1113</v>
      </c>
      <c r="E1310" s="9">
        <v>200000</v>
      </c>
      <c r="F1310" s="24"/>
    </row>
    <row r="1311" spans="1:7" ht="15">
      <c r="A1311" s="8" t="s">
        <v>803</v>
      </c>
      <c r="B1311" s="2">
        <v>1997</v>
      </c>
      <c r="C1311" s="2" t="s">
        <v>1124</v>
      </c>
      <c r="E1311" s="9">
        <v>300000</v>
      </c>
      <c r="F1311" s="24"/>
      <c r="G1311" s="1" t="s">
        <v>197</v>
      </c>
    </row>
    <row r="1312" spans="1:6" ht="15">
      <c r="A1312" s="8" t="s">
        <v>803</v>
      </c>
      <c r="B1312" s="2">
        <v>1998</v>
      </c>
      <c r="C1312" s="2" t="s">
        <v>1113</v>
      </c>
      <c r="E1312" s="9">
        <v>200000</v>
      </c>
      <c r="F1312" s="24"/>
    </row>
    <row r="1313" spans="1:6" ht="15">
      <c r="A1313" s="8" t="s">
        <v>803</v>
      </c>
      <c r="B1313" s="2">
        <v>1999</v>
      </c>
      <c r="C1313" s="2" t="s">
        <v>1117</v>
      </c>
      <c r="E1313" s="9">
        <v>125000</v>
      </c>
      <c r="F1313" s="24"/>
    </row>
    <row r="1314" spans="1:6" ht="15">
      <c r="A1314" s="8" t="s">
        <v>803</v>
      </c>
      <c r="B1314" s="2">
        <v>1999</v>
      </c>
      <c r="C1314" s="2" t="s">
        <v>1109</v>
      </c>
      <c r="E1314" s="9">
        <v>1500</v>
      </c>
      <c r="F1314" s="24"/>
    </row>
    <row r="1315" spans="1:7" ht="15">
      <c r="A1315" s="8" t="s">
        <v>803</v>
      </c>
      <c r="B1315" s="2">
        <v>2001</v>
      </c>
      <c r="C1315" s="2" t="s">
        <v>1113</v>
      </c>
      <c r="E1315" s="9">
        <v>90000</v>
      </c>
      <c r="F1315" s="24"/>
      <c r="G1315" s="1" t="s">
        <v>434</v>
      </c>
    </row>
    <row r="1316" spans="1:7" ht="15">
      <c r="A1316" s="8" t="s">
        <v>803</v>
      </c>
      <c r="B1316" s="2">
        <v>2001</v>
      </c>
      <c r="C1316" s="2" t="s">
        <v>1123</v>
      </c>
      <c r="E1316" s="9">
        <v>50000</v>
      </c>
      <c r="F1316" s="24"/>
      <c r="G1316" s="1" t="s">
        <v>1271</v>
      </c>
    </row>
    <row r="1317" spans="1:7" ht="15">
      <c r="A1317" s="8" t="s">
        <v>803</v>
      </c>
      <c r="B1317" s="2">
        <v>2001</v>
      </c>
      <c r="C1317" s="2" t="s">
        <v>1137</v>
      </c>
      <c r="E1317" s="9">
        <v>15000</v>
      </c>
      <c r="F1317" s="24"/>
      <c r="G1317" s="1" t="s">
        <v>1262</v>
      </c>
    </row>
    <row r="1318" spans="1:7" ht="15">
      <c r="A1318" s="8" t="s">
        <v>803</v>
      </c>
      <c r="B1318" s="2">
        <v>2002</v>
      </c>
      <c r="C1318" s="2" t="s">
        <v>1134</v>
      </c>
      <c r="E1318" s="9">
        <v>322361</v>
      </c>
      <c r="F1318" s="24"/>
      <c r="G1318" s="1" t="s">
        <v>435</v>
      </c>
    </row>
    <row r="1319" spans="1:7" ht="15">
      <c r="A1319" s="8" t="s">
        <v>803</v>
      </c>
      <c r="B1319" s="2">
        <v>2002</v>
      </c>
      <c r="C1319" s="2" t="s">
        <v>1113</v>
      </c>
      <c r="E1319" s="9">
        <v>100000</v>
      </c>
      <c r="F1319" s="24"/>
      <c r="G1319" s="1" t="s">
        <v>1777</v>
      </c>
    </row>
    <row r="1320" spans="1:7" ht="15">
      <c r="A1320" s="8" t="s">
        <v>803</v>
      </c>
      <c r="B1320" s="2">
        <v>2003</v>
      </c>
      <c r="C1320" s="2" t="s">
        <v>1704</v>
      </c>
      <c r="E1320" s="9">
        <v>500000</v>
      </c>
      <c r="F1320" s="24"/>
      <c r="G1320" s="1" t="s">
        <v>436</v>
      </c>
    </row>
    <row r="1321" spans="1:7" ht="15">
      <c r="A1321" s="8" t="s">
        <v>803</v>
      </c>
      <c r="B1321" s="2">
        <v>2004</v>
      </c>
      <c r="C1321" s="2" t="s">
        <v>1756</v>
      </c>
      <c r="E1321" s="9">
        <v>90049</v>
      </c>
      <c r="F1321" s="24"/>
      <c r="G1321" s="1" t="s">
        <v>1778</v>
      </c>
    </row>
    <row r="1322" spans="1:7" ht="15">
      <c r="A1322" s="8" t="s">
        <v>803</v>
      </c>
      <c r="B1322" s="2">
        <v>2004</v>
      </c>
      <c r="C1322" s="2" t="s">
        <v>1124</v>
      </c>
      <c r="E1322" s="9">
        <v>401200</v>
      </c>
      <c r="F1322" s="24"/>
      <c r="G1322" s="1" t="s">
        <v>546</v>
      </c>
    </row>
    <row r="1323" spans="1:7" ht="15">
      <c r="A1323" s="8" t="s">
        <v>803</v>
      </c>
      <c r="B1323" s="2">
        <v>2004</v>
      </c>
      <c r="C1323" s="2" t="s">
        <v>1784</v>
      </c>
      <c r="E1323" s="9">
        <v>50000</v>
      </c>
      <c r="F1323" s="24"/>
      <c r="G1323" s="1" t="s">
        <v>437</v>
      </c>
    </row>
    <row r="1324" spans="1:7" ht="15">
      <c r="A1324" s="8" t="s">
        <v>803</v>
      </c>
      <c r="B1324" s="2">
        <v>2005</v>
      </c>
      <c r="C1324" s="2" t="s">
        <v>1114</v>
      </c>
      <c r="E1324" s="9">
        <v>300000</v>
      </c>
      <c r="F1324" s="24"/>
      <c r="G1324" s="1" t="s">
        <v>1297</v>
      </c>
    </row>
    <row r="1325" spans="1:7" ht="15">
      <c r="A1325" s="8" t="s">
        <v>803</v>
      </c>
      <c r="B1325" s="2">
        <v>2006</v>
      </c>
      <c r="C1325" s="2" t="s">
        <v>1756</v>
      </c>
      <c r="E1325" s="9">
        <v>150000</v>
      </c>
      <c r="F1325" s="24"/>
      <c r="G1325" s="1" t="s">
        <v>344</v>
      </c>
    </row>
    <row r="1326" spans="1:7" ht="15">
      <c r="A1326" s="8" t="s">
        <v>803</v>
      </c>
      <c r="B1326" s="2">
        <v>2008</v>
      </c>
      <c r="C1326" s="2" t="s">
        <v>1140</v>
      </c>
      <c r="E1326" s="9">
        <v>350000</v>
      </c>
      <c r="F1326" s="24"/>
      <c r="G1326" s="1" t="s">
        <v>1083</v>
      </c>
    </row>
    <row r="1327" spans="1:7" ht="15">
      <c r="A1327" s="8" t="s">
        <v>803</v>
      </c>
      <c r="B1327" s="2">
        <v>2009</v>
      </c>
      <c r="C1327" s="2" t="s">
        <v>1644</v>
      </c>
      <c r="E1327" s="9">
        <v>500000</v>
      </c>
      <c r="F1327" s="24"/>
      <c r="G1327" s="1" t="s">
        <v>1527</v>
      </c>
    </row>
    <row r="1328" spans="1:7" ht="15">
      <c r="A1328" s="8" t="s">
        <v>803</v>
      </c>
      <c r="B1328" s="2">
        <v>2009</v>
      </c>
      <c r="C1328" s="2" t="s">
        <v>1114</v>
      </c>
      <c r="E1328" s="9">
        <v>250000</v>
      </c>
      <c r="F1328" s="24"/>
      <c r="G1328" s="1" t="s">
        <v>1526</v>
      </c>
    </row>
    <row r="1329" spans="1:7" ht="15">
      <c r="A1329" s="8" t="s">
        <v>803</v>
      </c>
      <c r="B1329" s="2">
        <v>2010</v>
      </c>
      <c r="C1329" s="2" t="s">
        <v>1140</v>
      </c>
      <c r="E1329" s="9">
        <v>350000</v>
      </c>
      <c r="F1329" s="24"/>
      <c r="G1329" s="1" t="s">
        <v>1508</v>
      </c>
    </row>
    <row r="1330" spans="1:7" ht="15">
      <c r="A1330" s="8" t="s">
        <v>803</v>
      </c>
      <c r="B1330" s="2">
        <v>2010</v>
      </c>
      <c r="C1330" s="2" t="s">
        <v>1123</v>
      </c>
      <c r="E1330" s="9">
        <v>40000</v>
      </c>
      <c r="F1330" s="24"/>
      <c r="G1330" s="1" t="s">
        <v>466</v>
      </c>
    </row>
    <row r="1331" spans="1:7" ht="15">
      <c r="A1331" s="8" t="s">
        <v>803</v>
      </c>
      <c r="B1331" s="2">
        <v>2011</v>
      </c>
      <c r="C1331" s="2" t="s">
        <v>1784</v>
      </c>
      <c r="E1331" s="9">
        <v>220000</v>
      </c>
      <c r="F1331" s="24"/>
      <c r="G1331" s="1" t="s">
        <v>1223</v>
      </c>
    </row>
    <row r="1332" spans="1:7" ht="15">
      <c r="A1332" s="28" t="s">
        <v>803</v>
      </c>
      <c r="B1332" s="2">
        <v>2013</v>
      </c>
      <c r="C1332" s="29" t="s">
        <v>1124</v>
      </c>
      <c r="E1332" s="9">
        <v>300000</v>
      </c>
      <c r="F1332" s="24"/>
      <c r="G1332" s="28" t="s">
        <v>2077</v>
      </c>
    </row>
    <row r="1333" spans="1:7" ht="15">
      <c r="A1333" s="28" t="s">
        <v>803</v>
      </c>
      <c r="B1333" s="2">
        <v>2014</v>
      </c>
      <c r="C1333" s="29" t="s">
        <v>1784</v>
      </c>
      <c r="E1333" s="9">
        <v>100000</v>
      </c>
      <c r="F1333" s="24"/>
      <c r="G1333" s="28" t="s">
        <v>2136</v>
      </c>
    </row>
    <row r="1334" spans="1:7" ht="15">
      <c r="A1334" s="28" t="s">
        <v>803</v>
      </c>
      <c r="B1334" s="2">
        <v>2014</v>
      </c>
      <c r="C1334" s="29" t="s">
        <v>2126</v>
      </c>
      <c r="E1334" s="9">
        <v>145000</v>
      </c>
      <c r="F1334" s="24"/>
      <c r="G1334" s="28" t="s">
        <v>2127</v>
      </c>
    </row>
    <row r="1335" spans="1:7" ht="15">
      <c r="A1335" s="28" t="s">
        <v>803</v>
      </c>
      <c r="B1335" s="2">
        <v>2015</v>
      </c>
      <c r="C1335" s="29" t="s">
        <v>2126</v>
      </c>
      <c r="E1335" s="9">
        <v>89719</v>
      </c>
      <c r="F1335" s="24"/>
      <c r="G1335" s="28" t="s">
        <v>2399</v>
      </c>
    </row>
    <row r="1336" spans="1:7" ht="15">
      <c r="A1336" s="28" t="s">
        <v>803</v>
      </c>
      <c r="B1336" s="2">
        <v>2016</v>
      </c>
      <c r="C1336" s="18" t="s">
        <v>2126</v>
      </c>
      <c r="E1336" s="9">
        <v>100606</v>
      </c>
      <c r="F1336" s="24"/>
      <c r="G1336" s="28" t="s">
        <v>2377</v>
      </c>
    </row>
    <row r="1337" spans="1:7" ht="15">
      <c r="A1337" s="28" t="s">
        <v>803</v>
      </c>
      <c r="B1337" s="18">
        <v>2017</v>
      </c>
      <c r="C1337" s="18" t="s">
        <v>2126</v>
      </c>
      <c r="E1337" s="9">
        <v>101055</v>
      </c>
      <c r="F1337" s="24"/>
      <c r="G1337" s="28" t="s">
        <v>2380</v>
      </c>
    </row>
    <row r="1338" spans="1:7" ht="15">
      <c r="A1338" s="28" t="s">
        <v>803</v>
      </c>
      <c r="B1338" s="2">
        <v>2018</v>
      </c>
      <c r="C1338" s="29" t="s">
        <v>2309</v>
      </c>
      <c r="E1338" s="9">
        <v>150000</v>
      </c>
      <c r="F1338" s="24"/>
      <c r="G1338" s="28" t="s">
        <v>2310</v>
      </c>
    </row>
    <row r="1339" spans="1:7" ht="15">
      <c r="A1339" s="28" t="s">
        <v>803</v>
      </c>
      <c r="B1339" s="2">
        <v>2018</v>
      </c>
      <c r="C1339" s="29" t="s">
        <v>2126</v>
      </c>
      <c r="E1339" s="9">
        <v>88342</v>
      </c>
      <c r="F1339" s="24"/>
      <c r="G1339" s="28" t="s">
        <v>2388</v>
      </c>
    </row>
    <row r="1340" spans="1:7" ht="15">
      <c r="A1340" s="28" t="s">
        <v>803</v>
      </c>
      <c r="B1340" s="2">
        <v>2019</v>
      </c>
      <c r="C1340" s="29" t="s">
        <v>1784</v>
      </c>
      <c r="E1340" s="9">
        <v>450000</v>
      </c>
      <c r="F1340" s="24"/>
      <c r="G1340" s="28" t="s">
        <v>2361</v>
      </c>
    </row>
    <row r="1341" spans="1:7" ht="15">
      <c r="A1341" s="28" t="s">
        <v>803</v>
      </c>
      <c r="B1341" s="2">
        <v>2019</v>
      </c>
      <c r="C1341" s="29" t="s">
        <v>2126</v>
      </c>
      <c r="E1341" s="9">
        <v>214000</v>
      </c>
      <c r="F1341" s="24"/>
      <c r="G1341" s="28" t="s">
        <v>2390</v>
      </c>
    </row>
    <row r="1342" spans="1:7" ht="15">
      <c r="A1342" s="28" t="s">
        <v>803</v>
      </c>
      <c r="B1342" s="2">
        <v>2020</v>
      </c>
      <c r="C1342" s="29" t="s">
        <v>2126</v>
      </c>
      <c r="E1342" s="9">
        <v>138120</v>
      </c>
      <c r="F1342" s="24"/>
      <c r="G1342" s="28" t="s">
        <v>2390</v>
      </c>
    </row>
    <row r="1343" spans="1:7" ht="15">
      <c r="A1343" s="28" t="s">
        <v>803</v>
      </c>
      <c r="B1343" s="2">
        <v>2020</v>
      </c>
      <c r="C1343" s="29" t="s">
        <v>2510</v>
      </c>
      <c r="E1343" s="9">
        <v>187500</v>
      </c>
      <c r="F1343" s="24"/>
      <c r="G1343" s="28" t="s">
        <v>2511</v>
      </c>
    </row>
    <row r="1344" spans="1:7" ht="15">
      <c r="A1344" s="28" t="s">
        <v>803</v>
      </c>
      <c r="B1344" s="2">
        <v>2021</v>
      </c>
      <c r="C1344" s="31" t="s">
        <v>2126</v>
      </c>
      <c r="E1344" s="9">
        <v>176096</v>
      </c>
      <c r="F1344" s="24"/>
      <c r="G1344" s="28" t="s">
        <v>2390</v>
      </c>
    </row>
    <row r="1345" spans="1:7" ht="15">
      <c r="A1345" s="28" t="s">
        <v>2341</v>
      </c>
      <c r="B1345" s="2">
        <v>2018</v>
      </c>
      <c r="C1345" s="29" t="s">
        <v>2045</v>
      </c>
      <c r="E1345" s="9">
        <v>50000</v>
      </c>
      <c r="F1345" s="24">
        <f>SUM(E1345:E1346)</f>
        <v>150000</v>
      </c>
      <c r="G1345" s="28" t="s">
        <v>2274</v>
      </c>
    </row>
    <row r="1346" spans="1:7" ht="15">
      <c r="A1346" s="28" t="s">
        <v>2339</v>
      </c>
      <c r="B1346" s="2">
        <v>2019</v>
      </c>
      <c r="C1346" s="29" t="s">
        <v>2045</v>
      </c>
      <c r="E1346" s="9">
        <v>100000</v>
      </c>
      <c r="F1346" s="24"/>
      <c r="G1346" s="28" t="s">
        <v>2340</v>
      </c>
    </row>
    <row r="1347" spans="1:7" ht="15">
      <c r="A1347" s="1" t="s">
        <v>1528</v>
      </c>
      <c r="B1347" s="2">
        <v>2009</v>
      </c>
      <c r="C1347" s="2" t="s">
        <v>1756</v>
      </c>
      <c r="E1347" s="9">
        <v>230000</v>
      </c>
      <c r="F1347" s="24">
        <v>230000</v>
      </c>
      <c r="G1347" s="1" t="s">
        <v>1517</v>
      </c>
    </row>
    <row r="1348" spans="1:6" ht="15">
      <c r="A1348" s="28" t="s">
        <v>2030</v>
      </c>
      <c r="B1348" s="2" t="s">
        <v>1073</v>
      </c>
      <c r="C1348" s="2" t="s">
        <v>1111</v>
      </c>
      <c r="E1348" s="9">
        <v>400000</v>
      </c>
      <c r="F1348" s="24">
        <f>SUM(E1348:E1354)</f>
        <v>1682750</v>
      </c>
    </row>
    <row r="1349" spans="1:7" ht="15">
      <c r="A1349" s="8" t="s">
        <v>804</v>
      </c>
      <c r="B1349" s="2" t="s">
        <v>1106</v>
      </c>
      <c r="C1349" s="2" t="s">
        <v>1122</v>
      </c>
      <c r="E1349" s="9">
        <v>330000</v>
      </c>
      <c r="F1349" s="24"/>
      <c r="G1349" s="1" t="s">
        <v>1350</v>
      </c>
    </row>
    <row r="1350" spans="1:6" ht="15">
      <c r="A1350" s="8" t="s">
        <v>804</v>
      </c>
      <c r="B1350" s="2">
        <v>1996</v>
      </c>
      <c r="C1350" s="2" t="s">
        <v>1109</v>
      </c>
      <c r="E1350" s="9">
        <v>2000</v>
      </c>
      <c r="F1350" s="24"/>
    </row>
    <row r="1351" spans="1:7" ht="15">
      <c r="A1351" s="8" t="s">
        <v>804</v>
      </c>
      <c r="B1351" s="2">
        <v>2005</v>
      </c>
      <c r="C1351" s="2" t="s">
        <v>1124</v>
      </c>
      <c r="E1351" s="9">
        <v>200750</v>
      </c>
      <c r="F1351" s="24"/>
      <c r="G1351" s="1" t="s">
        <v>3</v>
      </c>
    </row>
    <row r="1352" spans="1:7" ht="15">
      <c r="A1352" s="8" t="s">
        <v>804</v>
      </c>
      <c r="B1352" s="2">
        <v>2009</v>
      </c>
      <c r="C1352" s="2" t="s">
        <v>1124</v>
      </c>
      <c r="E1352" s="9">
        <v>200000</v>
      </c>
      <c r="F1352" s="24"/>
      <c r="G1352" s="1" t="s">
        <v>1529</v>
      </c>
    </row>
    <row r="1353" spans="1:7" ht="15">
      <c r="A1353" s="8" t="s">
        <v>804</v>
      </c>
      <c r="B1353" s="2">
        <v>2011</v>
      </c>
      <c r="C1353" s="2" t="s">
        <v>1124</v>
      </c>
      <c r="E1353" s="9">
        <v>400000</v>
      </c>
      <c r="F1353" s="24"/>
      <c r="G1353" s="28" t="s">
        <v>2029</v>
      </c>
    </row>
    <row r="1354" spans="1:7" ht="15">
      <c r="A1354" s="28" t="s">
        <v>804</v>
      </c>
      <c r="B1354" s="2">
        <v>2012</v>
      </c>
      <c r="C1354" s="29" t="s">
        <v>1124</v>
      </c>
      <c r="E1354" s="9">
        <v>150000</v>
      </c>
      <c r="F1354" s="24"/>
      <c r="G1354" s="28" t="s">
        <v>2029</v>
      </c>
    </row>
    <row r="1355" spans="1:6" ht="15">
      <c r="A1355" s="28" t="s">
        <v>2285</v>
      </c>
      <c r="B1355" s="2" t="s">
        <v>1073</v>
      </c>
      <c r="C1355" s="2" t="s">
        <v>1111</v>
      </c>
      <c r="E1355" s="9">
        <v>235100</v>
      </c>
      <c r="F1355" s="24">
        <f>SUM(E1355:E1364)</f>
        <v>1883784</v>
      </c>
    </row>
    <row r="1356" spans="1:6" ht="15">
      <c r="A1356" s="8" t="s">
        <v>805</v>
      </c>
      <c r="B1356" s="2">
        <v>1986</v>
      </c>
      <c r="C1356" s="2" t="s">
        <v>1110</v>
      </c>
      <c r="E1356" s="9">
        <v>10000</v>
      </c>
      <c r="F1356" s="24"/>
    </row>
    <row r="1357" spans="1:6" ht="15">
      <c r="A1357" s="8" t="s">
        <v>805</v>
      </c>
      <c r="B1357" s="2" t="s">
        <v>1066</v>
      </c>
      <c r="C1357" s="2" t="s">
        <v>1111</v>
      </c>
      <c r="E1357" s="9">
        <v>477542</v>
      </c>
      <c r="F1357" s="24"/>
    </row>
    <row r="1358" spans="1:7" ht="15">
      <c r="A1358" s="8" t="s">
        <v>805</v>
      </c>
      <c r="B1358" s="2">
        <v>1990</v>
      </c>
      <c r="C1358" s="2" t="s">
        <v>1112</v>
      </c>
      <c r="E1358" s="9">
        <v>67410</v>
      </c>
      <c r="F1358" s="24"/>
      <c r="G1358" s="1" t="s">
        <v>1751</v>
      </c>
    </row>
    <row r="1359" spans="1:7" ht="15">
      <c r="A1359" s="8" t="s">
        <v>805</v>
      </c>
      <c r="B1359" s="2">
        <v>2001</v>
      </c>
      <c r="C1359" s="2" t="s">
        <v>1134</v>
      </c>
      <c r="E1359" s="9">
        <v>280000</v>
      </c>
      <c r="F1359" s="24"/>
      <c r="G1359" s="1" t="s">
        <v>1272</v>
      </c>
    </row>
    <row r="1360" spans="1:7" ht="15">
      <c r="A1360" s="8" t="s">
        <v>805</v>
      </c>
      <c r="B1360" s="2">
        <v>2001</v>
      </c>
      <c r="C1360" s="2" t="s">
        <v>1130</v>
      </c>
      <c r="E1360" s="9">
        <v>307700</v>
      </c>
      <c r="F1360" s="24"/>
      <c r="G1360" s="1" t="s">
        <v>1273</v>
      </c>
    </row>
    <row r="1361" spans="1:7" ht="15">
      <c r="A1361" s="8" t="s">
        <v>805</v>
      </c>
      <c r="B1361" s="2">
        <v>2005</v>
      </c>
      <c r="C1361" s="2" t="s">
        <v>1784</v>
      </c>
      <c r="E1361" s="9">
        <v>201750</v>
      </c>
      <c r="F1361" s="24"/>
      <c r="G1361" s="1" t="s">
        <v>1905</v>
      </c>
    </row>
    <row r="1362" spans="1:7" ht="15">
      <c r="A1362" s="8" t="s">
        <v>805</v>
      </c>
      <c r="B1362" s="2">
        <v>2011</v>
      </c>
      <c r="C1362" s="2" t="s">
        <v>1238</v>
      </c>
      <c r="E1362" s="9">
        <v>74282</v>
      </c>
      <c r="F1362" s="24"/>
      <c r="G1362" s="1" t="s">
        <v>281</v>
      </c>
    </row>
    <row r="1363" spans="1:7" ht="15">
      <c r="A1363" s="28" t="s">
        <v>805</v>
      </c>
      <c r="B1363" s="2">
        <v>2014</v>
      </c>
      <c r="C1363" s="29" t="s">
        <v>2045</v>
      </c>
      <c r="E1363" s="9">
        <v>200000</v>
      </c>
      <c r="F1363" s="24"/>
      <c r="G1363" s="28" t="s">
        <v>2097</v>
      </c>
    </row>
    <row r="1364" spans="1:7" ht="15">
      <c r="A1364" s="28" t="s">
        <v>805</v>
      </c>
      <c r="B1364" s="2">
        <v>2018</v>
      </c>
      <c r="C1364" s="29" t="s">
        <v>2045</v>
      </c>
      <c r="E1364" s="9">
        <v>30000</v>
      </c>
      <c r="F1364" s="24"/>
      <c r="G1364" s="28" t="s">
        <v>2284</v>
      </c>
    </row>
    <row r="1365" spans="1:6" ht="15">
      <c r="A1365" s="3"/>
      <c r="C1365" s="2"/>
      <c r="E1365" s="9"/>
      <c r="F1365" s="7"/>
    </row>
    <row r="1366" spans="1:6" ht="15">
      <c r="A1366" s="4" t="s">
        <v>806</v>
      </c>
      <c r="B1366" s="4"/>
      <c r="C1366" s="2"/>
      <c r="E1366" s="5">
        <f>SUM(E1368:E1501)</f>
        <v>47639960</v>
      </c>
      <c r="F1366" s="7">
        <f>E1366/G5</f>
        <v>0.08289637908764537</v>
      </c>
    </row>
    <row r="1367" spans="1:6" ht="15">
      <c r="A1367" s="3"/>
      <c r="C1367" s="2"/>
      <c r="E1367" s="9"/>
      <c r="F1367" s="7"/>
    </row>
    <row r="1368" spans="1:7" ht="15">
      <c r="A1368" s="8" t="s">
        <v>807</v>
      </c>
      <c r="B1368" s="2" t="s">
        <v>1107</v>
      </c>
      <c r="C1368" s="2" t="s">
        <v>1111</v>
      </c>
      <c r="E1368" s="9">
        <v>275000</v>
      </c>
      <c r="F1368" s="24">
        <f>SUM(E1368:E1371)</f>
        <v>612343</v>
      </c>
      <c r="G1368" s="1" t="s">
        <v>1182</v>
      </c>
    </row>
    <row r="1369" spans="1:6" ht="15">
      <c r="A1369" s="8" t="s">
        <v>808</v>
      </c>
      <c r="B1369" s="2">
        <v>1990</v>
      </c>
      <c r="C1369" s="2" t="s">
        <v>1110</v>
      </c>
      <c r="E1369" s="9">
        <v>343</v>
      </c>
      <c r="F1369" s="24"/>
    </row>
    <row r="1370" spans="1:7" ht="15">
      <c r="A1370" s="8" t="s">
        <v>808</v>
      </c>
      <c r="B1370" s="2" t="s">
        <v>1104</v>
      </c>
      <c r="C1370" s="2" t="s">
        <v>1111</v>
      </c>
      <c r="E1370" s="9">
        <v>332000</v>
      </c>
      <c r="F1370" s="24"/>
      <c r="G1370" s="1" t="s">
        <v>1568</v>
      </c>
    </row>
    <row r="1371" spans="1:6" ht="15">
      <c r="A1371" s="8" t="s">
        <v>808</v>
      </c>
      <c r="B1371" s="2">
        <v>1992</v>
      </c>
      <c r="C1371" s="2" t="s">
        <v>1109</v>
      </c>
      <c r="E1371" s="9">
        <v>5000</v>
      </c>
      <c r="F1371" s="24"/>
    </row>
    <row r="1372" spans="1:6" ht="15">
      <c r="A1372" s="8" t="s">
        <v>666</v>
      </c>
      <c r="B1372" s="2">
        <v>1984</v>
      </c>
      <c r="C1372" s="2" t="s">
        <v>1110</v>
      </c>
      <c r="E1372" s="9">
        <v>5000</v>
      </c>
      <c r="F1372" s="24">
        <f>SUM(E1372:E1376)</f>
        <v>286945</v>
      </c>
    </row>
    <row r="1373" spans="1:6" ht="15">
      <c r="A1373" s="8" t="s">
        <v>809</v>
      </c>
      <c r="B1373" s="2">
        <v>1986</v>
      </c>
      <c r="C1373" s="2" t="s">
        <v>1110</v>
      </c>
      <c r="E1373" s="9">
        <v>3235</v>
      </c>
      <c r="F1373" s="24"/>
    </row>
    <row r="1374" spans="1:6" ht="15">
      <c r="A1374" s="8" t="s">
        <v>809</v>
      </c>
      <c r="B1374" s="2">
        <v>1991</v>
      </c>
      <c r="C1374" s="2" t="s">
        <v>1128</v>
      </c>
      <c r="E1374" s="9">
        <v>13710</v>
      </c>
      <c r="F1374" s="24"/>
    </row>
    <row r="1375" spans="1:7" ht="15">
      <c r="A1375" s="8" t="s">
        <v>809</v>
      </c>
      <c r="B1375" s="2">
        <v>2004</v>
      </c>
      <c r="C1375" s="2" t="s">
        <v>1115</v>
      </c>
      <c r="E1375" s="9">
        <v>15000</v>
      </c>
      <c r="F1375" s="24"/>
      <c r="G1375" s="1" t="s">
        <v>1982</v>
      </c>
    </row>
    <row r="1376" spans="1:7" ht="15">
      <c r="A1376" s="8" t="s">
        <v>809</v>
      </c>
      <c r="B1376" s="2">
        <v>2010</v>
      </c>
      <c r="C1376" s="2" t="s">
        <v>1114</v>
      </c>
      <c r="E1376" s="9">
        <v>250000</v>
      </c>
      <c r="F1376" s="24"/>
      <c r="G1376" s="1" t="s">
        <v>665</v>
      </c>
    </row>
    <row r="1377" spans="1:6" ht="15">
      <c r="A1377" s="8" t="s">
        <v>1085</v>
      </c>
      <c r="B1377" s="2">
        <v>1987</v>
      </c>
      <c r="C1377" s="2" t="s">
        <v>1110</v>
      </c>
      <c r="E1377" s="9">
        <v>5500</v>
      </c>
      <c r="F1377" s="24">
        <f>SUM(E1377:E1384)</f>
        <v>1067440</v>
      </c>
    </row>
    <row r="1378" spans="1:7" ht="15">
      <c r="A1378" s="8" t="s">
        <v>810</v>
      </c>
      <c r="B1378" s="2" t="s">
        <v>1107</v>
      </c>
      <c r="C1378" s="2" t="s">
        <v>1111</v>
      </c>
      <c r="E1378" s="9">
        <v>340000</v>
      </c>
      <c r="F1378" s="24"/>
      <c r="G1378" s="1" t="s">
        <v>1426</v>
      </c>
    </row>
    <row r="1379" spans="1:6" ht="15">
      <c r="A1379" s="8" t="s">
        <v>810</v>
      </c>
      <c r="B1379" s="2">
        <v>1990</v>
      </c>
      <c r="C1379" s="2" t="s">
        <v>1110</v>
      </c>
      <c r="E1379" s="9">
        <v>1100</v>
      </c>
      <c r="F1379" s="24"/>
    </row>
    <row r="1380" spans="1:7" ht="15">
      <c r="A1380" s="8" t="s">
        <v>810</v>
      </c>
      <c r="B1380" s="2" t="s">
        <v>1108</v>
      </c>
      <c r="C1380" s="2" t="s">
        <v>1111</v>
      </c>
      <c r="E1380" s="9">
        <v>290000</v>
      </c>
      <c r="F1380" s="24"/>
      <c r="G1380" s="1" t="s">
        <v>1536</v>
      </c>
    </row>
    <row r="1381" spans="1:6" ht="15">
      <c r="A1381" s="8" t="s">
        <v>810</v>
      </c>
      <c r="B1381" s="2">
        <v>1991</v>
      </c>
      <c r="C1381" s="2" t="s">
        <v>1128</v>
      </c>
      <c r="E1381" s="9">
        <v>4100</v>
      </c>
      <c r="F1381" s="24"/>
    </row>
    <row r="1382" spans="1:6" ht="15">
      <c r="A1382" s="8" t="s">
        <v>810</v>
      </c>
      <c r="B1382" s="2">
        <v>1991</v>
      </c>
      <c r="C1382" s="2" t="s">
        <v>1110</v>
      </c>
      <c r="E1382" s="9">
        <v>2400</v>
      </c>
      <c r="F1382" s="24"/>
    </row>
    <row r="1383" spans="1:7" ht="15">
      <c r="A1383" s="8" t="s">
        <v>810</v>
      </c>
      <c r="B1383" s="2">
        <v>1992</v>
      </c>
      <c r="C1383" s="2" t="s">
        <v>1112</v>
      </c>
      <c r="E1383" s="9">
        <v>74340</v>
      </c>
      <c r="F1383" s="24"/>
      <c r="G1383" s="1" t="s">
        <v>121</v>
      </c>
    </row>
    <row r="1384" spans="1:7" ht="15">
      <c r="A1384" s="8" t="s">
        <v>810</v>
      </c>
      <c r="B1384" s="2">
        <v>2008</v>
      </c>
      <c r="C1384" s="2" t="s">
        <v>1140</v>
      </c>
      <c r="E1384" s="9">
        <v>350000</v>
      </c>
      <c r="F1384" s="24"/>
      <c r="G1384" s="1" t="s">
        <v>1084</v>
      </c>
    </row>
    <row r="1385" spans="1:7" ht="15">
      <c r="A1385" s="8" t="s">
        <v>811</v>
      </c>
      <c r="B1385" s="2">
        <v>1994</v>
      </c>
      <c r="C1385" s="2" t="s">
        <v>1113</v>
      </c>
      <c r="E1385" s="9">
        <v>200000</v>
      </c>
      <c r="F1385" s="24">
        <f>SUM(E1385)</f>
        <v>200000</v>
      </c>
      <c r="G1385" s="1" t="s">
        <v>887</v>
      </c>
    </row>
    <row r="1386" spans="1:6" ht="15">
      <c r="A1386" s="8" t="s">
        <v>812</v>
      </c>
      <c r="B1386" s="2" t="s">
        <v>1072</v>
      </c>
      <c r="C1386" s="2" t="s">
        <v>1111</v>
      </c>
      <c r="E1386" s="9">
        <v>261000</v>
      </c>
      <c r="F1386" s="24">
        <f>SUM(E1386)</f>
        <v>261000</v>
      </c>
    </row>
    <row r="1387" spans="1:6" ht="15">
      <c r="A1387" s="8" t="s">
        <v>813</v>
      </c>
      <c r="B1387" s="2">
        <v>1986</v>
      </c>
      <c r="C1387" s="2" t="s">
        <v>1110</v>
      </c>
      <c r="D1387" s="3"/>
      <c r="E1387" s="9">
        <v>9335</v>
      </c>
      <c r="F1387" s="24">
        <f>SUM(E1387:E1389)</f>
        <v>360098</v>
      </c>
    </row>
    <row r="1388" spans="1:7" ht="15">
      <c r="A1388" s="8" t="s">
        <v>814</v>
      </c>
      <c r="B1388" s="2" t="s">
        <v>1104</v>
      </c>
      <c r="C1388" s="2" t="s">
        <v>1111</v>
      </c>
      <c r="E1388" s="9">
        <v>349000</v>
      </c>
      <c r="F1388" s="24"/>
      <c r="G1388" s="1" t="s">
        <v>1578</v>
      </c>
    </row>
    <row r="1389" spans="1:6" ht="15">
      <c r="A1389" s="8" t="s">
        <v>814</v>
      </c>
      <c r="B1389" s="2">
        <v>1992</v>
      </c>
      <c r="C1389" s="2" t="s">
        <v>1110</v>
      </c>
      <c r="E1389" s="9">
        <v>1763</v>
      </c>
      <c r="F1389" s="24"/>
    </row>
    <row r="1390" spans="1:6" ht="15">
      <c r="A1390" s="8" t="s">
        <v>891</v>
      </c>
      <c r="B1390" s="2">
        <v>1999</v>
      </c>
      <c r="C1390" s="2" t="s">
        <v>1115</v>
      </c>
      <c r="E1390" s="9">
        <v>2170</v>
      </c>
      <c r="F1390" s="24">
        <f>SUM(E1390)</f>
        <v>2170</v>
      </c>
    </row>
    <row r="1391" spans="1:6" ht="15">
      <c r="A1391" s="28" t="s">
        <v>2551</v>
      </c>
      <c r="B1391" s="2" t="s">
        <v>1064</v>
      </c>
      <c r="C1391" s="2" t="s">
        <v>1111</v>
      </c>
      <c r="E1391" s="9">
        <v>387300</v>
      </c>
      <c r="F1391" s="24">
        <f>SUM(E1391:E1462)</f>
        <v>38236383</v>
      </c>
    </row>
    <row r="1392" spans="1:7" ht="15">
      <c r="A1392" s="8" t="s">
        <v>892</v>
      </c>
      <c r="B1392" s="2">
        <v>1985</v>
      </c>
      <c r="C1392" s="2" t="s">
        <v>1112</v>
      </c>
      <c r="E1392" s="9">
        <v>96600</v>
      </c>
      <c r="F1392" s="24"/>
      <c r="G1392" s="1" t="s">
        <v>1410</v>
      </c>
    </row>
    <row r="1393" spans="1:6" ht="15">
      <c r="A1393" s="8" t="s">
        <v>892</v>
      </c>
      <c r="B1393" s="2" t="s">
        <v>1070</v>
      </c>
      <c r="C1393" s="2" t="s">
        <v>1111</v>
      </c>
      <c r="E1393" s="9">
        <v>420000</v>
      </c>
      <c r="F1393" s="24"/>
    </row>
    <row r="1394" spans="1:6" ht="15">
      <c r="A1394" s="8" t="s">
        <v>892</v>
      </c>
      <c r="B1394" s="2" t="s">
        <v>1071</v>
      </c>
      <c r="C1394" s="2" t="s">
        <v>1111</v>
      </c>
      <c r="E1394" s="9">
        <v>440000</v>
      </c>
      <c r="F1394" s="24"/>
    </row>
    <row r="1395" spans="1:6" ht="15">
      <c r="A1395" s="8" t="s">
        <v>892</v>
      </c>
      <c r="B1395" s="2" t="s">
        <v>1067</v>
      </c>
      <c r="C1395" s="2" t="s">
        <v>1111</v>
      </c>
      <c r="E1395" s="9">
        <v>375000</v>
      </c>
      <c r="F1395" s="24"/>
    </row>
    <row r="1396" spans="1:6" ht="15">
      <c r="A1396" s="8" t="s">
        <v>892</v>
      </c>
      <c r="B1396" s="2" t="s">
        <v>1107</v>
      </c>
      <c r="C1396" s="2" t="s">
        <v>1111</v>
      </c>
      <c r="E1396" s="9">
        <v>390000</v>
      </c>
      <c r="F1396" s="24"/>
    </row>
    <row r="1397" spans="1:7" ht="15">
      <c r="A1397" s="8" t="s">
        <v>892</v>
      </c>
      <c r="B1397" s="2">
        <v>1991</v>
      </c>
      <c r="C1397" s="2" t="s">
        <v>1112</v>
      </c>
      <c r="E1397" s="9">
        <v>51360</v>
      </c>
      <c r="F1397" s="24"/>
      <c r="G1397" s="1" t="s">
        <v>114</v>
      </c>
    </row>
    <row r="1398" spans="1:7" ht="15">
      <c r="A1398" s="8" t="s">
        <v>892</v>
      </c>
      <c r="B1398" s="2">
        <v>1991</v>
      </c>
      <c r="C1398" s="2" t="s">
        <v>1113</v>
      </c>
      <c r="E1398" s="9">
        <v>24500</v>
      </c>
      <c r="F1398" s="24"/>
      <c r="G1398" s="1" t="s">
        <v>878</v>
      </c>
    </row>
    <row r="1399" spans="1:7" ht="15">
      <c r="A1399" s="8" t="s">
        <v>892</v>
      </c>
      <c r="B1399" s="2" t="s">
        <v>1068</v>
      </c>
      <c r="C1399" s="2" t="s">
        <v>1123</v>
      </c>
      <c r="E1399" s="9">
        <v>36000</v>
      </c>
      <c r="F1399" s="24"/>
      <c r="G1399" s="1" t="s">
        <v>1627</v>
      </c>
    </row>
    <row r="1400" spans="1:7" ht="15">
      <c r="A1400" s="8" t="s">
        <v>892</v>
      </c>
      <c r="B1400" s="2" t="s">
        <v>1068</v>
      </c>
      <c r="C1400" s="2" t="s">
        <v>1118</v>
      </c>
      <c r="E1400" s="9">
        <v>100000</v>
      </c>
      <c r="F1400" s="24"/>
      <c r="G1400" s="1" t="s">
        <v>1616</v>
      </c>
    </row>
    <row r="1401" spans="1:6" ht="15">
      <c r="A1401" s="8" t="s">
        <v>892</v>
      </c>
      <c r="B1401" s="2">
        <v>1993</v>
      </c>
      <c r="C1401" s="2" t="s">
        <v>1110</v>
      </c>
      <c r="E1401" s="9">
        <v>3500</v>
      </c>
      <c r="F1401" s="24"/>
    </row>
    <row r="1402" spans="1:7" ht="15">
      <c r="A1402" s="8" t="s">
        <v>892</v>
      </c>
      <c r="B1402" s="2">
        <v>1994</v>
      </c>
      <c r="C1402" s="2" t="s">
        <v>1119</v>
      </c>
      <c r="E1402" s="9">
        <v>10000</v>
      </c>
      <c r="F1402" s="24"/>
      <c r="G1402" s="1" t="s">
        <v>380</v>
      </c>
    </row>
    <row r="1403" spans="1:7" ht="15">
      <c r="A1403" s="8" t="s">
        <v>892</v>
      </c>
      <c r="B1403" s="2">
        <v>1994</v>
      </c>
      <c r="C1403" s="2" t="s">
        <v>1116</v>
      </c>
      <c r="E1403" s="9">
        <v>30000</v>
      </c>
      <c r="F1403" s="24"/>
      <c r="G1403" s="1" t="s">
        <v>383</v>
      </c>
    </row>
    <row r="1404" spans="1:7" ht="15">
      <c r="A1404" s="8" t="s">
        <v>892</v>
      </c>
      <c r="B1404" s="2" t="s">
        <v>1105</v>
      </c>
      <c r="C1404" s="2" t="s">
        <v>1122</v>
      </c>
      <c r="E1404" s="9">
        <v>400000</v>
      </c>
      <c r="F1404" s="24"/>
      <c r="G1404" s="1" t="s">
        <v>318</v>
      </c>
    </row>
    <row r="1405" spans="1:7" ht="15">
      <c r="A1405" s="8" t="s">
        <v>892</v>
      </c>
      <c r="B1405" s="2">
        <v>1995</v>
      </c>
      <c r="C1405" s="2" t="s">
        <v>1112</v>
      </c>
      <c r="E1405" s="9">
        <v>107000</v>
      </c>
      <c r="F1405" s="24"/>
      <c r="G1405" s="1" t="s">
        <v>1680</v>
      </c>
    </row>
    <row r="1406" spans="1:6" ht="15">
      <c r="A1406" s="8" t="s">
        <v>892</v>
      </c>
      <c r="B1406" s="2">
        <v>1995</v>
      </c>
      <c r="C1406" s="2" t="s">
        <v>1109</v>
      </c>
      <c r="E1406" s="9">
        <v>2500</v>
      </c>
      <c r="F1406" s="24"/>
    </row>
    <row r="1407" spans="1:7" ht="15">
      <c r="A1407" s="8" t="s">
        <v>892</v>
      </c>
      <c r="B1407" s="2">
        <v>1996</v>
      </c>
      <c r="C1407" s="2" t="s">
        <v>1120</v>
      </c>
      <c r="E1407" s="9">
        <v>39810</v>
      </c>
      <c r="F1407" s="24"/>
      <c r="G1407" s="1" t="s">
        <v>223</v>
      </c>
    </row>
    <row r="1408" spans="1:7" ht="15">
      <c r="A1408" s="8" t="s">
        <v>892</v>
      </c>
      <c r="B1408" s="2">
        <v>1998</v>
      </c>
      <c r="C1408" s="2" t="s">
        <v>1112</v>
      </c>
      <c r="E1408" s="9">
        <v>105000</v>
      </c>
      <c r="F1408" s="24"/>
      <c r="G1408" s="1" t="s">
        <v>1679</v>
      </c>
    </row>
    <row r="1409" spans="1:6" ht="15">
      <c r="A1409" s="8" t="s">
        <v>892</v>
      </c>
      <c r="B1409" s="2">
        <v>1999</v>
      </c>
      <c r="C1409" s="2" t="s">
        <v>1115</v>
      </c>
      <c r="E1409" s="9">
        <v>10000</v>
      </c>
      <c r="F1409" s="24"/>
    </row>
    <row r="1410" spans="1:7" ht="15">
      <c r="A1410" s="8" t="s">
        <v>892</v>
      </c>
      <c r="B1410" s="2">
        <v>2000</v>
      </c>
      <c r="C1410" s="2" t="s">
        <v>1114</v>
      </c>
      <c r="E1410" s="9">
        <v>300000</v>
      </c>
      <c r="F1410" s="24"/>
      <c r="G1410" s="1" t="s">
        <v>1364</v>
      </c>
    </row>
    <row r="1411" spans="1:7" ht="15">
      <c r="A1411" s="8" t="s">
        <v>892</v>
      </c>
      <c r="B1411" s="2">
        <v>2000</v>
      </c>
      <c r="C1411" s="2" t="s">
        <v>1137</v>
      </c>
      <c r="E1411" s="9">
        <v>15000</v>
      </c>
      <c r="F1411" s="24"/>
      <c r="G1411" s="1" t="s">
        <v>1359</v>
      </c>
    </row>
    <row r="1412" spans="1:6" ht="15">
      <c r="A1412" s="8" t="s">
        <v>892</v>
      </c>
      <c r="B1412" s="2">
        <v>2000</v>
      </c>
      <c r="C1412" s="2" t="s">
        <v>1109</v>
      </c>
      <c r="E1412" s="9">
        <v>2500</v>
      </c>
      <c r="F1412" s="24"/>
    </row>
    <row r="1413" spans="1:7" ht="15">
      <c r="A1413" s="8" t="s">
        <v>892</v>
      </c>
      <c r="B1413" s="2">
        <v>2001</v>
      </c>
      <c r="C1413" s="2" t="s">
        <v>1118</v>
      </c>
      <c r="E1413" s="9">
        <v>100950</v>
      </c>
      <c r="F1413" s="24"/>
      <c r="G1413" s="1" t="s">
        <v>1253</v>
      </c>
    </row>
    <row r="1414" spans="1:7" ht="15">
      <c r="A1414" s="8" t="s">
        <v>892</v>
      </c>
      <c r="B1414" s="2">
        <v>2001</v>
      </c>
      <c r="C1414" s="2" t="s">
        <v>1115</v>
      </c>
      <c r="E1414" s="9">
        <v>10000</v>
      </c>
      <c r="F1414" s="24"/>
      <c r="G1414" s="1" t="s">
        <v>1274</v>
      </c>
    </row>
    <row r="1415" spans="1:7" ht="15">
      <c r="A1415" s="8" t="s">
        <v>892</v>
      </c>
      <c r="B1415" s="2">
        <v>2003</v>
      </c>
      <c r="C1415" s="2" t="s">
        <v>1115</v>
      </c>
      <c r="E1415" s="9">
        <v>10000</v>
      </c>
      <c r="F1415" s="24"/>
      <c r="G1415" s="1" t="s">
        <v>1699</v>
      </c>
    </row>
    <row r="1416" spans="1:7" ht="15">
      <c r="A1416" s="8" t="s">
        <v>892</v>
      </c>
      <c r="B1416" s="2">
        <v>2003</v>
      </c>
      <c r="C1416" s="2" t="s">
        <v>1134</v>
      </c>
      <c r="E1416" s="9">
        <v>400000</v>
      </c>
      <c r="F1416" s="24"/>
      <c r="G1416" s="1" t="s">
        <v>1779</v>
      </c>
    </row>
    <row r="1417" spans="1:7" ht="15">
      <c r="A1417" s="8" t="s">
        <v>892</v>
      </c>
      <c r="B1417" s="2">
        <v>2003</v>
      </c>
      <c r="C1417" s="2" t="s">
        <v>1715</v>
      </c>
      <c r="E1417" s="9">
        <v>100500</v>
      </c>
      <c r="F1417" s="24"/>
      <c r="G1417" s="1" t="s">
        <v>1780</v>
      </c>
    </row>
    <row r="1418" spans="1:7" ht="15">
      <c r="A1418" s="8" t="s">
        <v>892</v>
      </c>
      <c r="B1418" s="2">
        <v>2003</v>
      </c>
      <c r="C1418" s="2" t="s">
        <v>1704</v>
      </c>
      <c r="E1418" s="9">
        <v>378860</v>
      </c>
      <c r="F1418" s="24"/>
      <c r="G1418" s="1" t="s">
        <v>1990</v>
      </c>
    </row>
    <row r="1419" spans="1:7" ht="15">
      <c r="A1419" s="8" t="s">
        <v>892</v>
      </c>
      <c r="B1419" s="2">
        <v>2004</v>
      </c>
      <c r="C1419" s="2" t="s">
        <v>1756</v>
      </c>
      <c r="E1419" s="9">
        <v>102500</v>
      </c>
      <c r="F1419" s="24"/>
      <c r="G1419" s="1" t="s">
        <v>1781</v>
      </c>
    </row>
    <row r="1420" spans="1:7" ht="15">
      <c r="A1420" s="8" t="s">
        <v>892</v>
      </c>
      <c r="B1420" s="2">
        <v>2004</v>
      </c>
      <c r="C1420" s="2" t="s">
        <v>1715</v>
      </c>
      <c r="E1420" s="9">
        <v>702500</v>
      </c>
      <c r="F1420" s="24"/>
      <c r="G1420" s="1" t="s">
        <v>1782</v>
      </c>
    </row>
    <row r="1421" spans="1:7" ht="15">
      <c r="A1421" s="8" t="s">
        <v>892</v>
      </c>
      <c r="B1421" s="2">
        <v>2004</v>
      </c>
      <c r="C1421" s="2" t="s">
        <v>1123</v>
      </c>
      <c r="E1421" s="9">
        <v>44000</v>
      </c>
      <c r="F1421" s="24"/>
      <c r="G1421" s="1" t="s">
        <v>1991</v>
      </c>
    </row>
    <row r="1422" spans="1:7" ht="15">
      <c r="A1422" s="8" t="s">
        <v>892</v>
      </c>
      <c r="B1422" s="2">
        <v>2004</v>
      </c>
      <c r="C1422" s="2" t="s">
        <v>1114</v>
      </c>
      <c r="E1422" s="9">
        <v>302500</v>
      </c>
      <c r="F1422" s="24"/>
      <c r="G1422" s="1" t="s">
        <v>1297</v>
      </c>
    </row>
    <row r="1423" spans="1:7" ht="15">
      <c r="A1423" s="8" t="s">
        <v>892</v>
      </c>
      <c r="B1423" s="2">
        <v>2004</v>
      </c>
      <c r="C1423" s="2" t="s">
        <v>1115</v>
      </c>
      <c r="E1423" s="9">
        <v>10000</v>
      </c>
      <c r="F1423" s="24"/>
      <c r="G1423" s="1" t="s">
        <v>0</v>
      </c>
    </row>
    <row r="1424" spans="1:7" ht="15">
      <c r="A1424" s="8" t="s">
        <v>892</v>
      </c>
      <c r="B1424" s="2">
        <v>2004</v>
      </c>
      <c r="C1424" s="2" t="s">
        <v>1124</v>
      </c>
      <c r="E1424" s="9">
        <v>150000</v>
      </c>
      <c r="F1424" s="24"/>
      <c r="G1424" s="1" t="s">
        <v>547</v>
      </c>
    </row>
    <row r="1425" spans="1:7" ht="15">
      <c r="A1425" s="8" t="s">
        <v>892</v>
      </c>
      <c r="B1425" s="2">
        <v>2005</v>
      </c>
      <c r="C1425" s="2" t="s">
        <v>1715</v>
      </c>
      <c r="E1425" s="9">
        <v>702500</v>
      </c>
      <c r="F1425" s="24"/>
      <c r="G1425" s="1" t="s">
        <v>1780</v>
      </c>
    </row>
    <row r="1426" spans="1:7" ht="15">
      <c r="A1426" s="8" t="s">
        <v>892</v>
      </c>
      <c r="B1426" s="2">
        <v>2006</v>
      </c>
      <c r="C1426" s="2" t="s">
        <v>1124</v>
      </c>
      <c r="E1426" s="9">
        <v>100000</v>
      </c>
      <c r="F1426" s="24"/>
      <c r="G1426" s="1" t="s">
        <v>547</v>
      </c>
    </row>
    <row r="1427" spans="1:7" ht="15">
      <c r="A1427" s="8" t="s">
        <v>892</v>
      </c>
      <c r="B1427" s="2">
        <v>2006</v>
      </c>
      <c r="C1427" s="2" t="s">
        <v>1756</v>
      </c>
      <c r="E1427" s="9">
        <v>152500</v>
      </c>
      <c r="F1427" s="24"/>
      <c r="G1427" s="1" t="s">
        <v>347</v>
      </c>
    </row>
    <row r="1428" spans="1:7" ht="15">
      <c r="A1428" s="8" t="s">
        <v>892</v>
      </c>
      <c r="B1428" s="2">
        <v>2006</v>
      </c>
      <c r="C1428" s="2" t="s">
        <v>1715</v>
      </c>
      <c r="E1428" s="9">
        <v>1052500</v>
      </c>
      <c r="F1428" s="24"/>
      <c r="G1428" s="1" t="s">
        <v>1780</v>
      </c>
    </row>
    <row r="1429" spans="1:7" ht="15">
      <c r="A1429" s="8" t="s">
        <v>892</v>
      </c>
      <c r="B1429" s="2">
        <v>2007</v>
      </c>
      <c r="C1429" s="2" t="s">
        <v>1114</v>
      </c>
      <c r="E1429" s="9">
        <v>250000</v>
      </c>
      <c r="F1429" s="24"/>
      <c r="G1429" s="1" t="s">
        <v>284</v>
      </c>
    </row>
    <row r="1430" spans="1:7" ht="15">
      <c r="A1430" s="8" t="s">
        <v>892</v>
      </c>
      <c r="B1430" s="2">
        <v>2007</v>
      </c>
      <c r="C1430" s="2" t="s">
        <v>1140</v>
      </c>
      <c r="E1430" s="9">
        <v>100000</v>
      </c>
      <c r="F1430" s="24"/>
      <c r="G1430" s="1" t="s">
        <v>286</v>
      </c>
    </row>
    <row r="1431" spans="1:7" ht="15">
      <c r="A1431" s="8" t="s">
        <v>892</v>
      </c>
      <c r="B1431" s="2">
        <v>2007</v>
      </c>
      <c r="C1431" s="2" t="s">
        <v>1715</v>
      </c>
      <c r="E1431" s="9">
        <v>1050000</v>
      </c>
      <c r="F1431" s="24"/>
      <c r="G1431" s="1" t="s">
        <v>252</v>
      </c>
    </row>
    <row r="1432" spans="1:7" ht="15">
      <c r="A1432" s="8" t="s">
        <v>892</v>
      </c>
      <c r="B1432" s="2">
        <v>2008</v>
      </c>
      <c r="C1432" s="2" t="s">
        <v>1715</v>
      </c>
      <c r="E1432" s="9">
        <v>1552500</v>
      </c>
      <c r="F1432" s="24"/>
      <c r="G1432" s="1" t="s">
        <v>838</v>
      </c>
    </row>
    <row r="1433" spans="1:7" ht="15">
      <c r="A1433" s="8" t="s">
        <v>892</v>
      </c>
      <c r="B1433" s="2">
        <v>2008</v>
      </c>
      <c r="C1433" s="2" t="s">
        <v>1123</v>
      </c>
      <c r="E1433" s="9">
        <v>30000</v>
      </c>
      <c r="F1433" s="24"/>
      <c r="G1433" s="1" t="s">
        <v>1440</v>
      </c>
    </row>
    <row r="1434" spans="1:7" ht="15">
      <c r="A1434" s="8" t="s">
        <v>892</v>
      </c>
      <c r="B1434" s="2">
        <v>2008</v>
      </c>
      <c r="C1434" s="2" t="s">
        <v>1704</v>
      </c>
      <c r="E1434" s="9">
        <v>82990</v>
      </c>
      <c r="F1434" s="24"/>
      <c r="G1434" s="1" t="s">
        <v>405</v>
      </c>
    </row>
    <row r="1435" spans="1:7" ht="15">
      <c r="A1435" s="8" t="s">
        <v>892</v>
      </c>
      <c r="B1435" s="2">
        <v>2008</v>
      </c>
      <c r="C1435" s="2" t="s">
        <v>1756</v>
      </c>
      <c r="E1435" s="9">
        <v>150000</v>
      </c>
      <c r="F1435" s="24"/>
      <c r="G1435" s="1" t="s">
        <v>1086</v>
      </c>
    </row>
    <row r="1436" spans="1:7" ht="15">
      <c r="A1436" s="8" t="s">
        <v>892</v>
      </c>
      <c r="B1436" s="2">
        <v>2008</v>
      </c>
      <c r="C1436" s="2" t="s">
        <v>1134</v>
      </c>
      <c r="E1436" s="9">
        <v>100000</v>
      </c>
      <c r="F1436" s="24"/>
      <c r="G1436" s="1" t="s">
        <v>1087</v>
      </c>
    </row>
    <row r="1437" spans="1:7" ht="15">
      <c r="A1437" s="8" t="s">
        <v>892</v>
      </c>
      <c r="B1437" s="2">
        <v>2009</v>
      </c>
      <c r="C1437" s="2" t="s">
        <v>1140</v>
      </c>
      <c r="E1437" s="9">
        <v>350000</v>
      </c>
      <c r="F1437" s="24"/>
      <c r="G1437" s="1" t="s">
        <v>699</v>
      </c>
    </row>
    <row r="1438" spans="1:7" ht="15">
      <c r="A1438" s="8" t="s">
        <v>892</v>
      </c>
      <c r="B1438" s="2">
        <v>2009</v>
      </c>
      <c r="C1438" s="2" t="s">
        <v>1115</v>
      </c>
      <c r="E1438" s="9">
        <v>10000</v>
      </c>
      <c r="F1438" s="24"/>
      <c r="G1438" s="1" t="s">
        <v>1474</v>
      </c>
    </row>
    <row r="1439" spans="1:7" ht="15">
      <c r="A1439" s="8" t="s">
        <v>892</v>
      </c>
      <c r="B1439" s="2">
        <v>2009</v>
      </c>
      <c r="C1439" s="2" t="s">
        <v>1715</v>
      </c>
      <c r="E1439" s="9">
        <v>1091500</v>
      </c>
      <c r="F1439" s="24"/>
      <c r="G1439" s="1" t="s">
        <v>1482</v>
      </c>
    </row>
    <row r="1440" spans="1:7" ht="15">
      <c r="A1440" s="8" t="s">
        <v>892</v>
      </c>
      <c r="B1440" s="2">
        <v>2010</v>
      </c>
      <c r="C1440" s="2" t="s">
        <v>1644</v>
      </c>
      <c r="E1440" s="9">
        <v>600000</v>
      </c>
      <c r="F1440" s="24"/>
      <c r="G1440" s="1" t="s">
        <v>1499</v>
      </c>
    </row>
    <row r="1441" spans="1:7" ht="15">
      <c r="A1441" s="8" t="s">
        <v>892</v>
      </c>
      <c r="B1441" s="2">
        <v>2010</v>
      </c>
      <c r="C1441" s="2" t="s">
        <v>1124</v>
      </c>
      <c r="E1441" s="9">
        <v>100000</v>
      </c>
      <c r="F1441" s="24"/>
      <c r="G1441" s="1" t="s">
        <v>844</v>
      </c>
    </row>
    <row r="1442" spans="1:7" ht="15">
      <c r="A1442" s="8" t="s">
        <v>892</v>
      </c>
      <c r="B1442" s="2">
        <v>2010</v>
      </c>
      <c r="C1442" s="2" t="s">
        <v>1715</v>
      </c>
      <c r="E1442" s="9">
        <v>1102138</v>
      </c>
      <c r="F1442" s="24"/>
      <c r="G1442" s="1" t="s">
        <v>1780</v>
      </c>
    </row>
    <row r="1443" spans="1:7" ht="15">
      <c r="A1443" s="8" t="s">
        <v>892</v>
      </c>
      <c r="B1443" s="2">
        <v>2011</v>
      </c>
      <c r="C1443" s="2" t="s">
        <v>1114</v>
      </c>
      <c r="E1443" s="9">
        <v>300000</v>
      </c>
      <c r="F1443" s="24"/>
      <c r="G1443" s="1" t="s">
        <v>769</v>
      </c>
    </row>
    <row r="1444" spans="1:7" ht="15">
      <c r="A1444" s="8" t="s">
        <v>892</v>
      </c>
      <c r="B1444" s="2">
        <v>2011</v>
      </c>
      <c r="C1444" s="2" t="s">
        <v>1134</v>
      </c>
      <c r="E1444" s="9">
        <v>432000</v>
      </c>
      <c r="F1444" s="24"/>
      <c r="G1444" s="1" t="s">
        <v>777</v>
      </c>
    </row>
    <row r="1445" spans="1:7" ht="15">
      <c r="A1445" s="8" t="s">
        <v>892</v>
      </c>
      <c r="B1445" s="2">
        <v>2011</v>
      </c>
      <c r="C1445" s="2" t="s">
        <v>1756</v>
      </c>
      <c r="E1445" s="9">
        <v>150000</v>
      </c>
      <c r="F1445" s="24"/>
      <c r="G1445" s="1" t="s">
        <v>1983</v>
      </c>
    </row>
    <row r="1446" spans="1:7" ht="15">
      <c r="A1446" s="8" t="s">
        <v>892</v>
      </c>
      <c r="B1446" s="2">
        <v>2011</v>
      </c>
      <c r="C1446" s="2" t="s">
        <v>1715</v>
      </c>
      <c r="E1446" s="9">
        <v>1105000</v>
      </c>
      <c r="F1446" s="24"/>
      <c r="G1446" s="1" t="s">
        <v>1219</v>
      </c>
    </row>
    <row r="1447" spans="1:7" ht="15">
      <c r="A1447" s="8" t="s">
        <v>892</v>
      </c>
      <c r="B1447" s="2">
        <v>2011</v>
      </c>
      <c r="C1447" s="2" t="s">
        <v>1238</v>
      </c>
      <c r="E1447" s="9">
        <v>400000</v>
      </c>
      <c r="F1447" s="24"/>
      <c r="G1447" s="1" t="s">
        <v>273</v>
      </c>
    </row>
    <row r="1448" spans="1:7" ht="15">
      <c r="A1448" s="28" t="s">
        <v>892</v>
      </c>
      <c r="B1448" s="2">
        <v>2012</v>
      </c>
      <c r="C1448" s="29" t="s">
        <v>1715</v>
      </c>
      <c r="E1448" s="9">
        <v>1500000</v>
      </c>
      <c r="F1448" s="24"/>
      <c r="G1448" s="28" t="s">
        <v>2123</v>
      </c>
    </row>
    <row r="1449" spans="1:7" ht="15">
      <c r="A1449" s="28" t="s">
        <v>892</v>
      </c>
      <c r="B1449" s="2">
        <v>2013</v>
      </c>
      <c r="C1449" s="29" t="s">
        <v>1715</v>
      </c>
      <c r="E1449" s="9">
        <v>1950000</v>
      </c>
      <c r="F1449" s="24"/>
      <c r="G1449" s="28" t="s">
        <v>2123</v>
      </c>
    </row>
    <row r="1450" spans="1:7" ht="15">
      <c r="A1450" s="28" t="s">
        <v>892</v>
      </c>
      <c r="B1450" s="2">
        <v>2014</v>
      </c>
      <c r="C1450" s="29" t="s">
        <v>1715</v>
      </c>
      <c r="D1450" s="16">
        <v>1700</v>
      </c>
      <c r="E1450" s="9">
        <v>2000000</v>
      </c>
      <c r="F1450" s="24"/>
      <c r="G1450" s="28" t="s">
        <v>2123</v>
      </c>
    </row>
    <row r="1451" spans="1:7" ht="15">
      <c r="A1451" s="28" t="s">
        <v>892</v>
      </c>
      <c r="B1451" s="2">
        <v>2015</v>
      </c>
      <c r="C1451" s="29" t="s">
        <v>2174</v>
      </c>
      <c r="D1451" s="16"/>
      <c r="E1451" s="9">
        <v>100000</v>
      </c>
      <c r="F1451" s="24"/>
      <c r="G1451" s="28" t="s">
        <v>2175</v>
      </c>
    </row>
    <row r="1452" spans="1:7" ht="15">
      <c r="A1452" s="28" t="s">
        <v>892</v>
      </c>
      <c r="B1452" s="2">
        <v>2015</v>
      </c>
      <c r="C1452" s="29" t="s">
        <v>1715</v>
      </c>
      <c r="D1452" s="16"/>
      <c r="E1452" s="9">
        <v>2400051</v>
      </c>
      <c r="F1452" s="24"/>
      <c r="G1452" s="28" t="s">
        <v>1716</v>
      </c>
    </row>
    <row r="1453" spans="1:7" ht="15">
      <c r="A1453" s="28" t="s">
        <v>892</v>
      </c>
      <c r="B1453" s="2">
        <v>2016</v>
      </c>
      <c r="C1453" s="29" t="s">
        <v>2189</v>
      </c>
      <c r="D1453" s="16"/>
      <c r="E1453" s="9">
        <v>100000</v>
      </c>
      <c r="F1453" s="24"/>
      <c r="G1453" s="28" t="s">
        <v>2199</v>
      </c>
    </row>
    <row r="1454" spans="1:7" ht="15">
      <c r="A1454" s="28" t="s">
        <v>892</v>
      </c>
      <c r="B1454" s="2">
        <v>2016</v>
      </c>
      <c r="C1454" s="18" t="s">
        <v>1715</v>
      </c>
      <c r="D1454" s="16"/>
      <c r="E1454" s="9">
        <v>1879028</v>
      </c>
      <c r="F1454" s="24"/>
      <c r="G1454" s="28" t="s">
        <v>1716</v>
      </c>
    </row>
    <row r="1455" spans="1:7" ht="15">
      <c r="A1455" s="28" t="s">
        <v>892</v>
      </c>
      <c r="B1455" s="2">
        <v>2017</v>
      </c>
      <c r="C1455" s="29" t="s">
        <v>1124</v>
      </c>
      <c r="D1455" s="16"/>
      <c r="E1455" s="9">
        <v>120000</v>
      </c>
      <c r="F1455" s="24"/>
      <c r="G1455" s="28" t="s">
        <v>2254</v>
      </c>
    </row>
    <row r="1456" spans="1:7" ht="15">
      <c r="A1456" s="28" t="s">
        <v>892</v>
      </c>
      <c r="B1456" s="2">
        <v>2017</v>
      </c>
      <c r="C1456" s="29" t="s">
        <v>1715</v>
      </c>
      <c r="D1456" s="16"/>
      <c r="E1456" s="9">
        <v>1755796</v>
      </c>
      <c r="F1456" s="24"/>
      <c r="G1456" s="28" t="s">
        <v>1716</v>
      </c>
    </row>
    <row r="1457" spans="1:7" ht="15">
      <c r="A1457" s="28" t="s">
        <v>892</v>
      </c>
      <c r="B1457" s="2">
        <v>2018</v>
      </c>
      <c r="C1457" s="29" t="s">
        <v>1124</v>
      </c>
      <c r="D1457" s="16"/>
      <c r="E1457" s="9">
        <v>210000</v>
      </c>
      <c r="F1457" s="24"/>
      <c r="G1457" s="28" t="s">
        <v>2264</v>
      </c>
    </row>
    <row r="1458" spans="1:7" ht="15">
      <c r="A1458" s="28" t="s">
        <v>892</v>
      </c>
      <c r="B1458" s="2">
        <v>2018</v>
      </c>
      <c r="C1458" s="29" t="s">
        <v>1114</v>
      </c>
      <c r="D1458" s="16"/>
      <c r="E1458" s="9">
        <v>1280000</v>
      </c>
      <c r="F1458" s="24"/>
      <c r="G1458" s="28" t="s">
        <v>2270</v>
      </c>
    </row>
    <row r="1459" spans="1:7" ht="15">
      <c r="A1459" s="28" t="s">
        <v>892</v>
      </c>
      <c r="B1459" s="2">
        <v>2018</v>
      </c>
      <c r="C1459" s="29" t="s">
        <v>1715</v>
      </c>
      <c r="D1459" s="16"/>
      <c r="E1459" s="9">
        <v>1760000</v>
      </c>
      <c r="F1459" s="24"/>
      <c r="G1459" s="28" t="s">
        <v>1716</v>
      </c>
    </row>
    <row r="1460" spans="1:7" ht="15">
      <c r="A1460" s="28" t="s">
        <v>892</v>
      </c>
      <c r="B1460" s="2">
        <v>2019</v>
      </c>
      <c r="C1460" s="29" t="s">
        <v>1715</v>
      </c>
      <c r="D1460" s="16"/>
      <c r="E1460" s="9">
        <v>2760000</v>
      </c>
      <c r="F1460" s="24"/>
      <c r="G1460" s="28" t="s">
        <v>1716</v>
      </c>
    </row>
    <row r="1461" spans="1:7" ht="15">
      <c r="A1461" s="28" t="s">
        <v>892</v>
      </c>
      <c r="B1461" s="2">
        <v>2020</v>
      </c>
      <c r="C1461" s="29" t="s">
        <v>2508</v>
      </c>
      <c r="D1461" s="16"/>
      <c r="E1461" s="9">
        <v>2200000</v>
      </c>
      <c r="F1461" s="24"/>
      <c r="G1461" s="28" t="s">
        <v>2509</v>
      </c>
    </row>
    <row r="1462" spans="1:7" ht="15">
      <c r="A1462" s="28" t="s">
        <v>892</v>
      </c>
      <c r="B1462" s="2">
        <v>2021</v>
      </c>
      <c r="C1462" s="29" t="s">
        <v>1715</v>
      </c>
      <c r="D1462" s="16"/>
      <c r="E1462" s="9">
        <v>1600000</v>
      </c>
      <c r="F1462" s="24"/>
      <c r="G1462" s="28" t="s">
        <v>2550</v>
      </c>
    </row>
    <row r="1463" spans="1:6" ht="15">
      <c r="A1463" s="1" t="s">
        <v>2376</v>
      </c>
      <c r="B1463" s="2">
        <v>1999</v>
      </c>
      <c r="C1463" s="2" t="s">
        <v>1122</v>
      </c>
      <c r="E1463" s="9">
        <v>400000</v>
      </c>
      <c r="F1463" s="24">
        <f>SUM(E1463:E1468)</f>
        <v>1030000</v>
      </c>
    </row>
    <row r="1464" spans="1:7" ht="15">
      <c r="A1464" s="8" t="s">
        <v>893</v>
      </c>
      <c r="B1464" s="2">
        <v>2003</v>
      </c>
      <c r="C1464" s="2" t="s">
        <v>1123</v>
      </c>
      <c r="E1464" s="9">
        <v>50000</v>
      </c>
      <c r="F1464" s="24"/>
      <c r="G1464" s="1" t="s">
        <v>438</v>
      </c>
    </row>
    <row r="1465" spans="1:7" ht="15">
      <c r="A1465" s="8" t="s">
        <v>893</v>
      </c>
      <c r="B1465" s="2">
        <v>2009</v>
      </c>
      <c r="C1465" s="2" t="s">
        <v>1124</v>
      </c>
      <c r="E1465" s="9">
        <v>100000</v>
      </c>
      <c r="F1465" s="24"/>
      <c r="G1465" s="1" t="s">
        <v>1442</v>
      </c>
    </row>
    <row r="1466" spans="1:7" ht="15">
      <c r="A1466" s="8" t="s">
        <v>893</v>
      </c>
      <c r="B1466" s="2">
        <v>2009</v>
      </c>
      <c r="C1466" s="2" t="s">
        <v>1115</v>
      </c>
      <c r="E1466" s="9">
        <v>10000</v>
      </c>
      <c r="F1466" s="24"/>
      <c r="G1466" s="1" t="s">
        <v>1475</v>
      </c>
    </row>
    <row r="1467" spans="1:7" ht="15">
      <c r="A1467" s="8" t="s">
        <v>893</v>
      </c>
      <c r="B1467" s="2">
        <v>2010</v>
      </c>
      <c r="C1467" s="2" t="s">
        <v>1124</v>
      </c>
      <c r="E1467" s="9">
        <v>200000</v>
      </c>
      <c r="F1467" s="24"/>
      <c r="G1467" s="1" t="s">
        <v>845</v>
      </c>
    </row>
    <row r="1468" spans="1:7" ht="15">
      <c r="A1468" s="28" t="s">
        <v>893</v>
      </c>
      <c r="B1468" s="2">
        <v>2014</v>
      </c>
      <c r="C1468" s="29" t="s">
        <v>1124</v>
      </c>
      <c r="E1468" s="9">
        <v>270000</v>
      </c>
      <c r="F1468" s="24"/>
      <c r="G1468" s="28" t="s">
        <v>2098</v>
      </c>
    </row>
    <row r="1469" spans="1:7" ht="15">
      <c r="A1469" s="28" t="s">
        <v>893</v>
      </c>
      <c r="B1469" s="2">
        <v>2016</v>
      </c>
      <c r="C1469" s="18" t="s">
        <v>2049</v>
      </c>
      <c r="E1469" s="9">
        <v>120000</v>
      </c>
      <c r="F1469" s="24"/>
      <c r="G1469" s="28" t="s">
        <v>845</v>
      </c>
    </row>
    <row r="1470" spans="1:7" ht="15">
      <c r="A1470" s="28" t="s">
        <v>2005</v>
      </c>
      <c r="B1470" s="2">
        <v>2003</v>
      </c>
      <c r="C1470" s="2" t="s">
        <v>1784</v>
      </c>
      <c r="E1470" s="9">
        <v>3000</v>
      </c>
      <c r="F1470" s="24">
        <f>SUM(E1470:E1471)</f>
        <v>403000</v>
      </c>
      <c r="G1470" s="1" t="s">
        <v>439</v>
      </c>
    </row>
    <row r="1471" spans="1:7" ht="15">
      <c r="A1471" s="28" t="s">
        <v>1783</v>
      </c>
      <c r="B1471" s="2">
        <v>2012</v>
      </c>
      <c r="C1471" s="29" t="s">
        <v>1124</v>
      </c>
      <c r="D1471" s="1">
        <v>4</v>
      </c>
      <c r="E1471" s="9">
        <v>400000</v>
      </c>
      <c r="F1471" s="24"/>
      <c r="G1471" s="28" t="s">
        <v>2004</v>
      </c>
    </row>
    <row r="1472" spans="1:7" ht="15">
      <c r="A1472" s="8" t="s">
        <v>1638</v>
      </c>
      <c r="B1472" s="2">
        <v>2011</v>
      </c>
      <c r="C1472" s="2" t="s">
        <v>1115</v>
      </c>
      <c r="E1472" s="9">
        <v>10000</v>
      </c>
      <c r="F1472" s="24">
        <f>SUM(E1472:E1473)</f>
        <v>60000</v>
      </c>
      <c r="G1472" s="1" t="s">
        <v>1632</v>
      </c>
    </row>
    <row r="1473" spans="1:7" ht="15">
      <c r="A1473" s="8" t="s">
        <v>1637</v>
      </c>
      <c r="B1473" s="2">
        <v>2011</v>
      </c>
      <c r="C1473" s="2" t="s">
        <v>1123</v>
      </c>
      <c r="E1473" s="9">
        <v>50000</v>
      </c>
      <c r="F1473" s="24"/>
      <c r="G1473" s="1" t="s">
        <v>1639</v>
      </c>
    </row>
    <row r="1474" spans="1:6" ht="15">
      <c r="A1474" s="8" t="s">
        <v>1821</v>
      </c>
      <c r="B1474" s="2">
        <v>1983</v>
      </c>
      <c r="C1474" s="2" t="s">
        <v>1110</v>
      </c>
      <c r="E1474" s="9">
        <v>8913</v>
      </c>
      <c r="F1474" s="24">
        <f>SUM(E1474:E1479)</f>
        <v>1031413</v>
      </c>
    </row>
    <row r="1475" spans="1:7" ht="15">
      <c r="A1475" s="8" t="s">
        <v>894</v>
      </c>
      <c r="B1475" s="2">
        <v>2005</v>
      </c>
      <c r="C1475" s="2" t="s">
        <v>1898</v>
      </c>
      <c r="E1475" s="9">
        <v>200000</v>
      </c>
      <c r="F1475" s="24"/>
      <c r="G1475" s="1" t="s">
        <v>1906</v>
      </c>
    </row>
    <row r="1476" spans="1:7" ht="15">
      <c r="A1476" s="8" t="s">
        <v>894</v>
      </c>
      <c r="B1476" s="2">
        <v>2006</v>
      </c>
      <c r="C1476" s="2" t="s">
        <v>1114</v>
      </c>
      <c r="E1476" s="9">
        <v>301500</v>
      </c>
      <c r="F1476" s="24"/>
      <c r="G1476" s="1" t="s">
        <v>177</v>
      </c>
    </row>
    <row r="1477" spans="1:7" ht="15">
      <c r="A1477" s="8" t="s">
        <v>894</v>
      </c>
      <c r="B1477" s="2">
        <v>2008</v>
      </c>
      <c r="C1477" s="2" t="s">
        <v>832</v>
      </c>
      <c r="E1477" s="9">
        <v>221000</v>
      </c>
      <c r="F1477" s="24"/>
      <c r="G1477" s="1" t="s">
        <v>839</v>
      </c>
    </row>
    <row r="1478" spans="1:7" ht="15">
      <c r="A1478" s="8" t="s">
        <v>894</v>
      </c>
      <c r="B1478" s="2">
        <v>2009</v>
      </c>
      <c r="C1478" s="2" t="s">
        <v>1756</v>
      </c>
      <c r="E1478" s="9">
        <v>150000</v>
      </c>
      <c r="F1478" s="24"/>
      <c r="G1478" s="1" t="s">
        <v>700</v>
      </c>
    </row>
    <row r="1479" spans="1:7" ht="15">
      <c r="A1479" s="8" t="s">
        <v>894</v>
      </c>
      <c r="B1479" s="2">
        <v>2012</v>
      </c>
      <c r="C1479" s="2" t="s">
        <v>1756</v>
      </c>
      <c r="E1479" s="9">
        <v>150000</v>
      </c>
      <c r="F1479" s="24"/>
      <c r="G1479" s="1" t="s">
        <v>1820</v>
      </c>
    </row>
    <row r="1480" spans="1:6" ht="15">
      <c r="A1480" s="8" t="s">
        <v>1908</v>
      </c>
      <c r="B1480" s="2">
        <v>1984</v>
      </c>
      <c r="C1480" s="2" t="s">
        <v>1112</v>
      </c>
      <c r="E1480" s="9">
        <v>32100</v>
      </c>
      <c r="F1480" s="24">
        <f>SUM(E1480:E1483)</f>
        <v>152946</v>
      </c>
    </row>
    <row r="1481" spans="1:7" ht="15">
      <c r="A1481" s="8" t="s">
        <v>895</v>
      </c>
      <c r="B1481" s="2">
        <v>1999</v>
      </c>
      <c r="C1481" s="2" t="s">
        <v>1122</v>
      </c>
      <c r="E1481" s="9">
        <v>103422</v>
      </c>
      <c r="F1481" s="24"/>
      <c r="G1481" s="1" t="s">
        <v>1275</v>
      </c>
    </row>
    <row r="1482" spans="1:6" ht="15">
      <c r="A1482" s="8" t="s">
        <v>895</v>
      </c>
      <c r="B1482" s="2">
        <v>1999</v>
      </c>
      <c r="C1482" s="2" t="s">
        <v>1109</v>
      </c>
      <c r="E1482" s="9">
        <v>2500</v>
      </c>
      <c r="F1482" s="24"/>
    </row>
    <row r="1483" spans="1:7" ht="15">
      <c r="A1483" s="8" t="s">
        <v>895</v>
      </c>
      <c r="B1483" s="2">
        <v>2005</v>
      </c>
      <c r="C1483" s="2" t="s">
        <v>1115</v>
      </c>
      <c r="E1483" s="9">
        <v>14924</v>
      </c>
      <c r="F1483" s="24"/>
      <c r="G1483" s="1" t="s">
        <v>1907</v>
      </c>
    </row>
    <row r="1484" spans="1:6" ht="15">
      <c r="A1484" s="8" t="s">
        <v>1786</v>
      </c>
      <c r="B1484" s="2">
        <v>1984</v>
      </c>
      <c r="C1484" s="2" t="s">
        <v>1110</v>
      </c>
      <c r="E1484" s="9">
        <v>2000</v>
      </c>
      <c r="F1484" s="24">
        <f>SUM(E1484:E1492)</f>
        <v>1863302</v>
      </c>
    </row>
    <row r="1485" spans="1:6" ht="15">
      <c r="A1485" s="8" t="s">
        <v>896</v>
      </c>
      <c r="B1485" s="2">
        <v>1985</v>
      </c>
      <c r="C1485" s="2" t="s">
        <v>1110</v>
      </c>
      <c r="E1485" s="9">
        <v>8155</v>
      </c>
      <c r="F1485" s="24"/>
    </row>
    <row r="1486" spans="1:6" ht="15">
      <c r="A1486" s="8" t="s">
        <v>896</v>
      </c>
      <c r="B1486" s="2" t="s">
        <v>1071</v>
      </c>
      <c r="C1486" s="2" t="s">
        <v>1111</v>
      </c>
      <c r="E1486" s="9">
        <v>487310</v>
      </c>
      <c r="F1486" s="24"/>
    </row>
    <row r="1487" spans="1:7" ht="15">
      <c r="A1487" s="8" t="s">
        <v>896</v>
      </c>
      <c r="B1487" s="2">
        <v>1987</v>
      </c>
      <c r="C1487" s="2" t="s">
        <v>1112</v>
      </c>
      <c r="E1487" s="9">
        <v>107000</v>
      </c>
      <c r="F1487" s="24"/>
      <c r="G1487" s="1" t="s">
        <v>1728</v>
      </c>
    </row>
    <row r="1488" spans="1:6" ht="15">
      <c r="A1488" s="8" t="s">
        <v>896</v>
      </c>
      <c r="B1488" s="2" t="s">
        <v>1066</v>
      </c>
      <c r="C1488" s="2" t="s">
        <v>1111</v>
      </c>
      <c r="E1488" s="9">
        <v>415000</v>
      </c>
      <c r="F1488" s="24"/>
    </row>
    <row r="1489" spans="1:6" ht="15">
      <c r="A1489" s="8" t="s">
        <v>896</v>
      </c>
      <c r="B1489" s="2">
        <v>1991</v>
      </c>
      <c r="C1489" s="2" t="s">
        <v>1128</v>
      </c>
      <c r="E1489" s="9">
        <v>6837</v>
      </c>
      <c r="F1489" s="24"/>
    </row>
    <row r="1490" spans="1:6" ht="15">
      <c r="A1490" s="8" t="s">
        <v>896</v>
      </c>
      <c r="B1490" s="2">
        <v>1998</v>
      </c>
      <c r="C1490" s="2" t="s">
        <v>1120</v>
      </c>
      <c r="E1490" s="9">
        <v>35000</v>
      </c>
      <c r="F1490" s="24"/>
    </row>
    <row r="1491" spans="1:7" ht="15">
      <c r="A1491" s="8" t="s">
        <v>896</v>
      </c>
      <c r="B1491" s="2">
        <v>2002</v>
      </c>
      <c r="C1491" s="2" t="s">
        <v>1134</v>
      </c>
      <c r="E1491" s="9">
        <v>402000</v>
      </c>
      <c r="F1491" s="24"/>
      <c r="G1491" s="1" t="s">
        <v>1669</v>
      </c>
    </row>
    <row r="1492" spans="1:7" ht="15">
      <c r="A1492" s="8" t="s">
        <v>896</v>
      </c>
      <c r="B1492" s="2">
        <v>2003</v>
      </c>
      <c r="C1492" s="2" t="s">
        <v>1134</v>
      </c>
      <c r="E1492" s="9">
        <v>400000</v>
      </c>
      <c r="F1492" s="24"/>
      <c r="G1492" s="1" t="s">
        <v>1785</v>
      </c>
    </row>
    <row r="1493" spans="1:7" ht="15">
      <c r="A1493" s="8" t="s">
        <v>1787</v>
      </c>
      <c r="B1493" s="2" t="s">
        <v>1108</v>
      </c>
      <c r="C1493" s="2" t="s">
        <v>1111</v>
      </c>
      <c r="E1493" s="9">
        <v>298000</v>
      </c>
      <c r="F1493" s="24">
        <f>SUM(E1493:E1496)</f>
        <v>1057000</v>
      </c>
      <c r="G1493" s="1" t="s">
        <v>1563</v>
      </c>
    </row>
    <row r="1494" spans="1:6" ht="15">
      <c r="A1494" s="8" t="s">
        <v>897</v>
      </c>
      <c r="B1494" s="2">
        <v>1991</v>
      </c>
      <c r="C1494" s="2" t="s">
        <v>1110</v>
      </c>
      <c r="E1494" s="9">
        <v>6200</v>
      </c>
      <c r="F1494" s="24"/>
    </row>
    <row r="1495" spans="1:7" ht="15">
      <c r="A1495" s="8" t="s">
        <v>897</v>
      </c>
      <c r="B1495" s="2" t="s">
        <v>1104</v>
      </c>
      <c r="C1495" s="2" t="s">
        <v>1111</v>
      </c>
      <c r="E1495" s="9">
        <v>352000</v>
      </c>
      <c r="F1495" s="24"/>
      <c r="G1495" s="1" t="s">
        <v>1564</v>
      </c>
    </row>
    <row r="1496" spans="1:7" ht="15">
      <c r="A1496" s="8" t="s">
        <v>897</v>
      </c>
      <c r="B1496" s="2">
        <v>2003</v>
      </c>
      <c r="C1496" s="2" t="s">
        <v>1134</v>
      </c>
      <c r="E1496" s="9">
        <v>400800</v>
      </c>
      <c r="F1496" s="24"/>
      <c r="G1496" s="1" t="s">
        <v>1719</v>
      </c>
    </row>
    <row r="1497" spans="1:7" ht="15">
      <c r="A1497" s="8" t="s">
        <v>294</v>
      </c>
      <c r="B1497" s="2" t="s">
        <v>1108</v>
      </c>
      <c r="C1497" s="2" t="s">
        <v>1111</v>
      </c>
      <c r="E1497" s="9">
        <v>380000</v>
      </c>
      <c r="F1497" s="24">
        <f>SUM(E1497:E1501)</f>
        <v>895920</v>
      </c>
      <c r="G1497" s="1" t="s">
        <v>1565</v>
      </c>
    </row>
    <row r="1498" spans="1:6" ht="15">
      <c r="A1498" s="8" t="s">
        <v>898</v>
      </c>
      <c r="B1498" s="2">
        <v>1991</v>
      </c>
      <c r="C1498" s="2" t="s">
        <v>1110</v>
      </c>
      <c r="E1498" s="9">
        <v>4420</v>
      </c>
      <c r="F1498" s="24"/>
    </row>
    <row r="1499" spans="1:6" ht="15">
      <c r="A1499" s="8" t="s">
        <v>898</v>
      </c>
      <c r="B1499" s="2">
        <v>1993</v>
      </c>
      <c r="C1499" s="2" t="s">
        <v>1119</v>
      </c>
      <c r="E1499" s="9">
        <v>10000</v>
      </c>
      <c r="F1499" s="24"/>
    </row>
    <row r="1500" spans="1:7" ht="15">
      <c r="A1500" s="8" t="s">
        <v>898</v>
      </c>
      <c r="B1500" s="2">
        <v>2002</v>
      </c>
      <c r="C1500" s="2" t="s">
        <v>1140</v>
      </c>
      <c r="E1500" s="9">
        <v>251500</v>
      </c>
      <c r="F1500" s="24"/>
      <c r="G1500" s="1" t="s">
        <v>1658</v>
      </c>
    </row>
    <row r="1501" spans="1:7" ht="15">
      <c r="A1501" s="8" t="s">
        <v>898</v>
      </c>
      <c r="B1501" s="2">
        <v>2007</v>
      </c>
      <c r="C1501" s="2" t="s">
        <v>1114</v>
      </c>
      <c r="E1501" s="9">
        <v>250000</v>
      </c>
      <c r="F1501" s="24"/>
      <c r="G1501" s="1" t="s">
        <v>293</v>
      </c>
    </row>
    <row r="1502" spans="1:6" ht="15">
      <c r="A1502" s="3"/>
      <c r="C1502" s="2"/>
      <c r="E1502" s="9"/>
      <c r="F1502" s="7"/>
    </row>
    <row r="1503" spans="1:6" ht="15">
      <c r="A1503" s="4" t="s">
        <v>899</v>
      </c>
      <c r="B1503" s="4"/>
      <c r="C1503" s="2"/>
      <c r="E1503" s="5">
        <f>SUM(E1505:E1574)</f>
        <v>7413058</v>
      </c>
      <c r="F1503" s="7">
        <f>E1503/G5</f>
        <v>0.012899164192553944</v>
      </c>
    </row>
    <row r="1504" spans="1:6" ht="15">
      <c r="A1504" s="3"/>
      <c r="C1504" s="2"/>
      <c r="E1504" s="9"/>
      <c r="F1504" s="7"/>
    </row>
    <row r="1505" spans="1:6" ht="15">
      <c r="A1505" s="3" t="s">
        <v>153</v>
      </c>
      <c r="B1505" s="2">
        <v>1997</v>
      </c>
      <c r="C1505" s="2" t="s">
        <v>1109</v>
      </c>
      <c r="E1505" s="9">
        <v>2500</v>
      </c>
      <c r="F1505" s="24">
        <f>SUM(E1505:E1512)</f>
        <v>737000</v>
      </c>
    </row>
    <row r="1506" spans="1:7" ht="15">
      <c r="A1506" s="3" t="s">
        <v>900</v>
      </c>
      <c r="B1506" s="2">
        <v>2002</v>
      </c>
      <c r="C1506" s="2" t="s">
        <v>1784</v>
      </c>
      <c r="E1506" s="9">
        <v>20000</v>
      </c>
      <c r="F1506" s="24"/>
      <c r="G1506" s="1" t="s">
        <v>440</v>
      </c>
    </row>
    <row r="1507" spans="1:7" ht="15">
      <c r="A1507" s="3" t="s">
        <v>900</v>
      </c>
      <c r="B1507" s="2">
        <v>2004</v>
      </c>
      <c r="C1507" s="2" t="s">
        <v>1112</v>
      </c>
      <c r="E1507" s="9">
        <v>72500</v>
      </c>
      <c r="F1507" s="24"/>
      <c r="G1507" s="1" t="s">
        <v>1</v>
      </c>
    </row>
    <row r="1508" spans="1:7" ht="15">
      <c r="A1508" s="3" t="s">
        <v>900</v>
      </c>
      <c r="B1508" s="2">
        <v>2005</v>
      </c>
      <c r="C1508" s="2" t="s">
        <v>1124</v>
      </c>
      <c r="E1508" s="9">
        <v>202000</v>
      </c>
      <c r="F1508" s="24"/>
      <c r="G1508" s="1" t="s">
        <v>441</v>
      </c>
    </row>
    <row r="1509" spans="1:7" ht="15">
      <c r="A1509" s="3" t="s">
        <v>900</v>
      </c>
      <c r="B1509" s="2">
        <v>2005</v>
      </c>
      <c r="C1509" s="2" t="s">
        <v>1124</v>
      </c>
      <c r="E1509" s="9">
        <v>200000</v>
      </c>
      <c r="F1509" s="24"/>
      <c r="G1509" s="1" t="s">
        <v>1909</v>
      </c>
    </row>
    <row r="1510" spans="1:7" ht="15">
      <c r="A1510" s="3" t="s">
        <v>900</v>
      </c>
      <c r="B1510" s="2">
        <v>2007</v>
      </c>
      <c r="C1510" s="2" t="s">
        <v>1123</v>
      </c>
      <c r="E1510" s="9">
        <v>40000</v>
      </c>
      <c r="F1510" s="24"/>
      <c r="G1510" s="1" t="s">
        <v>639</v>
      </c>
    </row>
    <row r="1511" spans="1:7" ht="15">
      <c r="A1511" s="3" t="s">
        <v>900</v>
      </c>
      <c r="B1511" s="2">
        <v>2009</v>
      </c>
      <c r="C1511" s="2" t="s">
        <v>1124</v>
      </c>
      <c r="E1511" s="9">
        <v>100000</v>
      </c>
      <c r="F1511" s="24"/>
      <c r="G1511" s="1" t="s">
        <v>701</v>
      </c>
    </row>
    <row r="1512" spans="1:7" ht="15">
      <c r="A1512" s="3" t="s">
        <v>900</v>
      </c>
      <c r="B1512" s="2">
        <v>2009</v>
      </c>
      <c r="C1512" s="2" t="s">
        <v>1124</v>
      </c>
      <c r="E1512" s="9">
        <v>100000</v>
      </c>
      <c r="F1512" s="24"/>
      <c r="G1512" s="1" t="s">
        <v>152</v>
      </c>
    </row>
    <row r="1513" spans="1:7" ht="15">
      <c r="A1513" s="3" t="s">
        <v>1788</v>
      </c>
      <c r="B1513" s="2">
        <v>2002</v>
      </c>
      <c r="C1513" s="2" t="s">
        <v>1115</v>
      </c>
      <c r="E1513" s="9">
        <v>15000</v>
      </c>
      <c r="F1513" s="24">
        <f>SUM(E1513)</f>
        <v>15000</v>
      </c>
      <c r="G1513" s="1" t="s">
        <v>1299</v>
      </c>
    </row>
    <row r="1514" spans="1:6" ht="15">
      <c r="A1514" s="8" t="s">
        <v>374</v>
      </c>
      <c r="B1514" s="2" t="s">
        <v>1070</v>
      </c>
      <c r="C1514" s="2" t="s">
        <v>1111</v>
      </c>
      <c r="E1514" s="9">
        <v>315000</v>
      </c>
      <c r="F1514" s="24">
        <f>SUM(E1514:E1517)</f>
        <v>812015</v>
      </c>
    </row>
    <row r="1515" spans="1:7" ht="15">
      <c r="A1515" s="8" t="s">
        <v>901</v>
      </c>
      <c r="B1515" s="2">
        <v>2005</v>
      </c>
      <c r="C1515" s="2" t="s">
        <v>1140</v>
      </c>
      <c r="E1515" s="9">
        <v>201900</v>
      </c>
      <c r="F1515" s="24"/>
      <c r="G1515" s="1" t="s">
        <v>146</v>
      </c>
    </row>
    <row r="1516" spans="1:7" ht="15">
      <c r="A1516" s="8" t="s">
        <v>901</v>
      </c>
      <c r="B1516" s="2">
        <v>2008</v>
      </c>
      <c r="C1516" s="2" t="s">
        <v>1140</v>
      </c>
      <c r="E1516" s="9">
        <v>65115</v>
      </c>
      <c r="F1516" s="24"/>
      <c r="G1516" s="1" t="s">
        <v>1088</v>
      </c>
    </row>
    <row r="1517" spans="1:7" ht="15">
      <c r="A1517" s="8" t="s">
        <v>901</v>
      </c>
      <c r="B1517" s="2">
        <v>2008</v>
      </c>
      <c r="C1517" s="2" t="s">
        <v>1124</v>
      </c>
      <c r="E1517" s="9">
        <v>230000</v>
      </c>
      <c r="F1517" s="24"/>
      <c r="G1517" s="1" t="s">
        <v>388</v>
      </c>
    </row>
    <row r="1518" spans="1:7" ht="15">
      <c r="A1518" s="8" t="s">
        <v>1551</v>
      </c>
      <c r="B1518" s="2">
        <v>2002</v>
      </c>
      <c r="C1518" s="2" t="s">
        <v>631</v>
      </c>
      <c r="E1518" s="9">
        <v>13000</v>
      </c>
      <c r="F1518" s="24">
        <f>SUM(E1518)</f>
        <v>13000</v>
      </c>
      <c r="G1518" s="1" t="s">
        <v>1547</v>
      </c>
    </row>
    <row r="1519" spans="1:7" ht="15">
      <c r="A1519" s="28" t="s">
        <v>2404</v>
      </c>
      <c r="B1519" s="2">
        <v>1997</v>
      </c>
      <c r="C1519" s="2" t="s">
        <v>1112</v>
      </c>
      <c r="E1519" s="9">
        <v>56000</v>
      </c>
      <c r="F1519" s="24">
        <f>SUM(E1519:E1532)</f>
        <v>1708512</v>
      </c>
      <c r="G1519" s="1" t="s">
        <v>193</v>
      </c>
    </row>
    <row r="1520" spans="1:6" ht="15">
      <c r="A1520" s="8" t="s">
        <v>902</v>
      </c>
      <c r="B1520" s="2">
        <v>1998</v>
      </c>
      <c r="C1520" s="2" t="s">
        <v>1122</v>
      </c>
      <c r="E1520" s="9">
        <v>400000</v>
      </c>
      <c r="F1520" s="24"/>
    </row>
    <row r="1521" spans="1:6" ht="15">
      <c r="A1521" s="8" t="s">
        <v>902</v>
      </c>
      <c r="B1521" s="2">
        <v>1998</v>
      </c>
      <c r="C1521" s="2" t="s">
        <v>1109</v>
      </c>
      <c r="E1521" s="9">
        <v>2500</v>
      </c>
      <c r="F1521" s="24"/>
    </row>
    <row r="1522" spans="1:7" ht="15">
      <c r="A1522" s="8" t="s">
        <v>902</v>
      </c>
      <c r="B1522" s="2">
        <v>2001</v>
      </c>
      <c r="C1522" s="2" t="s">
        <v>1140</v>
      </c>
      <c r="E1522" s="9">
        <v>101000</v>
      </c>
      <c r="F1522" s="24"/>
      <c r="G1522" s="1" t="s">
        <v>1276</v>
      </c>
    </row>
    <row r="1523" spans="1:7" ht="15">
      <c r="A1523" s="8" t="s">
        <v>902</v>
      </c>
      <c r="B1523" s="2">
        <v>2002</v>
      </c>
      <c r="C1523" s="2" t="s">
        <v>1115</v>
      </c>
      <c r="E1523" s="9">
        <v>10000</v>
      </c>
      <c r="F1523" s="24"/>
      <c r="G1523" s="1" t="s">
        <v>1789</v>
      </c>
    </row>
    <row r="1524" spans="1:7" ht="15">
      <c r="A1524" s="8" t="s">
        <v>902</v>
      </c>
      <c r="B1524" s="2">
        <v>2004</v>
      </c>
      <c r="C1524" s="2" t="s">
        <v>1112</v>
      </c>
      <c r="E1524" s="9">
        <v>150000</v>
      </c>
      <c r="F1524" s="24"/>
      <c r="G1524" s="1" t="s">
        <v>548</v>
      </c>
    </row>
    <row r="1525" spans="1:7" ht="15">
      <c r="A1525" s="8" t="s">
        <v>902</v>
      </c>
      <c r="B1525" s="2">
        <v>2008</v>
      </c>
      <c r="C1525" s="2" t="s">
        <v>1784</v>
      </c>
      <c r="E1525" s="9">
        <v>75826</v>
      </c>
      <c r="F1525" s="24"/>
      <c r="G1525" s="1" t="s">
        <v>442</v>
      </c>
    </row>
    <row r="1526" spans="1:7" ht="15">
      <c r="A1526" s="8" t="s">
        <v>902</v>
      </c>
      <c r="B1526" s="2">
        <v>2009</v>
      </c>
      <c r="C1526" s="2" t="s">
        <v>1124</v>
      </c>
      <c r="E1526" s="9">
        <v>60000</v>
      </c>
      <c r="F1526" s="24"/>
      <c r="G1526" s="1" t="s">
        <v>702</v>
      </c>
    </row>
    <row r="1527" spans="1:7" ht="15">
      <c r="A1527" s="8" t="s">
        <v>902</v>
      </c>
      <c r="B1527" s="2">
        <v>2009</v>
      </c>
      <c r="C1527" s="2" t="s">
        <v>1447</v>
      </c>
      <c r="E1527" s="9">
        <v>318186</v>
      </c>
      <c r="F1527" s="24"/>
      <c r="G1527" s="1" t="s">
        <v>1448</v>
      </c>
    </row>
    <row r="1528" spans="1:7" ht="15">
      <c r="A1528" s="8" t="s">
        <v>902</v>
      </c>
      <c r="B1528" s="2">
        <v>2009</v>
      </c>
      <c r="C1528" s="2" t="s">
        <v>1115</v>
      </c>
      <c r="E1528" s="9">
        <v>10000</v>
      </c>
      <c r="F1528" s="24"/>
      <c r="G1528" s="1" t="s">
        <v>1469</v>
      </c>
    </row>
    <row r="1529" spans="1:7" ht="15">
      <c r="A1529" s="28" t="s">
        <v>902</v>
      </c>
      <c r="B1529" s="2">
        <v>2013</v>
      </c>
      <c r="C1529" s="29" t="s">
        <v>1134</v>
      </c>
      <c r="E1529" s="9">
        <v>375000</v>
      </c>
      <c r="F1529" s="24"/>
      <c r="G1529" s="28" t="s">
        <v>2036</v>
      </c>
    </row>
    <row r="1530" spans="1:7" ht="15">
      <c r="A1530" s="28" t="s">
        <v>902</v>
      </c>
      <c r="B1530" s="2">
        <v>2014</v>
      </c>
      <c r="C1530" s="29" t="s">
        <v>1123</v>
      </c>
      <c r="E1530" s="9">
        <v>50000</v>
      </c>
      <c r="F1530" s="24"/>
      <c r="G1530" s="28" t="s">
        <v>2403</v>
      </c>
    </row>
    <row r="1531" spans="1:7" ht="15">
      <c r="A1531" s="28" t="s">
        <v>902</v>
      </c>
      <c r="B1531" s="2">
        <v>2018</v>
      </c>
      <c r="C1531" s="29" t="s">
        <v>1123</v>
      </c>
      <c r="E1531" s="9">
        <v>50000</v>
      </c>
      <c r="F1531" s="24"/>
      <c r="G1531" s="28" t="s">
        <v>2302</v>
      </c>
    </row>
    <row r="1532" spans="1:7" ht="15">
      <c r="A1532" s="28" t="s">
        <v>902</v>
      </c>
      <c r="B1532" s="2">
        <v>2019</v>
      </c>
      <c r="C1532" s="29" t="s">
        <v>1123</v>
      </c>
      <c r="E1532" s="9">
        <v>50000</v>
      </c>
      <c r="F1532" s="24"/>
      <c r="G1532" s="28" t="s">
        <v>2354</v>
      </c>
    </row>
    <row r="1533" spans="1:7" ht="15">
      <c r="A1533" s="8" t="s">
        <v>1791</v>
      </c>
      <c r="B1533" s="2">
        <v>1994</v>
      </c>
      <c r="C1533" s="2" t="s">
        <v>1127</v>
      </c>
      <c r="E1533" s="9">
        <v>47500</v>
      </c>
      <c r="F1533" s="24">
        <f>SUM(E1533:E1534)</f>
        <v>120800</v>
      </c>
      <c r="G1533" s="1" t="s">
        <v>501</v>
      </c>
    </row>
    <row r="1534" spans="1:7" ht="15">
      <c r="A1534" s="8" t="s">
        <v>903</v>
      </c>
      <c r="B1534" s="2">
        <v>2004</v>
      </c>
      <c r="C1534" s="2" t="s">
        <v>1140</v>
      </c>
      <c r="E1534" s="9">
        <v>73300</v>
      </c>
      <c r="F1534" s="24"/>
      <c r="G1534" s="1" t="s">
        <v>1790</v>
      </c>
    </row>
    <row r="1535" spans="1:7" ht="15">
      <c r="A1535" s="1" t="s">
        <v>2385</v>
      </c>
      <c r="B1535" s="2">
        <v>2003</v>
      </c>
      <c r="C1535" s="2" t="s">
        <v>1123</v>
      </c>
      <c r="E1535" s="9">
        <v>45383</v>
      </c>
      <c r="F1535" s="24">
        <f>SUM(E1535:E1537)</f>
        <v>595383</v>
      </c>
      <c r="G1535" s="1" t="s">
        <v>443</v>
      </c>
    </row>
    <row r="1536" spans="1:7" ht="15">
      <c r="A1536" s="1" t="s">
        <v>1792</v>
      </c>
      <c r="B1536" s="2">
        <v>2017</v>
      </c>
      <c r="C1536" s="18" t="s">
        <v>1124</v>
      </c>
      <c r="E1536" s="9">
        <v>200000</v>
      </c>
      <c r="F1536" s="24"/>
      <c r="G1536" s="1" t="s">
        <v>2249</v>
      </c>
    </row>
    <row r="1537" spans="1:7" ht="15">
      <c r="A1537" s="1" t="s">
        <v>2383</v>
      </c>
      <c r="B1537" s="2">
        <v>2018</v>
      </c>
      <c r="C1537" s="18" t="s">
        <v>1124</v>
      </c>
      <c r="E1537" s="9">
        <v>350000</v>
      </c>
      <c r="F1537" s="24"/>
      <c r="G1537" s="1" t="s">
        <v>2384</v>
      </c>
    </row>
    <row r="1538" spans="1:7" ht="15">
      <c r="A1538" s="28" t="s">
        <v>2359</v>
      </c>
      <c r="B1538" s="2">
        <v>2002</v>
      </c>
      <c r="C1538" s="2" t="s">
        <v>1113</v>
      </c>
      <c r="E1538" s="9">
        <v>2500</v>
      </c>
      <c r="F1538" s="24">
        <f>SUM(E1538:E1547)</f>
        <v>142639</v>
      </c>
      <c r="G1538" s="1" t="s">
        <v>1794</v>
      </c>
    </row>
    <row r="1539" spans="1:7" ht="15">
      <c r="A1539" s="8" t="s">
        <v>1793</v>
      </c>
      <c r="B1539" s="2">
        <v>2003</v>
      </c>
      <c r="C1539" s="2" t="s">
        <v>631</v>
      </c>
      <c r="E1539" s="9">
        <v>13000</v>
      </c>
      <c r="F1539" s="24"/>
      <c r="G1539" s="1" t="s">
        <v>1547</v>
      </c>
    </row>
    <row r="1540" spans="1:7" ht="15">
      <c r="A1540" s="8" t="s">
        <v>1793</v>
      </c>
      <c r="B1540" s="2">
        <v>2004</v>
      </c>
      <c r="C1540" s="2" t="s">
        <v>631</v>
      </c>
      <c r="E1540" s="9">
        <v>10964</v>
      </c>
      <c r="F1540" s="24"/>
      <c r="G1540" s="1" t="s">
        <v>820</v>
      </c>
    </row>
    <row r="1541" spans="1:7" ht="15">
      <c r="A1541" s="8" t="s">
        <v>1793</v>
      </c>
      <c r="B1541" s="2">
        <v>2005</v>
      </c>
      <c r="C1541" s="2" t="s">
        <v>631</v>
      </c>
      <c r="E1541" s="9">
        <v>12675</v>
      </c>
      <c r="F1541" s="24"/>
      <c r="G1541" s="1" t="s">
        <v>1793</v>
      </c>
    </row>
    <row r="1542" spans="1:7" ht="15">
      <c r="A1542" s="8" t="s">
        <v>1793</v>
      </c>
      <c r="B1542" s="2">
        <v>2006</v>
      </c>
      <c r="C1542" s="2" t="s">
        <v>631</v>
      </c>
      <c r="E1542" s="9">
        <v>12500</v>
      </c>
      <c r="F1542" s="24"/>
      <c r="G1542" s="1" t="s">
        <v>1793</v>
      </c>
    </row>
    <row r="1543" spans="1:7" ht="15">
      <c r="A1543" s="8" t="s">
        <v>1793</v>
      </c>
      <c r="B1543" s="2">
        <v>2007</v>
      </c>
      <c r="C1543" s="2" t="s">
        <v>631</v>
      </c>
      <c r="E1543" s="9">
        <v>9000</v>
      </c>
      <c r="F1543" s="24"/>
      <c r="G1543" s="1" t="s">
        <v>1793</v>
      </c>
    </row>
    <row r="1544" spans="1:7" ht="15">
      <c r="A1544" s="8" t="s">
        <v>1793</v>
      </c>
      <c r="B1544" s="2">
        <v>2008</v>
      </c>
      <c r="C1544" s="2" t="s">
        <v>631</v>
      </c>
      <c r="E1544" s="9">
        <v>9000</v>
      </c>
      <c r="F1544" s="24"/>
      <c r="G1544" s="1" t="s">
        <v>1793</v>
      </c>
    </row>
    <row r="1545" spans="1:7" ht="15">
      <c r="A1545" s="8" t="s">
        <v>1793</v>
      </c>
      <c r="B1545" s="2">
        <v>2009</v>
      </c>
      <c r="C1545" s="2" t="s">
        <v>631</v>
      </c>
      <c r="E1545" s="9">
        <v>13000</v>
      </c>
      <c r="F1545" s="24"/>
      <c r="G1545" s="1" t="s">
        <v>1793</v>
      </c>
    </row>
    <row r="1546" spans="1:6" ht="15">
      <c r="A1546" s="28" t="s">
        <v>1793</v>
      </c>
      <c r="B1546" s="2">
        <v>2010</v>
      </c>
      <c r="C1546" s="29" t="s">
        <v>631</v>
      </c>
      <c r="E1546" s="9">
        <v>10000</v>
      </c>
      <c r="F1546" s="24"/>
    </row>
    <row r="1547" spans="1:7" ht="15">
      <c r="A1547" s="28" t="s">
        <v>1793</v>
      </c>
      <c r="B1547" s="2">
        <v>2019</v>
      </c>
      <c r="C1547" s="29" t="s">
        <v>1123</v>
      </c>
      <c r="E1547" s="9">
        <v>50000</v>
      </c>
      <c r="F1547" s="24"/>
      <c r="G1547" s="1" t="s">
        <v>2358</v>
      </c>
    </row>
    <row r="1548" spans="1:7" ht="15">
      <c r="A1548" s="8" t="s">
        <v>692</v>
      </c>
      <c r="B1548" s="2" t="s">
        <v>1104</v>
      </c>
      <c r="C1548" s="2" t="s">
        <v>1111</v>
      </c>
      <c r="E1548" s="9">
        <v>180000</v>
      </c>
      <c r="F1548" s="24">
        <f>SUM(E1548:E1554)</f>
        <v>995018</v>
      </c>
      <c r="G1548" s="1" t="s">
        <v>444</v>
      </c>
    </row>
    <row r="1549" spans="1:6" ht="15">
      <c r="A1549" s="8" t="s">
        <v>904</v>
      </c>
      <c r="B1549" s="2">
        <v>1992</v>
      </c>
      <c r="C1549" s="2" t="s">
        <v>1110</v>
      </c>
      <c r="E1549" s="9">
        <v>3939</v>
      </c>
      <c r="F1549" s="24"/>
    </row>
    <row r="1550" spans="1:7" ht="15">
      <c r="A1550" s="8" t="s">
        <v>904</v>
      </c>
      <c r="B1550" s="2">
        <v>1997</v>
      </c>
      <c r="C1550" s="2" t="s">
        <v>1119</v>
      </c>
      <c r="E1550" s="9">
        <v>10000</v>
      </c>
      <c r="F1550" s="24"/>
      <c r="G1550" s="1" t="s">
        <v>445</v>
      </c>
    </row>
    <row r="1551" spans="1:6" ht="15">
      <c r="A1551" s="8" t="s">
        <v>905</v>
      </c>
      <c r="B1551" s="2">
        <v>1998</v>
      </c>
      <c r="C1551" s="2" t="s">
        <v>1120</v>
      </c>
      <c r="E1551" s="9">
        <v>100000</v>
      </c>
      <c r="F1551" s="24"/>
    </row>
    <row r="1552" spans="1:6" ht="15">
      <c r="A1552" s="8" t="s">
        <v>905</v>
      </c>
      <c r="B1552" s="2">
        <v>1999</v>
      </c>
      <c r="C1552" s="2" t="s">
        <v>1117</v>
      </c>
      <c r="E1552" s="9">
        <v>398979</v>
      </c>
      <c r="F1552" s="24"/>
    </row>
    <row r="1553" spans="1:6" ht="15">
      <c r="A1553" s="3" t="s">
        <v>905</v>
      </c>
      <c r="B1553" s="2">
        <v>1999</v>
      </c>
      <c r="C1553" s="2" t="s">
        <v>1109</v>
      </c>
      <c r="E1553" s="1">
        <v>2100</v>
      </c>
      <c r="F1553" s="24"/>
    </row>
    <row r="1554" spans="1:7" ht="15">
      <c r="A1554" s="3" t="s">
        <v>905</v>
      </c>
      <c r="B1554" s="2">
        <v>2007</v>
      </c>
      <c r="C1554" s="2" t="s">
        <v>1140</v>
      </c>
      <c r="E1554" s="16">
        <v>300000</v>
      </c>
      <c r="F1554" s="24"/>
      <c r="G1554" s="1" t="s">
        <v>691</v>
      </c>
    </row>
    <row r="1555" spans="1:7" ht="15">
      <c r="A1555" s="3" t="s">
        <v>2500</v>
      </c>
      <c r="B1555" s="2">
        <v>2020</v>
      </c>
      <c r="C1555" s="18" t="s">
        <v>2475</v>
      </c>
      <c r="E1555" s="16">
        <v>300005</v>
      </c>
      <c r="F1555" s="24">
        <v>300005</v>
      </c>
      <c r="G1555" s="1" t="s">
        <v>2501</v>
      </c>
    </row>
    <row r="1556" spans="1:6" ht="15">
      <c r="A1556" s="1" t="s">
        <v>2503</v>
      </c>
      <c r="B1556" s="2">
        <v>1984</v>
      </c>
      <c r="C1556" s="2" t="s">
        <v>1110</v>
      </c>
      <c r="E1556" s="9">
        <v>4600</v>
      </c>
      <c r="F1556" s="24">
        <f>SUM(E1556:E1559)</f>
        <v>164100</v>
      </c>
    </row>
    <row r="1557" spans="1:7" ht="15">
      <c r="A1557" s="8" t="s">
        <v>906</v>
      </c>
      <c r="B1557" s="2">
        <v>2000</v>
      </c>
      <c r="C1557" s="2" t="s">
        <v>1122</v>
      </c>
      <c r="E1557" s="9">
        <v>88000</v>
      </c>
      <c r="F1557" s="24"/>
      <c r="G1557" s="1" t="s">
        <v>1277</v>
      </c>
    </row>
    <row r="1558" spans="1:7" ht="15">
      <c r="A1558" s="8" t="s">
        <v>906</v>
      </c>
      <c r="B1558" s="2">
        <v>2000</v>
      </c>
      <c r="C1558" s="2" t="s">
        <v>1109</v>
      </c>
      <c r="E1558" s="9">
        <v>1500</v>
      </c>
      <c r="F1558" s="24"/>
      <c r="G1558" s="1" t="s">
        <v>1693</v>
      </c>
    </row>
    <row r="1559" spans="1:7" ht="15">
      <c r="A1559" s="1" t="s">
        <v>906</v>
      </c>
      <c r="B1559" s="2">
        <v>2020</v>
      </c>
      <c r="C1559" s="18" t="s">
        <v>2475</v>
      </c>
      <c r="E1559" s="9">
        <v>70000</v>
      </c>
      <c r="F1559" s="24"/>
      <c r="G1559" s="1" t="s">
        <v>2502</v>
      </c>
    </row>
    <row r="1560" spans="1:7" ht="15">
      <c r="A1560" s="1" t="s">
        <v>2504</v>
      </c>
      <c r="B1560" s="2">
        <v>2020</v>
      </c>
      <c r="C1560" s="18" t="s">
        <v>2475</v>
      </c>
      <c r="E1560" s="9">
        <v>224961</v>
      </c>
      <c r="F1560" s="24">
        <v>224961</v>
      </c>
      <c r="G1560" s="1" t="s">
        <v>2505</v>
      </c>
    </row>
    <row r="1561" spans="1:6" ht="15">
      <c r="A1561" s="1" t="s">
        <v>2565</v>
      </c>
      <c r="B1561" s="2">
        <v>1987</v>
      </c>
      <c r="C1561" s="2" t="s">
        <v>1110</v>
      </c>
      <c r="E1561" s="9">
        <v>13475</v>
      </c>
      <c r="F1561" s="24">
        <f>SUM(E1561:E1570)</f>
        <v>1401025</v>
      </c>
    </row>
    <row r="1562" spans="1:6" ht="15">
      <c r="A1562" s="8" t="s">
        <v>907</v>
      </c>
      <c r="B1562" s="2" t="s">
        <v>1067</v>
      </c>
      <c r="C1562" s="2" t="s">
        <v>1111</v>
      </c>
      <c r="E1562" s="9">
        <v>430000</v>
      </c>
      <c r="F1562" s="24"/>
    </row>
    <row r="1563" spans="1:6" ht="15">
      <c r="A1563" s="8" t="s">
        <v>907</v>
      </c>
      <c r="B1563" s="2">
        <v>1989</v>
      </c>
      <c r="C1563" s="2" t="s">
        <v>1110</v>
      </c>
      <c r="D1563" s="3"/>
      <c r="E1563" s="9">
        <v>550</v>
      </c>
      <c r="F1563" s="24"/>
    </row>
    <row r="1564" spans="1:7" ht="15">
      <c r="A1564" s="8" t="s">
        <v>907</v>
      </c>
      <c r="B1564" s="2" t="s">
        <v>1108</v>
      </c>
      <c r="C1564" s="2" t="s">
        <v>1111</v>
      </c>
      <c r="E1564" s="9">
        <v>300000</v>
      </c>
      <c r="F1564" s="24"/>
      <c r="G1564" s="1" t="s">
        <v>1562</v>
      </c>
    </row>
    <row r="1565" spans="1:7" ht="15">
      <c r="A1565" s="8" t="s">
        <v>907</v>
      </c>
      <c r="B1565" s="2" t="s">
        <v>1104</v>
      </c>
      <c r="C1565" s="2" t="s">
        <v>1111</v>
      </c>
      <c r="E1565" s="9">
        <v>400000</v>
      </c>
      <c r="F1565" s="24"/>
      <c r="G1565" s="1" t="s">
        <v>1562</v>
      </c>
    </row>
    <row r="1566" spans="1:7" ht="15">
      <c r="A1566" s="8" t="s">
        <v>907</v>
      </c>
      <c r="B1566" s="2">
        <v>1995</v>
      </c>
      <c r="C1566" s="2" t="s">
        <v>1112</v>
      </c>
      <c r="E1566" s="9">
        <v>107000</v>
      </c>
      <c r="F1566" s="24"/>
      <c r="G1566" s="1" t="s">
        <v>333</v>
      </c>
    </row>
    <row r="1567" spans="1:6" ht="15">
      <c r="A1567" s="8" t="s">
        <v>907</v>
      </c>
      <c r="B1567" s="2">
        <v>1996</v>
      </c>
      <c r="C1567" s="2" t="s">
        <v>1120</v>
      </c>
      <c r="E1567" s="9">
        <v>40000</v>
      </c>
      <c r="F1567" s="24"/>
    </row>
    <row r="1568" spans="1:7" ht="15">
      <c r="A1568" s="8" t="s">
        <v>907</v>
      </c>
      <c r="B1568" s="2">
        <v>2007</v>
      </c>
      <c r="C1568" s="2" t="s">
        <v>1115</v>
      </c>
      <c r="E1568" s="9">
        <v>10000</v>
      </c>
      <c r="F1568" s="24"/>
      <c r="G1568" s="1" t="s">
        <v>258</v>
      </c>
    </row>
    <row r="1569" spans="1:7" ht="15">
      <c r="A1569" s="8" t="s">
        <v>907</v>
      </c>
      <c r="B1569" s="2">
        <v>2010</v>
      </c>
      <c r="C1569" s="2" t="s">
        <v>1115</v>
      </c>
      <c r="E1569" s="9">
        <v>10000</v>
      </c>
      <c r="F1569" s="24"/>
      <c r="G1569" s="1" t="s">
        <v>522</v>
      </c>
    </row>
    <row r="1570" spans="1:7" ht="15">
      <c r="A1570" s="1" t="s">
        <v>907</v>
      </c>
      <c r="B1570" s="2">
        <v>2021</v>
      </c>
      <c r="C1570" s="18" t="s">
        <v>1124</v>
      </c>
      <c r="E1570" s="9">
        <v>90000</v>
      </c>
      <c r="F1570" s="24"/>
      <c r="G1570" s="1" t="s">
        <v>2564</v>
      </c>
    </row>
    <row r="1571" spans="1:7" ht="15">
      <c r="A1571" s="8" t="s">
        <v>348</v>
      </c>
      <c r="B1571" s="2">
        <v>2006</v>
      </c>
      <c r="C1571" s="2" t="s">
        <v>1140</v>
      </c>
      <c r="E1571" s="9">
        <v>15600</v>
      </c>
      <c r="F1571" s="24">
        <f>SUM(E1571)</f>
        <v>15600</v>
      </c>
      <c r="G1571" s="1" t="s">
        <v>349</v>
      </c>
    </row>
    <row r="1572" spans="1:6" ht="15">
      <c r="A1572" s="8" t="s">
        <v>908</v>
      </c>
      <c r="B1572" s="2">
        <v>1984</v>
      </c>
      <c r="C1572" s="2" t="s">
        <v>1112</v>
      </c>
      <c r="E1572" s="9">
        <v>53500</v>
      </c>
      <c r="F1572" s="24">
        <f>SUM(E1572)</f>
        <v>53500</v>
      </c>
    </row>
    <row r="1573" spans="1:7" ht="15">
      <c r="A1573" s="8" t="s">
        <v>261</v>
      </c>
      <c r="B1573" s="2">
        <v>2005</v>
      </c>
      <c r="C1573" s="2" t="s">
        <v>1898</v>
      </c>
      <c r="E1573" s="9">
        <v>99500</v>
      </c>
      <c r="F1573" s="24">
        <f>SUM(E1573:E1574)</f>
        <v>114500</v>
      </c>
      <c r="G1573" s="1" t="s">
        <v>1911</v>
      </c>
    </row>
    <row r="1574" spans="1:7" ht="15">
      <c r="A1574" s="8" t="s">
        <v>1910</v>
      </c>
      <c r="B1574" s="2">
        <v>2007</v>
      </c>
      <c r="C1574" s="2" t="s">
        <v>1784</v>
      </c>
      <c r="E1574" s="9">
        <v>15000</v>
      </c>
      <c r="F1574" s="24"/>
      <c r="G1574" s="1" t="s">
        <v>260</v>
      </c>
    </row>
    <row r="1575" spans="1:6" ht="15">
      <c r="A1575" s="3"/>
      <c r="C1575" s="2"/>
      <c r="E1575" s="9"/>
      <c r="F1575" s="7"/>
    </row>
    <row r="1576" spans="1:6" ht="15">
      <c r="A1576" s="4" t="s">
        <v>909</v>
      </c>
      <c r="B1576" s="4"/>
      <c r="C1576" s="2"/>
      <c r="E1576" s="5">
        <f>SUM(E1578:E1716)</f>
        <v>24692355</v>
      </c>
      <c r="F1576" s="7">
        <f>E1576/G5</f>
        <v>0.04296617420851562</v>
      </c>
    </row>
    <row r="1577" spans="1:6" ht="15">
      <c r="A1577" s="3"/>
      <c r="C1577" s="2"/>
      <c r="F1577" s="7"/>
    </row>
    <row r="1578" spans="1:6" ht="15">
      <c r="A1578" s="8" t="s">
        <v>1796</v>
      </c>
      <c r="B1578" s="2">
        <v>1986</v>
      </c>
      <c r="C1578" s="2" t="s">
        <v>1110</v>
      </c>
      <c r="E1578" s="16">
        <v>10000</v>
      </c>
      <c r="F1578" s="24">
        <f>SUM(E1578:E1582)</f>
        <v>852000</v>
      </c>
    </row>
    <row r="1579" spans="1:7" ht="15">
      <c r="A1579" s="3" t="s">
        <v>910</v>
      </c>
      <c r="B1579" s="2">
        <v>1997</v>
      </c>
      <c r="C1579" s="2" t="s">
        <v>1117</v>
      </c>
      <c r="E1579" s="16">
        <v>400000</v>
      </c>
      <c r="F1579" s="24"/>
      <c r="G1579" s="1" t="s">
        <v>1719</v>
      </c>
    </row>
    <row r="1580" spans="1:6" ht="15">
      <c r="A1580" s="3" t="s">
        <v>910</v>
      </c>
      <c r="B1580" s="2">
        <v>1999</v>
      </c>
      <c r="C1580" s="2" t="s">
        <v>1117</v>
      </c>
      <c r="E1580" s="16">
        <v>400000</v>
      </c>
      <c r="F1580" s="24"/>
    </row>
    <row r="1581" spans="1:6" ht="15">
      <c r="A1581" s="3" t="s">
        <v>910</v>
      </c>
      <c r="B1581" s="2">
        <v>1999</v>
      </c>
      <c r="C1581" s="2" t="s">
        <v>1109</v>
      </c>
      <c r="E1581" s="16">
        <v>2000</v>
      </c>
      <c r="F1581" s="24"/>
    </row>
    <row r="1582" spans="1:7" ht="15">
      <c r="A1582" s="3" t="s">
        <v>910</v>
      </c>
      <c r="B1582" s="2">
        <v>2000</v>
      </c>
      <c r="C1582" s="2" t="s">
        <v>1140</v>
      </c>
      <c r="E1582" s="16">
        <v>40000</v>
      </c>
      <c r="F1582" s="24"/>
      <c r="G1582" s="1" t="s">
        <v>1795</v>
      </c>
    </row>
    <row r="1583" spans="1:7" ht="15">
      <c r="A1583" s="8" t="s">
        <v>681</v>
      </c>
      <c r="B1583" s="2" t="s">
        <v>1107</v>
      </c>
      <c r="C1583" s="2" t="s">
        <v>1111</v>
      </c>
      <c r="E1583" s="9">
        <v>265000</v>
      </c>
      <c r="F1583" s="24">
        <f>SUM(E1583:E1588)</f>
        <v>1078460</v>
      </c>
      <c r="G1583" s="1" t="s">
        <v>1385</v>
      </c>
    </row>
    <row r="1584" spans="1:6" ht="15">
      <c r="A1584" s="8" t="s">
        <v>911</v>
      </c>
      <c r="B1584" s="2">
        <v>1990</v>
      </c>
      <c r="C1584" s="2" t="s">
        <v>1110</v>
      </c>
      <c r="E1584" s="9">
        <v>15000</v>
      </c>
      <c r="F1584" s="24"/>
    </row>
    <row r="1585" spans="1:7" ht="15">
      <c r="A1585" s="8" t="s">
        <v>911</v>
      </c>
      <c r="B1585" s="2" t="s">
        <v>1108</v>
      </c>
      <c r="C1585" s="2" t="s">
        <v>1111</v>
      </c>
      <c r="E1585" s="9">
        <v>314960</v>
      </c>
      <c r="F1585" s="24"/>
      <c r="G1585" s="1" t="s">
        <v>1385</v>
      </c>
    </row>
    <row r="1586" spans="1:7" ht="15">
      <c r="A1586" s="8" t="s">
        <v>911</v>
      </c>
      <c r="B1586" s="2" t="s">
        <v>1105</v>
      </c>
      <c r="C1586" s="2" t="s">
        <v>1122</v>
      </c>
      <c r="E1586" s="9">
        <v>400000</v>
      </c>
      <c r="F1586" s="24"/>
      <c r="G1586" s="1" t="s">
        <v>312</v>
      </c>
    </row>
    <row r="1587" spans="1:6" ht="15">
      <c r="A1587" s="8" t="s">
        <v>911</v>
      </c>
      <c r="B1587" s="2">
        <v>1995</v>
      </c>
      <c r="C1587" s="2" t="s">
        <v>1109</v>
      </c>
      <c r="E1587" s="9">
        <v>3500</v>
      </c>
      <c r="F1587" s="24"/>
    </row>
    <row r="1588" spans="1:7" ht="15">
      <c r="A1588" s="8" t="s">
        <v>911</v>
      </c>
      <c r="B1588" s="2">
        <v>2007</v>
      </c>
      <c r="C1588" s="2" t="s">
        <v>1120</v>
      </c>
      <c r="E1588" s="9">
        <v>80000</v>
      </c>
      <c r="F1588" s="24"/>
      <c r="G1588" s="1" t="s">
        <v>680</v>
      </c>
    </row>
    <row r="1589" spans="1:6" ht="15">
      <c r="A1589" s="8" t="s">
        <v>912</v>
      </c>
      <c r="B1589" s="2">
        <v>1984</v>
      </c>
      <c r="C1589" s="2" t="s">
        <v>1110</v>
      </c>
      <c r="E1589" s="9">
        <v>6000</v>
      </c>
      <c r="F1589" s="24">
        <f>SUM(E1589)</f>
        <v>6000</v>
      </c>
    </row>
    <row r="1590" spans="1:6" ht="15">
      <c r="A1590" s="8" t="s">
        <v>913</v>
      </c>
      <c r="B1590" s="2">
        <v>1991</v>
      </c>
      <c r="C1590" s="2" t="s">
        <v>1120</v>
      </c>
      <c r="E1590" s="9">
        <v>2600</v>
      </c>
      <c r="F1590" s="24">
        <f>SUM(E1590)</f>
        <v>2600</v>
      </c>
    </row>
    <row r="1591" spans="1:6" ht="15">
      <c r="A1591" s="28" t="s">
        <v>2080</v>
      </c>
      <c r="B1591" s="2">
        <v>1983</v>
      </c>
      <c r="C1591" s="2" t="s">
        <v>1110</v>
      </c>
      <c r="E1591" s="9">
        <v>5140</v>
      </c>
      <c r="F1591" s="24">
        <f>SUM(E1591:E1603)</f>
        <v>2491758</v>
      </c>
    </row>
    <row r="1592" spans="1:6" ht="15">
      <c r="A1592" s="8" t="s">
        <v>914</v>
      </c>
      <c r="B1592" s="2">
        <v>1984</v>
      </c>
      <c r="C1592" s="2" t="s">
        <v>1110</v>
      </c>
      <c r="E1592" s="9">
        <v>4818</v>
      </c>
      <c r="F1592" s="24"/>
    </row>
    <row r="1593" spans="1:6" ht="15">
      <c r="A1593" s="8" t="s">
        <v>914</v>
      </c>
      <c r="B1593" s="2" t="s">
        <v>1065</v>
      </c>
      <c r="C1593" s="2" t="s">
        <v>1111</v>
      </c>
      <c r="E1593" s="9">
        <v>355550</v>
      </c>
      <c r="F1593" s="24"/>
    </row>
    <row r="1594" spans="1:6" ht="15">
      <c r="A1594" s="8" t="s">
        <v>914</v>
      </c>
      <c r="B1594" s="2" t="s">
        <v>1070</v>
      </c>
      <c r="C1594" s="2" t="s">
        <v>1111</v>
      </c>
      <c r="E1594" s="9">
        <v>380000</v>
      </c>
      <c r="F1594" s="24"/>
    </row>
    <row r="1595" spans="1:7" ht="15">
      <c r="A1595" s="8" t="s">
        <v>914</v>
      </c>
      <c r="B1595" s="2">
        <v>1997</v>
      </c>
      <c r="C1595" s="2" t="s">
        <v>1117</v>
      </c>
      <c r="E1595" s="9">
        <v>50000</v>
      </c>
      <c r="F1595" s="24"/>
      <c r="G1595" s="1" t="s">
        <v>137</v>
      </c>
    </row>
    <row r="1596" spans="1:6" ht="15">
      <c r="A1596" s="8" t="s">
        <v>914</v>
      </c>
      <c r="B1596" s="2">
        <v>1997</v>
      </c>
      <c r="C1596" s="2" t="s">
        <v>1109</v>
      </c>
      <c r="E1596" s="9">
        <v>2500</v>
      </c>
      <c r="F1596" s="24"/>
    </row>
    <row r="1597" spans="1:7" ht="15">
      <c r="A1597" s="8" t="s">
        <v>914</v>
      </c>
      <c r="B1597" s="2">
        <v>2003</v>
      </c>
      <c r="C1597" s="2" t="s">
        <v>1120</v>
      </c>
      <c r="E1597" s="9">
        <v>100750</v>
      </c>
      <c r="F1597" s="24"/>
      <c r="G1597" s="1" t="s">
        <v>1797</v>
      </c>
    </row>
    <row r="1598" spans="1:7" ht="15">
      <c r="A1598" s="8" t="s">
        <v>914</v>
      </c>
      <c r="B1598" s="2">
        <v>2004</v>
      </c>
      <c r="C1598" s="2" t="s">
        <v>1140</v>
      </c>
      <c r="E1598" s="9">
        <v>252500</v>
      </c>
      <c r="F1598" s="24"/>
      <c r="G1598" s="1" t="s">
        <v>1255</v>
      </c>
    </row>
    <row r="1599" spans="1:7" ht="15">
      <c r="A1599" s="8" t="s">
        <v>914</v>
      </c>
      <c r="B1599" s="2">
        <v>2004</v>
      </c>
      <c r="C1599" s="2" t="s">
        <v>1115</v>
      </c>
      <c r="E1599" s="9">
        <v>10000</v>
      </c>
      <c r="F1599" s="24"/>
      <c r="G1599" s="1" t="s">
        <v>549</v>
      </c>
    </row>
    <row r="1600" spans="1:7" ht="15">
      <c r="A1600" s="8" t="s">
        <v>914</v>
      </c>
      <c r="B1600" s="2">
        <v>2004</v>
      </c>
      <c r="C1600" s="2" t="s">
        <v>1114</v>
      </c>
      <c r="E1600" s="9">
        <v>402500</v>
      </c>
      <c r="F1600" s="24"/>
      <c r="G1600" s="1" t="s">
        <v>2</v>
      </c>
    </row>
    <row r="1601" spans="1:7" ht="15">
      <c r="A1601" s="8" t="s">
        <v>914</v>
      </c>
      <c r="B1601" s="2">
        <v>2006</v>
      </c>
      <c r="C1601" s="2" t="s">
        <v>1114</v>
      </c>
      <c r="E1601" s="9">
        <v>300000</v>
      </c>
      <c r="F1601" s="24"/>
      <c r="G1601" s="1" t="s">
        <v>178</v>
      </c>
    </row>
    <row r="1602" spans="1:7" ht="15">
      <c r="A1602" s="8" t="s">
        <v>914</v>
      </c>
      <c r="B1602" s="2">
        <v>2010</v>
      </c>
      <c r="C1602" s="2" t="s">
        <v>1134</v>
      </c>
      <c r="E1602" s="9">
        <v>613000</v>
      </c>
      <c r="F1602" s="24"/>
      <c r="G1602" s="1" t="s">
        <v>1510</v>
      </c>
    </row>
    <row r="1603" spans="1:7" ht="15">
      <c r="A1603" s="28" t="s">
        <v>914</v>
      </c>
      <c r="B1603" s="2">
        <v>2013</v>
      </c>
      <c r="C1603" s="29" t="s">
        <v>1234</v>
      </c>
      <c r="E1603" s="9">
        <v>15000</v>
      </c>
      <c r="F1603" s="24"/>
      <c r="G1603" s="28" t="s">
        <v>2079</v>
      </c>
    </row>
    <row r="1604" spans="1:7" ht="15">
      <c r="A1604" s="8" t="s">
        <v>1799</v>
      </c>
      <c r="B1604" s="2" t="s">
        <v>1068</v>
      </c>
      <c r="C1604" s="2" t="s">
        <v>1117</v>
      </c>
      <c r="E1604" s="9">
        <v>235000</v>
      </c>
      <c r="F1604" s="24">
        <f>SUM(E1604:E1607)</f>
        <v>647872</v>
      </c>
      <c r="G1604" s="1" t="s">
        <v>1535</v>
      </c>
    </row>
    <row r="1605" spans="1:6" ht="15">
      <c r="A1605" s="8" t="s">
        <v>915</v>
      </c>
      <c r="B1605" s="2">
        <v>1993</v>
      </c>
      <c r="C1605" s="2" t="s">
        <v>1109</v>
      </c>
      <c r="E1605" s="9">
        <v>3118</v>
      </c>
      <c r="F1605" s="24"/>
    </row>
    <row r="1606" spans="1:6" ht="15">
      <c r="A1606" s="8" t="s">
        <v>915</v>
      </c>
      <c r="B1606" s="2" t="s">
        <v>1069</v>
      </c>
      <c r="C1606" s="2" t="s">
        <v>1117</v>
      </c>
      <c r="E1606" s="9">
        <v>400000</v>
      </c>
      <c r="F1606" s="24"/>
    </row>
    <row r="1607" spans="1:7" ht="15">
      <c r="A1607" s="8" t="s">
        <v>915</v>
      </c>
      <c r="B1607" s="2">
        <v>2003</v>
      </c>
      <c r="C1607" s="2" t="s">
        <v>1115</v>
      </c>
      <c r="E1607" s="9">
        <v>9754</v>
      </c>
      <c r="F1607" s="24"/>
      <c r="G1607" s="1" t="s">
        <v>1798</v>
      </c>
    </row>
    <row r="1608" spans="1:6" ht="15">
      <c r="A1608" s="8" t="s">
        <v>1456</v>
      </c>
      <c r="B1608" s="2">
        <v>1984</v>
      </c>
      <c r="C1608" s="2" t="s">
        <v>1110</v>
      </c>
      <c r="E1608" s="9">
        <v>5000</v>
      </c>
      <c r="F1608" s="24">
        <f>SUM(E1608:E1609)</f>
        <v>15000</v>
      </c>
    </row>
    <row r="1609" spans="1:7" ht="15">
      <c r="A1609" s="8" t="s">
        <v>916</v>
      </c>
      <c r="B1609" s="2">
        <v>2010</v>
      </c>
      <c r="C1609" s="2" t="s">
        <v>1115</v>
      </c>
      <c r="E1609" s="9">
        <v>10000</v>
      </c>
      <c r="F1609" s="24"/>
      <c r="G1609" s="1" t="s">
        <v>1455</v>
      </c>
    </row>
    <row r="1610" spans="1:7" ht="15">
      <c r="A1610" s="8" t="s">
        <v>7</v>
      </c>
      <c r="B1610" s="2">
        <v>1985</v>
      </c>
      <c r="C1610" s="2" t="s">
        <v>1112</v>
      </c>
      <c r="E1610" s="9">
        <v>107000</v>
      </c>
      <c r="F1610" s="24">
        <f>SUM(E1610:E1613)</f>
        <v>299559</v>
      </c>
      <c r="G1610" s="1" t="s">
        <v>1408</v>
      </c>
    </row>
    <row r="1611" spans="1:7" ht="15">
      <c r="A1611" s="8" t="s">
        <v>917</v>
      </c>
      <c r="B1611" s="2">
        <v>1995</v>
      </c>
      <c r="C1611" s="2" t="s">
        <v>1120</v>
      </c>
      <c r="E1611" s="9">
        <v>23500</v>
      </c>
      <c r="F1611" s="24"/>
      <c r="G1611" s="1" t="s">
        <v>372</v>
      </c>
    </row>
    <row r="1612" spans="1:7" ht="15">
      <c r="A1612" s="8" t="s">
        <v>917</v>
      </c>
      <c r="B1612" s="2">
        <v>1997</v>
      </c>
      <c r="C1612" s="2" t="s">
        <v>1112</v>
      </c>
      <c r="E1612" s="9">
        <v>105000</v>
      </c>
      <c r="F1612" s="24"/>
      <c r="G1612" s="1" t="s">
        <v>1408</v>
      </c>
    </row>
    <row r="1613" spans="1:7" ht="15">
      <c r="A1613" s="8" t="s">
        <v>917</v>
      </c>
      <c r="B1613" s="2">
        <v>2004</v>
      </c>
      <c r="C1613" s="2" t="s">
        <v>1120</v>
      </c>
      <c r="E1613" s="9">
        <v>64059</v>
      </c>
      <c r="F1613" s="24"/>
      <c r="G1613" s="1" t="s">
        <v>6</v>
      </c>
    </row>
    <row r="1614" spans="1:6" ht="15">
      <c r="A1614" s="28" t="s">
        <v>2040</v>
      </c>
      <c r="B1614" s="2">
        <v>1998</v>
      </c>
      <c r="C1614" s="2" t="s">
        <v>1119</v>
      </c>
      <c r="E1614" s="9">
        <v>10000</v>
      </c>
      <c r="F1614" s="24">
        <f>SUM(E1614:E1617)</f>
        <v>712500</v>
      </c>
    </row>
    <row r="1615" spans="1:7" ht="15">
      <c r="A1615" s="8" t="s">
        <v>918</v>
      </c>
      <c r="B1615" s="2">
        <v>2002</v>
      </c>
      <c r="C1615" s="2" t="s">
        <v>1124</v>
      </c>
      <c r="E1615" s="9">
        <v>200000</v>
      </c>
      <c r="F1615" s="24"/>
      <c r="G1615" s="1" t="s">
        <v>1800</v>
      </c>
    </row>
    <row r="1616" spans="1:7" ht="15">
      <c r="A1616" s="8" t="s">
        <v>918</v>
      </c>
      <c r="B1616" s="2">
        <v>2006</v>
      </c>
      <c r="C1616" s="2" t="s">
        <v>1124</v>
      </c>
      <c r="E1616" s="9">
        <v>402500</v>
      </c>
      <c r="F1616" s="24"/>
      <c r="G1616" s="1" t="s">
        <v>1800</v>
      </c>
    </row>
    <row r="1617" spans="1:7" ht="15">
      <c r="A1617" s="28" t="s">
        <v>918</v>
      </c>
      <c r="B1617" s="2">
        <v>2013</v>
      </c>
      <c r="C1617" s="29" t="s">
        <v>1134</v>
      </c>
      <c r="E1617" s="9">
        <v>100000</v>
      </c>
      <c r="F1617" s="24"/>
      <c r="G1617" s="28" t="s">
        <v>2039</v>
      </c>
    </row>
    <row r="1618" spans="1:6" ht="15">
      <c r="A1618" s="8" t="s">
        <v>1736</v>
      </c>
      <c r="B1618" s="2" t="s">
        <v>1073</v>
      </c>
      <c r="C1618" s="2" t="s">
        <v>1111</v>
      </c>
      <c r="E1618" s="9">
        <v>400000</v>
      </c>
      <c r="F1618" s="24">
        <f>SUM(E1618:E1629)</f>
        <v>2817564</v>
      </c>
    </row>
    <row r="1619" spans="1:6" ht="15">
      <c r="A1619" s="8" t="s">
        <v>919</v>
      </c>
      <c r="B1619" s="2" t="s">
        <v>1064</v>
      </c>
      <c r="C1619" s="2" t="s">
        <v>1111</v>
      </c>
      <c r="E1619" s="9">
        <v>483300</v>
      </c>
      <c r="F1619" s="24"/>
    </row>
    <row r="1620" spans="1:6" ht="15">
      <c r="A1620" s="8" t="s">
        <v>919</v>
      </c>
      <c r="B1620" s="2" t="s">
        <v>1065</v>
      </c>
      <c r="C1620" s="2" t="s">
        <v>1111</v>
      </c>
      <c r="E1620" s="9">
        <v>478000</v>
      </c>
      <c r="F1620" s="24"/>
    </row>
    <row r="1621" spans="1:6" ht="15">
      <c r="A1621" s="8" t="s">
        <v>919</v>
      </c>
      <c r="B1621" s="2">
        <v>1987</v>
      </c>
      <c r="C1621" s="2" t="s">
        <v>1110</v>
      </c>
      <c r="E1621" s="9">
        <v>11600</v>
      </c>
      <c r="F1621" s="24"/>
    </row>
    <row r="1622" spans="1:7" ht="15">
      <c r="A1622" s="8" t="s">
        <v>919</v>
      </c>
      <c r="B1622" s="2">
        <v>1988</v>
      </c>
      <c r="C1622" s="2" t="s">
        <v>1112</v>
      </c>
      <c r="E1622" s="9">
        <v>107000</v>
      </c>
      <c r="F1622" s="24"/>
      <c r="G1622" s="1" t="s">
        <v>1372</v>
      </c>
    </row>
    <row r="1623" spans="1:7" ht="15">
      <c r="A1623" s="8" t="s">
        <v>919</v>
      </c>
      <c r="B1623" s="2">
        <v>1995</v>
      </c>
      <c r="C1623" s="2" t="s">
        <v>1116</v>
      </c>
      <c r="E1623" s="9">
        <v>20000</v>
      </c>
      <c r="F1623" s="24"/>
      <c r="G1623" s="1" t="s">
        <v>201</v>
      </c>
    </row>
    <row r="1624" spans="1:7" ht="15">
      <c r="A1624" s="8" t="s">
        <v>919</v>
      </c>
      <c r="B1624" s="2" t="s">
        <v>1106</v>
      </c>
      <c r="C1624" s="2" t="s">
        <v>1117</v>
      </c>
      <c r="E1624" s="9">
        <v>400000</v>
      </c>
      <c r="F1624" s="24"/>
      <c r="G1624" s="1" t="s">
        <v>59</v>
      </c>
    </row>
    <row r="1625" spans="1:6" ht="15">
      <c r="A1625" s="8" t="s">
        <v>919</v>
      </c>
      <c r="B1625" s="2">
        <v>1996</v>
      </c>
      <c r="C1625" s="2" t="s">
        <v>1109</v>
      </c>
      <c r="E1625" s="9">
        <v>1500</v>
      </c>
      <c r="F1625" s="24"/>
    </row>
    <row r="1626" spans="1:7" ht="15">
      <c r="A1626" s="8" t="s">
        <v>919</v>
      </c>
      <c r="B1626" s="2">
        <v>1997</v>
      </c>
      <c r="C1626" s="2" t="s">
        <v>1117</v>
      </c>
      <c r="E1626" s="9">
        <v>400000</v>
      </c>
      <c r="F1626" s="24"/>
      <c r="G1626" s="1" t="s">
        <v>1762</v>
      </c>
    </row>
    <row r="1627" spans="1:6" ht="15">
      <c r="A1627" s="8" t="s">
        <v>919</v>
      </c>
      <c r="B1627" s="2">
        <v>1997</v>
      </c>
      <c r="C1627" s="2" t="s">
        <v>1109</v>
      </c>
      <c r="E1627" s="9">
        <v>760</v>
      </c>
      <c r="F1627" s="24"/>
    </row>
    <row r="1628" spans="1:7" ht="15">
      <c r="A1628" s="8" t="s">
        <v>919</v>
      </c>
      <c r="B1628" s="2">
        <v>2001</v>
      </c>
      <c r="C1628" s="2" t="s">
        <v>1130</v>
      </c>
      <c r="E1628" s="9">
        <v>115404</v>
      </c>
      <c r="F1628" s="24"/>
      <c r="G1628" s="1" t="s">
        <v>1278</v>
      </c>
    </row>
    <row r="1629" spans="1:7" ht="15">
      <c r="A1629" s="8" t="s">
        <v>919</v>
      </c>
      <c r="B1629" s="2">
        <v>2003</v>
      </c>
      <c r="C1629" s="2" t="s">
        <v>1124</v>
      </c>
      <c r="E1629" s="9">
        <v>400000</v>
      </c>
      <c r="F1629" s="24"/>
      <c r="G1629" s="1" t="s">
        <v>446</v>
      </c>
    </row>
    <row r="1630" spans="1:7" ht="15">
      <c r="A1630" s="8" t="s">
        <v>919</v>
      </c>
      <c r="B1630" s="2">
        <v>2012</v>
      </c>
      <c r="C1630" s="2" t="s">
        <v>1134</v>
      </c>
      <c r="E1630" s="9">
        <v>500000</v>
      </c>
      <c r="F1630" s="24"/>
      <c r="G1630" s="1" t="s">
        <v>1737</v>
      </c>
    </row>
    <row r="1631" spans="1:6" ht="15">
      <c r="A1631" s="8" t="s">
        <v>1240</v>
      </c>
      <c r="B1631" s="2">
        <v>1984</v>
      </c>
      <c r="C1631" s="2" t="s">
        <v>1110</v>
      </c>
      <c r="E1631" s="9">
        <v>10800</v>
      </c>
      <c r="F1631" s="24">
        <f>SUM(E1631:E1660)</f>
        <v>5767218</v>
      </c>
    </row>
    <row r="1632" spans="1:6" ht="15">
      <c r="A1632" s="8" t="s">
        <v>920</v>
      </c>
      <c r="B1632" s="2">
        <v>1985</v>
      </c>
      <c r="C1632" s="2" t="s">
        <v>1110</v>
      </c>
      <c r="E1632" s="9">
        <v>9500</v>
      </c>
      <c r="F1632" s="24"/>
    </row>
    <row r="1633" spans="1:6" ht="15">
      <c r="A1633" s="8" t="s">
        <v>920</v>
      </c>
      <c r="B1633" s="2" t="s">
        <v>1070</v>
      </c>
      <c r="C1633" s="2" t="s">
        <v>1111</v>
      </c>
      <c r="E1633" s="9">
        <v>405000</v>
      </c>
      <c r="F1633" s="24"/>
    </row>
    <row r="1634" spans="1:6" ht="15">
      <c r="A1634" s="8" t="s">
        <v>920</v>
      </c>
      <c r="B1634" s="2" t="s">
        <v>1071</v>
      </c>
      <c r="C1634" s="2" t="s">
        <v>1111</v>
      </c>
      <c r="E1634" s="9">
        <v>425000</v>
      </c>
      <c r="F1634" s="24"/>
    </row>
    <row r="1635" spans="1:6" ht="15">
      <c r="A1635" s="8" t="s">
        <v>920</v>
      </c>
      <c r="B1635" s="2" t="s">
        <v>1067</v>
      </c>
      <c r="C1635" s="2" t="s">
        <v>1111</v>
      </c>
      <c r="E1635" s="9">
        <v>388000</v>
      </c>
      <c r="F1635" s="24"/>
    </row>
    <row r="1636" spans="1:6" ht="15">
      <c r="A1636" s="8" t="s">
        <v>920</v>
      </c>
      <c r="B1636" s="2">
        <v>1989</v>
      </c>
      <c r="C1636" s="2" t="s">
        <v>1110</v>
      </c>
      <c r="E1636" s="9">
        <v>10701</v>
      </c>
      <c r="F1636" s="24"/>
    </row>
    <row r="1637" spans="1:6" ht="15">
      <c r="A1637" s="8" t="s">
        <v>920</v>
      </c>
      <c r="B1637" s="2" t="s">
        <v>1107</v>
      </c>
      <c r="C1637" s="2" t="s">
        <v>1111</v>
      </c>
      <c r="E1637" s="9">
        <v>388000</v>
      </c>
      <c r="F1637" s="24"/>
    </row>
    <row r="1638" spans="1:7" ht="15">
      <c r="A1638" s="8" t="s">
        <v>920</v>
      </c>
      <c r="B1638" s="2" t="s">
        <v>1069</v>
      </c>
      <c r="C1638" s="2" t="s">
        <v>1118</v>
      </c>
      <c r="E1638" s="9">
        <v>156250</v>
      </c>
      <c r="F1638" s="24"/>
      <c r="G1638" s="1" t="s">
        <v>1593</v>
      </c>
    </row>
    <row r="1639" spans="1:7" ht="15">
      <c r="A1639" s="8" t="s">
        <v>920</v>
      </c>
      <c r="B1639" s="2" t="s">
        <v>1069</v>
      </c>
      <c r="C1639" s="2" t="s">
        <v>1114</v>
      </c>
      <c r="E1639" s="9">
        <v>375000</v>
      </c>
      <c r="F1639" s="24"/>
      <c r="G1639" s="1" t="s">
        <v>1297</v>
      </c>
    </row>
    <row r="1640" spans="1:7" ht="15">
      <c r="A1640" s="8" t="s">
        <v>920</v>
      </c>
      <c r="B1640" s="2">
        <v>1994</v>
      </c>
      <c r="C1640" s="2" t="s">
        <v>1116</v>
      </c>
      <c r="E1640" s="9">
        <v>30000</v>
      </c>
      <c r="F1640" s="24"/>
      <c r="G1640" s="1" t="s">
        <v>383</v>
      </c>
    </row>
    <row r="1641" spans="1:7" ht="15">
      <c r="A1641" s="8" t="s">
        <v>920</v>
      </c>
      <c r="B1641" s="2">
        <v>1994</v>
      </c>
      <c r="C1641" s="2" t="s">
        <v>1113</v>
      </c>
      <c r="E1641" s="9">
        <v>200000</v>
      </c>
      <c r="F1641" s="24"/>
      <c r="G1641" s="1" t="s">
        <v>885</v>
      </c>
    </row>
    <row r="1642" spans="1:7" ht="15">
      <c r="A1642" s="8" t="s">
        <v>920</v>
      </c>
      <c r="B1642" s="2">
        <v>1994</v>
      </c>
      <c r="C1642" s="2" t="s">
        <v>1112</v>
      </c>
      <c r="E1642" s="9">
        <v>107000</v>
      </c>
      <c r="F1642" s="24"/>
      <c r="G1642" s="1" t="s">
        <v>134</v>
      </c>
    </row>
    <row r="1643" spans="1:7" ht="15">
      <c r="A1643" s="8" t="s">
        <v>920</v>
      </c>
      <c r="B1643" s="2" t="s">
        <v>1106</v>
      </c>
      <c r="C1643" s="2" t="s">
        <v>1122</v>
      </c>
      <c r="E1643" s="9">
        <v>13536</v>
      </c>
      <c r="F1643" s="24"/>
      <c r="G1643" s="1" t="s">
        <v>90</v>
      </c>
    </row>
    <row r="1644" spans="1:7" ht="15">
      <c r="A1644" s="8" t="s">
        <v>920</v>
      </c>
      <c r="B1644" s="2" t="s">
        <v>1106</v>
      </c>
      <c r="C1644" s="2" t="s">
        <v>1118</v>
      </c>
      <c r="E1644" s="9">
        <v>100000</v>
      </c>
      <c r="F1644" s="24"/>
      <c r="G1644" s="1" t="s">
        <v>1690</v>
      </c>
    </row>
    <row r="1645" spans="1:7" ht="15">
      <c r="A1645" s="8" t="s">
        <v>920</v>
      </c>
      <c r="B1645" s="2">
        <v>1996</v>
      </c>
      <c r="C1645" s="2" t="s">
        <v>1109</v>
      </c>
      <c r="E1645" s="9">
        <v>1000</v>
      </c>
      <c r="F1645" s="24"/>
      <c r="G1645" s="1" t="s">
        <v>1693</v>
      </c>
    </row>
    <row r="1646" spans="1:6" ht="15">
      <c r="A1646" s="8" t="s">
        <v>920</v>
      </c>
      <c r="B1646" s="2">
        <v>1996</v>
      </c>
      <c r="C1646" s="2" t="s">
        <v>1120</v>
      </c>
      <c r="E1646" s="9">
        <v>13100</v>
      </c>
      <c r="F1646" s="24"/>
    </row>
    <row r="1647" spans="1:7" ht="15">
      <c r="A1647" s="8" t="s">
        <v>920</v>
      </c>
      <c r="B1647" s="2">
        <v>1997</v>
      </c>
      <c r="C1647" s="2" t="s">
        <v>1124</v>
      </c>
      <c r="D1647" s="3"/>
      <c r="E1647" s="9">
        <v>300000</v>
      </c>
      <c r="F1647" s="24"/>
      <c r="G1647" s="1" t="s">
        <v>1870</v>
      </c>
    </row>
    <row r="1648" spans="1:7" ht="15">
      <c r="A1648" s="8" t="s">
        <v>920</v>
      </c>
      <c r="B1648" s="2">
        <v>2000</v>
      </c>
      <c r="C1648" s="2" t="s">
        <v>1130</v>
      </c>
      <c r="D1648" s="3"/>
      <c r="E1648" s="9">
        <v>400000</v>
      </c>
      <c r="F1648" s="24"/>
      <c r="G1648" s="1" t="s">
        <v>1365</v>
      </c>
    </row>
    <row r="1649" spans="1:7" ht="15">
      <c r="A1649" s="8" t="s">
        <v>920</v>
      </c>
      <c r="B1649" s="2">
        <v>2000</v>
      </c>
      <c r="C1649" s="2" t="s">
        <v>1109</v>
      </c>
      <c r="D1649" s="3"/>
      <c r="E1649" s="9">
        <v>2300</v>
      </c>
      <c r="F1649" s="24"/>
      <c r="G1649" s="1" t="s">
        <v>1693</v>
      </c>
    </row>
    <row r="1650" spans="1:7" ht="15">
      <c r="A1650" s="8" t="s">
        <v>920</v>
      </c>
      <c r="B1650" s="2">
        <v>2002</v>
      </c>
      <c r="C1650" s="2" t="s">
        <v>1113</v>
      </c>
      <c r="D1650" s="3"/>
      <c r="E1650" s="9">
        <v>201200</v>
      </c>
      <c r="F1650" s="24"/>
      <c r="G1650" s="1" t="s">
        <v>1801</v>
      </c>
    </row>
    <row r="1651" spans="1:7" ht="15">
      <c r="A1651" s="8" t="s">
        <v>920</v>
      </c>
      <c r="B1651" s="2">
        <v>2003</v>
      </c>
      <c r="C1651" s="2" t="s">
        <v>1134</v>
      </c>
      <c r="D1651" s="3"/>
      <c r="E1651" s="9">
        <v>402000</v>
      </c>
      <c r="F1651" s="24"/>
      <c r="G1651" s="1" t="s">
        <v>1802</v>
      </c>
    </row>
    <row r="1652" spans="1:7" ht="15">
      <c r="A1652" s="8" t="s">
        <v>920</v>
      </c>
      <c r="B1652" s="2">
        <v>2003</v>
      </c>
      <c r="C1652" s="2" t="s">
        <v>1704</v>
      </c>
      <c r="D1652" s="3"/>
      <c r="E1652" s="9">
        <v>213896</v>
      </c>
      <c r="F1652" s="24"/>
      <c r="G1652" s="1" t="s">
        <v>8</v>
      </c>
    </row>
    <row r="1653" spans="1:7" ht="15">
      <c r="A1653" s="8" t="s">
        <v>920</v>
      </c>
      <c r="B1653" s="2">
        <v>2003</v>
      </c>
      <c r="C1653" s="2" t="s">
        <v>1715</v>
      </c>
      <c r="D1653" s="3"/>
      <c r="E1653" s="9">
        <v>100500</v>
      </c>
      <c r="F1653" s="24"/>
      <c r="G1653" s="1" t="s">
        <v>1716</v>
      </c>
    </row>
    <row r="1654" spans="1:7" ht="15">
      <c r="A1654" s="8" t="s">
        <v>920</v>
      </c>
      <c r="B1654" s="2">
        <v>2003</v>
      </c>
      <c r="C1654" s="2" t="s">
        <v>1115</v>
      </c>
      <c r="D1654" s="3"/>
      <c r="E1654" s="9">
        <v>10000</v>
      </c>
      <c r="F1654" s="24"/>
      <c r="G1654" s="1" t="s">
        <v>1803</v>
      </c>
    </row>
    <row r="1655" spans="1:7" ht="15">
      <c r="A1655" s="8" t="s">
        <v>920</v>
      </c>
      <c r="B1655" s="2">
        <v>2004</v>
      </c>
      <c r="C1655" s="2" t="s">
        <v>1756</v>
      </c>
      <c r="D1655" s="3"/>
      <c r="E1655" s="9">
        <v>101500</v>
      </c>
      <c r="F1655" s="24"/>
      <c r="G1655" s="1" t="s">
        <v>1778</v>
      </c>
    </row>
    <row r="1656" spans="1:7" ht="15">
      <c r="A1656" s="8" t="s">
        <v>920</v>
      </c>
      <c r="B1656" s="2">
        <v>2005</v>
      </c>
      <c r="C1656" s="2" t="s">
        <v>1644</v>
      </c>
      <c r="D1656" s="3"/>
      <c r="E1656" s="9">
        <v>482935</v>
      </c>
      <c r="F1656" s="24"/>
      <c r="G1656" s="1" t="s">
        <v>147</v>
      </c>
    </row>
    <row r="1657" spans="1:7" ht="15">
      <c r="A1657" s="8" t="s">
        <v>920</v>
      </c>
      <c r="B1657" s="2">
        <v>2005</v>
      </c>
      <c r="C1657" s="2" t="s">
        <v>148</v>
      </c>
      <c r="D1657" s="3"/>
      <c r="E1657" s="9">
        <v>250000</v>
      </c>
      <c r="F1657" s="24"/>
      <c r="G1657" s="1" t="s">
        <v>1535</v>
      </c>
    </row>
    <row r="1658" spans="1:7" ht="15">
      <c r="A1658" s="8" t="s">
        <v>920</v>
      </c>
      <c r="B1658" s="2">
        <v>2009</v>
      </c>
      <c r="C1658" s="2" t="s">
        <v>1784</v>
      </c>
      <c r="D1658" s="3"/>
      <c r="E1658" s="9">
        <v>120000</v>
      </c>
      <c r="F1658" s="24"/>
      <c r="G1658" s="1" t="s">
        <v>1491</v>
      </c>
    </row>
    <row r="1659" spans="1:7" ht="15">
      <c r="A1659" s="8" t="s">
        <v>920</v>
      </c>
      <c r="B1659" s="2">
        <v>2010</v>
      </c>
      <c r="C1659" s="2" t="s">
        <v>1140</v>
      </c>
      <c r="D1659" s="3"/>
      <c r="E1659" s="9">
        <v>150000</v>
      </c>
      <c r="F1659" s="24"/>
      <c r="G1659" s="1" t="s">
        <v>1509</v>
      </c>
    </row>
    <row r="1660" spans="1:7" ht="15">
      <c r="A1660" s="8" t="s">
        <v>920</v>
      </c>
      <c r="B1660" s="2">
        <v>2011</v>
      </c>
      <c r="C1660" s="2" t="s">
        <v>1238</v>
      </c>
      <c r="D1660" s="3"/>
      <c r="E1660" s="9">
        <v>400000</v>
      </c>
      <c r="F1660" s="24"/>
      <c r="G1660" s="1" t="s">
        <v>1239</v>
      </c>
    </row>
    <row r="1661" spans="1:7" ht="15">
      <c r="A1661" s="1" t="s">
        <v>2319</v>
      </c>
      <c r="B1661" s="2">
        <v>1991</v>
      </c>
      <c r="C1661" s="2" t="s">
        <v>1113</v>
      </c>
      <c r="E1661" s="9">
        <v>150000</v>
      </c>
      <c r="F1661" s="24">
        <f>SUM(E1661:E1673)</f>
        <v>1633500</v>
      </c>
      <c r="G1661" s="1" t="s">
        <v>1807</v>
      </c>
    </row>
    <row r="1662" spans="1:7" ht="15">
      <c r="A1662" s="8" t="s">
        <v>921</v>
      </c>
      <c r="B1662" s="2">
        <v>1994</v>
      </c>
      <c r="C1662" s="2" t="s">
        <v>1112</v>
      </c>
      <c r="E1662" s="9">
        <v>107000</v>
      </c>
      <c r="F1662" s="24"/>
      <c r="G1662" s="1" t="s">
        <v>95</v>
      </c>
    </row>
    <row r="1663" spans="1:7" ht="15">
      <c r="A1663" s="8" t="s">
        <v>921</v>
      </c>
      <c r="B1663" s="2">
        <v>1995</v>
      </c>
      <c r="C1663" s="2" t="s">
        <v>1112</v>
      </c>
      <c r="E1663" s="9">
        <v>107000</v>
      </c>
      <c r="F1663" s="24"/>
      <c r="G1663" s="1" t="s">
        <v>1804</v>
      </c>
    </row>
    <row r="1664" spans="1:7" ht="15">
      <c r="A1664" s="8" t="s">
        <v>921</v>
      </c>
      <c r="B1664" s="2">
        <v>1995</v>
      </c>
      <c r="C1664" s="2" t="s">
        <v>1119</v>
      </c>
      <c r="E1664" s="9">
        <v>10000</v>
      </c>
      <c r="F1664" s="24"/>
      <c r="G1664" s="1" t="s">
        <v>307</v>
      </c>
    </row>
    <row r="1665" spans="1:7" ht="15">
      <c r="A1665" s="8" t="s">
        <v>921</v>
      </c>
      <c r="B1665" s="2" t="s">
        <v>1106</v>
      </c>
      <c r="C1665" s="2" t="s">
        <v>1122</v>
      </c>
      <c r="E1665" s="9">
        <v>400000</v>
      </c>
      <c r="F1665" s="24"/>
      <c r="G1665" s="1" t="s">
        <v>92</v>
      </c>
    </row>
    <row r="1666" spans="1:7" ht="15">
      <c r="A1666" s="8" t="s">
        <v>921</v>
      </c>
      <c r="B1666" s="2">
        <v>1996</v>
      </c>
      <c r="C1666" s="2" t="s">
        <v>1112</v>
      </c>
      <c r="E1666" s="9">
        <v>110000</v>
      </c>
      <c r="F1666" s="24"/>
      <c r="G1666" s="1" t="s">
        <v>93</v>
      </c>
    </row>
    <row r="1667" spans="1:6" ht="15">
      <c r="A1667" s="8" t="s">
        <v>921</v>
      </c>
      <c r="B1667" s="2">
        <v>1996</v>
      </c>
      <c r="C1667" s="2" t="s">
        <v>1109</v>
      </c>
      <c r="E1667" s="9">
        <v>2000</v>
      </c>
      <c r="F1667" s="24"/>
    </row>
    <row r="1668" spans="1:7" ht="15">
      <c r="A1668" s="8" t="s">
        <v>921</v>
      </c>
      <c r="B1668" s="2">
        <v>2000</v>
      </c>
      <c r="C1668" s="2" t="s">
        <v>1112</v>
      </c>
      <c r="E1668" s="9">
        <v>205000</v>
      </c>
      <c r="F1668" s="24"/>
      <c r="G1668" s="1" t="s">
        <v>1805</v>
      </c>
    </row>
    <row r="1669" spans="1:7" ht="15">
      <c r="A1669" s="12" t="s">
        <v>921</v>
      </c>
      <c r="B1669" s="13">
        <v>2001</v>
      </c>
      <c r="C1669" s="13" t="s">
        <v>1112</v>
      </c>
      <c r="E1669" s="9">
        <v>100000</v>
      </c>
      <c r="F1669" s="24"/>
      <c r="G1669" s="1" t="s">
        <v>1804</v>
      </c>
    </row>
    <row r="1670" spans="1:7" ht="15">
      <c r="A1670" s="12" t="s">
        <v>921</v>
      </c>
      <c r="B1670" s="13">
        <v>2003</v>
      </c>
      <c r="C1670" s="13" t="s">
        <v>1704</v>
      </c>
      <c r="E1670" s="9">
        <v>232500</v>
      </c>
      <c r="F1670" s="24"/>
      <c r="G1670" s="1" t="s">
        <v>9</v>
      </c>
    </row>
    <row r="1671" spans="1:7" ht="15">
      <c r="A1671" s="12" t="s">
        <v>921</v>
      </c>
      <c r="B1671" s="13">
        <v>2004</v>
      </c>
      <c r="C1671" s="13" t="s">
        <v>1115</v>
      </c>
      <c r="E1671" s="9">
        <v>10000</v>
      </c>
      <c r="F1671" s="24"/>
      <c r="G1671" s="1" t="s">
        <v>550</v>
      </c>
    </row>
    <row r="1672" spans="1:7" ht="15">
      <c r="A1672" s="1" t="s">
        <v>921</v>
      </c>
      <c r="B1672" s="13">
        <v>2016</v>
      </c>
      <c r="C1672" s="32" t="s">
        <v>2189</v>
      </c>
      <c r="E1672" s="9">
        <v>100000</v>
      </c>
      <c r="F1672" s="24"/>
      <c r="G1672" s="1" t="s">
        <v>2198</v>
      </c>
    </row>
    <row r="1673" spans="1:7" ht="15">
      <c r="A1673" s="1" t="s">
        <v>921</v>
      </c>
      <c r="B1673" s="13">
        <v>2019</v>
      </c>
      <c r="C1673" s="32" t="s">
        <v>1124</v>
      </c>
      <c r="E1673" s="9">
        <v>100000</v>
      </c>
      <c r="F1673" s="24"/>
      <c r="G1673" s="1" t="s">
        <v>2318</v>
      </c>
    </row>
    <row r="1674" spans="1:7" ht="15">
      <c r="A1674" s="8" t="s">
        <v>922</v>
      </c>
      <c r="B1674" s="2">
        <v>1995</v>
      </c>
      <c r="C1674" s="2" t="s">
        <v>1113</v>
      </c>
      <c r="E1674" s="9">
        <v>100000</v>
      </c>
      <c r="F1674" s="24">
        <f>SUM(E1674:E1676)</f>
        <v>500000</v>
      </c>
      <c r="G1674" s="1" t="s">
        <v>334</v>
      </c>
    </row>
    <row r="1675" spans="1:7" ht="15">
      <c r="A1675" s="8" t="s">
        <v>923</v>
      </c>
      <c r="B1675" s="2">
        <v>1995</v>
      </c>
      <c r="C1675" s="2" t="s">
        <v>1113</v>
      </c>
      <c r="E1675" s="9">
        <v>200000</v>
      </c>
      <c r="F1675" s="24"/>
      <c r="G1675" s="1" t="s">
        <v>335</v>
      </c>
    </row>
    <row r="1676" spans="1:6" ht="15">
      <c r="A1676" s="8" t="s">
        <v>923</v>
      </c>
      <c r="B1676" s="2">
        <v>1997</v>
      </c>
      <c r="C1676" s="2" t="s">
        <v>1113</v>
      </c>
      <c r="E1676" s="9">
        <v>200000</v>
      </c>
      <c r="F1676" s="24"/>
    </row>
    <row r="1677" spans="1:6" ht="15">
      <c r="A1677" s="1" t="s">
        <v>2375</v>
      </c>
      <c r="B1677" s="2">
        <v>1986</v>
      </c>
      <c r="C1677" s="2" t="s">
        <v>1110</v>
      </c>
      <c r="E1677" s="9">
        <v>9400</v>
      </c>
      <c r="F1677" s="24">
        <f>SUM(E1677:E1692)</f>
        <v>3081950</v>
      </c>
    </row>
    <row r="1678" spans="1:6" ht="15">
      <c r="A1678" s="8" t="s">
        <v>924</v>
      </c>
      <c r="B1678" s="2" t="s">
        <v>1071</v>
      </c>
      <c r="C1678" s="2" t="s">
        <v>1111</v>
      </c>
      <c r="E1678" s="9">
        <v>413100</v>
      </c>
      <c r="F1678" s="24"/>
    </row>
    <row r="1679" spans="1:7" ht="15">
      <c r="A1679" s="8" t="s">
        <v>924</v>
      </c>
      <c r="B1679" s="2">
        <v>1987</v>
      </c>
      <c r="C1679" s="2" t="s">
        <v>1112</v>
      </c>
      <c r="E1679" s="9">
        <v>107000</v>
      </c>
      <c r="F1679" s="24"/>
      <c r="G1679" s="1" t="s">
        <v>1727</v>
      </c>
    </row>
    <row r="1680" spans="1:6" ht="15">
      <c r="A1680" s="8" t="s">
        <v>924</v>
      </c>
      <c r="B1680" s="2" t="s">
        <v>1067</v>
      </c>
      <c r="C1680" s="2" t="s">
        <v>1111</v>
      </c>
      <c r="E1680" s="9">
        <v>388000</v>
      </c>
      <c r="F1680" s="24"/>
    </row>
    <row r="1681" spans="1:6" ht="15">
      <c r="A1681" s="8" t="s">
        <v>924</v>
      </c>
      <c r="B1681" s="2">
        <v>1989</v>
      </c>
      <c r="C1681" s="2" t="s">
        <v>1110</v>
      </c>
      <c r="E1681" s="9">
        <v>9500</v>
      </c>
      <c r="F1681" s="24"/>
    </row>
    <row r="1682" spans="1:6" ht="15">
      <c r="A1682" s="8" t="s">
        <v>924</v>
      </c>
      <c r="B1682" s="2" t="s">
        <v>1107</v>
      </c>
      <c r="C1682" s="2" t="s">
        <v>1111</v>
      </c>
      <c r="E1682" s="9">
        <v>388000</v>
      </c>
      <c r="F1682" s="24"/>
    </row>
    <row r="1683" spans="1:7" ht="15">
      <c r="A1683" s="8" t="s">
        <v>924</v>
      </c>
      <c r="B1683" s="2">
        <v>1991</v>
      </c>
      <c r="C1683" s="2" t="s">
        <v>1112</v>
      </c>
      <c r="E1683" s="9">
        <v>80250</v>
      </c>
      <c r="F1683" s="24"/>
      <c r="G1683" s="1" t="s">
        <v>113</v>
      </c>
    </row>
    <row r="1684" spans="1:7" ht="15">
      <c r="A1684" s="8" t="s">
        <v>924</v>
      </c>
      <c r="B1684" s="2">
        <v>1991</v>
      </c>
      <c r="C1684" s="2" t="s">
        <v>1113</v>
      </c>
      <c r="E1684" s="9">
        <v>50000</v>
      </c>
      <c r="F1684" s="24"/>
      <c r="G1684" s="1" t="s">
        <v>876</v>
      </c>
    </row>
    <row r="1685" spans="1:7" ht="15">
      <c r="A1685" s="8" t="s">
        <v>924</v>
      </c>
      <c r="B1685" s="2">
        <v>1994</v>
      </c>
      <c r="C1685" s="2" t="s">
        <v>1119</v>
      </c>
      <c r="E1685" s="9">
        <v>10000</v>
      </c>
      <c r="F1685" s="24"/>
      <c r="G1685" s="1" t="s">
        <v>379</v>
      </c>
    </row>
    <row r="1686" spans="1:6" ht="15">
      <c r="A1686" s="8" t="s">
        <v>924</v>
      </c>
      <c r="B1686" s="2" t="s">
        <v>1106</v>
      </c>
      <c r="C1686" s="2" t="s">
        <v>1123</v>
      </c>
      <c r="E1686" s="9">
        <v>50000</v>
      </c>
      <c r="F1686" s="24"/>
    </row>
    <row r="1687" spans="1:6" ht="15">
      <c r="A1687" s="8" t="s">
        <v>924</v>
      </c>
      <c r="B1687" s="2">
        <v>1996</v>
      </c>
      <c r="C1687" s="2" t="s">
        <v>1109</v>
      </c>
      <c r="E1687" s="9">
        <v>1000</v>
      </c>
      <c r="F1687" s="24"/>
    </row>
    <row r="1688" spans="1:7" ht="15">
      <c r="A1688" s="8" t="s">
        <v>924</v>
      </c>
      <c r="B1688" s="2">
        <v>2001</v>
      </c>
      <c r="C1688" s="2" t="s">
        <v>1122</v>
      </c>
      <c r="E1688" s="9">
        <v>400000</v>
      </c>
      <c r="F1688" s="24"/>
      <c r="G1688" s="1" t="s">
        <v>1806</v>
      </c>
    </row>
    <row r="1689" spans="1:7" ht="15">
      <c r="A1689" s="8" t="s">
        <v>924</v>
      </c>
      <c r="B1689" s="2">
        <v>2004</v>
      </c>
      <c r="C1689" s="2" t="s">
        <v>1756</v>
      </c>
      <c r="E1689" s="9">
        <v>102500</v>
      </c>
      <c r="F1689" s="24"/>
      <c r="G1689" s="1" t="s">
        <v>1808</v>
      </c>
    </row>
    <row r="1690" spans="1:7" ht="15">
      <c r="A1690" s="8" t="s">
        <v>924</v>
      </c>
      <c r="B1690" s="2">
        <v>2007</v>
      </c>
      <c r="C1690" s="2" t="s">
        <v>1134</v>
      </c>
      <c r="E1690" s="9">
        <v>500000</v>
      </c>
      <c r="F1690" s="24"/>
      <c r="G1690" s="1" t="s">
        <v>268</v>
      </c>
    </row>
    <row r="1691" spans="1:7" ht="15">
      <c r="A1691" s="8" t="s">
        <v>924</v>
      </c>
      <c r="B1691" s="2">
        <v>2009</v>
      </c>
      <c r="C1691" s="2" t="s">
        <v>1447</v>
      </c>
      <c r="E1691" s="9">
        <v>500000</v>
      </c>
      <c r="F1691" s="24"/>
      <c r="G1691" s="1" t="s">
        <v>1464</v>
      </c>
    </row>
    <row r="1692" spans="1:7" ht="15">
      <c r="A1692" s="1" t="s">
        <v>924</v>
      </c>
      <c r="B1692" s="2">
        <v>2016</v>
      </c>
      <c r="C1692" s="18" t="s">
        <v>2189</v>
      </c>
      <c r="E1692" s="9">
        <v>73200</v>
      </c>
      <c r="F1692" s="24"/>
      <c r="G1692" s="1" t="s">
        <v>2374</v>
      </c>
    </row>
    <row r="1693" spans="1:6" ht="15">
      <c r="A1693" s="8" t="s">
        <v>1146</v>
      </c>
      <c r="B1693" s="2">
        <v>1992</v>
      </c>
      <c r="C1693" s="2" t="s">
        <v>1120</v>
      </c>
      <c r="E1693" s="9">
        <v>4000</v>
      </c>
      <c r="F1693" s="24">
        <f>SUM(E1693:E1696)</f>
        <v>253300</v>
      </c>
    </row>
    <row r="1694" spans="1:7" ht="15">
      <c r="A1694" s="8" t="s">
        <v>925</v>
      </c>
      <c r="B1694" s="2" t="s">
        <v>1106</v>
      </c>
      <c r="C1694" s="2" t="s">
        <v>1117</v>
      </c>
      <c r="E1694" s="9">
        <v>200000</v>
      </c>
      <c r="F1694" s="24"/>
      <c r="G1694" s="1" t="s">
        <v>65</v>
      </c>
    </row>
    <row r="1695" spans="1:6" ht="15">
      <c r="A1695" s="8" t="s">
        <v>925</v>
      </c>
      <c r="B1695" s="2">
        <v>1996</v>
      </c>
      <c r="C1695" s="2" t="s">
        <v>1109</v>
      </c>
      <c r="E1695" s="9">
        <v>1800</v>
      </c>
      <c r="F1695" s="24"/>
    </row>
    <row r="1696" spans="1:7" ht="15">
      <c r="A1696" s="8" t="s">
        <v>925</v>
      </c>
      <c r="B1696" s="2">
        <v>2001</v>
      </c>
      <c r="C1696" s="2" t="s">
        <v>1140</v>
      </c>
      <c r="E1696" s="9">
        <v>47500</v>
      </c>
      <c r="F1696" s="24"/>
      <c r="G1696" s="1" t="s">
        <v>1279</v>
      </c>
    </row>
    <row r="1697" spans="1:6" ht="15">
      <c r="A1697" s="8" t="s">
        <v>1145</v>
      </c>
      <c r="B1697" s="2">
        <v>2000</v>
      </c>
      <c r="C1697" s="2" t="s">
        <v>1115</v>
      </c>
      <c r="E1697" s="9">
        <v>9130</v>
      </c>
      <c r="F1697" s="24">
        <f>SUM(E1697)</f>
        <v>9130</v>
      </c>
    </row>
    <row r="1698" spans="1:6" ht="15">
      <c r="A1698" s="28" t="s">
        <v>2379</v>
      </c>
      <c r="B1698" s="2" t="s">
        <v>1072</v>
      </c>
      <c r="C1698" s="2" t="s">
        <v>1111</v>
      </c>
      <c r="E1698" s="9">
        <v>400000</v>
      </c>
      <c r="F1698" s="24">
        <f>SUM(E1698:E1706)</f>
        <v>3194838</v>
      </c>
    </row>
    <row r="1699" spans="1:6" ht="15">
      <c r="A1699" s="8" t="s">
        <v>926</v>
      </c>
      <c r="B1699" s="2" t="s">
        <v>1073</v>
      </c>
      <c r="C1699" s="2" t="s">
        <v>1111</v>
      </c>
      <c r="E1699" s="9">
        <v>320000</v>
      </c>
      <c r="F1699" s="24"/>
    </row>
    <row r="1700" spans="1:6" ht="15">
      <c r="A1700" s="8" t="s">
        <v>926</v>
      </c>
      <c r="B1700" s="2" t="s">
        <v>1064</v>
      </c>
      <c r="C1700" s="2" t="s">
        <v>1111</v>
      </c>
      <c r="E1700" s="9">
        <v>396838</v>
      </c>
      <c r="F1700" s="24"/>
    </row>
    <row r="1701" spans="1:7" ht="15">
      <c r="A1701" s="8" t="s">
        <v>926</v>
      </c>
      <c r="B1701" s="2">
        <v>1991</v>
      </c>
      <c r="C1701" s="2" t="s">
        <v>1112</v>
      </c>
      <c r="E1701" s="9">
        <v>107000</v>
      </c>
      <c r="F1701" s="24"/>
      <c r="G1701" s="1" t="s">
        <v>115</v>
      </c>
    </row>
    <row r="1702" spans="1:7" ht="15">
      <c r="A1702" s="8" t="s">
        <v>926</v>
      </c>
      <c r="B1702" s="2">
        <v>2006</v>
      </c>
      <c r="C1702" s="2" t="s">
        <v>1756</v>
      </c>
      <c r="E1702" s="9">
        <v>81000</v>
      </c>
      <c r="F1702" s="24"/>
      <c r="G1702" s="1" t="s">
        <v>350</v>
      </c>
    </row>
    <row r="1703" spans="1:7" ht="15">
      <c r="A1703" s="8" t="s">
        <v>926</v>
      </c>
      <c r="B1703" s="2">
        <v>2009</v>
      </c>
      <c r="C1703" s="2" t="s">
        <v>1114</v>
      </c>
      <c r="E1703" s="9">
        <v>250000</v>
      </c>
      <c r="F1703" s="24"/>
      <c r="G1703" s="1" t="s">
        <v>703</v>
      </c>
    </row>
    <row r="1704" spans="1:7" ht="15">
      <c r="A1704" s="28" t="s">
        <v>926</v>
      </c>
      <c r="B1704" s="2">
        <v>2012</v>
      </c>
      <c r="C1704" s="29" t="s">
        <v>1114</v>
      </c>
      <c r="E1704" s="9">
        <v>300000</v>
      </c>
      <c r="F1704" s="24"/>
      <c r="G1704" s="28" t="s">
        <v>1995</v>
      </c>
    </row>
    <row r="1705" spans="1:7" ht="15">
      <c r="A1705" s="28" t="s">
        <v>926</v>
      </c>
      <c r="B1705" s="2">
        <v>2017</v>
      </c>
      <c r="C1705" s="29" t="s">
        <v>1234</v>
      </c>
      <c r="E1705" s="9">
        <v>350000</v>
      </c>
      <c r="F1705" s="24"/>
      <c r="G1705" s="28" t="s">
        <v>2378</v>
      </c>
    </row>
    <row r="1706" spans="1:7" ht="15">
      <c r="A1706" s="28" t="s">
        <v>926</v>
      </c>
      <c r="B1706" s="2">
        <v>2018</v>
      </c>
      <c r="C1706" s="29" t="s">
        <v>1134</v>
      </c>
      <c r="E1706" s="9">
        <v>990000</v>
      </c>
      <c r="F1706" s="24"/>
      <c r="G1706" s="28" t="s">
        <v>2289</v>
      </c>
    </row>
    <row r="1707" spans="1:6" ht="15">
      <c r="A1707" s="8" t="s">
        <v>927</v>
      </c>
      <c r="B1707" s="2">
        <v>1998</v>
      </c>
      <c r="C1707" s="2" t="s">
        <v>1131</v>
      </c>
      <c r="E1707" s="9">
        <v>50000</v>
      </c>
      <c r="F1707" s="24">
        <f>SUM(E1707:E1708)</f>
        <v>52500</v>
      </c>
    </row>
    <row r="1708" spans="1:6" ht="15">
      <c r="A1708" s="8" t="s">
        <v>928</v>
      </c>
      <c r="B1708" s="2">
        <v>1998</v>
      </c>
      <c r="C1708" s="2" t="s">
        <v>1109</v>
      </c>
      <c r="E1708" s="9">
        <v>2500</v>
      </c>
      <c r="F1708" s="24"/>
    </row>
    <row r="1709" spans="1:7" ht="15">
      <c r="A1709" s="8" t="s">
        <v>929</v>
      </c>
      <c r="B1709" s="2">
        <v>1997</v>
      </c>
      <c r="C1709" s="2" t="s">
        <v>1117</v>
      </c>
      <c r="E1709" s="9">
        <v>250000</v>
      </c>
      <c r="F1709" s="24">
        <f>SUM(E1709:E1710)</f>
        <v>252500</v>
      </c>
      <c r="G1709" s="1" t="s">
        <v>1375</v>
      </c>
    </row>
    <row r="1710" spans="1:6" ht="15">
      <c r="A1710" s="8" t="s">
        <v>930</v>
      </c>
      <c r="B1710" s="2">
        <v>1997</v>
      </c>
      <c r="C1710" s="2" t="s">
        <v>1109</v>
      </c>
      <c r="E1710" s="9">
        <v>2500</v>
      </c>
      <c r="F1710" s="24"/>
    </row>
    <row r="1711" spans="1:7" ht="15">
      <c r="A1711" s="8" t="s">
        <v>931</v>
      </c>
      <c r="B1711" s="2">
        <v>1994</v>
      </c>
      <c r="C1711" s="2" t="s">
        <v>1112</v>
      </c>
      <c r="E1711" s="9">
        <v>92000</v>
      </c>
      <c r="F1711" s="24">
        <f>SUM(E1711:E1713)</f>
        <v>344533</v>
      </c>
      <c r="G1711" s="1" t="s">
        <v>499</v>
      </c>
    </row>
    <row r="1712" spans="1:7" ht="15">
      <c r="A1712" s="8" t="s">
        <v>932</v>
      </c>
      <c r="B1712" s="2" t="s">
        <v>1105</v>
      </c>
      <c r="C1712" s="2" t="s">
        <v>1117</v>
      </c>
      <c r="E1712" s="9">
        <v>250000</v>
      </c>
      <c r="F1712" s="24"/>
      <c r="G1712" s="1" t="s">
        <v>1255</v>
      </c>
    </row>
    <row r="1713" spans="1:6" ht="15">
      <c r="A1713" s="8" t="s">
        <v>932</v>
      </c>
      <c r="B1713" s="2">
        <v>1995</v>
      </c>
      <c r="C1713" s="2" t="s">
        <v>1109</v>
      </c>
      <c r="E1713" s="9">
        <v>2533</v>
      </c>
      <c r="F1713" s="24"/>
    </row>
    <row r="1714" spans="1:7" ht="15">
      <c r="A1714" s="8" t="s">
        <v>1169</v>
      </c>
      <c r="B1714" s="2">
        <v>2000</v>
      </c>
      <c r="C1714" s="2" t="s">
        <v>1134</v>
      </c>
      <c r="E1714" s="9">
        <v>142123</v>
      </c>
      <c r="F1714" s="24">
        <f>SUM(E1714:E1717)</f>
        <v>179573</v>
      </c>
      <c r="G1714" s="1" t="s">
        <v>1361</v>
      </c>
    </row>
    <row r="1715" spans="1:6" ht="15">
      <c r="A1715" s="8" t="s">
        <v>1144</v>
      </c>
      <c r="B1715" s="2">
        <v>2000</v>
      </c>
      <c r="C1715" s="2" t="s">
        <v>1109</v>
      </c>
      <c r="E1715" s="9">
        <v>1450</v>
      </c>
      <c r="F1715" s="24"/>
    </row>
    <row r="1716" spans="1:7" ht="15">
      <c r="A1716" s="8" t="s">
        <v>462</v>
      </c>
      <c r="B1716" s="2">
        <v>2010</v>
      </c>
      <c r="C1716" s="2" t="s">
        <v>1123</v>
      </c>
      <c r="E1716" s="9">
        <v>36000</v>
      </c>
      <c r="F1716" s="24">
        <v>36000</v>
      </c>
      <c r="G1716" s="1" t="s">
        <v>463</v>
      </c>
    </row>
    <row r="1717" spans="1:6" ht="15">
      <c r="A1717" s="3"/>
      <c r="C1717" s="2"/>
      <c r="E1717" s="9"/>
      <c r="F1717" s="7"/>
    </row>
    <row r="1718" spans="1:6" ht="15">
      <c r="A1718" s="4" t="s">
        <v>933</v>
      </c>
      <c r="B1718" s="4"/>
      <c r="C1718" s="2"/>
      <c r="E1718" s="5">
        <f>SUM(E1720:E2007)</f>
        <v>44136148</v>
      </c>
      <c r="F1718" s="7">
        <f>E1718/G5</f>
        <v>0.07679953669307071</v>
      </c>
    </row>
    <row r="1719" spans="1:6" ht="15">
      <c r="A1719" s="3"/>
      <c r="C1719" s="2"/>
      <c r="E1719" s="9"/>
      <c r="F1719" s="7"/>
    </row>
    <row r="1720" spans="1:7" ht="15">
      <c r="A1720" s="3" t="s">
        <v>2150</v>
      </c>
      <c r="B1720" s="1">
        <v>2003</v>
      </c>
      <c r="C1720" s="2" t="s">
        <v>1704</v>
      </c>
      <c r="E1720" s="9">
        <v>500000</v>
      </c>
      <c r="F1720" s="24">
        <f>SUM(E1720:E1724)</f>
        <v>2406873</v>
      </c>
      <c r="G1720" s="1" t="s">
        <v>10</v>
      </c>
    </row>
    <row r="1721" spans="1:7" ht="15">
      <c r="A1721" s="3" t="s">
        <v>1809</v>
      </c>
      <c r="B1721" s="1">
        <v>2003</v>
      </c>
      <c r="C1721" s="2" t="s">
        <v>1704</v>
      </c>
      <c r="E1721" s="9">
        <v>43500</v>
      </c>
      <c r="F1721" s="24"/>
      <c r="G1721" s="1" t="s">
        <v>759</v>
      </c>
    </row>
    <row r="1722" spans="1:7" ht="15">
      <c r="A1722" s="3" t="s">
        <v>1809</v>
      </c>
      <c r="B1722" s="1">
        <v>2008</v>
      </c>
      <c r="C1722" s="2" t="s">
        <v>70</v>
      </c>
      <c r="E1722" s="9">
        <v>1084873</v>
      </c>
      <c r="F1722" s="24"/>
      <c r="G1722" s="1" t="s">
        <v>71</v>
      </c>
    </row>
    <row r="1723" spans="1:7" ht="15">
      <c r="A1723" s="3" t="s">
        <v>1809</v>
      </c>
      <c r="B1723" s="1">
        <v>2008</v>
      </c>
      <c r="C1723" s="2" t="s">
        <v>832</v>
      </c>
      <c r="E1723" s="9">
        <v>675000</v>
      </c>
      <c r="F1723" s="24"/>
      <c r="G1723" s="1" t="s">
        <v>840</v>
      </c>
    </row>
    <row r="1724" spans="1:7" ht="15">
      <c r="A1724" s="3" t="s">
        <v>1809</v>
      </c>
      <c r="B1724" s="28">
        <v>2015</v>
      </c>
      <c r="C1724" s="29" t="s">
        <v>1234</v>
      </c>
      <c r="E1724" s="9">
        <v>103500</v>
      </c>
      <c r="F1724" s="24"/>
      <c r="G1724" s="28" t="s">
        <v>2149</v>
      </c>
    </row>
    <row r="1725" spans="1:6" ht="15">
      <c r="A1725" s="8" t="s">
        <v>149</v>
      </c>
      <c r="B1725" s="2">
        <v>1985</v>
      </c>
      <c r="C1725" s="2" t="s">
        <v>1110</v>
      </c>
      <c r="E1725" s="9">
        <v>5000</v>
      </c>
      <c r="F1725" s="24">
        <f>SUM(E1725:E1729)</f>
        <v>1147775</v>
      </c>
    </row>
    <row r="1726" spans="1:6" ht="15">
      <c r="A1726" s="8" t="s">
        <v>934</v>
      </c>
      <c r="B1726" s="2" t="s">
        <v>1070</v>
      </c>
      <c r="C1726" s="2" t="s">
        <v>1111</v>
      </c>
      <c r="E1726" s="9">
        <v>440000</v>
      </c>
      <c r="F1726" s="24"/>
    </row>
    <row r="1727" spans="1:7" ht="15">
      <c r="A1727" s="8" t="s">
        <v>934</v>
      </c>
      <c r="B1727" s="2">
        <v>1997</v>
      </c>
      <c r="C1727" s="2" t="s">
        <v>1122</v>
      </c>
      <c r="E1727" s="9">
        <v>400000</v>
      </c>
      <c r="F1727" s="24"/>
      <c r="G1727" s="1" t="s">
        <v>188</v>
      </c>
    </row>
    <row r="1728" spans="1:7" ht="15">
      <c r="A1728" s="8" t="s">
        <v>934</v>
      </c>
      <c r="B1728" s="2">
        <v>1997</v>
      </c>
      <c r="C1728" s="2" t="s">
        <v>1109</v>
      </c>
      <c r="E1728" s="9">
        <v>1500</v>
      </c>
      <c r="F1728" s="24"/>
      <c r="G1728" s="1" t="s">
        <v>1693</v>
      </c>
    </row>
    <row r="1729" spans="1:7" ht="15">
      <c r="A1729" s="8" t="s">
        <v>934</v>
      </c>
      <c r="B1729" s="2">
        <v>2005</v>
      </c>
      <c r="C1729" s="2" t="s">
        <v>1140</v>
      </c>
      <c r="E1729" s="9">
        <v>301275</v>
      </c>
      <c r="F1729" s="24"/>
      <c r="G1729" s="1" t="s">
        <v>1375</v>
      </c>
    </row>
    <row r="1730" spans="1:6" ht="15">
      <c r="A1730" s="8" t="s">
        <v>935</v>
      </c>
      <c r="B1730" s="2">
        <v>1983</v>
      </c>
      <c r="C1730" s="2" t="s">
        <v>1110</v>
      </c>
      <c r="E1730" s="9">
        <v>4844</v>
      </c>
      <c r="F1730" s="24">
        <f>SUM(E1730)</f>
        <v>4844</v>
      </c>
    </row>
    <row r="1731" spans="1:6" ht="15">
      <c r="A1731" s="28" t="s">
        <v>2278</v>
      </c>
      <c r="B1731" s="2" t="s">
        <v>1073</v>
      </c>
      <c r="C1731" s="2" t="s">
        <v>1111</v>
      </c>
      <c r="E1731" s="9">
        <v>310000</v>
      </c>
      <c r="F1731" s="24">
        <f>SUM(E1731:E1747)</f>
        <v>3373549</v>
      </c>
    </row>
    <row r="1732" spans="1:6" ht="15">
      <c r="A1732" s="8" t="s">
        <v>936</v>
      </c>
      <c r="B1732" s="2" t="s">
        <v>1064</v>
      </c>
      <c r="C1732" s="2" t="s">
        <v>1111</v>
      </c>
      <c r="E1732" s="9">
        <v>360415</v>
      </c>
      <c r="F1732" s="24"/>
    </row>
    <row r="1733" spans="1:6" ht="15">
      <c r="A1733" s="8" t="s">
        <v>936</v>
      </c>
      <c r="B1733" s="2" t="s">
        <v>1065</v>
      </c>
      <c r="C1733" s="2" t="s">
        <v>1111</v>
      </c>
      <c r="E1733" s="9">
        <v>340928</v>
      </c>
      <c r="F1733" s="24"/>
    </row>
    <row r="1734" spans="1:7" ht="15">
      <c r="A1734" s="8" t="s">
        <v>936</v>
      </c>
      <c r="B1734" s="2" t="s">
        <v>1068</v>
      </c>
      <c r="C1734" s="2" t="s">
        <v>1123</v>
      </c>
      <c r="E1734" s="9">
        <v>23000</v>
      </c>
      <c r="F1734" s="24"/>
      <c r="G1734" s="1" t="s">
        <v>502</v>
      </c>
    </row>
    <row r="1735" spans="1:6" ht="15">
      <c r="A1735" s="8" t="s">
        <v>936</v>
      </c>
      <c r="B1735" s="2">
        <v>1999</v>
      </c>
      <c r="C1735" s="2" t="s">
        <v>1115</v>
      </c>
      <c r="E1735" s="9">
        <v>5000</v>
      </c>
      <c r="F1735" s="24"/>
    </row>
    <row r="1736" spans="1:7" ht="15">
      <c r="A1736" s="8" t="s">
        <v>936</v>
      </c>
      <c r="B1736" s="2">
        <v>1999</v>
      </c>
      <c r="C1736" s="2" t="s">
        <v>1124</v>
      </c>
      <c r="E1736" s="9">
        <v>400000</v>
      </c>
      <c r="F1736" s="24"/>
      <c r="G1736" s="1" t="s">
        <v>1280</v>
      </c>
    </row>
    <row r="1737" spans="1:7" ht="15">
      <c r="A1737" s="8" t="s">
        <v>936</v>
      </c>
      <c r="B1737" s="2">
        <v>2000</v>
      </c>
      <c r="C1737" s="2" t="s">
        <v>1123</v>
      </c>
      <c r="E1737" s="9">
        <v>50000</v>
      </c>
      <c r="F1737" s="24"/>
      <c r="G1737" s="1" t="s">
        <v>1366</v>
      </c>
    </row>
    <row r="1738" spans="1:7" ht="15">
      <c r="A1738" s="8" t="s">
        <v>936</v>
      </c>
      <c r="B1738" s="2">
        <v>2002</v>
      </c>
      <c r="C1738" s="2" t="s">
        <v>1115</v>
      </c>
      <c r="E1738" s="9">
        <v>10000</v>
      </c>
      <c r="F1738" s="24"/>
      <c r="G1738" s="1" t="s">
        <v>1299</v>
      </c>
    </row>
    <row r="1739" spans="1:7" ht="15">
      <c r="A1739" s="8" t="s">
        <v>936</v>
      </c>
      <c r="B1739" s="2">
        <v>2003</v>
      </c>
      <c r="C1739" s="2" t="s">
        <v>1114</v>
      </c>
      <c r="E1739" s="9">
        <v>302000</v>
      </c>
      <c r="F1739" s="24"/>
      <c r="G1739" s="1" t="s">
        <v>1297</v>
      </c>
    </row>
    <row r="1740" spans="1:7" ht="15">
      <c r="A1740" s="8" t="s">
        <v>936</v>
      </c>
      <c r="B1740" s="2">
        <v>2003</v>
      </c>
      <c r="C1740" s="2" t="s">
        <v>1134</v>
      </c>
      <c r="E1740" s="9">
        <v>109706</v>
      </c>
      <c r="F1740" s="24"/>
      <c r="G1740" s="1" t="s">
        <v>1810</v>
      </c>
    </row>
    <row r="1741" spans="1:7" ht="15">
      <c r="A1741" s="8" t="s">
        <v>936</v>
      </c>
      <c r="B1741" s="2">
        <v>2004</v>
      </c>
      <c r="C1741" s="2" t="s">
        <v>1122</v>
      </c>
      <c r="E1741" s="9">
        <v>401000</v>
      </c>
      <c r="F1741" s="24"/>
      <c r="G1741" s="1" t="s">
        <v>551</v>
      </c>
    </row>
    <row r="1742" spans="1:7" ht="15">
      <c r="A1742" s="8" t="s">
        <v>936</v>
      </c>
      <c r="B1742" s="2">
        <v>2004</v>
      </c>
      <c r="C1742" s="2" t="s">
        <v>1784</v>
      </c>
      <c r="E1742" s="9">
        <v>15000</v>
      </c>
      <c r="F1742" s="24"/>
      <c r="G1742" s="1" t="s">
        <v>1926</v>
      </c>
    </row>
    <row r="1743" spans="1:7" ht="15">
      <c r="A1743" s="8" t="s">
        <v>936</v>
      </c>
      <c r="B1743" s="2">
        <v>2008</v>
      </c>
      <c r="C1743" s="2" t="s">
        <v>685</v>
      </c>
      <c r="E1743" s="9">
        <v>250000</v>
      </c>
      <c r="F1743" s="24"/>
      <c r="G1743" s="1" t="s">
        <v>1297</v>
      </c>
    </row>
    <row r="1744" spans="1:7" ht="15">
      <c r="A1744" s="8" t="s">
        <v>936</v>
      </c>
      <c r="B1744" s="2">
        <v>2011</v>
      </c>
      <c r="C1744" s="2" t="s">
        <v>1114</v>
      </c>
      <c r="E1744" s="9">
        <v>300000</v>
      </c>
      <c r="F1744" s="24"/>
      <c r="G1744" s="1" t="s">
        <v>766</v>
      </c>
    </row>
    <row r="1745" spans="1:7" ht="15">
      <c r="A1745" s="28" t="s">
        <v>936</v>
      </c>
      <c r="B1745" s="2">
        <v>2014</v>
      </c>
      <c r="C1745" s="29" t="s">
        <v>2045</v>
      </c>
      <c r="E1745" s="9">
        <v>50000</v>
      </c>
      <c r="F1745" s="24"/>
      <c r="G1745" s="28" t="s">
        <v>2118</v>
      </c>
    </row>
    <row r="1746" spans="1:7" ht="15">
      <c r="A1746" s="28" t="s">
        <v>936</v>
      </c>
      <c r="B1746" s="2">
        <v>2015</v>
      </c>
      <c r="C1746" s="29" t="s">
        <v>1114</v>
      </c>
      <c r="E1746" s="9">
        <v>396500</v>
      </c>
      <c r="F1746" s="24"/>
      <c r="G1746" s="28" t="s">
        <v>2154</v>
      </c>
    </row>
    <row r="1747" spans="1:7" ht="15">
      <c r="A1747" s="28" t="s">
        <v>936</v>
      </c>
      <c r="B1747" s="2">
        <v>2018</v>
      </c>
      <c r="C1747" s="29" t="s">
        <v>2045</v>
      </c>
      <c r="E1747" s="9">
        <v>50000</v>
      </c>
      <c r="F1747" s="24"/>
      <c r="G1747" s="28" t="s">
        <v>2277</v>
      </c>
    </row>
    <row r="1748" spans="1:7" ht="15">
      <c r="A1748" s="8" t="s">
        <v>684</v>
      </c>
      <c r="B1748" s="2">
        <v>1995</v>
      </c>
      <c r="C1748" s="2" t="s">
        <v>1112</v>
      </c>
      <c r="E1748" s="9">
        <v>107000</v>
      </c>
      <c r="F1748" s="24">
        <f>SUM(E1748:E1751)</f>
        <v>584000</v>
      </c>
      <c r="G1748" s="1" t="s">
        <v>322</v>
      </c>
    </row>
    <row r="1749" spans="1:7" ht="15">
      <c r="A1749" s="8" t="s">
        <v>937</v>
      </c>
      <c r="B1749" s="2">
        <v>1995</v>
      </c>
      <c r="C1749" s="2" t="s">
        <v>1113</v>
      </c>
      <c r="E1749" s="9">
        <v>125000</v>
      </c>
      <c r="F1749" s="24"/>
      <c r="G1749" s="1" t="s">
        <v>334</v>
      </c>
    </row>
    <row r="1750" spans="1:7" ht="15">
      <c r="A1750" s="8" t="s">
        <v>937</v>
      </c>
      <c r="B1750" s="2">
        <v>2000</v>
      </c>
      <c r="C1750" s="2" t="s">
        <v>1122</v>
      </c>
      <c r="E1750" s="9">
        <v>252000</v>
      </c>
      <c r="F1750" s="24"/>
      <c r="G1750" s="1" t="s">
        <v>447</v>
      </c>
    </row>
    <row r="1751" spans="1:7" ht="15">
      <c r="A1751" s="8" t="s">
        <v>937</v>
      </c>
      <c r="B1751" s="2">
        <v>2007</v>
      </c>
      <c r="C1751" s="2" t="s">
        <v>1124</v>
      </c>
      <c r="E1751" s="9">
        <v>100000</v>
      </c>
      <c r="F1751" s="24"/>
      <c r="G1751" s="1" t="s">
        <v>683</v>
      </c>
    </row>
    <row r="1752" spans="1:7" ht="15">
      <c r="A1752" s="1" t="s">
        <v>2334</v>
      </c>
      <c r="B1752" s="2" t="s">
        <v>1068</v>
      </c>
      <c r="C1752" s="2" t="s">
        <v>1114</v>
      </c>
      <c r="E1752" s="9">
        <v>246000</v>
      </c>
      <c r="F1752" s="24">
        <f>SUM(E1752:E1756)</f>
        <v>601700</v>
      </c>
      <c r="G1752" s="1" t="s">
        <v>1297</v>
      </c>
    </row>
    <row r="1753" spans="1:6" ht="15">
      <c r="A1753" s="8" t="s">
        <v>938</v>
      </c>
      <c r="B1753" s="2">
        <v>1993</v>
      </c>
      <c r="C1753" s="2" t="s">
        <v>1109</v>
      </c>
      <c r="E1753" s="9">
        <v>3200</v>
      </c>
      <c r="F1753" s="24"/>
    </row>
    <row r="1754" spans="1:7" ht="15">
      <c r="A1754" s="8" t="s">
        <v>938</v>
      </c>
      <c r="B1754" s="2" t="s">
        <v>1105</v>
      </c>
      <c r="C1754" s="2" t="s">
        <v>1114</v>
      </c>
      <c r="E1754" s="9">
        <v>300000</v>
      </c>
      <c r="F1754" s="24"/>
      <c r="G1754" s="1" t="s">
        <v>1297</v>
      </c>
    </row>
    <row r="1755" spans="1:6" ht="15">
      <c r="A1755" s="8" t="s">
        <v>938</v>
      </c>
      <c r="B1755" s="2">
        <v>1995</v>
      </c>
      <c r="C1755" s="2" t="s">
        <v>1109</v>
      </c>
      <c r="E1755" s="9">
        <v>2500</v>
      </c>
      <c r="F1755" s="24"/>
    </row>
    <row r="1756" spans="1:7" ht="15">
      <c r="A1756" s="1" t="s">
        <v>938</v>
      </c>
      <c r="B1756" s="2">
        <v>2019</v>
      </c>
      <c r="C1756" s="18" t="s">
        <v>2045</v>
      </c>
      <c r="E1756" s="9">
        <v>50000</v>
      </c>
      <c r="F1756" s="24"/>
      <c r="G1756" s="1" t="s">
        <v>2333</v>
      </c>
    </row>
    <row r="1757" spans="1:6" ht="15">
      <c r="A1757" s="1" t="s">
        <v>2291</v>
      </c>
      <c r="B1757" s="2">
        <v>1993</v>
      </c>
      <c r="C1757" s="2" t="s">
        <v>1119</v>
      </c>
      <c r="E1757" s="9">
        <v>10000</v>
      </c>
      <c r="F1757" s="24">
        <f>SUM(E1757:E1769)</f>
        <v>1663500</v>
      </c>
    </row>
    <row r="1758" spans="1:7" ht="15">
      <c r="A1758" s="8" t="s">
        <v>939</v>
      </c>
      <c r="B1758" s="2">
        <v>1993</v>
      </c>
      <c r="C1758" s="2" t="s">
        <v>1113</v>
      </c>
      <c r="E1758" s="9">
        <v>112465</v>
      </c>
      <c r="F1758" s="24"/>
      <c r="G1758" s="1" t="s">
        <v>517</v>
      </c>
    </row>
    <row r="1759" spans="1:6" ht="15">
      <c r="A1759" s="8" t="s">
        <v>939</v>
      </c>
      <c r="B1759" s="2">
        <v>1993</v>
      </c>
      <c r="C1759" s="2" t="s">
        <v>1115</v>
      </c>
      <c r="E1759" s="9">
        <v>17235</v>
      </c>
      <c r="F1759" s="24"/>
    </row>
    <row r="1760" spans="1:7" ht="15">
      <c r="A1760" s="8" t="s">
        <v>939</v>
      </c>
      <c r="B1760" s="2">
        <v>1997</v>
      </c>
      <c r="C1760" s="2" t="s">
        <v>1115</v>
      </c>
      <c r="E1760" s="9">
        <v>10000</v>
      </c>
      <c r="F1760" s="24"/>
      <c r="G1760" s="1" t="s">
        <v>145</v>
      </c>
    </row>
    <row r="1761" spans="1:6" ht="15">
      <c r="A1761" s="8" t="s">
        <v>939</v>
      </c>
      <c r="B1761" s="2">
        <v>1998</v>
      </c>
      <c r="C1761" s="2" t="s">
        <v>1126</v>
      </c>
      <c r="E1761" s="9">
        <v>74000</v>
      </c>
      <c r="F1761" s="24"/>
    </row>
    <row r="1762" spans="1:6" ht="15">
      <c r="A1762" s="8" t="s">
        <v>939</v>
      </c>
      <c r="B1762" s="2">
        <v>1998</v>
      </c>
      <c r="C1762" s="2" t="s">
        <v>1109</v>
      </c>
      <c r="D1762" s="3"/>
      <c r="E1762" s="9">
        <v>1200</v>
      </c>
      <c r="F1762" s="24"/>
    </row>
    <row r="1763" spans="1:6" ht="15">
      <c r="A1763" s="8" t="s">
        <v>939</v>
      </c>
      <c r="B1763" s="2">
        <v>1999</v>
      </c>
      <c r="C1763" s="2" t="s">
        <v>1115</v>
      </c>
      <c r="E1763" s="9">
        <v>10000</v>
      </c>
      <c r="F1763" s="24"/>
    </row>
    <row r="1764" spans="1:7" ht="15">
      <c r="A1764" s="8" t="s">
        <v>939</v>
      </c>
      <c r="B1764" s="2">
        <v>1999</v>
      </c>
      <c r="C1764" s="2" t="s">
        <v>1113</v>
      </c>
      <c r="E1764" s="9">
        <v>200000</v>
      </c>
      <c r="F1764" s="24"/>
      <c r="G1764" s="1" t="s">
        <v>1281</v>
      </c>
    </row>
    <row r="1765" spans="1:7" ht="15">
      <c r="A1765" s="8" t="s">
        <v>939</v>
      </c>
      <c r="B1765" s="2">
        <v>2001</v>
      </c>
      <c r="C1765" s="2" t="s">
        <v>1134</v>
      </c>
      <c r="E1765" s="9">
        <v>376500</v>
      </c>
      <c r="F1765" s="24"/>
      <c r="G1765" s="1" t="s">
        <v>1282</v>
      </c>
    </row>
    <row r="1766" spans="1:7" ht="15">
      <c r="A1766" s="8" t="s">
        <v>939</v>
      </c>
      <c r="B1766" s="2">
        <v>2002</v>
      </c>
      <c r="C1766" s="2" t="s">
        <v>1134</v>
      </c>
      <c r="E1766" s="9">
        <v>400000</v>
      </c>
      <c r="F1766" s="24"/>
      <c r="G1766" s="1" t="s">
        <v>1666</v>
      </c>
    </row>
    <row r="1767" spans="1:7" ht="15">
      <c r="A1767" s="8" t="s">
        <v>939</v>
      </c>
      <c r="B1767" s="2">
        <v>2002</v>
      </c>
      <c r="C1767" s="2" t="s">
        <v>1120</v>
      </c>
      <c r="E1767" s="9">
        <v>51500</v>
      </c>
      <c r="F1767" s="24"/>
      <c r="G1767" s="1" t="s">
        <v>1678</v>
      </c>
    </row>
    <row r="1768" spans="1:7" ht="15">
      <c r="A1768" s="8" t="s">
        <v>939</v>
      </c>
      <c r="B1768" s="2">
        <v>2006</v>
      </c>
      <c r="C1768" s="2" t="s">
        <v>1140</v>
      </c>
      <c r="E1768" s="9">
        <v>100600</v>
      </c>
      <c r="F1768" s="24"/>
      <c r="G1768" s="1" t="s">
        <v>349</v>
      </c>
    </row>
    <row r="1769" spans="1:7" ht="15">
      <c r="A1769" s="1" t="s">
        <v>939</v>
      </c>
      <c r="B1769" s="2">
        <v>2018</v>
      </c>
      <c r="C1769" s="18" t="s">
        <v>1134</v>
      </c>
      <c r="E1769" s="9">
        <v>300000</v>
      </c>
      <c r="F1769" s="24"/>
      <c r="G1769" s="1" t="s">
        <v>2290</v>
      </c>
    </row>
    <row r="1770" spans="1:7" ht="15">
      <c r="A1770" s="8" t="s">
        <v>648</v>
      </c>
      <c r="B1770" s="2">
        <v>1989</v>
      </c>
      <c r="C1770" s="2" t="s">
        <v>1112</v>
      </c>
      <c r="E1770" s="9">
        <v>96300</v>
      </c>
      <c r="F1770" s="24">
        <f>SUM(E1770:E1771)</f>
        <v>496300</v>
      </c>
      <c r="G1770" s="1" t="s">
        <v>1740</v>
      </c>
    </row>
    <row r="1771" spans="1:7" ht="15">
      <c r="A1771" s="8" t="s">
        <v>940</v>
      </c>
      <c r="B1771" s="2">
        <v>2007</v>
      </c>
      <c r="C1771" s="2" t="s">
        <v>1124</v>
      </c>
      <c r="E1771" s="9">
        <v>400000</v>
      </c>
      <c r="F1771" s="24"/>
      <c r="G1771" s="1" t="s">
        <v>647</v>
      </c>
    </row>
    <row r="1772" spans="1:6" ht="15">
      <c r="A1772" s="1" t="s">
        <v>2370</v>
      </c>
      <c r="B1772" s="2" t="s">
        <v>1073</v>
      </c>
      <c r="C1772" s="2" t="s">
        <v>1111</v>
      </c>
      <c r="E1772" s="9">
        <v>348850</v>
      </c>
      <c r="F1772" s="24">
        <f>SUM(E1772:E1798)</f>
        <v>3517584</v>
      </c>
    </row>
    <row r="1773" spans="1:6" ht="15">
      <c r="A1773" s="8" t="s">
        <v>941</v>
      </c>
      <c r="B1773" s="2" t="s">
        <v>1064</v>
      </c>
      <c r="C1773" s="2" t="s">
        <v>1111</v>
      </c>
      <c r="E1773" s="9">
        <v>303700</v>
      </c>
      <c r="F1773" s="24"/>
    </row>
    <row r="1774" spans="1:6" ht="15">
      <c r="A1774" s="8" t="s">
        <v>941</v>
      </c>
      <c r="B1774" s="2" t="s">
        <v>1070</v>
      </c>
      <c r="C1774" s="2" t="s">
        <v>1111</v>
      </c>
      <c r="E1774" s="9">
        <v>367000</v>
      </c>
      <c r="F1774" s="24"/>
    </row>
    <row r="1775" spans="1:6" ht="15">
      <c r="A1775" s="8" t="s">
        <v>941</v>
      </c>
      <c r="B1775" s="2" t="s">
        <v>1071</v>
      </c>
      <c r="C1775" s="2" t="s">
        <v>1111</v>
      </c>
      <c r="E1775" s="9">
        <v>360000</v>
      </c>
      <c r="F1775" s="24"/>
    </row>
    <row r="1776" spans="1:6" ht="15">
      <c r="A1776" s="8" t="s">
        <v>941</v>
      </c>
      <c r="B1776" s="2" t="s">
        <v>1067</v>
      </c>
      <c r="C1776" s="2" t="s">
        <v>1111</v>
      </c>
      <c r="E1776" s="9">
        <v>75000</v>
      </c>
      <c r="F1776" s="24"/>
    </row>
    <row r="1777" spans="1:6" ht="15">
      <c r="A1777" s="8" t="s">
        <v>941</v>
      </c>
      <c r="B1777" s="2">
        <v>1989</v>
      </c>
      <c r="C1777" s="2" t="s">
        <v>1109</v>
      </c>
      <c r="E1777" s="9">
        <v>3500</v>
      </c>
      <c r="F1777" s="24"/>
    </row>
    <row r="1778" spans="1:7" ht="15">
      <c r="A1778" s="8" t="s">
        <v>941</v>
      </c>
      <c r="B1778" s="2">
        <v>1991</v>
      </c>
      <c r="C1778" s="2" t="s">
        <v>1113</v>
      </c>
      <c r="E1778" s="9">
        <v>23334</v>
      </c>
      <c r="F1778" s="24"/>
      <c r="G1778" s="1" t="s">
        <v>874</v>
      </c>
    </row>
    <row r="1779" spans="1:7" ht="15">
      <c r="A1779" s="8" t="s">
        <v>941</v>
      </c>
      <c r="B1779" s="2" t="s">
        <v>1068</v>
      </c>
      <c r="C1779" s="2" t="s">
        <v>1118</v>
      </c>
      <c r="E1779" s="9">
        <v>100000</v>
      </c>
      <c r="F1779" s="24"/>
      <c r="G1779" s="1" t="s">
        <v>1616</v>
      </c>
    </row>
    <row r="1780" spans="1:6" ht="15">
      <c r="A1780" s="8" t="s">
        <v>941</v>
      </c>
      <c r="B1780" s="2">
        <v>1993</v>
      </c>
      <c r="C1780" s="2" t="s">
        <v>1109</v>
      </c>
      <c r="E1780" s="9">
        <v>3000</v>
      </c>
      <c r="F1780" s="24"/>
    </row>
    <row r="1781" spans="1:7" ht="15">
      <c r="A1781" s="8" t="s">
        <v>941</v>
      </c>
      <c r="B1781" s="2" t="s">
        <v>1069</v>
      </c>
      <c r="C1781" s="2" t="s">
        <v>1123</v>
      </c>
      <c r="E1781" s="9">
        <v>62500</v>
      </c>
      <c r="F1781" s="24"/>
      <c r="G1781" s="1" t="s">
        <v>1604</v>
      </c>
    </row>
    <row r="1782" spans="1:7" ht="15">
      <c r="A1782" s="8" t="s">
        <v>941</v>
      </c>
      <c r="B1782" s="2" t="s">
        <v>1106</v>
      </c>
      <c r="C1782" s="2" t="s">
        <v>1114</v>
      </c>
      <c r="E1782" s="9">
        <v>300000</v>
      </c>
      <c r="F1782" s="24"/>
      <c r="G1782" s="1" t="s">
        <v>1297</v>
      </c>
    </row>
    <row r="1783" spans="1:6" ht="15">
      <c r="A1783" s="8" t="s">
        <v>941</v>
      </c>
      <c r="B1783" s="2" t="s">
        <v>1106</v>
      </c>
      <c r="C1783" s="2" t="s">
        <v>1123</v>
      </c>
      <c r="E1783" s="9">
        <v>50000</v>
      </c>
      <c r="F1783" s="24"/>
    </row>
    <row r="1784" spans="1:6" ht="15">
      <c r="A1784" s="8" t="s">
        <v>941</v>
      </c>
      <c r="B1784" s="2">
        <v>1996</v>
      </c>
      <c r="C1784" s="2" t="s">
        <v>1109</v>
      </c>
      <c r="E1784" s="9">
        <v>500</v>
      </c>
      <c r="F1784" s="24"/>
    </row>
    <row r="1785" spans="1:7" ht="15">
      <c r="A1785" s="8" t="s">
        <v>941</v>
      </c>
      <c r="B1785" s="2">
        <v>1998</v>
      </c>
      <c r="C1785" s="2" t="s">
        <v>1114</v>
      </c>
      <c r="E1785" s="9">
        <v>300000</v>
      </c>
      <c r="F1785" s="24"/>
      <c r="G1785" s="1" t="s">
        <v>1297</v>
      </c>
    </row>
    <row r="1786" spans="1:7" ht="15">
      <c r="A1786" s="8" t="s">
        <v>941</v>
      </c>
      <c r="B1786" s="2">
        <v>1998</v>
      </c>
      <c r="C1786" s="2" t="s">
        <v>1109</v>
      </c>
      <c r="E1786" s="9">
        <v>1500</v>
      </c>
      <c r="F1786" s="24"/>
      <c r="G1786" s="1" t="s">
        <v>1693</v>
      </c>
    </row>
    <row r="1787" spans="1:6" ht="15">
      <c r="A1787" s="8" t="s">
        <v>941</v>
      </c>
      <c r="B1787" s="2">
        <v>1999</v>
      </c>
      <c r="C1787" s="2" t="s">
        <v>1115</v>
      </c>
      <c r="E1787" s="9">
        <v>10000</v>
      </c>
      <c r="F1787" s="24"/>
    </row>
    <row r="1788" spans="1:7" ht="15">
      <c r="A1788" s="8" t="s">
        <v>941</v>
      </c>
      <c r="B1788" s="2">
        <v>2001</v>
      </c>
      <c r="C1788" s="2" t="s">
        <v>1115</v>
      </c>
      <c r="E1788" s="9">
        <v>10000</v>
      </c>
      <c r="F1788" s="24"/>
      <c r="G1788" s="1" t="s">
        <v>1283</v>
      </c>
    </row>
    <row r="1789" spans="1:7" ht="15">
      <c r="A1789" s="8" t="s">
        <v>941</v>
      </c>
      <c r="B1789" s="2">
        <v>2006</v>
      </c>
      <c r="C1789" s="2" t="s">
        <v>1140</v>
      </c>
      <c r="E1789" s="9">
        <v>165000</v>
      </c>
      <c r="F1789" s="24"/>
      <c r="G1789" s="1" t="s">
        <v>351</v>
      </c>
    </row>
    <row r="1790" spans="1:7" ht="15">
      <c r="A1790" s="8" t="s">
        <v>941</v>
      </c>
      <c r="B1790" s="2">
        <v>2006</v>
      </c>
      <c r="C1790" s="2" t="s">
        <v>1784</v>
      </c>
      <c r="E1790" s="9">
        <v>11000</v>
      </c>
      <c r="F1790" s="24"/>
      <c r="G1790" s="1" t="s">
        <v>1419</v>
      </c>
    </row>
    <row r="1791" spans="1:7" ht="15">
      <c r="A1791" s="8" t="s">
        <v>941</v>
      </c>
      <c r="B1791" s="2">
        <v>2007</v>
      </c>
      <c r="C1791" s="2" t="s">
        <v>685</v>
      </c>
      <c r="E1791" s="9">
        <v>250000</v>
      </c>
      <c r="F1791" s="24"/>
      <c r="G1791" s="1" t="s">
        <v>686</v>
      </c>
    </row>
    <row r="1792" spans="1:7" ht="15">
      <c r="A1792" s="8" t="s">
        <v>941</v>
      </c>
      <c r="B1792" s="2">
        <v>2008</v>
      </c>
      <c r="C1792" s="2" t="s">
        <v>1115</v>
      </c>
      <c r="E1792" s="9">
        <v>10000</v>
      </c>
      <c r="F1792" s="24"/>
      <c r="G1792" s="1" t="s">
        <v>855</v>
      </c>
    </row>
    <row r="1793" spans="1:7" ht="15">
      <c r="A1793" s="8" t="s">
        <v>941</v>
      </c>
      <c r="B1793" s="2">
        <v>2009</v>
      </c>
      <c r="C1793" s="2" t="s">
        <v>148</v>
      </c>
      <c r="E1793" s="9">
        <v>230700</v>
      </c>
      <c r="F1793" s="24"/>
      <c r="G1793" s="1" t="s">
        <v>1483</v>
      </c>
    </row>
    <row r="1794" spans="1:7" ht="15">
      <c r="A1794" s="8" t="s">
        <v>941</v>
      </c>
      <c r="B1794" s="2">
        <v>2010</v>
      </c>
      <c r="C1794" s="2" t="s">
        <v>1756</v>
      </c>
      <c r="E1794" s="9">
        <v>42000</v>
      </c>
      <c r="F1794" s="24"/>
      <c r="G1794" s="1" t="s">
        <v>1502</v>
      </c>
    </row>
    <row r="1795" spans="1:7" ht="15">
      <c r="A1795" s="8" t="s">
        <v>941</v>
      </c>
      <c r="B1795" s="2">
        <v>2010</v>
      </c>
      <c r="C1795" s="2" t="s">
        <v>1114</v>
      </c>
      <c r="E1795" s="9">
        <v>250000</v>
      </c>
      <c r="F1795" s="24"/>
      <c r="G1795" s="1" t="s">
        <v>667</v>
      </c>
    </row>
    <row r="1796" spans="1:7" ht="15">
      <c r="A1796" s="8" t="s">
        <v>941</v>
      </c>
      <c r="B1796" s="2">
        <v>2011</v>
      </c>
      <c r="C1796" s="2" t="s">
        <v>148</v>
      </c>
      <c r="E1796" s="9">
        <v>140000</v>
      </c>
      <c r="F1796" s="24"/>
      <c r="G1796" s="1" t="s">
        <v>1186</v>
      </c>
    </row>
    <row r="1797" spans="1:7" ht="15">
      <c r="A1797" s="8" t="s">
        <v>941</v>
      </c>
      <c r="B1797" s="2">
        <v>2012</v>
      </c>
      <c r="C1797" s="2" t="s">
        <v>1140</v>
      </c>
      <c r="E1797" s="9">
        <v>50000</v>
      </c>
      <c r="F1797" s="24"/>
      <c r="G1797" s="1" t="s">
        <v>1247</v>
      </c>
    </row>
    <row r="1798" spans="1:7" ht="15">
      <c r="A1798" s="1" t="s">
        <v>941</v>
      </c>
      <c r="B1798" s="2">
        <v>2016</v>
      </c>
      <c r="C1798" s="18" t="s">
        <v>2309</v>
      </c>
      <c r="E1798" s="9">
        <v>50000</v>
      </c>
      <c r="F1798" s="24"/>
      <c r="G1798" s="1" t="s">
        <v>2369</v>
      </c>
    </row>
    <row r="1799" spans="1:7" ht="15">
      <c r="A1799" s="1" t="s">
        <v>2238</v>
      </c>
      <c r="B1799" s="2" t="s">
        <v>1105</v>
      </c>
      <c r="C1799" s="2" t="s">
        <v>1118</v>
      </c>
      <c r="E1799" s="9">
        <v>156250</v>
      </c>
      <c r="F1799" s="24">
        <f>SUM(E1799:E1805)</f>
        <v>1348309</v>
      </c>
      <c r="G1799" s="1" t="s">
        <v>1690</v>
      </c>
    </row>
    <row r="1800" spans="1:7" ht="15">
      <c r="A1800" s="8" t="s">
        <v>942</v>
      </c>
      <c r="B1800" s="2">
        <v>1995</v>
      </c>
      <c r="C1800" s="2" t="s">
        <v>1116</v>
      </c>
      <c r="E1800" s="9">
        <v>30000</v>
      </c>
      <c r="F1800" s="24"/>
      <c r="G1800" s="1" t="s">
        <v>201</v>
      </c>
    </row>
    <row r="1801" spans="1:6" ht="15">
      <c r="A1801" s="8" t="s">
        <v>942</v>
      </c>
      <c r="B1801" s="2">
        <v>1995</v>
      </c>
      <c r="C1801" s="2" t="s">
        <v>1109</v>
      </c>
      <c r="E1801" s="9">
        <v>3000</v>
      </c>
      <c r="F1801" s="24"/>
    </row>
    <row r="1802" spans="1:7" ht="15">
      <c r="A1802" s="8" t="s">
        <v>942</v>
      </c>
      <c r="B1802" s="2">
        <v>2002</v>
      </c>
      <c r="C1802" s="2" t="s">
        <v>1115</v>
      </c>
      <c r="E1802" s="9">
        <v>10000</v>
      </c>
      <c r="F1802" s="24"/>
      <c r="G1802" s="1" t="s">
        <v>1823</v>
      </c>
    </row>
    <row r="1803" spans="1:7" ht="15">
      <c r="A1803" s="8" t="s">
        <v>942</v>
      </c>
      <c r="B1803" s="2">
        <v>2002</v>
      </c>
      <c r="C1803" s="2" t="s">
        <v>1122</v>
      </c>
      <c r="E1803" s="9">
        <v>153000</v>
      </c>
      <c r="F1803" s="24"/>
      <c r="G1803" s="1" t="s">
        <v>1824</v>
      </c>
    </row>
    <row r="1804" spans="1:7" ht="15">
      <c r="A1804" s="8" t="s">
        <v>942</v>
      </c>
      <c r="B1804" s="2">
        <v>2002</v>
      </c>
      <c r="C1804" s="2" t="s">
        <v>1123</v>
      </c>
      <c r="E1804" s="9">
        <v>6059</v>
      </c>
      <c r="F1804" s="24"/>
      <c r="G1804" s="1" t="s">
        <v>1825</v>
      </c>
    </row>
    <row r="1805" spans="1:7" ht="15">
      <c r="A1805" s="1" t="s">
        <v>942</v>
      </c>
      <c r="B1805" s="2">
        <v>2017</v>
      </c>
      <c r="C1805" s="18" t="s">
        <v>1134</v>
      </c>
      <c r="E1805" s="9">
        <v>990000</v>
      </c>
      <c r="F1805" s="24"/>
      <c r="G1805" s="1" t="s">
        <v>2237</v>
      </c>
    </row>
    <row r="1806" spans="1:7" ht="15">
      <c r="A1806" s="8" t="s">
        <v>179</v>
      </c>
      <c r="B1806" s="2">
        <v>1997</v>
      </c>
      <c r="C1806" s="2" t="s">
        <v>1114</v>
      </c>
      <c r="E1806" s="9">
        <v>300000</v>
      </c>
      <c r="F1806" s="24">
        <f>SUM(E1806:E1810)</f>
        <v>920400</v>
      </c>
      <c r="G1806" s="1" t="s">
        <v>1297</v>
      </c>
    </row>
    <row r="1807" spans="1:6" ht="15">
      <c r="A1807" s="8" t="s">
        <v>943</v>
      </c>
      <c r="B1807" s="2">
        <v>1997</v>
      </c>
      <c r="C1807" s="2" t="s">
        <v>1109</v>
      </c>
      <c r="E1807" s="9">
        <v>2500</v>
      </c>
      <c r="F1807" s="24"/>
    </row>
    <row r="1808" spans="1:7" ht="15">
      <c r="A1808" s="8" t="s">
        <v>943</v>
      </c>
      <c r="B1808" s="2">
        <v>2001</v>
      </c>
      <c r="C1808" s="2" t="s">
        <v>1137</v>
      </c>
      <c r="E1808" s="9">
        <v>15000</v>
      </c>
      <c r="F1808" s="24"/>
      <c r="G1808" s="1" t="s">
        <v>1262</v>
      </c>
    </row>
    <row r="1809" spans="1:7" ht="15">
      <c r="A1809" s="8" t="s">
        <v>943</v>
      </c>
      <c r="B1809" s="2">
        <v>2003</v>
      </c>
      <c r="C1809" s="2" t="s">
        <v>1114</v>
      </c>
      <c r="E1809" s="9">
        <v>301400</v>
      </c>
      <c r="F1809" s="24"/>
      <c r="G1809" s="1" t="s">
        <v>448</v>
      </c>
    </row>
    <row r="1810" spans="1:7" ht="15">
      <c r="A1810" s="8" t="s">
        <v>943</v>
      </c>
      <c r="B1810" s="2">
        <v>2006</v>
      </c>
      <c r="C1810" s="2" t="s">
        <v>1114</v>
      </c>
      <c r="E1810" s="9">
        <v>301500</v>
      </c>
      <c r="F1810" s="24"/>
      <c r="G1810" s="1" t="s">
        <v>448</v>
      </c>
    </row>
    <row r="1811" spans="1:7" ht="15">
      <c r="A1811" s="28" t="s">
        <v>2014</v>
      </c>
      <c r="B1811" s="2">
        <v>2002</v>
      </c>
      <c r="C1811" s="2" t="s">
        <v>631</v>
      </c>
      <c r="E1811" s="9">
        <v>20000</v>
      </c>
      <c r="F1811" s="24">
        <f>SUM(E1811:E1823)</f>
        <v>351677</v>
      </c>
      <c r="G1811" s="1" t="s">
        <v>1547</v>
      </c>
    </row>
    <row r="1812" spans="1:7" ht="15">
      <c r="A1812" s="8" t="s">
        <v>264</v>
      </c>
      <c r="B1812" s="2">
        <v>2002</v>
      </c>
      <c r="C1812" s="2" t="s">
        <v>631</v>
      </c>
      <c r="E1812" s="9">
        <v>12000</v>
      </c>
      <c r="F1812" s="24"/>
      <c r="G1812" s="1" t="s">
        <v>1547</v>
      </c>
    </row>
    <row r="1813" spans="1:7" ht="15">
      <c r="A1813" s="8" t="s">
        <v>264</v>
      </c>
      <c r="B1813" s="2">
        <v>2002</v>
      </c>
      <c r="C1813" s="2" t="s">
        <v>631</v>
      </c>
      <c r="E1813" s="9">
        <v>36000</v>
      </c>
      <c r="F1813" s="24"/>
      <c r="G1813" s="1" t="s">
        <v>1547</v>
      </c>
    </row>
    <row r="1814" spans="1:7" ht="15">
      <c r="A1814" s="8" t="s">
        <v>264</v>
      </c>
      <c r="B1814" s="2">
        <v>2003</v>
      </c>
      <c r="C1814" s="2" t="s">
        <v>631</v>
      </c>
      <c r="E1814" s="9">
        <v>32000</v>
      </c>
      <c r="F1814" s="24"/>
      <c r="G1814" s="1" t="s">
        <v>1547</v>
      </c>
    </row>
    <row r="1815" spans="1:7" ht="15">
      <c r="A1815" s="8" t="s">
        <v>264</v>
      </c>
      <c r="B1815" s="2">
        <v>2004</v>
      </c>
      <c r="C1815" s="2" t="s">
        <v>631</v>
      </c>
      <c r="E1815" s="9">
        <v>34500</v>
      </c>
      <c r="F1815" s="24"/>
      <c r="G1815" s="1" t="s">
        <v>631</v>
      </c>
    </row>
    <row r="1816" spans="1:7" ht="15">
      <c r="A1816" s="8" t="s">
        <v>264</v>
      </c>
      <c r="B1816" s="2">
        <v>2005</v>
      </c>
      <c r="C1816" s="2" t="s">
        <v>631</v>
      </c>
      <c r="E1816" s="9">
        <v>30000</v>
      </c>
      <c r="F1816" s="24"/>
      <c r="G1816" s="1" t="s">
        <v>262</v>
      </c>
    </row>
    <row r="1817" spans="1:7" ht="15">
      <c r="A1817" s="8" t="s">
        <v>1552</v>
      </c>
      <c r="B1817" s="2">
        <v>2006</v>
      </c>
      <c r="C1817" s="2" t="s">
        <v>631</v>
      </c>
      <c r="E1817" s="9">
        <v>25000</v>
      </c>
      <c r="F1817" s="25"/>
      <c r="G1817" s="1" t="s">
        <v>262</v>
      </c>
    </row>
    <row r="1818" spans="1:7" ht="15">
      <c r="A1818" s="8" t="s">
        <v>264</v>
      </c>
      <c r="B1818" s="2">
        <v>2007</v>
      </c>
      <c r="C1818" s="2" t="s">
        <v>631</v>
      </c>
      <c r="E1818" s="9">
        <v>21000</v>
      </c>
      <c r="F1818" s="24"/>
      <c r="G1818" s="1" t="s">
        <v>265</v>
      </c>
    </row>
    <row r="1819" spans="1:7" ht="15">
      <c r="A1819" s="8" t="s">
        <v>264</v>
      </c>
      <c r="B1819" s="2">
        <v>2008</v>
      </c>
      <c r="C1819" s="2" t="s">
        <v>631</v>
      </c>
      <c r="E1819" s="9">
        <v>20991</v>
      </c>
      <c r="F1819" s="24"/>
      <c r="G1819" s="1" t="s">
        <v>265</v>
      </c>
    </row>
    <row r="1820" spans="1:7" ht="15">
      <c r="A1820" s="8" t="s">
        <v>264</v>
      </c>
      <c r="B1820" s="2">
        <v>2009</v>
      </c>
      <c r="C1820" s="2" t="s">
        <v>631</v>
      </c>
      <c r="E1820" s="9">
        <v>15364</v>
      </c>
      <c r="F1820" s="24"/>
      <c r="G1820" s="1" t="s">
        <v>265</v>
      </c>
    </row>
    <row r="1821" spans="1:7" ht="15">
      <c r="A1821" s="28" t="s">
        <v>264</v>
      </c>
      <c r="B1821" s="2">
        <v>2010</v>
      </c>
      <c r="C1821" s="29" t="s">
        <v>631</v>
      </c>
      <c r="E1821" s="9">
        <v>40000</v>
      </c>
      <c r="F1821" s="24"/>
      <c r="G1821" s="28" t="s">
        <v>1547</v>
      </c>
    </row>
    <row r="1822" spans="1:7" ht="15">
      <c r="A1822" s="8" t="s">
        <v>264</v>
      </c>
      <c r="B1822" s="2">
        <v>2011</v>
      </c>
      <c r="C1822" s="2" t="s">
        <v>631</v>
      </c>
      <c r="E1822" s="9">
        <v>16927</v>
      </c>
      <c r="F1822" s="24"/>
      <c r="G1822" s="1" t="s">
        <v>1547</v>
      </c>
    </row>
    <row r="1823" spans="1:7" ht="15">
      <c r="A1823" s="8" t="s">
        <v>264</v>
      </c>
      <c r="B1823" s="2">
        <v>2011</v>
      </c>
      <c r="C1823" s="2" t="s">
        <v>1233</v>
      </c>
      <c r="E1823" s="9">
        <v>47895</v>
      </c>
      <c r="F1823" s="24"/>
      <c r="G1823" s="1" t="s">
        <v>1547</v>
      </c>
    </row>
    <row r="1824" spans="1:7" ht="15">
      <c r="A1824" s="1" t="s">
        <v>2178</v>
      </c>
      <c r="B1824" s="2" t="s">
        <v>1069</v>
      </c>
      <c r="C1824" s="2" t="s">
        <v>1117</v>
      </c>
      <c r="E1824" s="9">
        <v>400000</v>
      </c>
      <c r="F1824" s="24">
        <f>SUM(E1824:E1827)</f>
        <v>818000</v>
      </c>
      <c r="G1824" s="1" t="s">
        <v>1596</v>
      </c>
    </row>
    <row r="1825" spans="1:6" ht="15">
      <c r="A1825" s="8" t="s">
        <v>944</v>
      </c>
      <c r="B1825" s="2">
        <v>1994</v>
      </c>
      <c r="C1825" s="2" t="s">
        <v>1109</v>
      </c>
      <c r="E1825" s="9">
        <v>3000</v>
      </c>
      <c r="F1825" s="24"/>
    </row>
    <row r="1826" spans="1:7" ht="15">
      <c r="A1826" s="8" t="s">
        <v>944</v>
      </c>
      <c r="B1826" s="2" t="s">
        <v>1105</v>
      </c>
      <c r="C1826" s="2" t="s">
        <v>1117</v>
      </c>
      <c r="E1826" s="9">
        <v>400000</v>
      </c>
      <c r="F1826" s="24"/>
      <c r="G1826" s="1" t="s">
        <v>1596</v>
      </c>
    </row>
    <row r="1827" spans="1:7" ht="15">
      <c r="A1827" s="8" t="s">
        <v>944</v>
      </c>
      <c r="B1827" s="2">
        <v>2008</v>
      </c>
      <c r="C1827" s="2" t="s">
        <v>1115</v>
      </c>
      <c r="E1827" s="9">
        <v>15000</v>
      </c>
      <c r="F1827" s="24"/>
      <c r="G1827" s="1" t="s">
        <v>856</v>
      </c>
    </row>
    <row r="1828" spans="1:7" ht="15">
      <c r="A1828" s="8" t="s">
        <v>19</v>
      </c>
      <c r="B1828" s="2">
        <v>2003</v>
      </c>
      <c r="C1828" s="2" t="s">
        <v>1115</v>
      </c>
      <c r="E1828" s="9">
        <v>10000</v>
      </c>
      <c r="F1828" s="24">
        <f>SUM(E1828:E1830)</f>
        <v>562000</v>
      </c>
      <c r="G1828" s="1" t="s">
        <v>1299</v>
      </c>
    </row>
    <row r="1829" spans="1:7" ht="15">
      <c r="A1829" s="8" t="s">
        <v>1826</v>
      </c>
      <c r="B1829" s="2">
        <v>2004</v>
      </c>
      <c r="C1829" s="2" t="s">
        <v>1114</v>
      </c>
      <c r="E1829" s="9">
        <v>302000</v>
      </c>
      <c r="F1829" s="24"/>
      <c r="G1829" s="1" t="s">
        <v>1200</v>
      </c>
    </row>
    <row r="1830" spans="1:7" ht="15">
      <c r="A1830" s="8" t="s">
        <v>1826</v>
      </c>
      <c r="B1830" s="2">
        <v>2008</v>
      </c>
      <c r="C1830" s="2" t="s">
        <v>685</v>
      </c>
      <c r="E1830" s="9">
        <v>250000</v>
      </c>
      <c r="F1830" s="24"/>
      <c r="G1830" s="1" t="s">
        <v>640</v>
      </c>
    </row>
    <row r="1831" spans="1:7" ht="15">
      <c r="A1831" s="8" t="s">
        <v>20</v>
      </c>
      <c r="B1831" s="2">
        <v>2008</v>
      </c>
      <c r="C1831" s="2" t="s">
        <v>685</v>
      </c>
      <c r="E1831" s="9">
        <v>250000</v>
      </c>
      <c r="F1831" s="24">
        <f>SUM(E1831)</f>
        <v>250000</v>
      </c>
      <c r="G1831" s="1" t="s">
        <v>640</v>
      </c>
    </row>
    <row r="1832" spans="1:7" ht="15">
      <c r="A1832" s="8" t="s">
        <v>1457</v>
      </c>
      <c r="B1832" s="2">
        <v>2010</v>
      </c>
      <c r="C1832" s="2" t="s">
        <v>1115</v>
      </c>
      <c r="E1832" s="9">
        <v>7630</v>
      </c>
      <c r="F1832" s="24">
        <v>7630</v>
      </c>
      <c r="G1832" s="1" t="s">
        <v>1458</v>
      </c>
    </row>
    <row r="1833" spans="1:7" ht="15">
      <c r="A1833" s="8" t="s">
        <v>1471</v>
      </c>
      <c r="B1833" s="2">
        <v>1994</v>
      </c>
      <c r="C1833" s="2" t="s">
        <v>1119</v>
      </c>
      <c r="E1833" s="9">
        <v>9396</v>
      </c>
      <c r="F1833" s="24">
        <f>SUM(E1833:E1837)</f>
        <v>622096</v>
      </c>
      <c r="G1833" s="1" t="s">
        <v>1299</v>
      </c>
    </row>
    <row r="1834" spans="1:7" ht="15">
      <c r="A1834" s="8" t="s">
        <v>945</v>
      </c>
      <c r="B1834" s="2" t="s">
        <v>1105</v>
      </c>
      <c r="C1834" s="2" t="s">
        <v>1114</v>
      </c>
      <c r="E1834" s="9">
        <v>300000</v>
      </c>
      <c r="F1834" s="24"/>
      <c r="G1834" s="1" t="s">
        <v>1297</v>
      </c>
    </row>
    <row r="1835" spans="1:6" ht="15">
      <c r="A1835" s="8" t="s">
        <v>945</v>
      </c>
      <c r="B1835" s="2">
        <v>1995</v>
      </c>
      <c r="C1835" s="2" t="s">
        <v>1109</v>
      </c>
      <c r="E1835" s="9">
        <v>2700</v>
      </c>
      <c r="F1835" s="24"/>
    </row>
    <row r="1836" spans="1:7" ht="15">
      <c r="A1836" s="8" t="s">
        <v>945</v>
      </c>
      <c r="B1836" s="2">
        <v>1997</v>
      </c>
      <c r="C1836" s="2" t="s">
        <v>1114</v>
      </c>
      <c r="E1836" s="9">
        <v>300000</v>
      </c>
      <c r="F1836" s="24"/>
      <c r="G1836" s="1" t="s">
        <v>1297</v>
      </c>
    </row>
    <row r="1837" spans="1:7" ht="15">
      <c r="A1837" s="8" t="s">
        <v>945</v>
      </c>
      <c r="B1837" s="2">
        <v>2009</v>
      </c>
      <c r="C1837" s="2" t="s">
        <v>1115</v>
      </c>
      <c r="E1837" s="9">
        <v>10000</v>
      </c>
      <c r="F1837" s="24"/>
      <c r="G1837" s="1" t="s">
        <v>1470</v>
      </c>
    </row>
    <row r="1838" spans="1:7" ht="15">
      <c r="A1838" s="8" t="s">
        <v>705</v>
      </c>
      <c r="B1838" s="2">
        <v>2008</v>
      </c>
      <c r="C1838" s="2" t="s">
        <v>1115</v>
      </c>
      <c r="E1838" s="9">
        <v>7000</v>
      </c>
      <c r="F1838" s="24">
        <f>SUM(E1838:E1839)</f>
        <v>257000</v>
      </c>
      <c r="G1838" s="1" t="s">
        <v>1686</v>
      </c>
    </row>
    <row r="1839" spans="1:7" ht="15">
      <c r="A1839" s="8" t="s">
        <v>857</v>
      </c>
      <c r="B1839" s="2">
        <v>2009</v>
      </c>
      <c r="C1839" s="2" t="s">
        <v>1114</v>
      </c>
      <c r="E1839" s="9">
        <v>250000</v>
      </c>
      <c r="F1839" s="24"/>
      <c r="G1839" s="1" t="s">
        <v>704</v>
      </c>
    </row>
    <row r="1840" spans="1:6" ht="15">
      <c r="A1840" s="8" t="s">
        <v>946</v>
      </c>
      <c r="B1840" s="2">
        <v>1984</v>
      </c>
      <c r="C1840" s="2" t="s">
        <v>1110</v>
      </c>
      <c r="E1840" s="9">
        <v>8200</v>
      </c>
      <c r="F1840" s="24">
        <f>SUM(E1840)</f>
        <v>8200</v>
      </c>
    </row>
    <row r="1841" spans="1:7" ht="15">
      <c r="A1841" s="1" t="s">
        <v>2490</v>
      </c>
      <c r="B1841" s="2">
        <v>1996</v>
      </c>
      <c r="C1841" s="2" t="s">
        <v>1119</v>
      </c>
      <c r="E1841" s="9">
        <v>10000</v>
      </c>
      <c r="F1841" s="24">
        <f>SUM(E1841:E1846)</f>
        <v>480000</v>
      </c>
      <c r="G1841" s="1" t="s">
        <v>449</v>
      </c>
    </row>
    <row r="1842" spans="1:6" ht="15">
      <c r="A1842" s="8" t="s">
        <v>947</v>
      </c>
      <c r="B1842" s="2">
        <v>1984</v>
      </c>
      <c r="C1842" s="2" t="s">
        <v>1110</v>
      </c>
      <c r="E1842" s="9">
        <v>8000</v>
      </c>
      <c r="F1842" s="24"/>
    </row>
    <row r="1843" spans="1:6" ht="15">
      <c r="A1843" s="8" t="s">
        <v>947</v>
      </c>
      <c r="B1843" s="2">
        <v>1999</v>
      </c>
      <c r="C1843" s="2" t="s">
        <v>1109</v>
      </c>
      <c r="E1843" s="9">
        <v>2000</v>
      </c>
      <c r="F1843" s="24"/>
    </row>
    <row r="1844" spans="1:7" ht="15">
      <c r="A1844" s="8" t="s">
        <v>947</v>
      </c>
      <c r="B1844" s="2">
        <v>2006</v>
      </c>
      <c r="C1844" s="2" t="s">
        <v>1115</v>
      </c>
      <c r="E1844" s="9">
        <v>10000</v>
      </c>
      <c r="F1844" s="24"/>
      <c r="G1844" s="1" t="s">
        <v>1394</v>
      </c>
    </row>
    <row r="1845" spans="1:7" ht="15">
      <c r="A1845" s="8" t="s">
        <v>947</v>
      </c>
      <c r="B1845" s="2">
        <v>2009</v>
      </c>
      <c r="C1845" s="2" t="s">
        <v>1124</v>
      </c>
      <c r="E1845" s="9">
        <v>200000</v>
      </c>
      <c r="F1845" s="24"/>
      <c r="G1845" s="1" t="s">
        <v>154</v>
      </c>
    </row>
    <row r="1846" spans="1:7" ht="15">
      <c r="A1846" s="1" t="s">
        <v>947</v>
      </c>
      <c r="B1846" s="2">
        <v>2020</v>
      </c>
      <c r="C1846" s="18" t="s">
        <v>2475</v>
      </c>
      <c r="E1846" s="9">
        <v>250000</v>
      </c>
      <c r="F1846" s="24"/>
      <c r="G1846" s="1" t="s">
        <v>2489</v>
      </c>
    </row>
    <row r="1847" spans="1:6" ht="15">
      <c r="A1847" s="8" t="s">
        <v>1827</v>
      </c>
      <c r="B1847" s="2">
        <v>1983</v>
      </c>
      <c r="C1847" s="2" t="s">
        <v>1110</v>
      </c>
      <c r="E1847" s="9">
        <v>6913</v>
      </c>
      <c r="F1847" s="24">
        <f>SUM(E1847:E1849)</f>
        <v>117826</v>
      </c>
    </row>
    <row r="1848" spans="1:7" ht="15">
      <c r="A1848" s="8" t="s">
        <v>948</v>
      </c>
      <c r="B1848" s="2">
        <v>1995</v>
      </c>
      <c r="C1848" s="2" t="s">
        <v>1119</v>
      </c>
      <c r="E1848" s="9">
        <v>10000</v>
      </c>
      <c r="F1848" s="24"/>
      <c r="G1848" s="1" t="s">
        <v>1299</v>
      </c>
    </row>
    <row r="1849" spans="1:7" ht="15">
      <c r="A1849" s="8" t="s">
        <v>948</v>
      </c>
      <c r="B1849" s="2">
        <v>2002</v>
      </c>
      <c r="C1849" s="2" t="s">
        <v>1120</v>
      </c>
      <c r="E1849" s="9">
        <v>100913</v>
      </c>
      <c r="F1849" s="24"/>
      <c r="G1849" s="1" t="s">
        <v>450</v>
      </c>
    </row>
    <row r="1850" spans="1:7" ht="15">
      <c r="A1850" s="28" t="s">
        <v>2016</v>
      </c>
      <c r="B1850" s="2">
        <v>2001</v>
      </c>
      <c r="C1850" s="2" t="s">
        <v>1112</v>
      </c>
      <c r="E1850" s="9">
        <v>204000</v>
      </c>
      <c r="F1850" s="24">
        <f>SUM(E1850:E1852)</f>
        <v>554000</v>
      </c>
      <c r="G1850" s="1" t="s">
        <v>1285</v>
      </c>
    </row>
    <row r="1851" spans="1:7" ht="15">
      <c r="A1851" s="8" t="s">
        <v>1284</v>
      </c>
      <c r="B1851" s="2">
        <v>2011</v>
      </c>
      <c r="C1851" s="2" t="s">
        <v>1234</v>
      </c>
      <c r="E1851" s="9">
        <v>200000</v>
      </c>
      <c r="F1851" s="24"/>
      <c r="G1851" s="1" t="s">
        <v>1235</v>
      </c>
    </row>
    <row r="1852" spans="1:7" ht="15">
      <c r="A1852" s="8" t="s">
        <v>1284</v>
      </c>
      <c r="B1852" s="2">
        <v>2012</v>
      </c>
      <c r="C1852" s="2" t="s">
        <v>1756</v>
      </c>
      <c r="E1852" s="9">
        <v>150000</v>
      </c>
      <c r="F1852" s="24"/>
      <c r="G1852" s="1" t="s">
        <v>1817</v>
      </c>
    </row>
    <row r="1853" spans="1:6" ht="15">
      <c r="A1853" s="8" t="s">
        <v>949</v>
      </c>
      <c r="B1853" s="2">
        <v>1987</v>
      </c>
      <c r="C1853" s="2" t="s">
        <v>1110</v>
      </c>
      <c r="E1853" s="9">
        <v>9000</v>
      </c>
      <c r="F1853" s="24">
        <f>SUM(E1853)</f>
        <v>9000</v>
      </c>
    </row>
    <row r="1854" spans="1:7" ht="15">
      <c r="A1854" s="8" t="s">
        <v>1167</v>
      </c>
      <c r="B1854" s="2">
        <v>1997</v>
      </c>
      <c r="C1854" s="2" t="s">
        <v>1119</v>
      </c>
      <c r="E1854" s="9">
        <v>5200</v>
      </c>
      <c r="F1854" s="24">
        <f>SUM(E1854:E1856)</f>
        <v>57450</v>
      </c>
      <c r="G1854" s="1" t="s">
        <v>170</v>
      </c>
    </row>
    <row r="1855" spans="1:7" ht="15">
      <c r="A1855" s="8" t="s">
        <v>950</v>
      </c>
      <c r="B1855" s="2">
        <v>2000</v>
      </c>
      <c r="C1855" s="2" t="s">
        <v>1140</v>
      </c>
      <c r="E1855" s="9">
        <v>50000</v>
      </c>
      <c r="F1855" s="24"/>
      <c r="G1855" s="1" t="s">
        <v>1286</v>
      </c>
    </row>
    <row r="1856" spans="1:6" ht="15">
      <c r="A1856" s="8" t="s">
        <v>950</v>
      </c>
      <c r="B1856" s="2">
        <v>2000</v>
      </c>
      <c r="C1856" s="2" t="s">
        <v>1109</v>
      </c>
      <c r="E1856" s="9">
        <v>2250</v>
      </c>
      <c r="F1856" s="24"/>
    </row>
    <row r="1857" spans="1:7" ht="15">
      <c r="A1857" s="8" t="s">
        <v>1147</v>
      </c>
      <c r="B1857" s="2">
        <v>2000</v>
      </c>
      <c r="C1857" s="2" t="s">
        <v>1115</v>
      </c>
      <c r="E1857" s="9">
        <v>10000</v>
      </c>
      <c r="F1857" s="24">
        <f>SUM(E1857)</f>
        <v>10000</v>
      </c>
      <c r="G1857" s="1" t="s">
        <v>1287</v>
      </c>
    </row>
    <row r="1858" spans="1:7" ht="15">
      <c r="A1858" s="8" t="s">
        <v>1168</v>
      </c>
      <c r="B1858" s="2">
        <v>2000</v>
      </c>
      <c r="C1858" s="2" t="s">
        <v>1114</v>
      </c>
      <c r="E1858" s="9">
        <v>300000</v>
      </c>
      <c r="F1858" s="24">
        <f>SUM(E1858:E1859)</f>
        <v>301800</v>
      </c>
      <c r="G1858" s="1" t="s">
        <v>1356</v>
      </c>
    </row>
    <row r="1859" spans="1:6" ht="15">
      <c r="A1859" s="8" t="s">
        <v>1148</v>
      </c>
      <c r="B1859" s="2">
        <v>2000</v>
      </c>
      <c r="C1859" s="2" t="s">
        <v>1109</v>
      </c>
      <c r="E1859" s="9">
        <v>1800</v>
      </c>
      <c r="F1859" s="24"/>
    </row>
    <row r="1860" spans="1:6" ht="15">
      <c r="A1860" s="28" t="s">
        <v>2032</v>
      </c>
      <c r="B1860" s="2" t="s">
        <v>1073</v>
      </c>
      <c r="C1860" s="2" t="s">
        <v>1111</v>
      </c>
      <c r="E1860" s="9">
        <v>390000</v>
      </c>
      <c r="F1860" s="24">
        <f>SUM(E1860:E1872)</f>
        <v>2416287</v>
      </c>
    </row>
    <row r="1861" spans="1:6" ht="15">
      <c r="A1861" s="8" t="s">
        <v>951</v>
      </c>
      <c r="B1861" s="2" t="s">
        <v>1064</v>
      </c>
      <c r="C1861" s="2" t="s">
        <v>1111</v>
      </c>
      <c r="E1861" s="9">
        <v>278000</v>
      </c>
      <c r="F1861" s="24"/>
    </row>
    <row r="1862" spans="1:7" ht="15">
      <c r="A1862" s="8" t="s">
        <v>951</v>
      </c>
      <c r="B1862" s="2" t="s">
        <v>1069</v>
      </c>
      <c r="C1862" s="2" t="s">
        <v>1118</v>
      </c>
      <c r="E1862" s="9">
        <v>56581</v>
      </c>
      <c r="F1862" s="24"/>
      <c r="G1862" s="1" t="s">
        <v>1593</v>
      </c>
    </row>
    <row r="1863" spans="1:6" ht="15">
      <c r="A1863" s="8" t="s">
        <v>951</v>
      </c>
      <c r="B1863" s="2">
        <v>1994</v>
      </c>
      <c r="C1863" s="2" t="s">
        <v>1109</v>
      </c>
      <c r="E1863" s="9">
        <v>2772</v>
      </c>
      <c r="F1863" s="24"/>
    </row>
    <row r="1864" spans="1:7" ht="15">
      <c r="A1864" s="8" t="s">
        <v>951</v>
      </c>
      <c r="B1864" s="2">
        <v>1996</v>
      </c>
      <c r="C1864" s="2" t="s">
        <v>1116</v>
      </c>
      <c r="E1864" s="9">
        <v>20000</v>
      </c>
      <c r="F1864" s="24"/>
      <c r="G1864" s="1" t="s">
        <v>201</v>
      </c>
    </row>
    <row r="1865" spans="1:6" ht="15">
      <c r="A1865" s="8" t="s">
        <v>951</v>
      </c>
      <c r="B1865" s="2">
        <v>1999</v>
      </c>
      <c r="C1865" s="2" t="s">
        <v>1115</v>
      </c>
      <c r="E1865" s="9">
        <v>9978</v>
      </c>
      <c r="F1865" s="24"/>
    </row>
    <row r="1866" spans="1:7" ht="15">
      <c r="A1866" s="8" t="s">
        <v>951</v>
      </c>
      <c r="B1866" s="2">
        <v>2001</v>
      </c>
      <c r="C1866" s="2" t="s">
        <v>1115</v>
      </c>
      <c r="E1866" s="9">
        <v>10000</v>
      </c>
      <c r="F1866" s="24"/>
      <c r="G1866" s="1" t="s">
        <v>1288</v>
      </c>
    </row>
    <row r="1867" spans="1:7" ht="15">
      <c r="A1867" s="8" t="s">
        <v>951</v>
      </c>
      <c r="B1867" s="2">
        <v>2002</v>
      </c>
      <c r="C1867" s="2" t="s">
        <v>1828</v>
      </c>
      <c r="E1867" s="9">
        <v>400000</v>
      </c>
      <c r="F1867" s="24"/>
      <c r="G1867" s="1" t="s">
        <v>1829</v>
      </c>
    </row>
    <row r="1868" spans="1:7" ht="15">
      <c r="A1868" s="8" t="s">
        <v>951</v>
      </c>
      <c r="B1868" s="2">
        <v>2002</v>
      </c>
      <c r="C1868" s="2" t="s">
        <v>1122</v>
      </c>
      <c r="E1868" s="9">
        <v>97456</v>
      </c>
      <c r="F1868" s="24"/>
      <c r="G1868" s="1" t="s">
        <v>1830</v>
      </c>
    </row>
    <row r="1869" spans="1:7" ht="15">
      <c r="A1869" s="8" t="s">
        <v>951</v>
      </c>
      <c r="B1869" s="2">
        <v>2005</v>
      </c>
      <c r="C1869" s="2" t="s">
        <v>1124</v>
      </c>
      <c r="E1869" s="9">
        <v>401500</v>
      </c>
      <c r="F1869" s="24"/>
      <c r="G1869" s="1" t="s">
        <v>1912</v>
      </c>
    </row>
    <row r="1870" spans="1:7" ht="15">
      <c r="A1870" s="8" t="s">
        <v>951</v>
      </c>
      <c r="B1870" s="2">
        <v>2009</v>
      </c>
      <c r="C1870" s="2" t="s">
        <v>1114</v>
      </c>
      <c r="E1870" s="9">
        <v>250000</v>
      </c>
      <c r="F1870" s="24"/>
      <c r="G1870" s="1" t="s">
        <v>706</v>
      </c>
    </row>
    <row r="1871" spans="1:7" ht="15">
      <c r="A1871" s="28" t="s">
        <v>951</v>
      </c>
      <c r="B1871" s="2">
        <v>2012</v>
      </c>
      <c r="C1871" s="29" t="s">
        <v>1114</v>
      </c>
      <c r="E1871" s="9">
        <v>300000</v>
      </c>
      <c r="F1871" s="24"/>
      <c r="G1871" s="28" t="s">
        <v>1994</v>
      </c>
    </row>
    <row r="1872" spans="1:7" ht="15">
      <c r="A1872" s="28" t="s">
        <v>951</v>
      </c>
      <c r="B1872" s="2">
        <v>2012</v>
      </c>
      <c r="C1872" s="29" t="s">
        <v>1124</v>
      </c>
      <c r="E1872" s="9">
        <v>200000</v>
      </c>
      <c r="F1872" s="24"/>
      <c r="G1872" s="28" t="s">
        <v>2031</v>
      </c>
    </row>
    <row r="1873" spans="1:7" ht="15">
      <c r="A1873" s="28" t="s">
        <v>2022</v>
      </c>
      <c r="B1873" s="2">
        <v>2009</v>
      </c>
      <c r="C1873" s="13" t="s">
        <v>631</v>
      </c>
      <c r="E1873" s="15">
        <v>50000</v>
      </c>
      <c r="F1873" s="24">
        <f>SUM(E1873:E1874)</f>
        <v>70000</v>
      </c>
      <c r="G1873" s="28" t="s">
        <v>1232</v>
      </c>
    </row>
    <row r="1874" spans="1:7" ht="15">
      <c r="A1874" s="28" t="s">
        <v>1231</v>
      </c>
      <c r="B1874" s="2">
        <v>2011</v>
      </c>
      <c r="C1874" s="13" t="s">
        <v>631</v>
      </c>
      <c r="E1874" s="15">
        <v>20000</v>
      </c>
      <c r="F1874" s="24"/>
      <c r="G1874" s="28"/>
    </row>
    <row r="1875" spans="1:6" ht="15">
      <c r="A1875" s="8" t="s">
        <v>1833</v>
      </c>
      <c r="B1875" s="2">
        <v>1986</v>
      </c>
      <c r="C1875" s="2" t="s">
        <v>1110</v>
      </c>
      <c r="E1875" s="9">
        <v>7500</v>
      </c>
      <c r="F1875" s="24">
        <f>SUM(E1875:E1883)</f>
        <v>1170570</v>
      </c>
    </row>
    <row r="1876" spans="1:6" ht="15">
      <c r="A1876" s="8" t="s">
        <v>952</v>
      </c>
      <c r="B1876" s="2" t="s">
        <v>1066</v>
      </c>
      <c r="C1876" s="2" t="s">
        <v>1111</v>
      </c>
      <c r="E1876" s="9">
        <v>336063</v>
      </c>
      <c r="F1876" s="24"/>
    </row>
    <row r="1877" spans="1:6" ht="15">
      <c r="A1877" s="8" t="s">
        <v>952</v>
      </c>
      <c r="B1877" s="2" t="s">
        <v>1067</v>
      </c>
      <c r="C1877" s="2" t="s">
        <v>1111</v>
      </c>
      <c r="E1877" s="9">
        <v>136000</v>
      </c>
      <c r="F1877" s="24"/>
    </row>
    <row r="1878" spans="1:7" ht="15">
      <c r="A1878" s="8" t="s">
        <v>952</v>
      </c>
      <c r="B1878" s="2">
        <v>1994</v>
      </c>
      <c r="C1878" s="2" t="s">
        <v>1120</v>
      </c>
      <c r="E1878" s="9">
        <v>150000</v>
      </c>
      <c r="F1878" s="24"/>
      <c r="G1878" s="1" t="s">
        <v>1606</v>
      </c>
    </row>
    <row r="1879" spans="1:7" ht="15">
      <c r="A1879" s="8" t="s">
        <v>952</v>
      </c>
      <c r="B1879" s="2" t="s">
        <v>1105</v>
      </c>
      <c r="C1879" s="2" t="s">
        <v>1122</v>
      </c>
      <c r="E1879" s="9">
        <v>400000</v>
      </c>
      <c r="F1879" s="24"/>
      <c r="G1879" s="1" t="s">
        <v>451</v>
      </c>
    </row>
    <row r="1880" spans="1:7" ht="15">
      <c r="A1880" s="8" t="s">
        <v>952</v>
      </c>
      <c r="B1880" s="2">
        <v>1995</v>
      </c>
      <c r="C1880" s="2" t="s">
        <v>1119</v>
      </c>
      <c r="E1880" s="9">
        <v>10000</v>
      </c>
      <c r="F1880" s="24"/>
      <c r="G1880" s="1" t="s">
        <v>305</v>
      </c>
    </row>
    <row r="1881" spans="1:6" ht="15">
      <c r="A1881" s="8" t="s">
        <v>952</v>
      </c>
      <c r="B1881" s="2">
        <v>1995</v>
      </c>
      <c r="C1881" s="2" t="s">
        <v>1109</v>
      </c>
      <c r="E1881" s="9">
        <v>3429</v>
      </c>
      <c r="F1881" s="24"/>
    </row>
    <row r="1882" spans="1:7" ht="15">
      <c r="A1882" s="8" t="s">
        <v>952</v>
      </c>
      <c r="B1882" s="2">
        <v>2002</v>
      </c>
      <c r="C1882" s="2" t="s">
        <v>1120</v>
      </c>
      <c r="E1882" s="9">
        <v>38578</v>
      </c>
      <c r="F1882" s="24"/>
      <c r="G1882" s="1" t="s">
        <v>1831</v>
      </c>
    </row>
    <row r="1883" spans="1:7" ht="15">
      <c r="A1883" s="8" t="s">
        <v>952</v>
      </c>
      <c r="B1883" s="2">
        <v>2003</v>
      </c>
      <c r="C1883" s="2" t="s">
        <v>1134</v>
      </c>
      <c r="E1883" s="9">
        <v>89000</v>
      </c>
      <c r="F1883" s="24"/>
      <c r="G1883" s="1" t="s">
        <v>1832</v>
      </c>
    </row>
    <row r="1884" spans="1:7" ht="15">
      <c r="A1884" s="8" t="s">
        <v>526</v>
      </c>
      <c r="B1884" s="2" t="s">
        <v>1069</v>
      </c>
      <c r="C1884" s="2" t="s">
        <v>1114</v>
      </c>
      <c r="E1884" s="9">
        <v>367000</v>
      </c>
      <c r="F1884" s="24">
        <f>SUM(E1884:E1890)</f>
        <v>909334</v>
      </c>
      <c r="G1884" s="1" t="s">
        <v>1297</v>
      </c>
    </row>
    <row r="1885" spans="1:6" ht="15">
      <c r="A1885" s="8" t="s">
        <v>953</v>
      </c>
      <c r="B1885" s="2">
        <v>1994</v>
      </c>
      <c r="C1885" s="2" t="s">
        <v>1109</v>
      </c>
      <c r="E1885" s="9">
        <v>4500</v>
      </c>
      <c r="F1885" s="24"/>
    </row>
    <row r="1886" spans="1:7" ht="15">
      <c r="A1886" s="8" t="s">
        <v>953</v>
      </c>
      <c r="B1886" s="2" t="s">
        <v>1106</v>
      </c>
      <c r="C1886" s="2" t="s">
        <v>1122</v>
      </c>
      <c r="E1886" s="9">
        <v>348334</v>
      </c>
      <c r="F1886" s="24"/>
      <c r="G1886" s="1" t="s">
        <v>85</v>
      </c>
    </row>
    <row r="1887" spans="1:6" ht="15">
      <c r="A1887" s="8" t="s">
        <v>953</v>
      </c>
      <c r="B1887" s="2">
        <v>1996</v>
      </c>
      <c r="C1887" s="2" t="s">
        <v>1109</v>
      </c>
      <c r="E1887" s="9">
        <v>2500</v>
      </c>
      <c r="F1887" s="24"/>
    </row>
    <row r="1888" spans="1:7" ht="15">
      <c r="A1888" s="8" t="s">
        <v>953</v>
      </c>
      <c r="B1888" s="2">
        <v>2000</v>
      </c>
      <c r="C1888" s="2" t="s">
        <v>1140</v>
      </c>
      <c r="E1888" s="9">
        <v>175000</v>
      </c>
      <c r="F1888" s="24"/>
      <c r="G1888" s="1" t="s">
        <v>1255</v>
      </c>
    </row>
    <row r="1889" spans="1:6" ht="15">
      <c r="A1889" s="8" t="s">
        <v>953</v>
      </c>
      <c r="B1889" s="2">
        <v>2000</v>
      </c>
      <c r="C1889" s="2" t="s">
        <v>1109</v>
      </c>
      <c r="E1889" s="9">
        <v>2000</v>
      </c>
      <c r="F1889" s="24"/>
    </row>
    <row r="1890" spans="1:7" ht="15">
      <c r="A1890" s="8" t="s">
        <v>953</v>
      </c>
      <c r="B1890" s="2">
        <v>2010</v>
      </c>
      <c r="C1890" s="2" t="s">
        <v>1115</v>
      </c>
      <c r="E1890" s="9">
        <v>10000</v>
      </c>
      <c r="F1890" s="24"/>
      <c r="G1890" s="1" t="s">
        <v>525</v>
      </c>
    </row>
    <row r="1891" spans="1:6" ht="15">
      <c r="A1891" s="8" t="s">
        <v>1553</v>
      </c>
      <c r="B1891" s="2">
        <v>1991</v>
      </c>
      <c r="C1891" s="2" t="s">
        <v>1120</v>
      </c>
      <c r="E1891" s="9">
        <v>150000</v>
      </c>
      <c r="F1891" s="24">
        <f>SUM(E1891:E1898)</f>
        <v>772002</v>
      </c>
    </row>
    <row r="1892" spans="1:6" ht="15">
      <c r="A1892" s="8" t="s">
        <v>954</v>
      </c>
      <c r="B1892" s="2">
        <v>1998</v>
      </c>
      <c r="C1892" s="2" t="s">
        <v>1114</v>
      </c>
      <c r="E1892" s="9">
        <v>300000</v>
      </c>
      <c r="F1892" s="24"/>
    </row>
    <row r="1893" spans="1:6" ht="15">
      <c r="A1893" s="8" t="s">
        <v>954</v>
      </c>
      <c r="B1893" s="2">
        <v>1998</v>
      </c>
      <c r="C1893" s="2" t="s">
        <v>1109</v>
      </c>
      <c r="E1893" s="9">
        <v>2000</v>
      </c>
      <c r="F1893" s="24"/>
    </row>
    <row r="1894" spans="1:7" ht="15">
      <c r="A1894" s="8" t="s">
        <v>954</v>
      </c>
      <c r="B1894" s="2">
        <v>2000</v>
      </c>
      <c r="C1894" s="2" t="s">
        <v>1115</v>
      </c>
      <c r="E1894" s="9">
        <v>10000</v>
      </c>
      <c r="F1894" s="24"/>
      <c r="G1894" s="1" t="s">
        <v>1367</v>
      </c>
    </row>
    <row r="1895" spans="1:7" ht="15">
      <c r="A1895" s="8" t="s">
        <v>954</v>
      </c>
      <c r="B1895" s="2">
        <v>2000</v>
      </c>
      <c r="C1895" s="2" t="s">
        <v>1114</v>
      </c>
      <c r="E1895" s="9">
        <v>290502</v>
      </c>
      <c r="F1895" s="24"/>
      <c r="G1895" s="1" t="s">
        <v>1356</v>
      </c>
    </row>
    <row r="1896" spans="1:6" ht="15">
      <c r="A1896" s="8" t="s">
        <v>954</v>
      </c>
      <c r="B1896" s="2">
        <v>2000</v>
      </c>
      <c r="C1896" s="2" t="s">
        <v>1109</v>
      </c>
      <c r="E1896" s="9">
        <v>1500</v>
      </c>
      <c r="F1896" s="24"/>
    </row>
    <row r="1897" spans="1:7" ht="15">
      <c r="A1897" s="8" t="s">
        <v>954</v>
      </c>
      <c r="B1897" s="2">
        <v>2001</v>
      </c>
      <c r="C1897" s="2" t="s">
        <v>1137</v>
      </c>
      <c r="E1897" s="9">
        <v>8000</v>
      </c>
      <c r="F1897" s="24"/>
      <c r="G1897" s="1" t="s">
        <v>1262</v>
      </c>
    </row>
    <row r="1898" spans="1:7" ht="15">
      <c r="A1898" s="8" t="s">
        <v>954</v>
      </c>
      <c r="B1898" s="2">
        <v>2002</v>
      </c>
      <c r="C1898" s="2" t="s">
        <v>1115</v>
      </c>
      <c r="E1898" s="9">
        <v>10000</v>
      </c>
      <c r="F1898" s="24"/>
      <c r="G1898" s="1" t="s">
        <v>1943</v>
      </c>
    </row>
    <row r="1899" spans="1:6" ht="15">
      <c r="A1899" s="28" t="s">
        <v>2447</v>
      </c>
      <c r="B1899" s="2">
        <v>1986</v>
      </c>
      <c r="C1899" s="2" t="s">
        <v>1110</v>
      </c>
      <c r="E1899" s="9">
        <v>13345</v>
      </c>
      <c r="F1899" s="24">
        <f>SUM(E1899:E1916)</f>
        <v>5722078</v>
      </c>
    </row>
    <row r="1900" spans="1:6" ht="15">
      <c r="A1900" s="8" t="s">
        <v>955</v>
      </c>
      <c r="B1900" s="2" t="s">
        <v>1066</v>
      </c>
      <c r="C1900" s="2" t="s">
        <v>1111</v>
      </c>
      <c r="D1900" s="3"/>
      <c r="E1900" s="9">
        <v>479827</v>
      </c>
      <c r="F1900" s="24"/>
    </row>
    <row r="1901" spans="1:6" ht="15">
      <c r="A1901" s="8" t="s">
        <v>955</v>
      </c>
      <c r="B1901" s="2" t="s">
        <v>1067</v>
      </c>
      <c r="C1901" s="2" t="s">
        <v>1111</v>
      </c>
      <c r="E1901" s="9">
        <v>248997</v>
      </c>
      <c r="F1901" s="24"/>
    </row>
    <row r="1902" spans="1:7" ht="15">
      <c r="A1902" s="8" t="s">
        <v>955</v>
      </c>
      <c r="B1902" s="2" t="s">
        <v>1104</v>
      </c>
      <c r="C1902" s="2" t="s">
        <v>1111</v>
      </c>
      <c r="E1902" s="9">
        <v>300000</v>
      </c>
      <c r="F1902" s="24"/>
      <c r="G1902" s="1" t="s">
        <v>1576</v>
      </c>
    </row>
    <row r="1903" spans="1:6" ht="15">
      <c r="A1903" s="8" t="s">
        <v>955</v>
      </c>
      <c r="B1903" s="2">
        <v>1992</v>
      </c>
      <c r="C1903" s="2" t="s">
        <v>1109</v>
      </c>
      <c r="E1903" s="9">
        <v>4200</v>
      </c>
      <c r="F1903" s="24"/>
    </row>
    <row r="1904" spans="1:7" ht="15">
      <c r="A1904" s="8" t="s">
        <v>955</v>
      </c>
      <c r="B1904" s="2" t="s">
        <v>1068</v>
      </c>
      <c r="C1904" s="2" t="s">
        <v>1117</v>
      </c>
      <c r="E1904" s="9">
        <v>400000</v>
      </c>
      <c r="F1904" s="24"/>
      <c r="G1904" s="1" t="s">
        <v>1576</v>
      </c>
    </row>
    <row r="1905" spans="1:6" ht="15">
      <c r="A1905" s="8" t="s">
        <v>955</v>
      </c>
      <c r="B1905" s="2">
        <v>1999</v>
      </c>
      <c r="C1905" s="2" t="s">
        <v>1122</v>
      </c>
      <c r="E1905" s="9">
        <v>400000</v>
      </c>
      <c r="F1905" s="24"/>
    </row>
    <row r="1906" spans="1:6" ht="15">
      <c r="A1906" s="8" t="s">
        <v>955</v>
      </c>
      <c r="B1906" s="2">
        <v>1999</v>
      </c>
      <c r="C1906" s="2" t="s">
        <v>1109</v>
      </c>
      <c r="E1906" s="9">
        <v>2000</v>
      </c>
      <c r="F1906" s="24"/>
    </row>
    <row r="1907" spans="1:6" ht="15">
      <c r="A1907" s="8" t="s">
        <v>955</v>
      </c>
      <c r="B1907" s="2">
        <v>1999</v>
      </c>
      <c r="C1907" s="2" t="s">
        <v>1151</v>
      </c>
      <c r="E1907" s="9">
        <v>400000</v>
      </c>
      <c r="F1907" s="24"/>
    </row>
    <row r="1908" spans="1:7" ht="15">
      <c r="A1908" s="8" t="s">
        <v>955</v>
      </c>
      <c r="B1908" s="2">
        <v>2003</v>
      </c>
      <c r="C1908" s="2" t="s">
        <v>1112</v>
      </c>
      <c r="E1908" s="9">
        <v>250000</v>
      </c>
      <c r="F1908" s="24"/>
      <c r="G1908" s="1" t="s">
        <v>12</v>
      </c>
    </row>
    <row r="1909" spans="1:7" ht="15">
      <c r="A1909" s="8" t="s">
        <v>955</v>
      </c>
      <c r="B1909" s="2">
        <v>2004</v>
      </c>
      <c r="C1909" s="2" t="s">
        <v>1112</v>
      </c>
      <c r="E1909" s="9">
        <v>173709</v>
      </c>
      <c r="F1909" s="24"/>
      <c r="G1909" s="1" t="s">
        <v>552</v>
      </c>
    </row>
    <row r="1910" spans="1:7" ht="15">
      <c r="A1910" s="8" t="s">
        <v>955</v>
      </c>
      <c r="B1910" s="2">
        <v>2006</v>
      </c>
      <c r="C1910" s="2" t="s">
        <v>1124</v>
      </c>
      <c r="E1910" s="9">
        <v>400000</v>
      </c>
      <c r="F1910" s="24"/>
      <c r="G1910" s="1" t="s">
        <v>352</v>
      </c>
    </row>
    <row r="1911" spans="1:7" ht="15">
      <c r="A1911" s="8" t="s">
        <v>955</v>
      </c>
      <c r="B1911" s="2">
        <v>2007</v>
      </c>
      <c r="C1911" s="2" t="s">
        <v>1134</v>
      </c>
      <c r="E1911" s="9">
        <v>500000</v>
      </c>
      <c r="F1911" s="24"/>
      <c r="G1911" s="1" t="s">
        <v>690</v>
      </c>
    </row>
    <row r="1912" spans="1:7" ht="15">
      <c r="A1912" s="8" t="s">
        <v>955</v>
      </c>
      <c r="B1912" s="2">
        <v>2010</v>
      </c>
      <c r="C1912" s="2" t="s">
        <v>1114</v>
      </c>
      <c r="E1912" s="9">
        <v>250000</v>
      </c>
      <c r="F1912" s="24"/>
      <c r="G1912" s="1" t="s">
        <v>1327</v>
      </c>
    </row>
    <row r="1913" spans="1:7" ht="15">
      <c r="A1913" s="28" t="s">
        <v>955</v>
      </c>
      <c r="B1913" s="2">
        <v>2014</v>
      </c>
      <c r="C1913" s="29" t="s">
        <v>2049</v>
      </c>
      <c r="E1913" s="9">
        <v>50000</v>
      </c>
      <c r="F1913" s="24"/>
      <c r="G1913" s="28" t="s">
        <v>2115</v>
      </c>
    </row>
    <row r="1914" spans="1:7" ht="15">
      <c r="A1914" s="28" t="s">
        <v>955</v>
      </c>
      <c r="B1914" s="2">
        <v>2015</v>
      </c>
      <c r="C1914" s="29" t="s">
        <v>1134</v>
      </c>
      <c r="E1914" s="9">
        <v>640000</v>
      </c>
      <c r="F1914" s="24"/>
      <c r="G1914" s="28" t="s">
        <v>2139</v>
      </c>
    </row>
    <row r="1915" spans="1:7" ht="15">
      <c r="A1915" s="28" t="s">
        <v>955</v>
      </c>
      <c r="B1915" s="2">
        <v>2019</v>
      </c>
      <c r="C1915" s="29" t="s">
        <v>1134</v>
      </c>
      <c r="E1915" s="9">
        <v>900000</v>
      </c>
      <c r="F1915" s="24"/>
      <c r="G1915" s="28" t="s">
        <v>2348</v>
      </c>
    </row>
    <row r="1916" spans="1:7" ht="15">
      <c r="A1916" s="28" t="s">
        <v>955</v>
      </c>
      <c r="B1916" s="2">
        <v>2020</v>
      </c>
      <c r="C1916" s="29" t="s">
        <v>1644</v>
      </c>
      <c r="E1916" s="9">
        <v>310000</v>
      </c>
      <c r="F1916" s="24"/>
      <c r="G1916" s="28" t="s">
        <v>2446</v>
      </c>
    </row>
    <row r="1917" spans="1:7" ht="15">
      <c r="A1917" s="28" t="s">
        <v>2454</v>
      </c>
      <c r="B1917" s="2">
        <v>2020</v>
      </c>
      <c r="C1917" s="29" t="s">
        <v>2045</v>
      </c>
      <c r="E1917" s="9">
        <v>50000</v>
      </c>
      <c r="F1917" s="24"/>
      <c r="G1917" s="28" t="s">
        <v>2455</v>
      </c>
    </row>
    <row r="1918" spans="1:7" ht="15">
      <c r="A1918" s="8" t="s">
        <v>1149</v>
      </c>
      <c r="B1918" s="2">
        <v>2001</v>
      </c>
      <c r="C1918" s="2" t="s">
        <v>1137</v>
      </c>
      <c r="E1918" s="9">
        <v>10000</v>
      </c>
      <c r="F1918" s="24">
        <f>SUM(E1918)</f>
        <v>10000</v>
      </c>
      <c r="G1918" s="1" t="s">
        <v>1262</v>
      </c>
    </row>
    <row r="1919" spans="1:6" ht="15">
      <c r="A1919" s="28" t="s">
        <v>2087</v>
      </c>
      <c r="B1919" s="2">
        <v>1983</v>
      </c>
      <c r="C1919" s="2" t="s">
        <v>1110</v>
      </c>
      <c r="E1919" s="9">
        <v>9000</v>
      </c>
      <c r="F1919" s="24">
        <f>SUM(E1919:E1929)</f>
        <v>2004532</v>
      </c>
    </row>
    <row r="1920" spans="1:6" ht="15">
      <c r="A1920" s="8" t="s">
        <v>956</v>
      </c>
      <c r="B1920" s="2" t="s">
        <v>1064</v>
      </c>
      <c r="C1920" s="2" t="s">
        <v>1111</v>
      </c>
      <c r="E1920" s="9">
        <v>472988</v>
      </c>
      <c r="F1920" s="24"/>
    </row>
    <row r="1921" spans="1:6" ht="15">
      <c r="A1921" s="8" t="s">
        <v>956</v>
      </c>
      <c r="B1921" s="2" t="s">
        <v>1065</v>
      </c>
      <c r="C1921" s="2" t="s">
        <v>1111</v>
      </c>
      <c r="E1921" s="9">
        <v>192336</v>
      </c>
      <c r="F1921" s="24"/>
    </row>
    <row r="1922" spans="1:7" ht="15">
      <c r="A1922" s="8" t="s">
        <v>956</v>
      </c>
      <c r="B1922" s="2" t="s">
        <v>1069</v>
      </c>
      <c r="C1922" s="2" t="s">
        <v>1123</v>
      </c>
      <c r="E1922" s="9">
        <v>62500</v>
      </c>
      <c r="F1922" s="24"/>
      <c r="G1922" s="1" t="s">
        <v>1605</v>
      </c>
    </row>
    <row r="1923" spans="1:6" ht="15">
      <c r="A1923" s="8" t="s">
        <v>956</v>
      </c>
      <c r="B1923" s="2">
        <v>1998</v>
      </c>
      <c r="C1923" s="2" t="s">
        <v>1117</v>
      </c>
      <c r="E1923" s="9">
        <v>180000</v>
      </c>
      <c r="F1923" s="24"/>
    </row>
    <row r="1924" spans="1:6" ht="15">
      <c r="A1924" s="8" t="s">
        <v>956</v>
      </c>
      <c r="B1924" s="2">
        <v>1998</v>
      </c>
      <c r="C1924" s="2" t="s">
        <v>1109</v>
      </c>
      <c r="E1924" s="9">
        <v>2250</v>
      </c>
      <c r="F1924" s="24"/>
    </row>
    <row r="1925" spans="1:6" ht="15">
      <c r="A1925" s="8" t="s">
        <v>956</v>
      </c>
      <c r="B1925" s="2">
        <v>1998</v>
      </c>
      <c r="C1925" s="2" t="s">
        <v>1113</v>
      </c>
      <c r="E1925" s="9">
        <v>200000</v>
      </c>
      <c r="F1925" s="24"/>
    </row>
    <row r="1926" spans="1:7" ht="15">
      <c r="A1926" s="8" t="s">
        <v>956</v>
      </c>
      <c r="B1926" s="2">
        <v>2001</v>
      </c>
      <c r="C1926" s="2" t="s">
        <v>1134</v>
      </c>
      <c r="E1926" s="9">
        <v>320000</v>
      </c>
      <c r="F1926" s="24"/>
      <c r="G1926" s="1" t="s">
        <v>1289</v>
      </c>
    </row>
    <row r="1927" spans="1:7" ht="15">
      <c r="A1927" s="8" t="s">
        <v>956</v>
      </c>
      <c r="B1927" s="2">
        <v>2002</v>
      </c>
      <c r="C1927" s="2" t="s">
        <v>1115</v>
      </c>
      <c r="E1927" s="9">
        <v>9500</v>
      </c>
      <c r="F1927" s="24"/>
      <c r="G1927" s="1" t="s">
        <v>1834</v>
      </c>
    </row>
    <row r="1928" spans="1:7" ht="15">
      <c r="A1928" s="8" t="s">
        <v>956</v>
      </c>
      <c r="B1928" s="2">
        <v>2008</v>
      </c>
      <c r="C1928" s="2" t="s">
        <v>1134</v>
      </c>
      <c r="E1928" s="9">
        <v>296345</v>
      </c>
      <c r="F1928" s="24"/>
      <c r="G1928" s="1" t="s">
        <v>1089</v>
      </c>
    </row>
    <row r="1929" spans="1:7" ht="15">
      <c r="A1929" s="28" t="s">
        <v>956</v>
      </c>
      <c r="B1929" s="2">
        <v>2014</v>
      </c>
      <c r="C1929" s="29" t="s">
        <v>1134</v>
      </c>
      <c r="E1929" s="9">
        <v>259613</v>
      </c>
      <c r="F1929" s="24"/>
      <c r="G1929" s="28" t="s">
        <v>2086</v>
      </c>
    </row>
    <row r="1930" spans="1:6" ht="15">
      <c r="A1930" s="1" t="s">
        <v>2231</v>
      </c>
      <c r="B1930" s="2">
        <v>1992</v>
      </c>
      <c r="C1930" s="2" t="s">
        <v>1110</v>
      </c>
      <c r="E1930" s="9">
        <v>2500</v>
      </c>
      <c r="F1930" s="24">
        <f>SUM(E1930:E1940)</f>
        <v>2079635</v>
      </c>
    </row>
    <row r="1931" spans="1:6" ht="15">
      <c r="A1931" s="8" t="s">
        <v>957</v>
      </c>
      <c r="B1931" s="2">
        <v>1993</v>
      </c>
      <c r="C1931" s="2" t="s">
        <v>1119</v>
      </c>
      <c r="E1931" s="9">
        <v>10000</v>
      </c>
      <c r="F1931" s="24"/>
    </row>
    <row r="1932" spans="1:7" ht="15">
      <c r="A1932" s="8" t="s">
        <v>957</v>
      </c>
      <c r="B1932" s="2">
        <v>1994</v>
      </c>
      <c r="C1932" s="2" t="s">
        <v>1112</v>
      </c>
      <c r="E1932" s="9">
        <v>47000</v>
      </c>
      <c r="F1932" s="24"/>
      <c r="G1932" s="1" t="s">
        <v>136</v>
      </c>
    </row>
    <row r="1933" spans="1:7" ht="15">
      <c r="A1933" s="8" t="s">
        <v>957</v>
      </c>
      <c r="B1933" s="2">
        <v>1997</v>
      </c>
      <c r="C1933" s="2" t="s">
        <v>1119</v>
      </c>
      <c r="E1933" s="9">
        <v>10000</v>
      </c>
      <c r="F1933" s="24"/>
      <c r="G1933" s="1" t="s">
        <v>1789</v>
      </c>
    </row>
    <row r="1934" spans="1:6" ht="15">
      <c r="A1934" s="8" t="s">
        <v>957</v>
      </c>
      <c r="B1934" s="2">
        <v>1999</v>
      </c>
      <c r="C1934" s="2" t="s">
        <v>1130</v>
      </c>
      <c r="E1934" s="9">
        <v>400000</v>
      </c>
      <c r="F1934" s="24"/>
    </row>
    <row r="1935" spans="1:7" ht="15">
      <c r="A1935" s="8" t="s">
        <v>957</v>
      </c>
      <c r="B1935" s="2">
        <v>2001</v>
      </c>
      <c r="C1935" s="2" t="s">
        <v>1122</v>
      </c>
      <c r="E1935" s="9">
        <v>400000</v>
      </c>
      <c r="F1935" s="24"/>
      <c r="G1935" s="1" t="s">
        <v>1290</v>
      </c>
    </row>
    <row r="1936" spans="1:7" ht="15">
      <c r="A1936" s="8" t="s">
        <v>957</v>
      </c>
      <c r="B1936" s="2">
        <v>2003</v>
      </c>
      <c r="C1936" s="2" t="s">
        <v>1115</v>
      </c>
      <c r="E1936" s="9">
        <v>10000</v>
      </c>
      <c r="F1936" s="24"/>
      <c r="G1936" s="1" t="s">
        <v>1299</v>
      </c>
    </row>
    <row r="1937" spans="1:7" ht="15">
      <c r="A1937" s="8" t="s">
        <v>957</v>
      </c>
      <c r="B1937" s="2">
        <v>2003</v>
      </c>
      <c r="C1937" s="2" t="s">
        <v>1704</v>
      </c>
      <c r="E1937" s="9">
        <v>500000</v>
      </c>
      <c r="F1937" s="24"/>
      <c r="G1937" s="1" t="s">
        <v>13</v>
      </c>
    </row>
    <row r="1938" spans="1:7" ht="15">
      <c r="A1938" s="8" t="s">
        <v>957</v>
      </c>
      <c r="B1938" s="2">
        <v>2005</v>
      </c>
      <c r="C1938" s="2" t="s">
        <v>1124</v>
      </c>
      <c r="E1938" s="9">
        <v>400135</v>
      </c>
      <c r="F1938" s="24"/>
      <c r="G1938" s="1" t="s">
        <v>1913</v>
      </c>
    </row>
    <row r="1939" spans="1:7" ht="15">
      <c r="A1939" s="8" t="s">
        <v>957</v>
      </c>
      <c r="B1939" s="2">
        <v>2009</v>
      </c>
      <c r="C1939" s="2" t="s">
        <v>1124</v>
      </c>
      <c r="E1939" s="9">
        <v>200000</v>
      </c>
      <c r="F1939" s="24"/>
      <c r="G1939" s="1" t="s">
        <v>156</v>
      </c>
    </row>
    <row r="1940" spans="1:7" ht="15">
      <c r="A1940" s="1" t="s">
        <v>957</v>
      </c>
      <c r="B1940" s="2">
        <v>2017</v>
      </c>
      <c r="C1940" s="18" t="s">
        <v>2045</v>
      </c>
      <c r="E1940" s="9">
        <v>100000</v>
      </c>
      <c r="F1940" s="24"/>
      <c r="G1940" s="1" t="s">
        <v>2230</v>
      </c>
    </row>
    <row r="1941" spans="1:6" ht="15">
      <c r="A1941" s="1" t="s">
        <v>2176</v>
      </c>
      <c r="B1941" s="2">
        <v>1985</v>
      </c>
      <c r="C1941" s="2" t="s">
        <v>1110</v>
      </c>
      <c r="E1941" s="9">
        <v>14000</v>
      </c>
      <c r="F1941" s="24">
        <f>SUM(E1941:E1956)</f>
        <v>2289243</v>
      </c>
    </row>
    <row r="1942" spans="1:7" ht="15">
      <c r="A1942" s="8" t="s">
        <v>958</v>
      </c>
      <c r="B1942" s="2">
        <v>1987</v>
      </c>
      <c r="C1942" s="2" t="s">
        <v>1112</v>
      </c>
      <c r="E1942" s="9">
        <v>107000</v>
      </c>
      <c r="F1942" s="24"/>
      <c r="G1942" s="1" t="s">
        <v>1726</v>
      </c>
    </row>
    <row r="1943" spans="1:7" ht="15">
      <c r="A1943" s="8" t="s">
        <v>958</v>
      </c>
      <c r="B1943" s="2">
        <v>1994</v>
      </c>
      <c r="C1943" s="2" t="s">
        <v>1116</v>
      </c>
      <c r="E1943" s="9">
        <v>29500</v>
      </c>
      <c r="F1943" s="24"/>
      <c r="G1943" s="1" t="s">
        <v>383</v>
      </c>
    </row>
    <row r="1944" spans="1:7" ht="15">
      <c r="A1944" s="8" t="s">
        <v>958</v>
      </c>
      <c r="B1944" s="2">
        <v>1995</v>
      </c>
      <c r="C1944" s="2" t="s">
        <v>1119</v>
      </c>
      <c r="E1944" s="9">
        <v>5000</v>
      </c>
      <c r="F1944" s="24"/>
      <c r="G1944" s="1" t="s">
        <v>306</v>
      </c>
    </row>
    <row r="1945" spans="1:7" ht="15">
      <c r="A1945" s="8" t="s">
        <v>958</v>
      </c>
      <c r="B1945" s="2" t="s">
        <v>1106</v>
      </c>
      <c r="C1945" s="2" t="s">
        <v>1117</v>
      </c>
      <c r="E1945" s="9">
        <v>380182</v>
      </c>
      <c r="F1945" s="24"/>
      <c r="G1945" s="1" t="s">
        <v>61</v>
      </c>
    </row>
    <row r="1946" spans="1:6" ht="15">
      <c r="A1946" s="8" t="s">
        <v>958</v>
      </c>
      <c r="B1946" s="2">
        <v>1996</v>
      </c>
      <c r="C1946" s="2" t="s">
        <v>1109</v>
      </c>
      <c r="E1946" s="9">
        <v>3000</v>
      </c>
      <c r="F1946" s="24"/>
    </row>
    <row r="1947" spans="1:7" ht="15">
      <c r="A1947" s="8" t="s">
        <v>958</v>
      </c>
      <c r="B1947" s="2">
        <v>2000</v>
      </c>
      <c r="C1947" s="2" t="s">
        <v>1122</v>
      </c>
      <c r="E1947" s="9">
        <v>400000</v>
      </c>
      <c r="F1947" s="24"/>
      <c r="G1947" s="1" t="s">
        <v>1292</v>
      </c>
    </row>
    <row r="1948" spans="1:7" ht="15">
      <c r="A1948" s="8" t="s">
        <v>1150</v>
      </c>
      <c r="B1948" s="2">
        <v>2000</v>
      </c>
      <c r="C1948" s="2" t="s">
        <v>1112</v>
      </c>
      <c r="E1948" s="9">
        <v>205000</v>
      </c>
      <c r="F1948" s="24"/>
      <c r="G1948" s="1" t="s">
        <v>1291</v>
      </c>
    </row>
    <row r="1949" spans="1:7" ht="15">
      <c r="A1949" s="12" t="s">
        <v>958</v>
      </c>
      <c r="B1949" s="13">
        <v>2001</v>
      </c>
      <c r="C1949" s="13" t="s">
        <v>1112</v>
      </c>
      <c r="E1949" s="9">
        <v>60000</v>
      </c>
      <c r="F1949" s="24"/>
      <c r="G1949" s="1" t="s">
        <v>1293</v>
      </c>
    </row>
    <row r="1950" spans="1:7" ht="15">
      <c r="A1950" s="8" t="s">
        <v>958</v>
      </c>
      <c r="B1950" s="2">
        <v>2001</v>
      </c>
      <c r="C1950" s="2" t="s">
        <v>1115</v>
      </c>
      <c r="E1950" s="9">
        <v>9970</v>
      </c>
      <c r="F1950" s="24"/>
      <c r="G1950" s="1" t="s">
        <v>1294</v>
      </c>
    </row>
    <row r="1951" spans="1:7" ht="15">
      <c r="A1951" s="8" t="s">
        <v>958</v>
      </c>
      <c r="B1951" s="2">
        <v>2002</v>
      </c>
      <c r="C1951" s="2" t="s">
        <v>1122</v>
      </c>
      <c r="E1951" s="9">
        <v>400000</v>
      </c>
      <c r="F1951" s="24"/>
      <c r="G1951" s="1" t="s">
        <v>1835</v>
      </c>
    </row>
    <row r="1952" spans="1:7" ht="15">
      <c r="A1952" s="8" t="s">
        <v>958</v>
      </c>
      <c r="B1952" s="2">
        <v>2003</v>
      </c>
      <c r="C1952" s="2" t="s">
        <v>1115</v>
      </c>
      <c r="E1952" s="9">
        <v>6642</v>
      </c>
      <c r="F1952" s="24"/>
      <c r="G1952" s="1" t="s">
        <v>1836</v>
      </c>
    </row>
    <row r="1953" spans="1:7" ht="15">
      <c r="A1953" s="8" t="s">
        <v>958</v>
      </c>
      <c r="B1953" s="2">
        <v>2006</v>
      </c>
      <c r="C1953" s="2" t="s">
        <v>1140</v>
      </c>
      <c r="E1953" s="9">
        <v>247500</v>
      </c>
      <c r="F1953" s="24"/>
      <c r="G1953" s="1" t="s">
        <v>353</v>
      </c>
    </row>
    <row r="1954" spans="1:7" ht="15">
      <c r="A1954" s="8" t="s">
        <v>958</v>
      </c>
      <c r="B1954" s="2">
        <v>2008</v>
      </c>
      <c r="C1954" s="2" t="s">
        <v>832</v>
      </c>
      <c r="E1954" s="9">
        <v>96400</v>
      </c>
      <c r="F1954" s="24"/>
      <c r="G1954" s="1" t="s">
        <v>858</v>
      </c>
    </row>
    <row r="1955" spans="1:7" ht="15">
      <c r="A1955" s="8" t="s">
        <v>958</v>
      </c>
      <c r="B1955" s="2">
        <v>2011</v>
      </c>
      <c r="C1955" s="2" t="s">
        <v>1234</v>
      </c>
      <c r="E1955" s="9">
        <v>175049</v>
      </c>
      <c r="F1955" s="24"/>
      <c r="G1955" s="1" t="s">
        <v>1236</v>
      </c>
    </row>
    <row r="1956" spans="1:7" ht="15">
      <c r="A1956" s="8" t="s">
        <v>958</v>
      </c>
      <c r="B1956" s="2">
        <v>2012</v>
      </c>
      <c r="C1956" s="2" t="s">
        <v>1756</v>
      </c>
      <c r="E1956" s="9">
        <v>150000</v>
      </c>
      <c r="F1956" s="24"/>
      <c r="G1956" s="1" t="s">
        <v>1819</v>
      </c>
    </row>
    <row r="1957" spans="1:7" ht="15">
      <c r="A1957" s="1" t="s">
        <v>958</v>
      </c>
      <c r="B1957" s="2">
        <v>2019</v>
      </c>
      <c r="C1957" s="18" t="s">
        <v>2045</v>
      </c>
      <c r="E1957" s="9">
        <v>45000</v>
      </c>
      <c r="F1957" s="24"/>
      <c r="G1957" s="1" t="s">
        <v>2342</v>
      </c>
    </row>
    <row r="1958" spans="1:6" ht="15">
      <c r="A1958" s="8" t="s">
        <v>1914</v>
      </c>
      <c r="B1958" s="2">
        <v>1984</v>
      </c>
      <c r="C1958" s="2" t="s">
        <v>1110</v>
      </c>
      <c r="E1958" s="9">
        <v>2000</v>
      </c>
      <c r="F1958" s="24">
        <f>SUM(E1958:E1966)</f>
        <v>738450</v>
      </c>
    </row>
    <row r="1959" spans="1:6" ht="15">
      <c r="A1959" s="8" t="s">
        <v>959</v>
      </c>
      <c r="B1959" s="2">
        <v>1993</v>
      </c>
      <c r="C1959" s="2" t="s">
        <v>1119</v>
      </c>
      <c r="E1959" s="9">
        <v>5200</v>
      </c>
      <c r="F1959" s="24"/>
    </row>
    <row r="1960" spans="1:7" ht="15">
      <c r="A1960" s="8" t="s">
        <v>959</v>
      </c>
      <c r="B1960" s="2" t="s">
        <v>1106</v>
      </c>
      <c r="C1960" s="2" t="s">
        <v>1117</v>
      </c>
      <c r="E1960" s="9">
        <v>400000</v>
      </c>
      <c r="F1960" s="24"/>
      <c r="G1960" s="1" t="s">
        <v>62</v>
      </c>
    </row>
    <row r="1961" spans="1:6" ht="15">
      <c r="A1961" s="8" t="s">
        <v>959</v>
      </c>
      <c r="B1961" s="2">
        <v>1996</v>
      </c>
      <c r="C1961" s="2" t="s">
        <v>1109</v>
      </c>
      <c r="E1961" s="9">
        <v>2250</v>
      </c>
      <c r="F1961" s="24"/>
    </row>
    <row r="1962" spans="1:6" ht="15">
      <c r="A1962" s="8" t="s">
        <v>959</v>
      </c>
      <c r="B1962" s="2">
        <v>1999</v>
      </c>
      <c r="C1962" s="2" t="s">
        <v>1115</v>
      </c>
      <c r="E1962" s="9">
        <v>8000</v>
      </c>
      <c r="F1962" s="24"/>
    </row>
    <row r="1963" spans="1:7" ht="15">
      <c r="A1963" s="8" t="s">
        <v>959</v>
      </c>
      <c r="B1963" s="2">
        <v>2000</v>
      </c>
      <c r="C1963" s="2" t="s">
        <v>1134</v>
      </c>
      <c r="E1963" s="9">
        <v>300000</v>
      </c>
      <c r="F1963" s="24"/>
      <c r="G1963" s="1" t="s">
        <v>452</v>
      </c>
    </row>
    <row r="1964" spans="1:6" ht="15">
      <c r="A1964" s="8" t="s">
        <v>959</v>
      </c>
      <c r="B1964" s="2">
        <v>2000</v>
      </c>
      <c r="C1964" s="2" t="s">
        <v>1109</v>
      </c>
      <c r="E1964" s="9">
        <v>1000</v>
      </c>
      <c r="F1964" s="24"/>
    </row>
    <row r="1965" spans="1:7" ht="15">
      <c r="A1965" s="8" t="s">
        <v>959</v>
      </c>
      <c r="B1965" s="2">
        <v>2001</v>
      </c>
      <c r="C1965" s="2" t="s">
        <v>1115</v>
      </c>
      <c r="E1965" s="9">
        <v>10000</v>
      </c>
      <c r="F1965" s="24"/>
      <c r="G1965" s="1" t="s">
        <v>1295</v>
      </c>
    </row>
    <row r="1966" spans="1:7" ht="15">
      <c r="A1966" s="8" t="s">
        <v>959</v>
      </c>
      <c r="B1966" s="2">
        <v>2005</v>
      </c>
      <c r="C1966" s="2" t="s">
        <v>1115</v>
      </c>
      <c r="E1966" s="9">
        <v>10000</v>
      </c>
      <c r="F1966" s="24"/>
      <c r="G1966" s="1" t="s">
        <v>1982</v>
      </c>
    </row>
    <row r="1967" spans="1:7" ht="15">
      <c r="A1967" s="1" t="s">
        <v>2461</v>
      </c>
      <c r="B1967" s="2" t="s">
        <v>1104</v>
      </c>
      <c r="C1967" s="2" t="s">
        <v>1111</v>
      </c>
      <c r="E1967" s="9">
        <v>300000</v>
      </c>
      <c r="F1967" s="24">
        <f>SUM(E1967:E1975)</f>
        <v>1494330</v>
      </c>
      <c r="G1967" s="1" t="s">
        <v>1535</v>
      </c>
    </row>
    <row r="1968" spans="1:6" ht="15">
      <c r="A1968" s="8" t="s">
        <v>602</v>
      </c>
      <c r="B1968" s="2">
        <v>1992</v>
      </c>
      <c r="C1968" s="2" t="s">
        <v>1110</v>
      </c>
      <c r="E1968" s="9">
        <v>5000</v>
      </c>
      <c r="F1968" s="24"/>
    </row>
    <row r="1969" spans="1:7" ht="15">
      <c r="A1969" s="8" t="s">
        <v>602</v>
      </c>
      <c r="B1969" s="2" t="s">
        <v>1068</v>
      </c>
      <c r="C1969" s="2" t="s">
        <v>1117</v>
      </c>
      <c r="E1969" s="9">
        <v>400000</v>
      </c>
      <c r="F1969" s="24"/>
      <c r="G1969" s="1" t="s">
        <v>1580</v>
      </c>
    </row>
    <row r="1970" spans="1:6" ht="15">
      <c r="A1970" s="8" t="s">
        <v>602</v>
      </c>
      <c r="B1970" s="2">
        <v>1998</v>
      </c>
      <c r="C1970" s="2" t="s">
        <v>1119</v>
      </c>
      <c r="E1970" s="9">
        <v>10000</v>
      </c>
      <c r="F1970" s="24"/>
    </row>
    <row r="1971" spans="1:6" ht="15">
      <c r="A1971" s="8" t="s">
        <v>602</v>
      </c>
      <c r="B1971" s="2">
        <v>1998</v>
      </c>
      <c r="C1971" s="2" t="s">
        <v>1115</v>
      </c>
      <c r="E1971" s="9">
        <v>10000</v>
      </c>
      <c r="F1971" s="24"/>
    </row>
    <row r="1972" spans="1:7" ht="15">
      <c r="A1972" s="8" t="s">
        <v>602</v>
      </c>
      <c r="B1972" s="2">
        <v>2002</v>
      </c>
      <c r="C1972" s="2" t="s">
        <v>1112</v>
      </c>
      <c r="E1972" s="9">
        <v>96500</v>
      </c>
      <c r="F1972" s="24"/>
      <c r="G1972" s="1" t="s">
        <v>1643</v>
      </c>
    </row>
    <row r="1973" spans="1:7" ht="15">
      <c r="A1973" s="8" t="s">
        <v>602</v>
      </c>
      <c r="B1973" s="2">
        <v>2004</v>
      </c>
      <c r="C1973" s="2" t="s">
        <v>1134</v>
      </c>
      <c r="E1973" s="9">
        <v>171830</v>
      </c>
      <c r="F1973" s="24"/>
      <c r="G1973" s="1" t="s">
        <v>1837</v>
      </c>
    </row>
    <row r="1974" spans="1:7" ht="15">
      <c r="A1974" s="8" t="s">
        <v>602</v>
      </c>
      <c r="B1974" s="2">
        <v>2006</v>
      </c>
      <c r="C1974" s="2" t="s">
        <v>1124</v>
      </c>
      <c r="E1974" s="9">
        <v>401000</v>
      </c>
      <c r="F1974" s="24"/>
      <c r="G1974" s="1" t="s">
        <v>356</v>
      </c>
    </row>
    <row r="1975" spans="1:7" ht="15">
      <c r="A1975" s="1" t="s">
        <v>602</v>
      </c>
      <c r="B1975" s="2">
        <v>2020</v>
      </c>
      <c r="C1975" s="18" t="s">
        <v>1756</v>
      </c>
      <c r="E1975" s="9">
        <v>100000</v>
      </c>
      <c r="F1975" s="24"/>
      <c r="G1975" s="1" t="s">
        <v>2460</v>
      </c>
    </row>
    <row r="1976" spans="1:7" ht="15">
      <c r="A1976" s="1" t="s">
        <v>602</v>
      </c>
      <c r="B1976" s="2">
        <v>2020</v>
      </c>
      <c r="C1976" s="18" t="s">
        <v>1134</v>
      </c>
      <c r="E1976" s="9">
        <v>319000</v>
      </c>
      <c r="F1976" s="24"/>
      <c r="G1976" s="1" t="s">
        <v>2459</v>
      </c>
    </row>
    <row r="1977" spans="1:7" ht="15">
      <c r="A1977" s="8" t="s">
        <v>248</v>
      </c>
      <c r="B1977" s="2">
        <v>1993</v>
      </c>
      <c r="C1977" s="2" t="s">
        <v>1113</v>
      </c>
      <c r="E1977" s="9">
        <v>77510</v>
      </c>
      <c r="F1977" s="24">
        <f>SUM(E1977:E1981)</f>
        <v>403519</v>
      </c>
      <c r="G1977" s="1" t="s">
        <v>882</v>
      </c>
    </row>
    <row r="1978" spans="1:7" ht="15">
      <c r="A1978" s="8" t="s">
        <v>960</v>
      </c>
      <c r="B1978" s="2">
        <v>1994</v>
      </c>
      <c r="C1978" s="2" t="s">
        <v>1113</v>
      </c>
      <c r="E1978" s="9">
        <v>75000</v>
      </c>
      <c r="F1978" s="24"/>
      <c r="G1978" s="1" t="s">
        <v>882</v>
      </c>
    </row>
    <row r="1979" spans="1:7" ht="15">
      <c r="A1979" s="8" t="s">
        <v>960</v>
      </c>
      <c r="B1979" s="2">
        <v>1995</v>
      </c>
      <c r="C1979" s="2" t="s">
        <v>1113</v>
      </c>
      <c r="E1979" s="9">
        <v>150000</v>
      </c>
      <c r="F1979" s="24"/>
      <c r="G1979" s="1" t="s">
        <v>336</v>
      </c>
    </row>
    <row r="1980" spans="1:6" ht="15">
      <c r="A1980" s="8" t="s">
        <v>960</v>
      </c>
      <c r="B1980" s="2">
        <v>1995</v>
      </c>
      <c r="C1980" s="2" t="s">
        <v>1113</v>
      </c>
      <c r="E1980" s="9">
        <v>61009</v>
      </c>
      <c r="F1980" s="24"/>
    </row>
    <row r="1981" spans="1:7" ht="15">
      <c r="A1981" s="8" t="s">
        <v>960</v>
      </c>
      <c r="B1981" s="2">
        <v>2007</v>
      </c>
      <c r="C1981" s="2" t="s">
        <v>1123</v>
      </c>
      <c r="E1981" s="9">
        <v>40000</v>
      </c>
      <c r="F1981" s="24"/>
      <c r="G1981" s="1" t="s">
        <v>247</v>
      </c>
    </row>
    <row r="1982" spans="1:7" ht="15">
      <c r="A1982" s="8" t="s">
        <v>1152</v>
      </c>
      <c r="B1982" s="2" t="s">
        <v>1068</v>
      </c>
      <c r="C1982" s="2" t="s">
        <v>1114</v>
      </c>
      <c r="E1982" s="9">
        <v>239000</v>
      </c>
      <c r="F1982" s="24">
        <f>SUM(E1982:E1998)</f>
        <v>2230677</v>
      </c>
      <c r="G1982" s="1" t="s">
        <v>1297</v>
      </c>
    </row>
    <row r="1983" spans="1:6" ht="15">
      <c r="A1983" s="8" t="s">
        <v>961</v>
      </c>
      <c r="B1983" s="2">
        <v>1993</v>
      </c>
      <c r="C1983" s="2" t="s">
        <v>1109</v>
      </c>
      <c r="E1983" s="9">
        <v>3200</v>
      </c>
      <c r="F1983" s="24"/>
    </row>
    <row r="1984" spans="1:7" ht="15">
      <c r="A1984" s="8" t="s">
        <v>961</v>
      </c>
      <c r="B1984" s="2" t="s">
        <v>1105</v>
      </c>
      <c r="C1984" s="2" t="s">
        <v>1117</v>
      </c>
      <c r="E1984" s="9">
        <v>75000</v>
      </c>
      <c r="F1984" s="24"/>
      <c r="G1984" s="1" t="s">
        <v>1657</v>
      </c>
    </row>
    <row r="1985" spans="1:7" ht="15">
      <c r="A1985" s="8" t="s">
        <v>961</v>
      </c>
      <c r="B1985" s="2" t="s">
        <v>1105</v>
      </c>
      <c r="C1985" s="2" t="s">
        <v>1114</v>
      </c>
      <c r="E1985" s="9">
        <v>300000</v>
      </c>
      <c r="F1985" s="24"/>
      <c r="G1985" s="1" t="s">
        <v>1297</v>
      </c>
    </row>
    <row r="1986" spans="1:7" ht="15">
      <c r="A1986" s="8" t="s">
        <v>961</v>
      </c>
      <c r="B1986" s="2">
        <v>1995</v>
      </c>
      <c r="C1986" s="2" t="s">
        <v>1119</v>
      </c>
      <c r="E1986" s="9">
        <v>10000</v>
      </c>
      <c r="F1986" s="24"/>
      <c r="G1986" s="1" t="s">
        <v>309</v>
      </c>
    </row>
    <row r="1987" spans="1:6" ht="15">
      <c r="A1987" s="8" t="s">
        <v>961</v>
      </c>
      <c r="B1987" s="2">
        <v>1995</v>
      </c>
      <c r="C1987" s="2" t="s">
        <v>1109</v>
      </c>
      <c r="E1987" s="9">
        <v>4500</v>
      </c>
      <c r="F1987" s="24"/>
    </row>
    <row r="1988" spans="1:6" ht="15">
      <c r="A1988" s="8" t="s">
        <v>961</v>
      </c>
      <c r="B1988" s="2" t="s">
        <v>1106</v>
      </c>
      <c r="C1988" s="2" t="s">
        <v>1123</v>
      </c>
      <c r="E1988" s="9">
        <v>50000</v>
      </c>
      <c r="F1988" s="24"/>
    </row>
    <row r="1989" spans="1:7" ht="15">
      <c r="A1989" s="8" t="s">
        <v>961</v>
      </c>
      <c r="B1989" s="2">
        <v>1997</v>
      </c>
      <c r="C1989" s="2" t="s">
        <v>1119</v>
      </c>
      <c r="E1989" s="9">
        <v>10000</v>
      </c>
      <c r="F1989" s="24"/>
      <c r="G1989" s="1" t="s">
        <v>171</v>
      </c>
    </row>
    <row r="1990" spans="1:6" ht="15">
      <c r="A1990" s="8" t="s">
        <v>961</v>
      </c>
      <c r="B1990" s="2">
        <v>1998</v>
      </c>
      <c r="C1990" s="2" t="s">
        <v>1122</v>
      </c>
      <c r="E1990" s="9">
        <v>323383</v>
      </c>
      <c r="F1990" s="24"/>
    </row>
    <row r="1991" spans="1:6" ht="15">
      <c r="A1991" s="8" t="s">
        <v>961</v>
      </c>
      <c r="B1991" s="2">
        <v>1998</v>
      </c>
      <c r="C1991" s="2" t="s">
        <v>1114</v>
      </c>
      <c r="E1991" s="9">
        <v>300000</v>
      </c>
      <c r="F1991" s="24"/>
    </row>
    <row r="1992" spans="1:6" ht="15">
      <c r="A1992" s="8" t="s">
        <v>961</v>
      </c>
      <c r="B1992" s="2">
        <v>1998</v>
      </c>
      <c r="C1992" s="2" t="s">
        <v>1109</v>
      </c>
      <c r="E1992" s="9">
        <v>2000</v>
      </c>
      <c r="F1992" s="24"/>
    </row>
    <row r="1993" spans="1:6" ht="15">
      <c r="A1993" s="8" t="s">
        <v>961</v>
      </c>
      <c r="B1993" s="2">
        <v>1998</v>
      </c>
      <c r="C1993" s="2" t="s">
        <v>1109</v>
      </c>
      <c r="E1993" s="9">
        <v>1500</v>
      </c>
      <c r="F1993" s="24"/>
    </row>
    <row r="1994" spans="1:7" ht="15">
      <c r="A1994" s="8" t="s">
        <v>961</v>
      </c>
      <c r="B1994" s="2">
        <v>2000</v>
      </c>
      <c r="C1994" s="2" t="s">
        <v>1137</v>
      </c>
      <c r="E1994" s="9">
        <v>15000</v>
      </c>
      <c r="F1994" s="24"/>
      <c r="G1994" s="1" t="s">
        <v>1299</v>
      </c>
    </row>
    <row r="1995" spans="1:7" ht="15">
      <c r="A1995" s="8" t="s">
        <v>961</v>
      </c>
      <c r="B1995" s="2">
        <v>2000</v>
      </c>
      <c r="C1995" s="2" t="s">
        <v>1115</v>
      </c>
      <c r="E1995" s="9">
        <v>10000</v>
      </c>
      <c r="F1995" s="24"/>
      <c r="G1995" s="1" t="s">
        <v>1374</v>
      </c>
    </row>
    <row r="1996" spans="1:7" ht="15">
      <c r="A1996" s="8" t="s">
        <v>961</v>
      </c>
      <c r="B1996" s="2">
        <v>2000</v>
      </c>
      <c r="C1996" s="2" t="s">
        <v>1124</v>
      </c>
      <c r="E1996" s="9">
        <v>387094</v>
      </c>
      <c r="F1996" s="24"/>
      <c r="G1996" s="1" t="s">
        <v>1296</v>
      </c>
    </row>
    <row r="1997" spans="1:7" ht="15">
      <c r="A1997" s="8" t="s">
        <v>961</v>
      </c>
      <c r="B1997" s="2">
        <v>2000</v>
      </c>
      <c r="C1997" s="2" t="s">
        <v>1112</v>
      </c>
      <c r="E1997" s="9">
        <v>200000</v>
      </c>
      <c r="F1997" s="24"/>
      <c r="G1997" s="1" t="s">
        <v>1296</v>
      </c>
    </row>
    <row r="1998" spans="1:7" ht="15">
      <c r="A1998" s="8" t="s">
        <v>961</v>
      </c>
      <c r="B1998" s="2">
        <v>2001</v>
      </c>
      <c r="C1998" s="2" t="s">
        <v>1114</v>
      </c>
      <c r="E1998" s="9">
        <v>300000</v>
      </c>
      <c r="F1998" s="24"/>
      <c r="G1998" s="1" t="s">
        <v>1297</v>
      </c>
    </row>
    <row r="1999" spans="1:6" ht="15">
      <c r="A1999" s="8" t="s">
        <v>962</v>
      </c>
      <c r="B1999" s="2">
        <v>1999</v>
      </c>
      <c r="C1999" s="2" t="s">
        <v>1115</v>
      </c>
      <c r="E1999" s="9">
        <v>10000</v>
      </c>
      <c r="F1999" s="24">
        <f>SUM(E1999)</f>
        <v>10000</v>
      </c>
    </row>
    <row r="2000" spans="1:7" ht="15">
      <c r="A2000" s="8" t="s">
        <v>408</v>
      </c>
      <c r="B2000" s="2">
        <v>2008</v>
      </c>
      <c r="C2000" s="2" t="s">
        <v>1115</v>
      </c>
      <c r="E2000" s="9">
        <v>10000</v>
      </c>
      <c r="F2000" s="24">
        <f>SUM(E2000)</f>
        <v>10000</v>
      </c>
      <c r="G2000" s="1" t="s">
        <v>409</v>
      </c>
    </row>
    <row r="2001" spans="1:7" ht="15">
      <c r="A2001" s="8" t="s">
        <v>1554</v>
      </c>
      <c r="B2001" s="2" t="s">
        <v>1106</v>
      </c>
      <c r="C2001" s="2" t="s">
        <v>1117</v>
      </c>
      <c r="E2001" s="9">
        <v>250000</v>
      </c>
      <c r="F2001" s="24">
        <f>SUM(E2001:E2003)</f>
        <v>304478</v>
      </c>
      <c r="G2001" s="1" t="s">
        <v>1255</v>
      </c>
    </row>
    <row r="2002" spans="1:6" ht="15">
      <c r="A2002" s="8" t="s">
        <v>963</v>
      </c>
      <c r="B2002" s="2">
        <v>1996</v>
      </c>
      <c r="C2002" s="2" t="s">
        <v>1109</v>
      </c>
      <c r="E2002" s="9">
        <v>3500</v>
      </c>
      <c r="F2002" s="24"/>
    </row>
    <row r="2003" spans="1:7" ht="15">
      <c r="A2003" s="8" t="s">
        <v>963</v>
      </c>
      <c r="B2003" s="2">
        <v>2002</v>
      </c>
      <c r="C2003" s="2" t="s">
        <v>1140</v>
      </c>
      <c r="E2003" s="9">
        <v>50978</v>
      </c>
      <c r="F2003" s="24"/>
      <c r="G2003" s="1" t="s">
        <v>1659</v>
      </c>
    </row>
    <row r="2004" spans="1:6" ht="15">
      <c r="A2004" s="8" t="s">
        <v>768</v>
      </c>
      <c r="B2004" s="2">
        <v>1986</v>
      </c>
      <c r="C2004" s="2" t="s">
        <v>1110</v>
      </c>
      <c r="E2004" s="9">
        <v>5500</v>
      </c>
      <c r="F2004" s="24">
        <f>SUM(E2004:E2006)</f>
        <v>315500</v>
      </c>
    </row>
    <row r="2005" spans="1:7" ht="15">
      <c r="A2005" s="8" t="s">
        <v>964</v>
      </c>
      <c r="B2005" s="2">
        <v>2004</v>
      </c>
      <c r="C2005" s="2" t="s">
        <v>1115</v>
      </c>
      <c r="E2005" s="9">
        <v>10000</v>
      </c>
      <c r="F2005" s="24"/>
      <c r="G2005" s="1" t="s">
        <v>14</v>
      </c>
    </row>
    <row r="2006" spans="1:7" ht="15">
      <c r="A2006" s="8" t="s">
        <v>964</v>
      </c>
      <c r="B2006" s="2">
        <v>2011</v>
      </c>
      <c r="C2006" s="2" t="s">
        <v>1114</v>
      </c>
      <c r="E2006" s="9">
        <v>300000</v>
      </c>
      <c r="F2006" s="24"/>
      <c r="G2006" s="1" t="s">
        <v>767</v>
      </c>
    </row>
    <row r="2007" spans="1:7" ht="15">
      <c r="A2007" s="28" t="s">
        <v>1996</v>
      </c>
      <c r="B2007" s="2">
        <v>2012</v>
      </c>
      <c r="C2007" s="29" t="s">
        <v>1114</v>
      </c>
      <c r="E2007" s="30">
        <v>300000</v>
      </c>
      <c r="F2007" s="24"/>
      <c r="G2007" s="28" t="s">
        <v>1997</v>
      </c>
    </row>
    <row r="2008" spans="1:7" ht="15">
      <c r="A2008" s="28" t="s">
        <v>2512</v>
      </c>
      <c r="B2008" s="2">
        <v>2020</v>
      </c>
      <c r="C2008" s="18" t="s">
        <v>2513</v>
      </c>
      <c r="E2008" s="9">
        <v>2998462</v>
      </c>
      <c r="F2008" s="24"/>
      <c r="G2008" s="1" t="s">
        <v>2514</v>
      </c>
    </row>
    <row r="2009" spans="1:6" ht="15">
      <c r="A2009" s="3"/>
      <c r="C2009" s="2"/>
      <c r="E2009" s="9"/>
      <c r="F2009" s="7"/>
    </row>
    <row r="2010" spans="1:6" ht="15">
      <c r="A2010" s="4" t="s">
        <v>965</v>
      </c>
      <c r="B2010" s="4"/>
      <c r="C2010" s="2"/>
      <c r="E2010" s="5">
        <f>SUM(E2012:E2161)</f>
        <v>20360318</v>
      </c>
      <c r="F2010" s="7">
        <f>E2010/G5</f>
        <v>0.0354281707892494</v>
      </c>
    </row>
    <row r="2011" spans="1:6" ht="15">
      <c r="A2011" s="3"/>
      <c r="C2011" s="2"/>
      <c r="E2011" s="9"/>
      <c r="F2011" s="7"/>
    </row>
    <row r="2012" spans="1:7" ht="15">
      <c r="A2012" s="3" t="s">
        <v>2412</v>
      </c>
      <c r="B2012" s="1">
        <v>2004</v>
      </c>
      <c r="C2012" s="2" t="s">
        <v>1839</v>
      </c>
      <c r="E2012" s="9">
        <v>126750</v>
      </c>
      <c r="F2012" s="26">
        <f>SUM(E2012:E2013)</f>
        <v>166750</v>
      </c>
      <c r="G2012" s="1" t="s">
        <v>1840</v>
      </c>
    </row>
    <row r="2013" spans="1:7" ht="15">
      <c r="A2013" s="3" t="s">
        <v>1838</v>
      </c>
      <c r="B2013" s="1">
        <v>2020</v>
      </c>
      <c r="C2013" s="18" t="s">
        <v>2045</v>
      </c>
      <c r="E2013" s="9">
        <v>40000</v>
      </c>
      <c r="F2013" s="26"/>
      <c r="G2013" s="1" t="s">
        <v>2411</v>
      </c>
    </row>
    <row r="2014" spans="1:6" ht="15">
      <c r="A2014" s="28" t="s">
        <v>2120</v>
      </c>
      <c r="B2014" s="2" t="s">
        <v>1067</v>
      </c>
      <c r="C2014" s="2" t="s">
        <v>1111</v>
      </c>
      <c r="E2014" s="9">
        <v>370000</v>
      </c>
      <c r="F2014" s="26">
        <f>SUM(E2014:E2031)</f>
        <v>2423285</v>
      </c>
    </row>
    <row r="2015" spans="1:6" ht="15">
      <c r="A2015" s="8" t="s">
        <v>966</v>
      </c>
      <c r="B2015" s="2">
        <v>1989</v>
      </c>
      <c r="C2015" s="2" t="s">
        <v>1110</v>
      </c>
      <c r="E2015" s="9">
        <v>5534</v>
      </c>
      <c r="F2015" s="26"/>
    </row>
    <row r="2016" spans="1:7" ht="15">
      <c r="A2016" s="8" t="s">
        <v>966</v>
      </c>
      <c r="B2016" s="2" t="s">
        <v>1108</v>
      </c>
      <c r="C2016" s="2" t="s">
        <v>1111</v>
      </c>
      <c r="E2016" s="9">
        <v>380000</v>
      </c>
      <c r="F2016" s="26"/>
      <c r="G2016" s="1" t="s">
        <v>1533</v>
      </c>
    </row>
    <row r="2017" spans="1:6" ht="15">
      <c r="A2017" s="8" t="s">
        <v>966</v>
      </c>
      <c r="B2017" s="2">
        <v>1991</v>
      </c>
      <c r="C2017" s="2" t="s">
        <v>1110</v>
      </c>
      <c r="E2017" s="9">
        <v>4251</v>
      </c>
      <c r="F2017" s="26"/>
    </row>
    <row r="2018" spans="1:7" ht="15">
      <c r="A2018" s="8" t="s">
        <v>966</v>
      </c>
      <c r="B2018" s="2" t="s">
        <v>1068</v>
      </c>
      <c r="C2018" s="2" t="s">
        <v>1114</v>
      </c>
      <c r="E2018" s="9">
        <v>298000</v>
      </c>
      <c r="F2018" s="26"/>
      <c r="G2018" s="1" t="s">
        <v>1297</v>
      </c>
    </row>
    <row r="2019" spans="1:6" ht="15">
      <c r="A2019" s="8" t="s">
        <v>966</v>
      </c>
      <c r="B2019" s="2">
        <v>1993</v>
      </c>
      <c r="C2019" s="2" t="s">
        <v>1119</v>
      </c>
      <c r="E2019" s="9">
        <v>10000</v>
      </c>
      <c r="F2019" s="26"/>
    </row>
    <row r="2020" spans="1:6" ht="15">
      <c r="A2020" s="8" t="s">
        <v>966</v>
      </c>
      <c r="B2020" s="2">
        <v>1993</v>
      </c>
      <c r="C2020" s="2" t="s">
        <v>1109</v>
      </c>
      <c r="E2020" s="9">
        <v>3000</v>
      </c>
      <c r="F2020" s="26"/>
    </row>
    <row r="2021" spans="1:7" ht="15">
      <c r="A2021" s="8" t="s">
        <v>966</v>
      </c>
      <c r="B2021" s="2">
        <v>1996</v>
      </c>
      <c r="C2021" s="2" t="s">
        <v>1120</v>
      </c>
      <c r="E2021" s="9">
        <v>15000</v>
      </c>
      <c r="F2021" s="26"/>
      <c r="G2021" s="1" t="s">
        <v>222</v>
      </c>
    </row>
    <row r="2022" spans="1:6" ht="15">
      <c r="A2022" s="8" t="s">
        <v>966</v>
      </c>
      <c r="B2022" s="2">
        <v>1998</v>
      </c>
      <c r="C2022" s="2" t="s">
        <v>1115</v>
      </c>
      <c r="D2022" s="3"/>
      <c r="E2022" s="9">
        <v>10000</v>
      </c>
      <c r="F2022" s="26"/>
    </row>
    <row r="2023" spans="1:6" ht="15">
      <c r="A2023" s="8" t="s">
        <v>966</v>
      </c>
      <c r="B2023" s="2">
        <v>1999</v>
      </c>
      <c r="C2023" s="2" t="s">
        <v>1117</v>
      </c>
      <c r="E2023" s="9">
        <v>400000</v>
      </c>
      <c r="F2023" s="26"/>
    </row>
    <row r="2024" spans="1:6" ht="15">
      <c r="A2024" s="8" t="s">
        <v>966</v>
      </c>
      <c r="B2024" s="2">
        <v>1999</v>
      </c>
      <c r="C2024" s="2" t="s">
        <v>1109</v>
      </c>
      <c r="E2024" s="9">
        <v>2500</v>
      </c>
      <c r="F2024" s="26"/>
    </row>
    <row r="2025" spans="1:7" ht="15">
      <c r="A2025" s="8" t="s">
        <v>966</v>
      </c>
      <c r="B2025" s="2">
        <v>2005</v>
      </c>
      <c r="C2025" s="2" t="s">
        <v>1124</v>
      </c>
      <c r="E2025" s="9">
        <v>301500</v>
      </c>
      <c r="F2025" s="26"/>
      <c r="G2025" s="1" t="s">
        <v>453</v>
      </c>
    </row>
    <row r="2026" spans="1:7" ht="15">
      <c r="A2026" s="8" t="s">
        <v>966</v>
      </c>
      <c r="B2026" s="2">
        <v>2007</v>
      </c>
      <c r="C2026" s="2" t="s">
        <v>1114</v>
      </c>
      <c r="E2026" s="9">
        <v>250000</v>
      </c>
      <c r="F2026" s="26"/>
      <c r="G2026" s="1" t="s">
        <v>640</v>
      </c>
    </row>
    <row r="2027" spans="1:7" ht="15">
      <c r="A2027" s="8" t="s">
        <v>966</v>
      </c>
      <c r="B2027" s="2">
        <v>2007</v>
      </c>
      <c r="C2027" s="2" t="s">
        <v>1115</v>
      </c>
      <c r="E2027" s="9">
        <v>10000</v>
      </c>
      <c r="F2027" s="26"/>
      <c r="G2027" s="1" t="s">
        <v>682</v>
      </c>
    </row>
    <row r="2028" spans="1:7" ht="15">
      <c r="A2028" s="8" t="s">
        <v>966</v>
      </c>
      <c r="B2028" s="2">
        <v>2009</v>
      </c>
      <c r="C2028" s="2" t="s">
        <v>1114</v>
      </c>
      <c r="E2028" s="9">
        <v>250000</v>
      </c>
      <c r="F2028" s="26"/>
      <c r="G2028" s="1" t="s">
        <v>707</v>
      </c>
    </row>
    <row r="2029" spans="1:6" ht="15">
      <c r="A2029" s="28" t="s">
        <v>966</v>
      </c>
      <c r="B2029" s="2">
        <v>2012</v>
      </c>
      <c r="C2029" s="29" t="s">
        <v>1756</v>
      </c>
      <c r="E2029" s="9">
        <v>28500</v>
      </c>
      <c r="F2029" s="26"/>
    </row>
    <row r="2030" spans="1:7" ht="15">
      <c r="A2030" s="28" t="s">
        <v>966</v>
      </c>
      <c r="B2030" s="2">
        <v>2013</v>
      </c>
      <c r="C2030" s="29" t="s">
        <v>1124</v>
      </c>
      <c r="E2030" s="9">
        <v>45000</v>
      </c>
      <c r="F2030" s="26"/>
      <c r="G2030" s="28" t="s">
        <v>2065</v>
      </c>
    </row>
    <row r="2031" spans="1:7" ht="15">
      <c r="A2031" s="28" t="s">
        <v>966</v>
      </c>
      <c r="B2031" s="2">
        <v>2014</v>
      </c>
      <c r="C2031" s="29" t="s">
        <v>2045</v>
      </c>
      <c r="E2031" s="9">
        <v>40000</v>
      </c>
      <c r="F2031" s="26"/>
      <c r="G2031" s="28" t="s">
        <v>2119</v>
      </c>
    </row>
    <row r="2032" spans="1:6" ht="15">
      <c r="A2032" s="28" t="s">
        <v>2332</v>
      </c>
      <c r="B2032" s="2">
        <v>1984</v>
      </c>
      <c r="C2032" s="2" t="s">
        <v>1110</v>
      </c>
      <c r="E2032" s="9">
        <v>8500</v>
      </c>
      <c r="F2032" s="26">
        <f>SUM(E2032:E2071)</f>
        <v>5477196</v>
      </c>
    </row>
    <row r="2033" spans="1:6" ht="15">
      <c r="A2033" s="8" t="s">
        <v>967</v>
      </c>
      <c r="B2033" s="2">
        <v>1987</v>
      </c>
      <c r="C2033" s="2" t="s">
        <v>1110</v>
      </c>
      <c r="E2033" s="9">
        <v>13358</v>
      </c>
      <c r="F2033" s="26"/>
    </row>
    <row r="2034" spans="1:6" ht="15">
      <c r="A2034" s="8" t="s">
        <v>967</v>
      </c>
      <c r="B2034" s="2">
        <v>1989</v>
      </c>
      <c r="C2034" s="2" t="s">
        <v>1110</v>
      </c>
      <c r="E2034" s="9">
        <v>20000</v>
      </c>
      <c r="F2034" s="26"/>
    </row>
    <row r="2035" spans="1:7" ht="15">
      <c r="A2035" s="8" t="s">
        <v>967</v>
      </c>
      <c r="B2035" s="2">
        <v>1990</v>
      </c>
      <c r="C2035" s="2" t="s">
        <v>1112</v>
      </c>
      <c r="E2035" s="9">
        <v>107000</v>
      </c>
      <c r="F2035" s="26"/>
      <c r="G2035" s="1" t="s">
        <v>303</v>
      </c>
    </row>
    <row r="2036" spans="1:7" ht="15">
      <c r="A2036" s="8" t="s">
        <v>967</v>
      </c>
      <c r="B2036" s="2" t="s">
        <v>1104</v>
      </c>
      <c r="C2036" s="2" t="s">
        <v>1111</v>
      </c>
      <c r="E2036" s="9">
        <v>365000</v>
      </c>
      <c r="F2036" s="26"/>
      <c r="G2036" s="1" t="s">
        <v>1571</v>
      </c>
    </row>
    <row r="2037" spans="1:6" ht="15">
      <c r="A2037" s="8" t="s">
        <v>967</v>
      </c>
      <c r="B2037" s="2">
        <v>1992</v>
      </c>
      <c r="C2037" s="2" t="s">
        <v>1110</v>
      </c>
      <c r="E2037" s="9">
        <v>4700</v>
      </c>
      <c r="F2037" s="26"/>
    </row>
    <row r="2038" spans="1:7" ht="15">
      <c r="A2038" s="8" t="s">
        <v>967</v>
      </c>
      <c r="B2038" s="2" t="s">
        <v>1068</v>
      </c>
      <c r="C2038" s="2" t="s">
        <v>1123</v>
      </c>
      <c r="E2038" s="9">
        <v>28000</v>
      </c>
      <c r="F2038" s="26"/>
      <c r="G2038" s="1" t="s">
        <v>1628</v>
      </c>
    </row>
    <row r="2039" spans="1:7" ht="15">
      <c r="A2039" s="8" t="s">
        <v>967</v>
      </c>
      <c r="B2039" s="2" t="s">
        <v>1069</v>
      </c>
      <c r="C2039" s="2" t="s">
        <v>1114</v>
      </c>
      <c r="E2039" s="9">
        <v>375000</v>
      </c>
      <c r="F2039" s="26"/>
      <c r="G2039" s="1" t="s">
        <v>1591</v>
      </c>
    </row>
    <row r="2040" spans="1:6" ht="15">
      <c r="A2040" s="8" t="s">
        <v>967</v>
      </c>
      <c r="B2040" s="2">
        <v>1994</v>
      </c>
      <c r="C2040" s="2" t="s">
        <v>1109</v>
      </c>
      <c r="E2040" s="9">
        <v>3500</v>
      </c>
      <c r="F2040" s="26"/>
    </row>
    <row r="2041" spans="1:7" ht="15">
      <c r="A2041" s="8" t="s">
        <v>967</v>
      </c>
      <c r="B2041" s="2" t="s">
        <v>1106</v>
      </c>
      <c r="C2041" s="2" t="s">
        <v>1118</v>
      </c>
      <c r="E2041" s="9">
        <v>100000</v>
      </c>
      <c r="F2041" s="26"/>
      <c r="G2041" s="1" t="s">
        <v>1690</v>
      </c>
    </row>
    <row r="2042" spans="1:6" ht="15">
      <c r="A2042" s="8" t="s">
        <v>967</v>
      </c>
      <c r="B2042" s="2">
        <v>1996</v>
      </c>
      <c r="C2042" s="2" t="s">
        <v>1109</v>
      </c>
      <c r="E2042" s="9">
        <v>1000</v>
      </c>
      <c r="F2042" s="26"/>
    </row>
    <row r="2043" spans="1:7" ht="15">
      <c r="A2043" s="8" t="s">
        <v>967</v>
      </c>
      <c r="B2043" s="2">
        <v>1997</v>
      </c>
      <c r="C2043" s="2" t="s">
        <v>1114</v>
      </c>
      <c r="E2043" s="9">
        <v>300000</v>
      </c>
      <c r="F2043" s="26"/>
      <c r="G2043" s="1" t="s">
        <v>1297</v>
      </c>
    </row>
    <row r="2044" spans="1:7" ht="15">
      <c r="A2044" s="8" t="s">
        <v>967</v>
      </c>
      <c r="B2044" s="2">
        <v>1997</v>
      </c>
      <c r="C2044" s="2" t="s">
        <v>1119</v>
      </c>
      <c r="E2044" s="9">
        <v>10000</v>
      </c>
      <c r="F2044" s="26"/>
      <c r="G2044" s="1" t="s">
        <v>166</v>
      </c>
    </row>
    <row r="2045" spans="1:6" ht="15">
      <c r="A2045" s="8" t="s">
        <v>967</v>
      </c>
      <c r="B2045" s="2">
        <v>1997</v>
      </c>
      <c r="C2045" s="2" t="s">
        <v>1109</v>
      </c>
      <c r="E2045" s="9">
        <v>1500</v>
      </c>
      <c r="F2045" s="26"/>
    </row>
    <row r="2046" spans="1:6" ht="15">
      <c r="A2046" s="8" t="s">
        <v>967</v>
      </c>
      <c r="B2046" s="2">
        <v>1999</v>
      </c>
      <c r="C2046" s="2" t="s">
        <v>1114</v>
      </c>
      <c r="E2046" s="9">
        <v>300000</v>
      </c>
      <c r="F2046" s="26"/>
    </row>
    <row r="2047" spans="1:6" ht="15">
      <c r="A2047" s="8" t="s">
        <v>967</v>
      </c>
      <c r="B2047" s="2">
        <v>1999</v>
      </c>
      <c r="C2047" s="2" t="s">
        <v>1109</v>
      </c>
      <c r="E2047" s="9">
        <v>1250</v>
      </c>
      <c r="F2047" s="26"/>
    </row>
    <row r="2048" spans="1:6" ht="15">
      <c r="A2048" s="8" t="s">
        <v>967</v>
      </c>
      <c r="B2048" s="2">
        <v>1999</v>
      </c>
      <c r="C2048" s="2" t="s">
        <v>1115</v>
      </c>
      <c r="E2048" s="9">
        <v>10000</v>
      </c>
      <c r="F2048" s="26"/>
    </row>
    <row r="2049" spans="1:7" ht="15">
      <c r="A2049" s="8" t="s">
        <v>967</v>
      </c>
      <c r="B2049" s="2">
        <v>2000</v>
      </c>
      <c r="C2049" s="2" t="s">
        <v>1137</v>
      </c>
      <c r="E2049" s="9">
        <v>15000</v>
      </c>
      <c r="F2049" s="26"/>
      <c r="G2049" s="1" t="s">
        <v>1299</v>
      </c>
    </row>
    <row r="2050" spans="1:7" ht="15">
      <c r="A2050" s="8" t="s">
        <v>967</v>
      </c>
      <c r="B2050" s="2">
        <v>2000</v>
      </c>
      <c r="C2050" s="2" t="s">
        <v>1122</v>
      </c>
      <c r="E2050" s="9">
        <v>218530</v>
      </c>
      <c r="F2050" s="26"/>
      <c r="G2050" s="1" t="s">
        <v>1298</v>
      </c>
    </row>
    <row r="2051" spans="1:6" ht="15">
      <c r="A2051" s="8" t="s">
        <v>967</v>
      </c>
      <c r="B2051" s="2">
        <v>2000</v>
      </c>
      <c r="C2051" s="2" t="s">
        <v>1109</v>
      </c>
      <c r="E2051" s="9">
        <v>1500</v>
      </c>
      <c r="F2051" s="26"/>
    </row>
    <row r="2052" spans="1:7" ht="15">
      <c r="A2052" s="8" t="s">
        <v>967</v>
      </c>
      <c r="B2052" s="2">
        <v>2001</v>
      </c>
      <c r="C2052" s="2" t="s">
        <v>1114</v>
      </c>
      <c r="E2052" s="9">
        <v>301500</v>
      </c>
      <c r="F2052" s="26"/>
      <c r="G2052" s="1" t="s">
        <v>1297</v>
      </c>
    </row>
    <row r="2053" spans="1:7" ht="15">
      <c r="A2053" s="12" t="s">
        <v>967</v>
      </c>
      <c r="B2053" s="13">
        <v>2001</v>
      </c>
      <c r="C2053" s="13" t="s">
        <v>1122</v>
      </c>
      <c r="E2053" s="9">
        <v>400000</v>
      </c>
      <c r="F2053" s="26"/>
      <c r="G2053" s="1" t="s">
        <v>454</v>
      </c>
    </row>
    <row r="2054" spans="1:7" ht="15">
      <c r="A2054" s="12" t="s">
        <v>967</v>
      </c>
      <c r="B2054" s="13">
        <v>2002</v>
      </c>
      <c r="C2054" s="13" t="s">
        <v>1115</v>
      </c>
      <c r="E2054" s="9">
        <v>10000</v>
      </c>
      <c r="F2054" s="26"/>
      <c r="G2054" s="1" t="s">
        <v>1834</v>
      </c>
    </row>
    <row r="2055" spans="1:7" ht="15">
      <c r="A2055" s="12" t="s">
        <v>967</v>
      </c>
      <c r="B2055" s="13">
        <v>2003</v>
      </c>
      <c r="C2055" s="13" t="s">
        <v>1114</v>
      </c>
      <c r="E2055" s="9">
        <v>301400</v>
      </c>
      <c r="F2055" s="26"/>
      <c r="G2055" s="1" t="s">
        <v>1297</v>
      </c>
    </row>
    <row r="2056" spans="1:7" ht="15">
      <c r="A2056" s="12" t="s">
        <v>967</v>
      </c>
      <c r="B2056" s="13">
        <v>2003</v>
      </c>
      <c r="C2056" s="13" t="s">
        <v>1704</v>
      </c>
      <c r="E2056" s="9">
        <v>303258</v>
      </c>
      <c r="F2056" s="26"/>
      <c r="G2056" s="1" t="s">
        <v>1966</v>
      </c>
    </row>
    <row r="2057" spans="1:7" ht="15">
      <c r="A2057" s="12" t="s">
        <v>967</v>
      </c>
      <c r="B2057" s="13">
        <v>2004</v>
      </c>
      <c r="C2057" s="13" t="s">
        <v>1756</v>
      </c>
      <c r="E2057" s="9">
        <v>102500</v>
      </c>
      <c r="F2057" s="26"/>
      <c r="G2057" s="1" t="s">
        <v>1778</v>
      </c>
    </row>
    <row r="2058" spans="1:7" ht="15">
      <c r="A2058" s="12" t="s">
        <v>967</v>
      </c>
      <c r="B2058" s="13">
        <v>2005</v>
      </c>
      <c r="C2058" s="13" t="s">
        <v>1140</v>
      </c>
      <c r="E2058" s="9">
        <v>100800</v>
      </c>
      <c r="F2058" s="26"/>
      <c r="G2058" s="1" t="s">
        <v>157</v>
      </c>
    </row>
    <row r="2059" spans="1:7" ht="15">
      <c r="A2059" s="12" t="s">
        <v>967</v>
      </c>
      <c r="B2059" s="13">
        <v>2005</v>
      </c>
      <c r="C2059" s="13" t="s">
        <v>1124</v>
      </c>
      <c r="E2059" s="9">
        <v>401000</v>
      </c>
      <c r="F2059" s="26"/>
      <c r="G2059" s="1" t="s">
        <v>4</v>
      </c>
    </row>
    <row r="2060" spans="1:7" ht="15">
      <c r="A2060" s="12" t="s">
        <v>967</v>
      </c>
      <c r="B2060" s="13">
        <v>2006</v>
      </c>
      <c r="C2060" s="13" t="s">
        <v>1756</v>
      </c>
      <c r="E2060" s="9">
        <v>101000</v>
      </c>
      <c r="F2060" s="26"/>
      <c r="G2060" s="1" t="s">
        <v>341</v>
      </c>
    </row>
    <row r="2061" spans="1:7" ht="15">
      <c r="A2061" s="12" t="s">
        <v>967</v>
      </c>
      <c r="B2061" s="13">
        <v>2007</v>
      </c>
      <c r="C2061" s="13" t="s">
        <v>1115</v>
      </c>
      <c r="E2061" s="9">
        <v>10000</v>
      </c>
      <c r="F2061" s="26"/>
      <c r="G2061" s="1" t="s">
        <v>687</v>
      </c>
    </row>
    <row r="2062" spans="1:7" ht="15">
      <c r="A2062" s="12" t="s">
        <v>967</v>
      </c>
      <c r="B2062" s="13">
        <v>2008</v>
      </c>
      <c r="C2062" s="13" t="s">
        <v>1704</v>
      </c>
      <c r="E2062" s="9">
        <v>33000</v>
      </c>
      <c r="F2062" s="26"/>
      <c r="G2062" s="1" t="s">
        <v>391</v>
      </c>
    </row>
    <row r="2063" spans="1:7" ht="15">
      <c r="A2063" s="12" t="s">
        <v>967</v>
      </c>
      <c r="B2063" s="13">
        <v>2008</v>
      </c>
      <c r="C2063" s="13" t="s">
        <v>1704</v>
      </c>
      <c r="E2063" s="9">
        <v>12400</v>
      </c>
      <c r="F2063" s="26"/>
      <c r="G2063" s="1" t="s">
        <v>679</v>
      </c>
    </row>
    <row r="2064" spans="1:7" ht="15">
      <c r="A2064" s="12" t="s">
        <v>967</v>
      </c>
      <c r="B2064" s="13">
        <v>2010</v>
      </c>
      <c r="C2064" s="13" t="s">
        <v>148</v>
      </c>
      <c r="E2064" s="9">
        <v>250000</v>
      </c>
      <c r="F2064" s="26"/>
      <c r="G2064" s="1" t="s">
        <v>1500</v>
      </c>
    </row>
    <row r="2065" spans="1:7" ht="15">
      <c r="A2065" s="12" t="s">
        <v>967</v>
      </c>
      <c r="B2065" s="13">
        <v>2010</v>
      </c>
      <c r="C2065" s="13" t="s">
        <v>1114</v>
      </c>
      <c r="E2065" s="9">
        <v>250000</v>
      </c>
      <c r="F2065" s="26"/>
      <c r="G2065" s="1" t="s">
        <v>668</v>
      </c>
    </row>
    <row r="2066" spans="1:7" ht="15">
      <c r="A2066" s="12" t="s">
        <v>967</v>
      </c>
      <c r="B2066" s="13">
        <v>2011</v>
      </c>
      <c r="C2066" s="13" t="s">
        <v>1238</v>
      </c>
      <c r="E2066" s="9">
        <v>400000</v>
      </c>
      <c r="F2066" s="26"/>
      <c r="G2066" s="1" t="s">
        <v>279</v>
      </c>
    </row>
    <row r="2067" spans="1:7" ht="15">
      <c r="A2067" s="12" t="s">
        <v>967</v>
      </c>
      <c r="B2067" s="13">
        <v>2011</v>
      </c>
      <c r="C2067" s="13" t="s">
        <v>282</v>
      </c>
      <c r="E2067" s="9">
        <v>206500</v>
      </c>
      <c r="F2067" s="26"/>
      <c r="G2067" s="1" t="s">
        <v>283</v>
      </c>
    </row>
    <row r="2068" spans="1:7" ht="15">
      <c r="A2068" s="12" t="s">
        <v>967</v>
      </c>
      <c r="B2068" s="13">
        <v>2014</v>
      </c>
      <c r="C2068" s="13" t="s">
        <v>2110</v>
      </c>
      <c r="E2068" s="9">
        <v>90000</v>
      </c>
      <c r="F2068" s="26"/>
      <c r="G2068" s="28" t="s">
        <v>2111</v>
      </c>
    </row>
    <row r="2069" spans="1:7" ht="15">
      <c r="A2069" s="12" t="s">
        <v>967</v>
      </c>
      <c r="B2069" s="13">
        <v>2014</v>
      </c>
      <c r="C2069" s="13" t="s">
        <v>1124</v>
      </c>
      <c r="E2069" s="9">
        <v>30000</v>
      </c>
      <c r="F2069" s="26"/>
      <c r="G2069" s="28" t="s">
        <v>2112</v>
      </c>
    </row>
    <row r="2070" spans="1:7" ht="15">
      <c r="A2070" s="12" t="s">
        <v>967</v>
      </c>
      <c r="B2070" s="13">
        <v>2014</v>
      </c>
      <c r="C2070" s="13" t="s">
        <v>1124</v>
      </c>
      <c r="E2070" s="9">
        <v>240000</v>
      </c>
      <c r="F2070" s="26"/>
      <c r="G2070" s="28" t="s">
        <v>2129</v>
      </c>
    </row>
    <row r="2071" spans="1:7" ht="15">
      <c r="A2071" s="1" t="s">
        <v>967</v>
      </c>
      <c r="B2071" s="13">
        <v>2019</v>
      </c>
      <c r="C2071" s="18" t="s">
        <v>2045</v>
      </c>
      <c r="E2071" s="9">
        <v>50000</v>
      </c>
      <c r="F2071" s="26"/>
      <c r="G2071" s="28" t="s">
        <v>2331</v>
      </c>
    </row>
    <row r="2072" spans="1:6" ht="15">
      <c r="A2072" s="1" t="s">
        <v>2273</v>
      </c>
      <c r="B2072" s="2">
        <v>1985</v>
      </c>
      <c r="C2072" s="2" t="s">
        <v>1110</v>
      </c>
      <c r="E2072" s="9">
        <v>4913</v>
      </c>
      <c r="F2072" s="26">
        <f>SUM(E2072:E2095)</f>
        <v>3163963</v>
      </c>
    </row>
    <row r="2073" spans="1:7" ht="15">
      <c r="A2073" s="8" t="s">
        <v>968</v>
      </c>
      <c r="B2073" s="2">
        <v>1991</v>
      </c>
      <c r="C2073" s="2" t="s">
        <v>1112</v>
      </c>
      <c r="E2073" s="9">
        <v>107000</v>
      </c>
      <c r="F2073" s="26"/>
      <c r="G2073" s="1" t="s">
        <v>111</v>
      </c>
    </row>
    <row r="2074" spans="1:7" ht="15">
      <c r="A2074" s="8" t="s">
        <v>968</v>
      </c>
      <c r="B2074" s="2">
        <v>1992</v>
      </c>
      <c r="C2074" s="2" t="s">
        <v>1113</v>
      </c>
      <c r="E2074" s="9">
        <v>154200</v>
      </c>
      <c r="F2074" s="26"/>
      <c r="G2074" s="1" t="s">
        <v>879</v>
      </c>
    </row>
    <row r="2075" spans="1:6" ht="15">
      <c r="A2075" s="8" t="s">
        <v>968</v>
      </c>
      <c r="B2075" s="2">
        <v>1993</v>
      </c>
      <c r="C2075" s="2" t="s">
        <v>1119</v>
      </c>
      <c r="E2075" s="9">
        <v>10000</v>
      </c>
      <c r="F2075" s="26"/>
    </row>
    <row r="2076" spans="1:7" ht="15">
      <c r="A2076" s="8" t="s">
        <v>968</v>
      </c>
      <c r="B2076" s="2" t="s">
        <v>1069</v>
      </c>
      <c r="C2076" s="2" t="s">
        <v>1122</v>
      </c>
      <c r="E2076" s="9">
        <v>15000</v>
      </c>
      <c r="F2076" s="26"/>
      <c r="G2076" s="1" t="s">
        <v>1588</v>
      </c>
    </row>
    <row r="2077" spans="1:6" ht="15">
      <c r="A2077" s="8" t="s">
        <v>968</v>
      </c>
      <c r="B2077" s="2">
        <v>1994</v>
      </c>
      <c r="C2077" s="2" t="s">
        <v>1109</v>
      </c>
      <c r="E2077" s="9">
        <v>4600</v>
      </c>
      <c r="F2077" s="26"/>
    </row>
    <row r="2078" spans="1:7" ht="15">
      <c r="A2078" s="8" t="s">
        <v>968</v>
      </c>
      <c r="B2078" s="2">
        <v>1997</v>
      </c>
      <c r="C2078" s="2" t="s">
        <v>1130</v>
      </c>
      <c r="E2078" s="9">
        <v>400000</v>
      </c>
      <c r="F2078" s="26"/>
      <c r="G2078" s="1" t="s">
        <v>1535</v>
      </c>
    </row>
    <row r="2079" spans="1:6" ht="15">
      <c r="A2079" s="8" t="s">
        <v>968</v>
      </c>
      <c r="B2079" s="2">
        <v>1997</v>
      </c>
      <c r="C2079" s="2" t="s">
        <v>1109</v>
      </c>
      <c r="E2079" s="9">
        <v>2500</v>
      </c>
      <c r="F2079" s="26"/>
    </row>
    <row r="2080" spans="1:6" ht="15">
      <c r="A2080" s="8" t="s">
        <v>968</v>
      </c>
      <c r="B2080" s="2">
        <v>1998</v>
      </c>
      <c r="C2080" s="2" t="s">
        <v>1117</v>
      </c>
      <c r="E2080" s="9">
        <v>337200</v>
      </c>
      <c r="F2080" s="26"/>
    </row>
    <row r="2081" spans="1:6" ht="15">
      <c r="A2081" s="8" t="s">
        <v>968</v>
      </c>
      <c r="B2081" s="2">
        <v>1998</v>
      </c>
      <c r="C2081" s="2" t="s">
        <v>1109</v>
      </c>
      <c r="E2081" s="9">
        <v>750</v>
      </c>
      <c r="F2081" s="26"/>
    </row>
    <row r="2082" spans="1:7" ht="15">
      <c r="A2082" s="8" t="s">
        <v>968</v>
      </c>
      <c r="B2082" s="2">
        <v>2000</v>
      </c>
      <c r="C2082" s="2" t="s">
        <v>1137</v>
      </c>
      <c r="E2082" s="9">
        <v>15000</v>
      </c>
      <c r="F2082" s="26"/>
      <c r="G2082" s="1" t="s">
        <v>1299</v>
      </c>
    </row>
    <row r="2083" spans="1:7" ht="15">
      <c r="A2083" s="8" t="s">
        <v>968</v>
      </c>
      <c r="B2083" s="2">
        <v>2001</v>
      </c>
      <c r="C2083" s="2" t="s">
        <v>1137</v>
      </c>
      <c r="E2083" s="9">
        <v>15000</v>
      </c>
      <c r="F2083" s="26"/>
      <c r="G2083" s="1" t="s">
        <v>1299</v>
      </c>
    </row>
    <row r="2084" spans="1:7" ht="15">
      <c r="A2084" s="8" t="s">
        <v>968</v>
      </c>
      <c r="B2084" s="2">
        <v>2001</v>
      </c>
      <c r="C2084" s="2" t="s">
        <v>1115</v>
      </c>
      <c r="E2084" s="9">
        <v>10000</v>
      </c>
      <c r="F2084" s="26"/>
      <c r="G2084" s="1" t="s">
        <v>1300</v>
      </c>
    </row>
    <row r="2085" spans="1:7" ht="15">
      <c r="A2085" s="8" t="s">
        <v>968</v>
      </c>
      <c r="B2085" s="2">
        <v>2001</v>
      </c>
      <c r="C2085" s="2" t="s">
        <v>1114</v>
      </c>
      <c r="E2085" s="9">
        <v>301500</v>
      </c>
      <c r="F2085" s="26"/>
      <c r="G2085" s="1" t="s">
        <v>1297</v>
      </c>
    </row>
    <row r="2086" spans="1:7" ht="15">
      <c r="A2086" s="8" t="s">
        <v>968</v>
      </c>
      <c r="B2086" s="2">
        <v>2004</v>
      </c>
      <c r="C2086" s="2" t="s">
        <v>1122</v>
      </c>
      <c r="E2086" s="9">
        <v>130000</v>
      </c>
      <c r="F2086" s="26"/>
      <c r="G2086" s="1" t="s">
        <v>15</v>
      </c>
    </row>
    <row r="2087" spans="1:7" ht="15">
      <c r="A2087" s="8" t="s">
        <v>968</v>
      </c>
      <c r="B2087" s="2">
        <v>2004</v>
      </c>
      <c r="C2087" s="2" t="s">
        <v>1114</v>
      </c>
      <c r="E2087" s="9">
        <v>301800</v>
      </c>
      <c r="F2087" s="26"/>
      <c r="G2087" s="1" t="s">
        <v>1297</v>
      </c>
    </row>
    <row r="2088" spans="1:7" ht="15">
      <c r="A2088" s="8" t="s">
        <v>968</v>
      </c>
      <c r="B2088" s="2">
        <v>2005</v>
      </c>
      <c r="C2088" s="2" t="s">
        <v>1124</v>
      </c>
      <c r="E2088" s="9">
        <v>102500</v>
      </c>
      <c r="F2088" s="26"/>
      <c r="G2088" s="1" t="s">
        <v>1915</v>
      </c>
    </row>
    <row r="2089" spans="1:7" ht="15">
      <c r="A2089" s="8" t="s">
        <v>968</v>
      </c>
      <c r="B2089" s="2">
        <v>2005</v>
      </c>
      <c r="C2089" s="2" t="s">
        <v>1115</v>
      </c>
      <c r="E2089" s="9">
        <v>10000</v>
      </c>
      <c r="F2089" s="26"/>
      <c r="G2089" s="1" t="s">
        <v>1982</v>
      </c>
    </row>
    <row r="2090" spans="1:7" ht="15">
      <c r="A2090" s="8" t="s">
        <v>968</v>
      </c>
      <c r="B2090" s="2">
        <v>2008</v>
      </c>
      <c r="C2090" s="2" t="s">
        <v>1704</v>
      </c>
      <c r="E2090" s="9">
        <v>350000</v>
      </c>
      <c r="F2090" s="26"/>
      <c r="G2090" s="1" t="s">
        <v>397</v>
      </c>
    </row>
    <row r="2091" spans="1:7" ht="15">
      <c r="A2091" s="8" t="s">
        <v>968</v>
      </c>
      <c r="B2091" s="2">
        <v>2012</v>
      </c>
      <c r="C2091" s="2" t="s">
        <v>1140</v>
      </c>
      <c r="E2091" s="9">
        <v>300000</v>
      </c>
      <c r="F2091" s="26"/>
      <c r="G2091" s="1" t="s">
        <v>1242</v>
      </c>
    </row>
    <row r="2092" spans="1:7" ht="15">
      <c r="A2092" s="28" t="s">
        <v>968</v>
      </c>
      <c r="B2092" s="2">
        <v>2014</v>
      </c>
      <c r="C2092" s="29" t="s">
        <v>2045</v>
      </c>
      <c r="E2092" s="9">
        <v>270000</v>
      </c>
      <c r="F2092" s="26"/>
      <c r="G2092" s="28" t="s">
        <v>2188</v>
      </c>
    </row>
    <row r="2093" spans="1:7" ht="15">
      <c r="A2093" s="28" t="s">
        <v>968</v>
      </c>
      <c r="B2093" s="2">
        <v>2016</v>
      </c>
      <c r="C2093" s="29" t="s">
        <v>1124</v>
      </c>
      <c r="E2093" s="9">
        <v>200000</v>
      </c>
      <c r="F2093" s="26"/>
      <c r="G2093" s="28" t="s">
        <v>2213</v>
      </c>
    </row>
    <row r="2094" spans="1:7" ht="15">
      <c r="A2094" s="28" t="s">
        <v>968</v>
      </c>
      <c r="B2094" s="2">
        <v>2015</v>
      </c>
      <c r="C2094" s="29" t="s">
        <v>2045</v>
      </c>
      <c r="E2094" s="9">
        <v>42000</v>
      </c>
      <c r="F2094" s="26"/>
      <c r="G2094" s="28"/>
    </row>
    <row r="2095" spans="1:7" ht="15">
      <c r="A2095" s="28" t="s">
        <v>968</v>
      </c>
      <c r="B2095" s="2">
        <v>2018</v>
      </c>
      <c r="C2095" s="29" t="s">
        <v>2045</v>
      </c>
      <c r="E2095" s="9">
        <v>80000</v>
      </c>
      <c r="F2095" s="26"/>
      <c r="G2095" s="28" t="s">
        <v>2272</v>
      </c>
    </row>
    <row r="2096" spans="1:7" ht="15">
      <c r="A2096" s="1" t="s">
        <v>2433</v>
      </c>
      <c r="B2096" s="18" t="s">
        <v>566</v>
      </c>
      <c r="C2096" s="2" t="s">
        <v>1122</v>
      </c>
      <c r="E2096" s="9">
        <v>400000</v>
      </c>
      <c r="F2096" s="26">
        <f>SUM(E2096:E2107)</f>
        <v>2374400</v>
      </c>
      <c r="G2096" s="1" t="s">
        <v>313</v>
      </c>
    </row>
    <row r="2097" spans="1:6" ht="15">
      <c r="A2097" s="8" t="s">
        <v>969</v>
      </c>
      <c r="B2097" s="2">
        <v>1995</v>
      </c>
      <c r="C2097" s="2" t="s">
        <v>1109</v>
      </c>
      <c r="E2097" s="9">
        <v>2400</v>
      </c>
      <c r="F2097" s="26"/>
    </row>
    <row r="2098" spans="1:7" ht="15">
      <c r="A2098" s="8" t="s">
        <v>969</v>
      </c>
      <c r="B2098" s="2">
        <v>1997</v>
      </c>
      <c r="C2098" s="2" t="s">
        <v>1117</v>
      </c>
      <c r="E2098" s="9">
        <v>400000</v>
      </c>
      <c r="F2098" s="26"/>
      <c r="G2098" s="1" t="s">
        <v>1361</v>
      </c>
    </row>
    <row r="2099" spans="1:6" ht="15">
      <c r="A2099" s="8" t="s">
        <v>969</v>
      </c>
      <c r="B2099" s="2">
        <v>1997</v>
      </c>
      <c r="C2099" s="2" t="s">
        <v>1109</v>
      </c>
      <c r="E2099" s="9">
        <v>2100</v>
      </c>
      <c r="F2099" s="26"/>
    </row>
    <row r="2100" spans="1:7" ht="15">
      <c r="A2100" s="8" t="s">
        <v>969</v>
      </c>
      <c r="B2100" s="2">
        <v>2001</v>
      </c>
      <c r="C2100" s="2" t="s">
        <v>1115</v>
      </c>
      <c r="E2100" s="9">
        <v>10000</v>
      </c>
      <c r="F2100" s="26"/>
      <c r="G2100" s="1" t="s">
        <v>1301</v>
      </c>
    </row>
    <row r="2101" spans="1:7" ht="15">
      <c r="A2101" s="8" t="s">
        <v>969</v>
      </c>
      <c r="B2101" s="2">
        <v>2003</v>
      </c>
      <c r="C2101" s="2" t="s">
        <v>1115</v>
      </c>
      <c r="E2101" s="9">
        <v>10000</v>
      </c>
      <c r="F2101" s="26"/>
      <c r="G2101" s="1" t="s">
        <v>1299</v>
      </c>
    </row>
    <row r="2102" spans="1:7" ht="15">
      <c r="A2102" s="8" t="s">
        <v>969</v>
      </c>
      <c r="B2102" s="2">
        <v>2003</v>
      </c>
      <c r="C2102" s="2" t="s">
        <v>1134</v>
      </c>
      <c r="E2102" s="9">
        <v>401500</v>
      </c>
      <c r="F2102" s="26"/>
      <c r="G2102" s="1" t="s">
        <v>1841</v>
      </c>
    </row>
    <row r="2103" spans="1:7" ht="15">
      <c r="A2103" s="8" t="s">
        <v>969</v>
      </c>
      <c r="B2103" s="2">
        <v>2004</v>
      </c>
      <c r="C2103" s="2" t="s">
        <v>1644</v>
      </c>
      <c r="E2103" s="9">
        <v>402500</v>
      </c>
      <c r="F2103" s="26"/>
      <c r="G2103" s="1" t="s">
        <v>1842</v>
      </c>
    </row>
    <row r="2104" spans="1:7" ht="15">
      <c r="A2104" s="8" t="s">
        <v>969</v>
      </c>
      <c r="B2104" s="2">
        <v>2005</v>
      </c>
      <c r="C2104" s="2" t="s">
        <v>1124</v>
      </c>
      <c r="E2104" s="9">
        <v>400900</v>
      </c>
      <c r="F2104" s="26"/>
      <c r="G2104" s="1" t="s">
        <v>1916</v>
      </c>
    </row>
    <row r="2105" spans="1:7" ht="15">
      <c r="A2105" s="8" t="s">
        <v>969</v>
      </c>
      <c r="B2105" s="2">
        <v>2007</v>
      </c>
      <c r="C2105" s="2" t="s">
        <v>1114</v>
      </c>
      <c r="E2105" s="9">
        <v>250000</v>
      </c>
      <c r="F2105" s="26"/>
      <c r="G2105" s="1" t="s">
        <v>640</v>
      </c>
    </row>
    <row r="2106" spans="1:7" ht="15">
      <c r="A2106" s="1" t="s">
        <v>969</v>
      </c>
      <c r="B2106" s="2">
        <v>2018</v>
      </c>
      <c r="C2106" s="18" t="s">
        <v>2045</v>
      </c>
      <c r="E2106" s="9">
        <v>45000</v>
      </c>
      <c r="F2106" s="26"/>
      <c r="G2106" s="1" t="s">
        <v>2271</v>
      </c>
    </row>
    <row r="2107" spans="1:7" ht="15">
      <c r="A2107" s="1" t="s">
        <v>969</v>
      </c>
      <c r="B2107" s="2">
        <v>2020</v>
      </c>
      <c r="C2107" s="18" t="s">
        <v>2045</v>
      </c>
      <c r="E2107" s="9">
        <v>50000</v>
      </c>
      <c r="F2107" s="26"/>
      <c r="G2107" s="1" t="s">
        <v>2432</v>
      </c>
    </row>
    <row r="2108" spans="1:7" ht="15">
      <c r="A2108" s="1" t="s">
        <v>859</v>
      </c>
      <c r="B2108" s="2">
        <v>2008</v>
      </c>
      <c r="C2108" s="2" t="s">
        <v>1115</v>
      </c>
      <c r="E2108" s="9">
        <v>10000</v>
      </c>
      <c r="F2108" s="26">
        <f>SUM(E2108)</f>
        <v>10000</v>
      </c>
      <c r="G2108" s="1" t="s">
        <v>863</v>
      </c>
    </row>
    <row r="2109" spans="1:7" ht="15">
      <c r="A2109" s="1" t="s">
        <v>2449</v>
      </c>
      <c r="B2109" s="2">
        <v>1987</v>
      </c>
      <c r="C2109" s="2" t="s">
        <v>1112</v>
      </c>
      <c r="E2109" s="9">
        <v>107000</v>
      </c>
      <c r="F2109" s="26">
        <f>SUM(E2109:E2128)</f>
        <v>2976234</v>
      </c>
      <c r="G2109" s="1" t="s">
        <v>100</v>
      </c>
    </row>
    <row r="2110" spans="1:7" ht="15">
      <c r="A2110" s="8" t="s">
        <v>970</v>
      </c>
      <c r="B2110" s="2" t="s">
        <v>1107</v>
      </c>
      <c r="C2110" s="2" t="s">
        <v>1111</v>
      </c>
      <c r="E2110" s="9">
        <v>390000</v>
      </c>
      <c r="F2110" s="26"/>
      <c r="G2110" s="1" t="s">
        <v>1429</v>
      </c>
    </row>
    <row r="2111" spans="1:7" ht="15">
      <c r="A2111" s="8" t="s">
        <v>970</v>
      </c>
      <c r="B2111" s="2">
        <v>1995</v>
      </c>
      <c r="C2111" s="2" t="s">
        <v>1116</v>
      </c>
      <c r="E2111" s="9">
        <v>20000</v>
      </c>
      <c r="F2111" s="26"/>
      <c r="G2111" s="1" t="s">
        <v>201</v>
      </c>
    </row>
    <row r="2112" spans="1:6" ht="15">
      <c r="A2112" s="8" t="s">
        <v>970</v>
      </c>
      <c r="B2112" s="2">
        <v>1998</v>
      </c>
      <c r="C2112" s="2" t="s">
        <v>1119</v>
      </c>
      <c r="E2112" s="9">
        <v>10000</v>
      </c>
      <c r="F2112" s="26"/>
    </row>
    <row r="2113" spans="1:7" ht="15">
      <c r="A2113" s="8" t="s">
        <v>970</v>
      </c>
      <c r="B2113" s="2">
        <v>2000</v>
      </c>
      <c r="C2113" s="2" t="s">
        <v>1124</v>
      </c>
      <c r="E2113" s="9">
        <v>400000</v>
      </c>
      <c r="F2113" s="26"/>
      <c r="G2113" s="1" t="s">
        <v>1302</v>
      </c>
    </row>
    <row r="2114" spans="1:7" ht="15">
      <c r="A2114" s="8" t="s">
        <v>970</v>
      </c>
      <c r="B2114" s="2">
        <v>2002</v>
      </c>
      <c r="C2114" s="2" t="s">
        <v>1115</v>
      </c>
      <c r="E2114" s="9">
        <v>10000</v>
      </c>
      <c r="F2114" s="26"/>
      <c r="G2114" s="1" t="s">
        <v>1699</v>
      </c>
    </row>
    <row r="2115" spans="1:7" ht="15">
      <c r="A2115" s="8" t="s">
        <v>970</v>
      </c>
      <c r="B2115" s="2">
        <v>2001</v>
      </c>
      <c r="C2115" s="2" t="s">
        <v>1114</v>
      </c>
      <c r="E2115" s="9">
        <v>302500</v>
      </c>
      <c r="F2115" s="26"/>
      <c r="G2115" s="1" t="s">
        <v>1297</v>
      </c>
    </row>
    <row r="2116" spans="1:7" ht="15">
      <c r="A2116" s="8" t="s">
        <v>970</v>
      </c>
      <c r="B2116" s="2">
        <v>2003</v>
      </c>
      <c r="C2116" s="2" t="s">
        <v>1114</v>
      </c>
      <c r="E2116" s="9">
        <v>301000</v>
      </c>
      <c r="F2116" s="26"/>
      <c r="G2116" s="1" t="s">
        <v>1297</v>
      </c>
    </row>
    <row r="2117" spans="1:7" ht="15">
      <c r="A2117" s="8" t="s">
        <v>970</v>
      </c>
      <c r="B2117" s="2">
        <v>2008</v>
      </c>
      <c r="C2117" s="2" t="s">
        <v>1115</v>
      </c>
      <c r="E2117" s="9">
        <v>15000</v>
      </c>
      <c r="F2117" s="26"/>
      <c r="G2117" s="1" t="s">
        <v>402</v>
      </c>
    </row>
    <row r="2118" spans="1:7" ht="15">
      <c r="A2118" s="8" t="s">
        <v>970</v>
      </c>
      <c r="B2118" s="2">
        <v>2008</v>
      </c>
      <c r="C2118" s="2" t="s">
        <v>832</v>
      </c>
      <c r="E2118" s="9">
        <v>97300</v>
      </c>
      <c r="F2118" s="26"/>
      <c r="G2118" s="1" t="s">
        <v>864</v>
      </c>
    </row>
    <row r="2119" spans="1:7" ht="15">
      <c r="A2119" s="8" t="s">
        <v>970</v>
      </c>
      <c r="B2119" s="2">
        <v>2008</v>
      </c>
      <c r="C2119" s="2" t="s">
        <v>1784</v>
      </c>
      <c r="E2119" s="9">
        <v>175000</v>
      </c>
      <c r="F2119" s="26"/>
      <c r="G2119" s="1" t="s">
        <v>81</v>
      </c>
    </row>
    <row r="2120" spans="1:7" ht="15">
      <c r="A2120" s="8" t="s">
        <v>970</v>
      </c>
      <c r="B2120" s="2">
        <v>2009</v>
      </c>
      <c r="C2120" s="2" t="s">
        <v>1140</v>
      </c>
      <c r="E2120" s="9">
        <v>75620</v>
      </c>
      <c r="F2120" s="26"/>
      <c r="G2120" s="1" t="s">
        <v>708</v>
      </c>
    </row>
    <row r="2121" spans="1:7" ht="15">
      <c r="A2121" s="8" t="s">
        <v>970</v>
      </c>
      <c r="B2121" s="2">
        <v>2009</v>
      </c>
      <c r="C2121" s="2" t="s">
        <v>1756</v>
      </c>
      <c r="E2121" s="9">
        <v>149995</v>
      </c>
      <c r="F2121" s="26"/>
      <c r="G2121" s="1" t="s">
        <v>709</v>
      </c>
    </row>
    <row r="2122" spans="1:7" ht="15">
      <c r="A2122" s="28" t="s">
        <v>970</v>
      </c>
      <c r="B2122" s="2">
        <v>2010</v>
      </c>
      <c r="C2122" s="29" t="s">
        <v>631</v>
      </c>
      <c r="E2122" s="9">
        <v>32000</v>
      </c>
      <c r="F2122" s="26"/>
      <c r="G2122" s="28" t="s">
        <v>1226</v>
      </c>
    </row>
    <row r="2123" spans="1:7" ht="15">
      <c r="A2123" s="8" t="s">
        <v>970</v>
      </c>
      <c r="B2123" s="2">
        <v>2011</v>
      </c>
      <c r="C2123" s="2" t="s">
        <v>631</v>
      </c>
      <c r="E2123" s="9">
        <v>20000</v>
      </c>
      <c r="F2123" s="26"/>
      <c r="G2123" s="1" t="s">
        <v>1226</v>
      </c>
    </row>
    <row r="2124" spans="1:7" ht="15">
      <c r="A2124" s="8" t="s">
        <v>970</v>
      </c>
      <c r="B2124" s="2">
        <v>2011</v>
      </c>
      <c r="C2124" s="2" t="s">
        <v>1233</v>
      </c>
      <c r="E2124" s="9">
        <v>10819</v>
      </c>
      <c r="F2124" s="26"/>
      <c r="G2124" s="1" t="s">
        <v>1226</v>
      </c>
    </row>
    <row r="2125" spans="1:7" ht="15">
      <c r="A2125" s="28" t="s">
        <v>970</v>
      </c>
      <c r="B2125" s="2">
        <v>2012</v>
      </c>
      <c r="C2125" s="29" t="s">
        <v>1124</v>
      </c>
      <c r="E2125" s="9">
        <v>60000</v>
      </c>
      <c r="F2125" s="26"/>
      <c r="G2125" s="28" t="s">
        <v>1993</v>
      </c>
    </row>
    <row r="2126" spans="1:7" ht="15">
      <c r="A2126" s="28" t="s">
        <v>970</v>
      </c>
      <c r="B2126" s="2">
        <v>2013</v>
      </c>
      <c r="C2126" s="29" t="s">
        <v>1124</v>
      </c>
      <c r="E2126" s="9">
        <v>60000</v>
      </c>
      <c r="F2126" s="26"/>
      <c r="G2126" s="28" t="s">
        <v>2061</v>
      </c>
    </row>
    <row r="2127" spans="1:7" ht="15">
      <c r="A2127" s="28" t="s">
        <v>970</v>
      </c>
      <c r="B2127" s="2">
        <v>2012</v>
      </c>
      <c r="C2127" s="29" t="s">
        <v>1756</v>
      </c>
      <c r="E2127" s="9">
        <v>340000</v>
      </c>
      <c r="F2127" s="26"/>
      <c r="G2127" s="28" t="s">
        <v>2068</v>
      </c>
    </row>
    <row r="2128" spans="1:7" ht="15">
      <c r="A2128" s="28" t="s">
        <v>970</v>
      </c>
      <c r="B2128" s="2">
        <v>2020</v>
      </c>
      <c r="C2128" s="29" t="s">
        <v>1134</v>
      </c>
      <c r="E2128" s="9">
        <v>400000</v>
      </c>
      <c r="F2128" s="26"/>
      <c r="G2128" s="28" t="s">
        <v>2448</v>
      </c>
    </row>
    <row r="2129" spans="1:6" ht="15">
      <c r="A2129" s="1" t="s">
        <v>2451</v>
      </c>
      <c r="B2129" s="2">
        <v>1987</v>
      </c>
      <c r="C2129" s="2" t="s">
        <v>1110</v>
      </c>
      <c r="E2129" s="9">
        <v>4000</v>
      </c>
      <c r="F2129" s="26">
        <f>SUM(E2129:E2151)</f>
        <v>2804851</v>
      </c>
    </row>
    <row r="2130" spans="1:7" ht="15">
      <c r="A2130" s="8" t="s">
        <v>971</v>
      </c>
      <c r="B2130" s="2" t="s">
        <v>1069</v>
      </c>
      <c r="C2130" s="2" t="s">
        <v>1117</v>
      </c>
      <c r="E2130" s="9">
        <v>141000</v>
      </c>
      <c r="F2130" s="26"/>
      <c r="G2130" s="1" t="s">
        <v>1599</v>
      </c>
    </row>
    <row r="2131" spans="1:6" ht="15">
      <c r="A2131" s="8" t="s">
        <v>971</v>
      </c>
      <c r="B2131" s="2">
        <v>1994</v>
      </c>
      <c r="C2131" s="2" t="s">
        <v>1110</v>
      </c>
      <c r="E2131" s="9">
        <v>2600</v>
      </c>
      <c r="F2131" s="26"/>
    </row>
    <row r="2132" spans="1:7" ht="15">
      <c r="A2132" s="8" t="s">
        <v>971</v>
      </c>
      <c r="B2132" s="2">
        <v>1995</v>
      </c>
      <c r="C2132" s="2" t="s">
        <v>1119</v>
      </c>
      <c r="E2132" s="9">
        <v>10000</v>
      </c>
      <c r="F2132" s="26"/>
      <c r="G2132" s="1" t="s">
        <v>1299</v>
      </c>
    </row>
    <row r="2133" spans="1:7" ht="15">
      <c r="A2133" s="8" t="s">
        <v>971</v>
      </c>
      <c r="B2133" s="2" t="s">
        <v>1106</v>
      </c>
      <c r="C2133" s="2" t="s">
        <v>1114</v>
      </c>
      <c r="E2133" s="9">
        <v>300000</v>
      </c>
      <c r="F2133" s="26"/>
      <c r="G2133" s="1" t="s">
        <v>1297</v>
      </c>
    </row>
    <row r="2134" spans="1:6" ht="15">
      <c r="A2134" s="8" t="s">
        <v>971</v>
      </c>
      <c r="B2134" s="2">
        <v>1996</v>
      </c>
      <c r="C2134" s="2" t="s">
        <v>1109</v>
      </c>
      <c r="E2134" s="9">
        <v>2000</v>
      </c>
      <c r="F2134" s="26"/>
    </row>
    <row r="2135" spans="1:6" ht="15">
      <c r="A2135" s="8" t="s">
        <v>971</v>
      </c>
      <c r="B2135" s="2">
        <v>1997</v>
      </c>
      <c r="C2135" s="2" t="s">
        <v>1120</v>
      </c>
      <c r="E2135" s="9">
        <v>7952</v>
      </c>
      <c r="F2135" s="26"/>
    </row>
    <row r="2136" spans="1:6" ht="15">
      <c r="A2136" s="8" t="s">
        <v>971</v>
      </c>
      <c r="B2136" s="2">
        <v>1998</v>
      </c>
      <c r="C2136" s="2" t="s">
        <v>1114</v>
      </c>
      <c r="E2136" s="9">
        <v>300000</v>
      </c>
      <c r="F2136" s="26"/>
    </row>
    <row r="2137" spans="1:6" ht="15">
      <c r="A2137" s="8" t="s">
        <v>971</v>
      </c>
      <c r="B2137" s="2">
        <v>1998</v>
      </c>
      <c r="C2137" s="2" t="s">
        <v>1119</v>
      </c>
      <c r="E2137" s="9">
        <v>10000</v>
      </c>
      <c r="F2137" s="26"/>
    </row>
    <row r="2138" spans="1:6" ht="15">
      <c r="A2138" s="8" t="s">
        <v>971</v>
      </c>
      <c r="B2138" s="2">
        <v>1998</v>
      </c>
      <c r="C2138" s="2" t="s">
        <v>1109</v>
      </c>
      <c r="E2138" s="9">
        <v>750</v>
      </c>
      <c r="F2138" s="26"/>
    </row>
    <row r="2139" spans="1:6" ht="15">
      <c r="A2139" s="8" t="s">
        <v>971</v>
      </c>
      <c r="B2139" s="2">
        <v>1999</v>
      </c>
      <c r="C2139" s="2" t="s">
        <v>1117</v>
      </c>
      <c r="E2139" s="9">
        <v>400000</v>
      </c>
      <c r="F2139" s="26"/>
    </row>
    <row r="2140" spans="1:6" ht="15">
      <c r="A2140" s="8" t="s">
        <v>971</v>
      </c>
      <c r="B2140" s="2">
        <v>1999</v>
      </c>
      <c r="C2140" s="2" t="s">
        <v>1109</v>
      </c>
      <c r="E2140" s="9">
        <v>1400</v>
      </c>
      <c r="F2140" s="26"/>
    </row>
    <row r="2141" spans="1:7" ht="15">
      <c r="A2141" s="8" t="s">
        <v>971</v>
      </c>
      <c r="B2141" s="2">
        <v>2001</v>
      </c>
      <c r="C2141" s="2" t="s">
        <v>1115</v>
      </c>
      <c r="E2141" s="9">
        <v>9000</v>
      </c>
      <c r="F2141" s="26"/>
      <c r="G2141" s="1" t="s">
        <v>1303</v>
      </c>
    </row>
    <row r="2142" spans="1:7" ht="15">
      <c r="A2142" s="8" t="s">
        <v>971</v>
      </c>
      <c r="B2142" s="2">
        <v>2004</v>
      </c>
      <c r="C2142" s="2" t="s">
        <v>1115</v>
      </c>
      <c r="E2142" s="9">
        <v>10000</v>
      </c>
      <c r="F2142" s="26"/>
      <c r="G2142" s="1" t="s">
        <v>16</v>
      </c>
    </row>
    <row r="2143" spans="1:7" ht="15">
      <c r="A2143" s="8" t="s">
        <v>971</v>
      </c>
      <c r="B2143" s="2">
        <v>2006</v>
      </c>
      <c r="C2143" s="2" t="s">
        <v>1140</v>
      </c>
      <c r="E2143" s="9">
        <v>14215</v>
      </c>
      <c r="F2143" s="26"/>
      <c r="G2143" s="1" t="s">
        <v>357</v>
      </c>
    </row>
    <row r="2144" spans="1:7" ht="15">
      <c r="A2144" s="8" t="s">
        <v>971</v>
      </c>
      <c r="B2144" s="2">
        <v>2007</v>
      </c>
      <c r="C2144" s="2" t="s">
        <v>1134</v>
      </c>
      <c r="E2144" s="9">
        <v>164500</v>
      </c>
      <c r="F2144" s="26"/>
      <c r="G2144" s="1" t="s">
        <v>266</v>
      </c>
    </row>
    <row r="2145" spans="1:7" ht="15">
      <c r="A2145" s="8" t="s">
        <v>971</v>
      </c>
      <c r="B2145" s="2">
        <v>2007</v>
      </c>
      <c r="C2145" s="2" t="s">
        <v>1115</v>
      </c>
      <c r="E2145" s="9">
        <v>7500</v>
      </c>
      <c r="F2145" s="26"/>
      <c r="G2145" s="1" t="s">
        <v>245</v>
      </c>
    </row>
    <row r="2146" spans="1:7" ht="15">
      <c r="A2146" s="8" t="s">
        <v>971</v>
      </c>
      <c r="B2146" s="2">
        <v>2009</v>
      </c>
      <c r="C2146" s="2" t="s">
        <v>1114</v>
      </c>
      <c r="E2146" s="9">
        <v>250000</v>
      </c>
      <c r="F2146" s="26"/>
      <c r="G2146" s="1" t="s">
        <v>710</v>
      </c>
    </row>
    <row r="2147" spans="1:7" ht="15">
      <c r="A2147" s="8" t="s">
        <v>971</v>
      </c>
      <c r="B2147" s="2">
        <v>2009</v>
      </c>
      <c r="C2147" s="2" t="s">
        <v>1447</v>
      </c>
      <c r="E2147" s="9">
        <v>500000</v>
      </c>
      <c r="F2147" s="26"/>
      <c r="G2147" s="1" t="s">
        <v>1461</v>
      </c>
    </row>
    <row r="2148" spans="1:7" ht="15">
      <c r="A2148" s="8" t="s">
        <v>971</v>
      </c>
      <c r="B2148" s="2">
        <v>2009</v>
      </c>
      <c r="C2148" s="2" t="s">
        <v>1115</v>
      </c>
      <c r="E2148" s="9">
        <v>10000</v>
      </c>
      <c r="F2148" s="26"/>
      <c r="G2148" s="1" t="s">
        <v>1476</v>
      </c>
    </row>
    <row r="2149" spans="1:7" ht="15">
      <c r="A2149" s="8" t="s">
        <v>971</v>
      </c>
      <c r="B2149" s="2">
        <v>2010</v>
      </c>
      <c r="C2149" s="2" t="s">
        <v>1756</v>
      </c>
      <c r="E2149" s="9">
        <v>150000</v>
      </c>
      <c r="F2149" s="26"/>
      <c r="G2149" s="1" t="s">
        <v>1503</v>
      </c>
    </row>
    <row r="2150" spans="1:7" ht="15">
      <c r="A2150" s="8" t="s">
        <v>971</v>
      </c>
      <c r="B2150" s="2">
        <v>2010</v>
      </c>
      <c r="C2150" s="2" t="s">
        <v>1134</v>
      </c>
      <c r="E2150" s="9">
        <v>461000</v>
      </c>
      <c r="F2150" s="26"/>
      <c r="G2150" s="1" t="s">
        <v>1512</v>
      </c>
    </row>
    <row r="2151" spans="1:7" ht="15">
      <c r="A2151" s="1" t="s">
        <v>971</v>
      </c>
      <c r="B2151" s="2">
        <v>2020</v>
      </c>
      <c r="C2151" s="18" t="s">
        <v>2045</v>
      </c>
      <c r="E2151" s="9">
        <v>48934</v>
      </c>
      <c r="F2151" s="26"/>
      <c r="G2151" s="1" t="s">
        <v>2450</v>
      </c>
    </row>
    <row r="2152" spans="1:6" ht="15">
      <c r="A2152" s="8" t="s">
        <v>676</v>
      </c>
      <c r="B2152" s="2">
        <v>1998</v>
      </c>
      <c r="C2152" s="2" t="s">
        <v>1119</v>
      </c>
      <c r="E2152" s="9">
        <v>5478</v>
      </c>
      <c r="F2152" s="26">
        <f>SUM(E2152:E2153)</f>
        <v>255478</v>
      </c>
    </row>
    <row r="2153" spans="1:7" ht="15">
      <c r="A2153" s="8" t="s">
        <v>972</v>
      </c>
      <c r="B2153" s="2">
        <v>2010</v>
      </c>
      <c r="C2153" s="2" t="s">
        <v>1114</v>
      </c>
      <c r="E2153" s="9">
        <v>250000</v>
      </c>
      <c r="F2153" s="26"/>
      <c r="G2153" s="1" t="s">
        <v>675</v>
      </c>
    </row>
    <row r="2154" spans="1:6" ht="15">
      <c r="A2154" s="28" t="s">
        <v>2169</v>
      </c>
      <c r="B2154" s="2" t="s">
        <v>1072</v>
      </c>
      <c r="C2154" s="2" t="s">
        <v>1111</v>
      </c>
      <c r="E2154" s="9">
        <v>268000</v>
      </c>
      <c r="F2154" s="26">
        <f>SUM(E2154:E2157)</f>
        <v>478000</v>
      </c>
    </row>
    <row r="2155" spans="1:7" ht="15">
      <c r="A2155" s="28" t="s">
        <v>973</v>
      </c>
      <c r="B2155" s="2">
        <v>2012</v>
      </c>
      <c r="C2155" s="29" t="s">
        <v>1123</v>
      </c>
      <c r="E2155" s="9">
        <v>40000</v>
      </c>
      <c r="F2155" s="26"/>
      <c r="G2155" s="28" t="s">
        <v>2002</v>
      </c>
    </row>
    <row r="2156" spans="1:7" ht="15">
      <c r="A2156" s="28" t="s">
        <v>973</v>
      </c>
      <c r="B2156" s="2">
        <v>2015</v>
      </c>
      <c r="C2156" s="29" t="s">
        <v>2045</v>
      </c>
      <c r="E2156" s="9">
        <v>50000</v>
      </c>
      <c r="F2156" s="26"/>
      <c r="G2156" s="28" t="s">
        <v>2158</v>
      </c>
    </row>
    <row r="2157" spans="1:7" ht="15">
      <c r="A2157" s="28" t="s">
        <v>973</v>
      </c>
      <c r="B2157" s="2">
        <v>2015</v>
      </c>
      <c r="C2157" s="29" t="s">
        <v>1124</v>
      </c>
      <c r="E2157" s="9">
        <v>120000</v>
      </c>
      <c r="F2157" s="26"/>
      <c r="G2157" s="28" t="s">
        <v>2168</v>
      </c>
    </row>
    <row r="2158" spans="1:7" ht="15">
      <c r="A2158" s="1" t="s">
        <v>2201</v>
      </c>
      <c r="B2158" s="2">
        <v>1997</v>
      </c>
      <c r="C2158" s="2" t="s">
        <v>1119</v>
      </c>
      <c r="E2158" s="9">
        <v>10000</v>
      </c>
      <c r="F2158" s="26">
        <f>SUM(E2158:E2160)</f>
        <v>155161</v>
      </c>
      <c r="G2158" s="1" t="s">
        <v>175</v>
      </c>
    </row>
    <row r="2159" spans="1:7" ht="15">
      <c r="A2159" s="1" t="s">
        <v>974</v>
      </c>
      <c r="B2159" s="2">
        <v>2016</v>
      </c>
      <c r="C2159" s="18" t="s">
        <v>2045</v>
      </c>
      <c r="E2159" s="9">
        <v>45161</v>
      </c>
      <c r="F2159" s="26"/>
      <c r="G2159" s="1" t="s">
        <v>2187</v>
      </c>
    </row>
    <row r="2160" spans="1:7" ht="15">
      <c r="A2160" s="1" t="s">
        <v>974</v>
      </c>
      <c r="B2160" s="2">
        <v>2016</v>
      </c>
      <c r="C2160" s="18" t="s">
        <v>1234</v>
      </c>
      <c r="E2160" s="9">
        <v>100000</v>
      </c>
      <c r="F2160" s="26"/>
      <c r="G2160" s="1" t="s">
        <v>2200</v>
      </c>
    </row>
    <row r="2161" spans="1:7" ht="15">
      <c r="A2161" s="28" t="s">
        <v>2170</v>
      </c>
      <c r="B2161" s="2">
        <v>2015</v>
      </c>
      <c r="C2161" s="29" t="s">
        <v>1124</v>
      </c>
      <c r="E2161" s="9">
        <v>75000</v>
      </c>
      <c r="F2161" s="26">
        <v>75000</v>
      </c>
      <c r="G2161" s="28" t="s">
        <v>2171</v>
      </c>
    </row>
    <row r="2162" spans="1:6" ht="15">
      <c r="A2162" s="3"/>
      <c r="C2162" s="2"/>
      <c r="E2162" s="9"/>
      <c r="F2162" s="7"/>
    </row>
    <row r="2163" spans="1:6" ht="15">
      <c r="A2163" s="4" t="s">
        <v>975</v>
      </c>
      <c r="B2163" s="4"/>
      <c r="C2163" s="2"/>
      <c r="E2163" s="5">
        <f>SUM(E2165:E2279)</f>
        <v>21436129</v>
      </c>
      <c r="F2163" s="7">
        <f>E2163/G5</f>
        <v>0.037300146258638096</v>
      </c>
    </row>
    <row r="2164" spans="1:6" ht="15">
      <c r="A2164" s="3"/>
      <c r="C2164" s="2"/>
      <c r="E2164" s="9"/>
      <c r="F2164" s="7"/>
    </row>
    <row r="2165" spans="1:6" ht="15">
      <c r="A2165" s="1" t="s">
        <v>2410</v>
      </c>
      <c r="B2165" s="2">
        <v>1983</v>
      </c>
      <c r="C2165" s="2" t="s">
        <v>1110</v>
      </c>
      <c r="E2165" s="9">
        <v>5000</v>
      </c>
      <c r="F2165" s="26">
        <f>SUM(E2165:E2230)</f>
        <v>13143803</v>
      </c>
    </row>
    <row r="2166" spans="1:6" ht="15">
      <c r="A2166" s="3" t="s">
        <v>976</v>
      </c>
      <c r="B2166" s="2">
        <v>1994</v>
      </c>
      <c r="C2166" s="2" t="s">
        <v>1110</v>
      </c>
      <c r="E2166" s="9">
        <v>4336</v>
      </c>
      <c r="F2166" s="26"/>
    </row>
    <row r="2167" spans="1:6" ht="15">
      <c r="A2167" s="3" t="s">
        <v>976</v>
      </c>
      <c r="B2167" s="2">
        <v>1995</v>
      </c>
      <c r="C2167" s="2" t="s">
        <v>1109</v>
      </c>
      <c r="E2167" s="9">
        <v>3558</v>
      </c>
      <c r="F2167" s="26"/>
    </row>
    <row r="2168" spans="1:7" ht="15">
      <c r="A2168" s="8" t="s">
        <v>976</v>
      </c>
      <c r="B2168" s="2" t="s">
        <v>1105</v>
      </c>
      <c r="C2168" s="2" t="s">
        <v>1117</v>
      </c>
      <c r="E2168" s="9">
        <v>400000</v>
      </c>
      <c r="F2168" s="26"/>
      <c r="G2168" s="1" t="s">
        <v>227</v>
      </c>
    </row>
    <row r="2169" spans="1:7" ht="15">
      <c r="A2169" s="8" t="s">
        <v>976</v>
      </c>
      <c r="B2169" s="2" t="s">
        <v>1106</v>
      </c>
      <c r="C2169" s="2" t="s">
        <v>1117</v>
      </c>
      <c r="D2169" s="3"/>
      <c r="E2169" s="9">
        <v>400000</v>
      </c>
      <c r="F2169" s="26"/>
      <c r="G2169" s="1" t="s">
        <v>227</v>
      </c>
    </row>
    <row r="2170" spans="1:7" ht="15">
      <c r="A2170" s="8" t="s">
        <v>976</v>
      </c>
      <c r="B2170" s="2">
        <v>1996</v>
      </c>
      <c r="C2170" s="2" t="s">
        <v>1119</v>
      </c>
      <c r="E2170" s="9">
        <v>10000</v>
      </c>
      <c r="F2170" s="26"/>
      <c r="G2170" s="1" t="s">
        <v>94</v>
      </c>
    </row>
    <row r="2171" spans="1:7" ht="15">
      <c r="A2171" s="8" t="s">
        <v>976</v>
      </c>
      <c r="B2171" s="2">
        <v>1997</v>
      </c>
      <c r="C2171" s="2" t="s">
        <v>1114</v>
      </c>
      <c r="E2171" s="9">
        <v>300000</v>
      </c>
      <c r="F2171" s="26"/>
      <c r="G2171" s="1" t="s">
        <v>1297</v>
      </c>
    </row>
    <row r="2172" spans="1:7" ht="15">
      <c r="A2172" s="8" t="s">
        <v>976</v>
      </c>
      <c r="B2172" s="2">
        <v>1997</v>
      </c>
      <c r="C2172" s="2" t="s">
        <v>1122</v>
      </c>
      <c r="E2172" s="9">
        <v>400000</v>
      </c>
      <c r="F2172" s="26"/>
      <c r="G2172" s="1" t="s">
        <v>187</v>
      </c>
    </row>
    <row r="2173" spans="1:6" ht="15">
      <c r="A2173" s="8" t="s">
        <v>976</v>
      </c>
      <c r="B2173" s="2">
        <v>1997</v>
      </c>
      <c r="C2173" s="2" t="s">
        <v>1109</v>
      </c>
      <c r="E2173" s="9">
        <v>1500</v>
      </c>
      <c r="F2173" s="26"/>
    </row>
    <row r="2174" spans="1:6" ht="15">
      <c r="A2174" s="8" t="s">
        <v>976</v>
      </c>
      <c r="B2174" s="2">
        <v>1997</v>
      </c>
      <c r="C2174" s="2" t="s">
        <v>1109</v>
      </c>
      <c r="E2174" s="9">
        <v>1000</v>
      </c>
      <c r="F2174" s="26"/>
    </row>
    <row r="2175" spans="1:6" ht="15">
      <c r="A2175" s="8" t="s">
        <v>976</v>
      </c>
      <c r="B2175" s="2">
        <v>1998</v>
      </c>
      <c r="C2175" s="2" t="s">
        <v>1117</v>
      </c>
      <c r="E2175" s="9">
        <v>400000</v>
      </c>
      <c r="F2175" s="26"/>
    </row>
    <row r="2176" spans="1:6" ht="15">
      <c r="A2176" s="8" t="s">
        <v>976</v>
      </c>
      <c r="B2176" s="2">
        <v>1998</v>
      </c>
      <c r="C2176" s="2" t="s">
        <v>1123</v>
      </c>
      <c r="E2176" s="9">
        <v>50000</v>
      </c>
      <c r="F2176" s="26"/>
    </row>
    <row r="2177" spans="1:6" ht="15">
      <c r="A2177" s="8" t="s">
        <v>976</v>
      </c>
      <c r="B2177" s="2">
        <v>1998</v>
      </c>
      <c r="C2177" s="2" t="s">
        <v>1109</v>
      </c>
      <c r="E2177" s="9">
        <v>900</v>
      </c>
      <c r="F2177" s="26"/>
    </row>
    <row r="2178" spans="1:6" ht="15">
      <c r="A2178" s="8" t="s">
        <v>976</v>
      </c>
      <c r="B2178" s="2">
        <v>1999</v>
      </c>
      <c r="C2178" s="2" t="s">
        <v>1117</v>
      </c>
      <c r="E2178" s="9">
        <v>400000</v>
      </c>
      <c r="F2178" s="26"/>
    </row>
    <row r="2179" spans="1:6" ht="15">
      <c r="A2179" s="8" t="s">
        <v>976</v>
      </c>
      <c r="B2179" s="2">
        <v>1999</v>
      </c>
      <c r="C2179" s="2" t="s">
        <v>1114</v>
      </c>
      <c r="E2179" s="9">
        <v>300000</v>
      </c>
      <c r="F2179" s="26"/>
    </row>
    <row r="2180" spans="1:6" ht="15">
      <c r="A2180" s="8" t="s">
        <v>976</v>
      </c>
      <c r="B2180" s="2">
        <v>1999</v>
      </c>
      <c r="C2180" s="2" t="s">
        <v>1115</v>
      </c>
      <c r="E2180" s="9">
        <v>5000</v>
      </c>
      <c r="F2180" s="26"/>
    </row>
    <row r="2181" spans="1:7" ht="15">
      <c r="A2181" s="8" t="s">
        <v>976</v>
      </c>
      <c r="B2181" s="2">
        <v>1999</v>
      </c>
      <c r="C2181" s="2" t="s">
        <v>1112</v>
      </c>
      <c r="E2181" s="9">
        <v>205000</v>
      </c>
      <c r="F2181" s="26"/>
      <c r="G2181" s="1" t="s">
        <v>1304</v>
      </c>
    </row>
    <row r="2182" spans="1:7" ht="15">
      <c r="A2182" s="8" t="s">
        <v>976</v>
      </c>
      <c r="B2182" s="2">
        <v>2000</v>
      </c>
      <c r="C2182" s="2" t="s">
        <v>1137</v>
      </c>
      <c r="E2182" s="9">
        <v>15000</v>
      </c>
      <c r="F2182" s="26"/>
      <c r="G2182" s="1" t="s">
        <v>1299</v>
      </c>
    </row>
    <row r="2183" spans="1:7" ht="15">
      <c r="A2183" s="8" t="s">
        <v>976</v>
      </c>
      <c r="B2183" s="2">
        <v>2001</v>
      </c>
      <c r="C2183" s="2" t="s">
        <v>1140</v>
      </c>
      <c r="E2183" s="9">
        <v>43000</v>
      </c>
      <c r="F2183" s="26"/>
      <c r="G2183" s="1" t="s">
        <v>1305</v>
      </c>
    </row>
    <row r="2184" spans="1:7" ht="15">
      <c r="A2184" s="8" t="s">
        <v>976</v>
      </c>
      <c r="B2184" s="2">
        <v>2001</v>
      </c>
      <c r="C2184" s="2" t="s">
        <v>1114</v>
      </c>
      <c r="E2184" s="9">
        <v>200000</v>
      </c>
      <c r="F2184" s="26"/>
      <c r="G2184" s="1" t="s">
        <v>1297</v>
      </c>
    </row>
    <row r="2185" spans="1:7" ht="15">
      <c r="A2185" s="8" t="s">
        <v>976</v>
      </c>
      <c r="B2185" s="2">
        <v>2002</v>
      </c>
      <c r="C2185" s="2" t="s">
        <v>1115</v>
      </c>
      <c r="E2185" s="9">
        <v>10000</v>
      </c>
      <c r="F2185" s="26"/>
      <c r="G2185" s="1" t="s">
        <v>1843</v>
      </c>
    </row>
    <row r="2186" spans="1:7" ht="15">
      <c r="A2186" s="8" t="s">
        <v>976</v>
      </c>
      <c r="B2186" s="2">
        <v>2002</v>
      </c>
      <c r="C2186" s="2" t="s">
        <v>1122</v>
      </c>
      <c r="E2186" s="9">
        <v>10000</v>
      </c>
      <c r="F2186" s="26"/>
      <c r="G2186" s="1" t="s">
        <v>1844</v>
      </c>
    </row>
    <row r="2187" spans="1:7" ht="15">
      <c r="A2187" s="8" t="s">
        <v>976</v>
      </c>
      <c r="B2187" s="2">
        <v>2002</v>
      </c>
      <c r="C2187" s="2" t="s">
        <v>1784</v>
      </c>
      <c r="E2187" s="9">
        <v>7500</v>
      </c>
      <c r="F2187" s="26"/>
      <c r="G2187" s="1" t="s">
        <v>1845</v>
      </c>
    </row>
    <row r="2188" spans="1:7" ht="15">
      <c r="A2188" s="8" t="s">
        <v>976</v>
      </c>
      <c r="B2188" s="2">
        <v>2003</v>
      </c>
      <c r="C2188" s="2" t="s">
        <v>631</v>
      </c>
      <c r="E2188" s="9">
        <v>13000</v>
      </c>
      <c r="F2188" s="26"/>
      <c r="G2188" s="1" t="s">
        <v>1547</v>
      </c>
    </row>
    <row r="2189" spans="1:7" ht="15">
      <c r="A2189" s="8" t="s">
        <v>976</v>
      </c>
      <c r="B2189" s="2">
        <v>2003</v>
      </c>
      <c r="C2189" s="2" t="s">
        <v>1114</v>
      </c>
      <c r="E2189" s="9">
        <v>300000</v>
      </c>
      <c r="F2189" s="26"/>
      <c r="G2189" s="1" t="s">
        <v>1846</v>
      </c>
    </row>
    <row r="2190" spans="1:7" ht="15">
      <c r="A2190" s="8" t="s">
        <v>976</v>
      </c>
      <c r="B2190" s="2">
        <v>2003</v>
      </c>
      <c r="C2190" s="2" t="s">
        <v>1704</v>
      </c>
      <c r="E2190" s="9">
        <v>245000</v>
      </c>
      <c r="F2190" s="26"/>
      <c r="G2190" s="1" t="s">
        <v>23</v>
      </c>
    </row>
    <row r="2191" spans="1:6" ht="15">
      <c r="A2191" s="8" t="s">
        <v>976</v>
      </c>
      <c r="B2191" s="2">
        <v>2003</v>
      </c>
      <c r="C2191" s="2" t="s">
        <v>1784</v>
      </c>
      <c r="E2191" s="9">
        <v>7500</v>
      </c>
      <c r="F2191" s="26"/>
    </row>
    <row r="2192" spans="1:7" ht="15">
      <c r="A2192" s="8" t="s">
        <v>976</v>
      </c>
      <c r="B2192" s="2">
        <v>2003</v>
      </c>
      <c r="C2192" s="2" t="s">
        <v>1134</v>
      </c>
      <c r="E2192" s="9">
        <v>400000</v>
      </c>
      <c r="F2192" s="26"/>
      <c r="G2192" s="1" t="s">
        <v>1847</v>
      </c>
    </row>
    <row r="2193" spans="1:7" ht="15">
      <c r="A2193" s="8" t="s">
        <v>976</v>
      </c>
      <c r="B2193" s="2">
        <v>2004</v>
      </c>
      <c r="C2193" s="2" t="s">
        <v>1123</v>
      </c>
      <c r="E2193" s="9">
        <v>10550</v>
      </c>
      <c r="F2193" s="26"/>
      <c r="G2193" s="1" t="s">
        <v>24</v>
      </c>
    </row>
    <row r="2194" spans="1:7" ht="15">
      <c r="A2194" s="8" t="s">
        <v>976</v>
      </c>
      <c r="B2194" s="2">
        <v>2004</v>
      </c>
      <c r="C2194" s="2" t="s">
        <v>1122</v>
      </c>
      <c r="E2194" s="9">
        <v>400000</v>
      </c>
      <c r="F2194" s="26"/>
      <c r="G2194" s="1" t="s">
        <v>553</v>
      </c>
    </row>
    <row r="2195" spans="1:7" ht="15">
      <c r="A2195" s="8" t="s">
        <v>976</v>
      </c>
      <c r="B2195" s="2">
        <v>2004</v>
      </c>
      <c r="C2195" s="2" t="s">
        <v>1784</v>
      </c>
      <c r="E2195" s="9">
        <v>10500</v>
      </c>
      <c r="F2195" s="26"/>
      <c r="G2195" s="1" t="s">
        <v>554</v>
      </c>
    </row>
    <row r="2196" spans="1:7" ht="15">
      <c r="A2196" s="8" t="s">
        <v>976</v>
      </c>
      <c r="B2196" s="2">
        <v>2004</v>
      </c>
      <c r="C2196" s="2" t="s">
        <v>631</v>
      </c>
      <c r="E2196" s="9">
        <v>13000</v>
      </c>
      <c r="F2196" s="26"/>
      <c r="G2196" s="1" t="s">
        <v>821</v>
      </c>
    </row>
    <row r="2197" spans="1:7" ht="15">
      <c r="A2197" s="8" t="s">
        <v>976</v>
      </c>
      <c r="B2197" s="2">
        <v>2005</v>
      </c>
      <c r="C2197" s="2" t="s">
        <v>1756</v>
      </c>
      <c r="E2197" s="9">
        <v>127500</v>
      </c>
      <c r="F2197" s="26"/>
      <c r="G2197" s="1" t="s">
        <v>212</v>
      </c>
    </row>
    <row r="2198" spans="1:7" ht="15">
      <c r="A2198" s="8" t="s">
        <v>976</v>
      </c>
      <c r="B2198" s="2">
        <v>2005</v>
      </c>
      <c r="C2198" s="2" t="s">
        <v>1140</v>
      </c>
      <c r="E2198" s="9">
        <v>301100</v>
      </c>
      <c r="F2198" s="26"/>
      <c r="G2198" s="1" t="s">
        <v>158</v>
      </c>
    </row>
    <row r="2199" spans="1:7" ht="15">
      <c r="A2199" s="8" t="s">
        <v>976</v>
      </c>
      <c r="B2199" s="2">
        <v>2005</v>
      </c>
      <c r="C2199" s="2" t="s">
        <v>1784</v>
      </c>
      <c r="E2199" s="9">
        <v>12207</v>
      </c>
      <c r="F2199" s="26"/>
      <c r="G2199" s="1" t="s">
        <v>1917</v>
      </c>
    </row>
    <row r="2200" spans="1:7" ht="15">
      <c r="A2200" s="8" t="s">
        <v>976</v>
      </c>
      <c r="B2200" s="2">
        <v>2005</v>
      </c>
      <c r="C2200" s="2" t="s">
        <v>631</v>
      </c>
      <c r="E2200" s="9">
        <v>13000</v>
      </c>
      <c r="F2200" s="26"/>
      <c r="G2200" s="1" t="s">
        <v>827</v>
      </c>
    </row>
    <row r="2201" spans="1:7" ht="15">
      <c r="A2201" s="8" t="s">
        <v>976</v>
      </c>
      <c r="B2201" s="2">
        <v>2006</v>
      </c>
      <c r="C2201" s="2" t="s">
        <v>1134</v>
      </c>
      <c r="E2201" s="9">
        <v>301500</v>
      </c>
      <c r="F2201" s="26"/>
      <c r="G2201" s="1" t="s">
        <v>342</v>
      </c>
    </row>
    <row r="2202" spans="1:7" ht="15">
      <c r="A2202" s="8" t="s">
        <v>976</v>
      </c>
      <c r="B2202" s="2">
        <v>2006</v>
      </c>
      <c r="C2202" s="2" t="s">
        <v>1115</v>
      </c>
      <c r="E2202" s="9">
        <v>12500</v>
      </c>
      <c r="F2202" s="26"/>
      <c r="G2202" s="1" t="s">
        <v>1389</v>
      </c>
    </row>
    <row r="2203" spans="1:7" ht="15">
      <c r="A2203" s="8" t="s">
        <v>976</v>
      </c>
      <c r="B2203" s="2">
        <v>2006</v>
      </c>
      <c r="C2203" s="2" t="s">
        <v>1112</v>
      </c>
      <c r="E2203" s="9">
        <v>300000</v>
      </c>
      <c r="F2203" s="26"/>
      <c r="G2203" s="1" t="s">
        <v>1973</v>
      </c>
    </row>
    <row r="2204" spans="1:7" ht="15">
      <c r="A2204" s="8" t="s">
        <v>976</v>
      </c>
      <c r="B2204" s="2">
        <v>2006</v>
      </c>
      <c r="C2204" s="2" t="s">
        <v>631</v>
      </c>
      <c r="E2204" s="9">
        <v>7637</v>
      </c>
      <c r="F2204" s="26"/>
      <c r="G2204" s="1" t="s">
        <v>632</v>
      </c>
    </row>
    <row r="2205" spans="1:7" ht="15">
      <c r="A2205" s="8" t="s">
        <v>976</v>
      </c>
      <c r="B2205" s="2">
        <v>2007</v>
      </c>
      <c r="C2205" s="2" t="s">
        <v>631</v>
      </c>
      <c r="E2205" s="9">
        <v>11784</v>
      </c>
      <c r="F2205" s="26"/>
      <c r="G2205" s="1" t="s">
        <v>632</v>
      </c>
    </row>
    <row r="2206" spans="1:7" ht="15">
      <c r="A2206" s="8" t="s">
        <v>976</v>
      </c>
      <c r="B2206" s="2">
        <v>2007</v>
      </c>
      <c r="C2206" s="2" t="s">
        <v>1123</v>
      </c>
      <c r="E2206" s="9">
        <v>2984</v>
      </c>
      <c r="F2206" s="26"/>
      <c r="G2206" s="1" t="s">
        <v>633</v>
      </c>
    </row>
    <row r="2207" spans="1:7" ht="15">
      <c r="A2207" s="8" t="s">
        <v>976</v>
      </c>
      <c r="B2207" s="2">
        <v>2007</v>
      </c>
      <c r="C2207" s="2" t="s">
        <v>1124</v>
      </c>
      <c r="E2207" s="9">
        <v>150000</v>
      </c>
      <c r="F2207" s="26"/>
      <c r="G2207" s="1" t="s">
        <v>661</v>
      </c>
    </row>
    <row r="2208" spans="1:7" ht="15">
      <c r="A2208" s="8" t="s">
        <v>976</v>
      </c>
      <c r="B2208" s="2">
        <v>2007</v>
      </c>
      <c r="C2208" s="2" t="s">
        <v>1112</v>
      </c>
      <c r="E2208" s="9">
        <v>100000</v>
      </c>
      <c r="F2208" s="26"/>
      <c r="G2208" s="1" t="s">
        <v>662</v>
      </c>
    </row>
    <row r="2209" spans="1:7" ht="15">
      <c r="A2209" s="8" t="s">
        <v>976</v>
      </c>
      <c r="B2209" s="2">
        <v>2007</v>
      </c>
      <c r="C2209" s="2" t="s">
        <v>1124</v>
      </c>
      <c r="E2209" s="9">
        <v>300000</v>
      </c>
      <c r="F2209" s="26"/>
      <c r="G2209" s="1" t="s">
        <v>662</v>
      </c>
    </row>
    <row r="2210" spans="1:7" ht="15">
      <c r="A2210" s="8" t="s">
        <v>976</v>
      </c>
      <c r="B2210" s="2">
        <v>2008</v>
      </c>
      <c r="C2210" s="2" t="s">
        <v>631</v>
      </c>
      <c r="E2210" s="9">
        <v>12500</v>
      </c>
      <c r="F2210" s="26"/>
      <c r="G2210" s="1" t="s">
        <v>632</v>
      </c>
    </row>
    <row r="2211" spans="1:7" ht="15">
      <c r="A2211" s="8" t="s">
        <v>976</v>
      </c>
      <c r="B2211" s="2">
        <v>2008</v>
      </c>
      <c r="C2211" s="2" t="s">
        <v>1756</v>
      </c>
      <c r="E2211" s="9">
        <v>100000</v>
      </c>
      <c r="F2211" s="26"/>
      <c r="G2211" s="1" t="s">
        <v>1090</v>
      </c>
    </row>
    <row r="2212" spans="1:7" ht="15">
      <c r="A2212" s="8" t="s">
        <v>976</v>
      </c>
      <c r="B2212" s="2">
        <v>2008</v>
      </c>
      <c r="C2212" s="2" t="s">
        <v>1115</v>
      </c>
      <c r="E2212" s="9">
        <v>10000</v>
      </c>
      <c r="F2212" s="26"/>
      <c r="G2212" s="1" t="s">
        <v>865</v>
      </c>
    </row>
    <row r="2213" spans="1:7" ht="15">
      <c r="A2213" s="8" t="s">
        <v>976</v>
      </c>
      <c r="B2213" s="2">
        <v>2008</v>
      </c>
      <c r="C2213" s="2" t="s">
        <v>1134</v>
      </c>
      <c r="E2213" s="9">
        <v>300000</v>
      </c>
      <c r="F2213" s="26"/>
      <c r="G2213" s="1" t="s">
        <v>1091</v>
      </c>
    </row>
    <row r="2214" spans="1:7" ht="15">
      <c r="A2214" s="8" t="s">
        <v>976</v>
      </c>
      <c r="B2214" s="2">
        <v>2008</v>
      </c>
      <c r="C2214" s="2" t="s">
        <v>685</v>
      </c>
      <c r="E2214" s="9">
        <v>250000</v>
      </c>
      <c r="F2214" s="26"/>
      <c r="G2214" s="1" t="s">
        <v>455</v>
      </c>
    </row>
    <row r="2215" spans="1:7" ht="15">
      <c r="A2215" s="8" t="s">
        <v>976</v>
      </c>
      <c r="B2215" s="2">
        <v>2008</v>
      </c>
      <c r="C2215" s="2" t="s">
        <v>70</v>
      </c>
      <c r="E2215" s="9">
        <v>2008041</v>
      </c>
      <c r="F2215" s="26"/>
      <c r="G2215" s="1" t="s">
        <v>82</v>
      </c>
    </row>
    <row r="2216" spans="1:7" ht="15">
      <c r="A2216" s="8" t="s">
        <v>976</v>
      </c>
      <c r="B2216" s="2">
        <v>2008</v>
      </c>
      <c r="C2216" s="2" t="s">
        <v>1704</v>
      </c>
      <c r="E2216" s="9">
        <v>126000</v>
      </c>
      <c r="F2216" s="26"/>
      <c r="G2216" s="1" t="s">
        <v>58</v>
      </c>
    </row>
    <row r="2217" spans="1:7" ht="15">
      <c r="A2217" s="8" t="s">
        <v>976</v>
      </c>
      <c r="B2217" s="2">
        <v>2009</v>
      </c>
      <c r="C2217" s="2" t="s">
        <v>1124</v>
      </c>
      <c r="E2217" s="9">
        <v>90000</v>
      </c>
      <c r="F2217" s="26"/>
      <c r="G2217" s="1" t="s">
        <v>711</v>
      </c>
    </row>
    <row r="2218" spans="1:7" ht="15">
      <c r="A2218" s="8" t="s">
        <v>976</v>
      </c>
      <c r="B2218" s="2">
        <v>2009</v>
      </c>
      <c r="C2218" s="2" t="s">
        <v>631</v>
      </c>
      <c r="E2218" s="9">
        <v>18750</v>
      </c>
      <c r="F2218" s="26"/>
      <c r="G2218" s="1" t="s">
        <v>387</v>
      </c>
    </row>
    <row r="2219" spans="1:7" ht="15">
      <c r="A2219" s="8" t="s">
        <v>976</v>
      </c>
      <c r="B2219" s="2">
        <v>2009</v>
      </c>
      <c r="C2219" s="2" t="s">
        <v>1124</v>
      </c>
      <c r="E2219" s="9">
        <v>90000</v>
      </c>
      <c r="F2219" s="26"/>
      <c r="G2219" s="1" t="s">
        <v>711</v>
      </c>
    </row>
    <row r="2220" spans="1:7" ht="15">
      <c r="A2220" s="8" t="s">
        <v>976</v>
      </c>
      <c r="B2220" s="2">
        <v>2009</v>
      </c>
      <c r="C2220" s="2" t="s">
        <v>1123</v>
      </c>
      <c r="E2220" s="9">
        <v>40000</v>
      </c>
      <c r="F2220" s="26"/>
      <c r="G2220" s="1" t="s">
        <v>1489</v>
      </c>
    </row>
    <row r="2221" spans="1:7" ht="15">
      <c r="A2221" s="8" t="s">
        <v>976</v>
      </c>
      <c r="B2221" s="2">
        <v>2010</v>
      </c>
      <c r="C2221" s="2" t="s">
        <v>1134</v>
      </c>
      <c r="E2221" s="9">
        <v>500000</v>
      </c>
      <c r="F2221" s="26"/>
      <c r="G2221" s="1" t="s">
        <v>1515</v>
      </c>
    </row>
    <row r="2222" spans="1:7" ht="15">
      <c r="A2222" s="8" t="s">
        <v>976</v>
      </c>
      <c r="B2222" s="2">
        <v>2011</v>
      </c>
      <c r="C2222" s="2" t="s">
        <v>631</v>
      </c>
      <c r="E2222" s="9">
        <v>44565</v>
      </c>
      <c r="F2222" s="26"/>
      <c r="G2222" s="1" t="s">
        <v>1227</v>
      </c>
    </row>
    <row r="2223" spans="1:7" ht="15">
      <c r="A2223" s="8" t="s">
        <v>976</v>
      </c>
      <c r="B2223" s="2">
        <v>2011</v>
      </c>
      <c r="C2223" s="2" t="s">
        <v>1233</v>
      </c>
      <c r="E2223" s="9">
        <v>40000</v>
      </c>
      <c r="F2223" s="26"/>
      <c r="G2223" s="1" t="s">
        <v>1227</v>
      </c>
    </row>
    <row r="2224" spans="1:7" ht="15">
      <c r="A2224" s="8" t="s">
        <v>976</v>
      </c>
      <c r="B2224" s="2">
        <v>2011</v>
      </c>
      <c r="C2224" s="2" t="s">
        <v>1238</v>
      </c>
      <c r="E2224" s="9">
        <v>70718</v>
      </c>
      <c r="F2224" s="26"/>
      <c r="G2224" s="1" t="s">
        <v>270</v>
      </c>
    </row>
    <row r="2225" spans="1:7" ht="15">
      <c r="A2225" s="28" t="s">
        <v>976</v>
      </c>
      <c r="B2225" s="2">
        <v>2014</v>
      </c>
      <c r="C2225" s="29" t="s">
        <v>1134</v>
      </c>
      <c r="E2225" s="9">
        <v>60000</v>
      </c>
      <c r="F2225" s="26"/>
      <c r="G2225" s="28" t="s">
        <v>2141</v>
      </c>
    </row>
    <row r="2226" spans="1:7" ht="15">
      <c r="A2226" s="28" t="s">
        <v>976</v>
      </c>
      <c r="B2226" s="2">
        <v>2014</v>
      </c>
      <c r="C2226" s="29" t="s">
        <v>1114</v>
      </c>
      <c r="E2226" s="9">
        <v>783673</v>
      </c>
      <c r="F2226" s="26"/>
      <c r="G2226" s="28" t="s">
        <v>2400</v>
      </c>
    </row>
    <row r="2227" spans="1:7" ht="15">
      <c r="A2227" s="28" t="s">
        <v>976</v>
      </c>
      <c r="B2227" s="2">
        <v>2016</v>
      </c>
      <c r="C2227" s="29" t="s">
        <v>2189</v>
      </c>
      <c r="E2227" s="9">
        <v>55000</v>
      </c>
      <c r="F2227" s="26"/>
      <c r="G2227" s="28" t="s">
        <v>2191</v>
      </c>
    </row>
    <row r="2228" spans="1:7" ht="15">
      <c r="A2228" s="28" t="s">
        <v>976</v>
      </c>
      <c r="B2228" s="2">
        <v>2018</v>
      </c>
      <c r="C2228" s="29" t="s">
        <v>1114</v>
      </c>
      <c r="E2228" s="9">
        <v>745000</v>
      </c>
      <c r="F2228" s="26"/>
      <c r="G2228" s="28" t="s">
        <v>2269</v>
      </c>
    </row>
    <row r="2229" spans="1:7" ht="15">
      <c r="A2229" s="28" t="s">
        <v>976</v>
      </c>
      <c r="B2229" s="2">
        <v>2020</v>
      </c>
      <c r="C2229" s="29" t="s">
        <v>1756</v>
      </c>
      <c r="E2229" s="9">
        <v>75000</v>
      </c>
      <c r="F2229" s="26"/>
      <c r="G2229" s="28" t="s">
        <v>2409</v>
      </c>
    </row>
    <row r="2230" spans="1:7" ht="15">
      <c r="A2230" s="28" t="s">
        <v>976</v>
      </c>
      <c r="B2230" s="2">
        <v>2020</v>
      </c>
      <c r="C2230" s="29" t="s">
        <v>1114</v>
      </c>
      <c r="E2230" s="9">
        <v>1513000</v>
      </c>
      <c r="F2230" s="26"/>
      <c r="G2230" s="28" t="s">
        <v>2408</v>
      </c>
    </row>
    <row r="2231" spans="1:7" ht="15">
      <c r="A2231" s="8" t="s">
        <v>1153</v>
      </c>
      <c r="B2231" s="2">
        <v>2001</v>
      </c>
      <c r="C2231" s="2" t="s">
        <v>1115</v>
      </c>
      <c r="E2231" s="9">
        <v>10000</v>
      </c>
      <c r="F2231" s="26">
        <f>SUM(E2231)</f>
        <v>10000</v>
      </c>
      <c r="G2231" s="1" t="s">
        <v>1306</v>
      </c>
    </row>
    <row r="2232" spans="1:6" ht="15">
      <c r="A2232" s="8" t="s">
        <v>1849</v>
      </c>
      <c r="B2232" s="2">
        <v>1999</v>
      </c>
      <c r="C2232" s="2" t="s">
        <v>1117</v>
      </c>
      <c r="E2232" s="9">
        <v>55000</v>
      </c>
      <c r="F2232" s="26">
        <f>SUM(E2232:E2234)</f>
        <v>457000</v>
      </c>
    </row>
    <row r="2233" spans="1:6" ht="15">
      <c r="A2233" s="8" t="s">
        <v>977</v>
      </c>
      <c r="B2233" s="2">
        <v>1999</v>
      </c>
      <c r="C2233" s="2" t="s">
        <v>1109</v>
      </c>
      <c r="E2233" s="9">
        <v>2000</v>
      </c>
      <c r="F2233" s="26"/>
    </row>
    <row r="2234" spans="1:7" ht="15">
      <c r="A2234" s="8" t="s">
        <v>977</v>
      </c>
      <c r="B2234" s="2">
        <v>2004</v>
      </c>
      <c r="C2234" s="2" t="s">
        <v>1134</v>
      </c>
      <c r="E2234" s="9">
        <v>400000</v>
      </c>
      <c r="F2234" s="26"/>
      <c r="G2234" s="1" t="s">
        <v>1848</v>
      </c>
    </row>
    <row r="2235" spans="1:6" ht="15">
      <c r="A2235" s="8" t="s">
        <v>779</v>
      </c>
      <c r="B2235" s="2" t="s">
        <v>1072</v>
      </c>
      <c r="C2235" s="2" t="s">
        <v>1111</v>
      </c>
      <c r="E2235" s="9">
        <v>324000</v>
      </c>
      <c r="F2235" s="26">
        <f>SUM(E2235:E2260)</f>
        <v>5624860</v>
      </c>
    </row>
    <row r="2236" spans="1:6" ht="15">
      <c r="A2236" s="8" t="s">
        <v>978</v>
      </c>
      <c r="B2236" s="2" t="s">
        <v>1070</v>
      </c>
      <c r="C2236" s="2" t="s">
        <v>1111</v>
      </c>
      <c r="E2236" s="9">
        <v>382000</v>
      </c>
      <c r="F2236" s="26" t="s">
        <v>566</v>
      </c>
    </row>
    <row r="2237" spans="1:6" ht="15">
      <c r="A2237" s="8" t="s">
        <v>978</v>
      </c>
      <c r="B2237" s="2">
        <v>1992</v>
      </c>
      <c r="C2237" s="2" t="s">
        <v>1120</v>
      </c>
      <c r="E2237" s="9">
        <v>44560</v>
      </c>
      <c r="F2237" s="26"/>
    </row>
    <row r="2238" spans="1:7" ht="15">
      <c r="A2238" s="8" t="s">
        <v>978</v>
      </c>
      <c r="B2238" s="2" t="s">
        <v>1068</v>
      </c>
      <c r="C2238" s="2" t="s">
        <v>1122</v>
      </c>
      <c r="E2238" s="9">
        <v>185000</v>
      </c>
      <c r="F2238" s="26"/>
      <c r="G2238" s="1" t="s">
        <v>1613</v>
      </c>
    </row>
    <row r="2239" spans="1:7" ht="15">
      <c r="A2239" s="8" t="s">
        <v>978</v>
      </c>
      <c r="B2239" s="2" t="s">
        <v>1068</v>
      </c>
      <c r="C2239" s="2" t="s">
        <v>1123</v>
      </c>
      <c r="E2239" s="9">
        <v>31000</v>
      </c>
      <c r="F2239" s="26"/>
      <c r="G2239" s="1" t="s">
        <v>503</v>
      </c>
    </row>
    <row r="2240" spans="1:6" ht="15">
      <c r="A2240" s="8" t="s">
        <v>978</v>
      </c>
      <c r="B2240" s="2">
        <v>1993</v>
      </c>
      <c r="C2240" s="2" t="s">
        <v>1119</v>
      </c>
      <c r="E2240" s="9">
        <v>10000</v>
      </c>
      <c r="F2240" s="26"/>
    </row>
    <row r="2241" spans="1:6" ht="15">
      <c r="A2241" s="8" t="s">
        <v>978</v>
      </c>
      <c r="B2241" s="2">
        <v>1993</v>
      </c>
      <c r="C2241" s="2" t="s">
        <v>1109</v>
      </c>
      <c r="E2241" s="9">
        <v>3000</v>
      </c>
      <c r="F2241" s="26"/>
    </row>
    <row r="2242" spans="1:6" ht="15">
      <c r="A2242" s="8" t="s">
        <v>978</v>
      </c>
      <c r="B2242" s="2">
        <v>1999</v>
      </c>
      <c r="C2242" s="2" t="s">
        <v>1117</v>
      </c>
      <c r="D2242" s="16">
        <v>100000</v>
      </c>
      <c r="E2242" s="9">
        <v>100000</v>
      </c>
      <c r="F2242" s="26"/>
    </row>
    <row r="2243" spans="1:7" ht="15">
      <c r="A2243" s="8" t="s">
        <v>978</v>
      </c>
      <c r="B2243" s="2">
        <v>2000</v>
      </c>
      <c r="C2243" s="2" t="s">
        <v>1134</v>
      </c>
      <c r="E2243" s="9">
        <v>400000</v>
      </c>
      <c r="F2243" s="26"/>
      <c r="G2243" s="1" t="s">
        <v>1307</v>
      </c>
    </row>
    <row r="2244" spans="1:7" ht="15">
      <c r="A2244" s="8" t="s">
        <v>978</v>
      </c>
      <c r="B2244" s="2">
        <v>2000</v>
      </c>
      <c r="C2244" s="2" t="s">
        <v>1115</v>
      </c>
      <c r="E2244" s="9">
        <v>10000</v>
      </c>
      <c r="F2244" s="26"/>
      <c r="G2244" s="1" t="s">
        <v>1308</v>
      </c>
    </row>
    <row r="2245" spans="1:7" ht="15">
      <c r="A2245" s="8" t="s">
        <v>978</v>
      </c>
      <c r="B2245" s="2">
        <v>2000</v>
      </c>
      <c r="C2245" s="2" t="s">
        <v>1118</v>
      </c>
      <c r="E2245" s="9">
        <v>100000</v>
      </c>
      <c r="F2245" s="26"/>
      <c r="G2245" s="1" t="s">
        <v>1309</v>
      </c>
    </row>
    <row r="2246" spans="1:6" ht="15">
      <c r="A2246" s="8" t="s">
        <v>978</v>
      </c>
      <c r="B2246" s="2">
        <v>2000</v>
      </c>
      <c r="C2246" s="2" t="s">
        <v>1109</v>
      </c>
      <c r="E2246" s="9">
        <v>2000</v>
      </c>
      <c r="F2246" s="26"/>
    </row>
    <row r="2247" spans="1:6" ht="15">
      <c r="A2247" s="8" t="s">
        <v>978</v>
      </c>
      <c r="B2247" s="2">
        <v>2000</v>
      </c>
      <c r="C2247" s="2" t="s">
        <v>1109</v>
      </c>
      <c r="E2247" s="9">
        <v>1000</v>
      </c>
      <c r="F2247" s="26"/>
    </row>
    <row r="2248" spans="1:7" ht="15">
      <c r="A2248" s="12" t="s">
        <v>978</v>
      </c>
      <c r="B2248" s="13">
        <v>2000</v>
      </c>
      <c r="C2248" s="13" t="s">
        <v>1122</v>
      </c>
      <c r="E2248" s="9">
        <v>400000</v>
      </c>
      <c r="F2248" s="26"/>
      <c r="G2248" s="1" t="s">
        <v>1310</v>
      </c>
    </row>
    <row r="2249" spans="1:7" ht="15">
      <c r="A2249" s="12" t="s">
        <v>978</v>
      </c>
      <c r="B2249" s="13">
        <v>2001</v>
      </c>
      <c r="C2249" s="13" t="s">
        <v>1137</v>
      </c>
      <c r="E2249" s="9">
        <v>15000</v>
      </c>
      <c r="F2249" s="26"/>
      <c r="G2249" s="1" t="s">
        <v>1262</v>
      </c>
    </row>
    <row r="2250" spans="1:7" ht="15">
      <c r="A2250" s="12" t="s">
        <v>978</v>
      </c>
      <c r="B2250" s="13">
        <v>2002</v>
      </c>
      <c r="C2250" s="13" t="s">
        <v>1115</v>
      </c>
      <c r="E2250" s="9">
        <v>10000</v>
      </c>
      <c r="F2250" s="26"/>
      <c r="G2250" s="1" t="s">
        <v>1789</v>
      </c>
    </row>
    <row r="2251" spans="1:7" ht="15">
      <c r="A2251" s="12" t="s">
        <v>978</v>
      </c>
      <c r="B2251" s="13">
        <v>2005</v>
      </c>
      <c r="C2251" s="13" t="s">
        <v>1124</v>
      </c>
      <c r="E2251" s="9">
        <v>401000</v>
      </c>
      <c r="F2251" s="26"/>
      <c r="G2251" s="1" t="s">
        <v>1918</v>
      </c>
    </row>
    <row r="2252" spans="1:7" ht="15">
      <c r="A2252" s="12" t="s">
        <v>978</v>
      </c>
      <c r="B2252" s="13">
        <v>2006</v>
      </c>
      <c r="C2252" s="13" t="s">
        <v>1134</v>
      </c>
      <c r="E2252" s="9">
        <v>421500</v>
      </c>
      <c r="F2252" s="26"/>
      <c r="G2252" s="1" t="s">
        <v>358</v>
      </c>
    </row>
    <row r="2253" spans="1:7" ht="15">
      <c r="A2253" s="12" t="s">
        <v>978</v>
      </c>
      <c r="B2253" s="13">
        <v>2006</v>
      </c>
      <c r="C2253" s="13" t="s">
        <v>1124</v>
      </c>
      <c r="E2253" s="9">
        <v>201800</v>
      </c>
      <c r="F2253" s="26"/>
      <c r="G2253" s="1" t="s">
        <v>1862</v>
      </c>
    </row>
    <row r="2254" spans="1:7" ht="15">
      <c r="A2254" s="12" t="s">
        <v>978</v>
      </c>
      <c r="B2254" s="13">
        <v>2007</v>
      </c>
      <c r="C2254" s="13" t="s">
        <v>1756</v>
      </c>
      <c r="E2254" s="9">
        <v>150000</v>
      </c>
      <c r="F2254" s="26"/>
      <c r="G2254" s="1" t="s">
        <v>269</v>
      </c>
    </row>
    <row r="2255" spans="1:7" ht="15">
      <c r="A2255" s="12" t="s">
        <v>978</v>
      </c>
      <c r="B2255" s="13">
        <v>2007</v>
      </c>
      <c r="C2255" s="13" t="s">
        <v>1124</v>
      </c>
      <c r="E2255" s="9">
        <v>400000</v>
      </c>
      <c r="F2255" s="26"/>
      <c r="G2255" s="1" t="s">
        <v>1092</v>
      </c>
    </row>
    <row r="2256" spans="1:7" ht="15">
      <c r="A2256" s="12" t="s">
        <v>978</v>
      </c>
      <c r="B2256" s="13">
        <v>2008</v>
      </c>
      <c r="C2256" s="13" t="s">
        <v>1644</v>
      </c>
      <c r="E2256" s="9">
        <v>500000</v>
      </c>
      <c r="F2256" s="26"/>
      <c r="G2256" s="1" t="s">
        <v>1093</v>
      </c>
    </row>
    <row r="2257" spans="1:7" ht="15">
      <c r="A2257" s="12" t="s">
        <v>978</v>
      </c>
      <c r="B2257" s="13">
        <v>2008</v>
      </c>
      <c r="C2257" s="13" t="s">
        <v>832</v>
      </c>
      <c r="E2257" s="9">
        <v>333000</v>
      </c>
      <c r="F2257" s="26"/>
      <c r="G2257" s="1" t="s">
        <v>866</v>
      </c>
    </row>
    <row r="2258" spans="1:7" ht="15">
      <c r="A2258" s="12" t="s">
        <v>978</v>
      </c>
      <c r="B2258" s="13">
        <v>2009</v>
      </c>
      <c r="C2258" s="13" t="s">
        <v>1124</v>
      </c>
      <c r="E2258" s="9">
        <v>200000</v>
      </c>
      <c r="F2258" s="26"/>
      <c r="G2258" s="1" t="s">
        <v>712</v>
      </c>
    </row>
    <row r="2259" spans="1:7" ht="15">
      <c r="A2259" s="12" t="s">
        <v>978</v>
      </c>
      <c r="B2259" s="13">
        <v>2009</v>
      </c>
      <c r="C2259" s="13" t="s">
        <v>1447</v>
      </c>
      <c r="E2259" s="9">
        <v>500000</v>
      </c>
      <c r="F2259" s="26"/>
      <c r="G2259" s="1" t="s">
        <v>1465</v>
      </c>
    </row>
    <row r="2260" spans="1:7" ht="15">
      <c r="A2260" s="12" t="s">
        <v>978</v>
      </c>
      <c r="B2260" s="13">
        <v>2011</v>
      </c>
      <c r="C2260" s="13" t="s">
        <v>1130</v>
      </c>
      <c r="E2260" s="9">
        <v>500000</v>
      </c>
      <c r="F2260" s="26"/>
      <c r="G2260" s="1" t="s">
        <v>778</v>
      </c>
    </row>
    <row r="2261" spans="1:7" ht="15">
      <c r="A2261" s="12" t="s">
        <v>25</v>
      </c>
      <c r="B2261" s="13">
        <v>2004</v>
      </c>
      <c r="C2261" s="13" t="s">
        <v>1123</v>
      </c>
      <c r="E2261" s="9">
        <v>49536</v>
      </c>
      <c r="F2261" s="26">
        <f>SUM(E2261)</f>
        <v>49536</v>
      </c>
      <c r="G2261" s="1" t="s">
        <v>27</v>
      </c>
    </row>
    <row r="2262" spans="1:6" ht="15">
      <c r="A2262" s="28" t="s">
        <v>2467</v>
      </c>
      <c r="B2262" s="2">
        <v>1983</v>
      </c>
      <c r="C2262" s="2" t="s">
        <v>1110</v>
      </c>
      <c r="E2262" s="9">
        <v>6000</v>
      </c>
      <c r="F2262" s="26">
        <f>SUM(E2262:E2274)</f>
        <v>1639603</v>
      </c>
    </row>
    <row r="2263" spans="1:6" ht="15">
      <c r="A2263" s="8" t="s">
        <v>979</v>
      </c>
      <c r="B2263" s="2">
        <v>1993</v>
      </c>
      <c r="C2263" s="2" t="s">
        <v>1119</v>
      </c>
      <c r="E2263" s="9">
        <v>9800</v>
      </c>
      <c r="F2263" s="26"/>
    </row>
    <row r="2264" spans="1:7" ht="15">
      <c r="A2264" s="8" t="s">
        <v>979</v>
      </c>
      <c r="B2264" s="2">
        <v>1994</v>
      </c>
      <c r="C2264" s="2" t="s">
        <v>1116</v>
      </c>
      <c r="E2264" s="9">
        <v>30000</v>
      </c>
      <c r="F2264" s="26"/>
      <c r="G2264" s="1" t="s">
        <v>383</v>
      </c>
    </row>
    <row r="2265" spans="1:6" ht="15">
      <c r="A2265" s="8" t="s">
        <v>979</v>
      </c>
      <c r="B2265" s="2">
        <v>1998</v>
      </c>
      <c r="C2265" s="2" t="s">
        <v>1130</v>
      </c>
      <c r="E2265" s="9">
        <v>387000</v>
      </c>
      <c r="F2265" s="26"/>
    </row>
    <row r="2266" spans="1:6" ht="15">
      <c r="A2266" s="8" t="s">
        <v>979</v>
      </c>
      <c r="B2266" s="2">
        <v>1998</v>
      </c>
      <c r="C2266" s="2" t="s">
        <v>1109</v>
      </c>
      <c r="E2266" s="9">
        <v>2500</v>
      </c>
      <c r="F2266" s="26"/>
    </row>
    <row r="2267" spans="1:7" ht="15">
      <c r="A2267" s="8" t="s">
        <v>979</v>
      </c>
      <c r="B2267" s="2">
        <v>2004</v>
      </c>
      <c r="C2267" s="2" t="s">
        <v>1123</v>
      </c>
      <c r="E2267" s="9">
        <v>25200</v>
      </c>
      <c r="F2267" s="26"/>
      <c r="G2267" s="1" t="s">
        <v>28</v>
      </c>
    </row>
    <row r="2268" spans="1:7" ht="15">
      <c r="A2268" s="8" t="s">
        <v>979</v>
      </c>
      <c r="B2268" s="2">
        <v>2004</v>
      </c>
      <c r="C2268" s="2" t="s">
        <v>1122</v>
      </c>
      <c r="E2268" s="9">
        <v>44459</v>
      </c>
      <c r="F2268" s="26"/>
      <c r="G2268" s="1" t="s">
        <v>555</v>
      </c>
    </row>
    <row r="2269" spans="1:7" ht="15">
      <c r="A2269" s="8" t="s">
        <v>979</v>
      </c>
      <c r="B2269" s="2">
        <v>2005</v>
      </c>
      <c r="C2269" s="2" t="s">
        <v>1115</v>
      </c>
      <c r="E2269" s="9">
        <v>10000</v>
      </c>
      <c r="F2269" s="26"/>
      <c r="G2269" s="1" t="s">
        <v>1789</v>
      </c>
    </row>
    <row r="2270" spans="1:7" ht="15">
      <c r="A2270" s="8" t="s">
        <v>979</v>
      </c>
      <c r="B2270" s="2">
        <v>2005</v>
      </c>
      <c r="C2270" s="2" t="s">
        <v>1784</v>
      </c>
      <c r="E2270" s="9">
        <v>44644</v>
      </c>
      <c r="F2270" s="26"/>
      <c r="G2270" s="1" t="s">
        <v>1206</v>
      </c>
    </row>
    <row r="2271" spans="1:7" ht="15">
      <c r="A2271" s="8" t="s">
        <v>979</v>
      </c>
      <c r="B2271" s="2">
        <v>2011</v>
      </c>
      <c r="C2271" s="2" t="s">
        <v>1115</v>
      </c>
      <c r="E2271" s="9">
        <v>10000</v>
      </c>
      <c r="F2271" s="26"/>
      <c r="G2271" s="1" t="s">
        <v>1631</v>
      </c>
    </row>
    <row r="2272" spans="1:7" ht="15">
      <c r="A2272" s="28" t="s">
        <v>979</v>
      </c>
      <c r="B2272" s="2">
        <v>2012</v>
      </c>
      <c r="C2272" s="29" t="s">
        <v>1112</v>
      </c>
      <c r="E2272" s="9">
        <v>300000</v>
      </c>
      <c r="F2272" s="26"/>
      <c r="G2272" s="28" t="s">
        <v>1992</v>
      </c>
    </row>
    <row r="2273" spans="1:7" ht="15">
      <c r="A2273" s="28" t="s">
        <v>979</v>
      </c>
      <c r="B2273" s="2">
        <v>2014</v>
      </c>
      <c r="C2273" s="29" t="s">
        <v>1124</v>
      </c>
      <c r="E2273" s="9">
        <v>270000</v>
      </c>
      <c r="F2273" s="26"/>
      <c r="G2273" s="28" t="s">
        <v>2114</v>
      </c>
    </row>
    <row r="2274" spans="1:7" ht="15">
      <c r="A2274" s="28" t="s">
        <v>979</v>
      </c>
      <c r="B2274" s="2">
        <v>2020</v>
      </c>
      <c r="C2274" s="29" t="s">
        <v>1124</v>
      </c>
      <c r="E2274" s="9">
        <v>500000</v>
      </c>
      <c r="F2274" s="26"/>
      <c r="G2274" s="28" t="s">
        <v>2466</v>
      </c>
    </row>
    <row r="2275" spans="1:6" ht="15">
      <c r="A2275" s="8" t="s">
        <v>1095</v>
      </c>
      <c r="B2275" s="2">
        <v>1984</v>
      </c>
      <c r="C2275" s="2" t="s">
        <v>1110</v>
      </c>
      <c r="E2275" s="9">
        <v>2077</v>
      </c>
      <c r="F2275" s="26">
        <f>SUM(E2275:E2279)</f>
        <v>511327</v>
      </c>
    </row>
    <row r="2276" spans="1:7" ht="15">
      <c r="A2276" s="8" t="s">
        <v>980</v>
      </c>
      <c r="B2276" s="2">
        <v>2004</v>
      </c>
      <c r="C2276" s="2" t="s">
        <v>1134</v>
      </c>
      <c r="E2276" s="9">
        <v>318250</v>
      </c>
      <c r="F2276" s="26"/>
      <c r="G2276" s="1" t="s">
        <v>1361</v>
      </c>
    </row>
    <row r="2277" spans="1:7" ht="15">
      <c r="A2277" s="8" t="s">
        <v>980</v>
      </c>
      <c r="B2277" s="2">
        <v>2006</v>
      </c>
      <c r="C2277" s="2" t="s">
        <v>1123</v>
      </c>
      <c r="E2277" s="9">
        <v>41000</v>
      </c>
      <c r="F2277" s="26"/>
      <c r="G2277" s="1" t="s">
        <v>1709</v>
      </c>
    </row>
    <row r="2278" spans="1:7" ht="15">
      <c r="A2278" s="8" t="s">
        <v>980</v>
      </c>
      <c r="B2278" s="2">
        <v>2007</v>
      </c>
      <c r="C2278" s="2" t="s">
        <v>1124</v>
      </c>
      <c r="E2278" s="9">
        <v>50000</v>
      </c>
      <c r="F2278" s="26"/>
      <c r="G2278" s="1" t="s">
        <v>259</v>
      </c>
    </row>
    <row r="2279" spans="1:7" ht="15">
      <c r="A2279" s="8" t="s">
        <v>980</v>
      </c>
      <c r="B2279" s="2">
        <v>2008</v>
      </c>
      <c r="C2279" s="2" t="s">
        <v>1140</v>
      </c>
      <c r="E2279" s="9">
        <v>100000</v>
      </c>
      <c r="F2279" s="26"/>
      <c r="G2279" s="1" t="s">
        <v>1094</v>
      </c>
    </row>
    <row r="2280" spans="1:6" ht="15">
      <c r="A2280" s="3"/>
      <c r="C2280" s="2"/>
      <c r="E2280" s="9"/>
      <c r="F2280" s="7"/>
    </row>
    <row r="2281" spans="1:6" ht="15">
      <c r="A2281" s="4" t="s">
        <v>982</v>
      </c>
      <c r="B2281" s="4"/>
      <c r="C2281" s="2"/>
      <c r="E2281" s="5">
        <f>SUM(E2283:E2463)</f>
        <v>34943377</v>
      </c>
      <c r="F2281" s="7">
        <f>E2281/G5</f>
        <v>0.06080356546047705</v>
      </c>
    </row>
    <row r="2282" spans="1:6" ht="15">
      <c r="A2282" s="3"/>
      <c r="C2282" s="2"/>
      <c r="E2282" s="9"/>
      <c r="F2282" s="7"/>
    </row>
    <row r="2283" spans="1:7" ht="15">
      <c r="A2283" s="1" t="s">
        <v>2177</v>
      </c>
      <c r="B2283" s="2">
        <v>1986</v>
      </c>
      <c r="C2283" s="2" t="s">
        <v>1112</v>
      </c>
      <c r="E2283" s="9">
        <v>37450</v>
      </c>
      <c r="F2283" s="26">
        <f>SUM(E2283:E2292)</f>
        <v>736473</v>
      </c>
      <c r="G2283" s="1" t="s">
        <v>475</v>
      </c>
    </row>
    <row r="2284" spans="1:7" ht="15">
      <c r="A2284" s="3" t="s">
        <v>983</v>
      </c>
      <c r="B2284" s="2">
        <v>1986</v>
      </c>
      <c r="C2284" s="2" t="s">
        <v>1112</v>
      </c>
      <c r="E2284" s="9">
        <v>80250</v>
      </c>
      <c r="F2284" s="26"/>
      <c r="G2284" s="1" t="s">
        <v>476</v>
      </c>
    </row>
    <row r="2285" spans="1:6" ht="15">
      <c r="A2285" s="3" t="s">
        <v>983</v>
      </c>
      <c r="B2285" s="2">
        <v>1987</v>
      </c>
      <c r="C2285" s="2" t="s">
        <v>1110</v>
      </c>
      <c r="E2285" s="9">
        <v>3000</v>
      </c>
      <c r="F2285" s="26"/>
    </row>
    <row r="2286" spans="1:6" ht="15">
      <c r="A2286" s="3" t="s">
        <v>983</v>
      </c>
      <c r="B2286" s="2">
        <v>1993</v>
      </c>
      <c r="C2286" s="2" t="s">
        <v>1115</v>
      </c>
      <c r="E2286" s="9">
        <v>17973</v>
      </c>
      <c r="F2286" s="26"/>
    </row>
    <row r="2287" spans="1:7" ht="15">
      <c r="A2287" s="3" t="s">
        <v>983</v>
      </c>
      <c r="B2287" s="2">
        <v>2001</v>
      </c>
      <c r="C2287" s="2" t="s">
        <v>1124</v>
      </c>
      <c r="E2287" s="9">
        <v>244000</v>
      </c>
      <c r="F2287" s="26"/>
      <c r="G2287" s="1" t="s">
        <v>1311</v>
      </c>
    </row>
    <row r="2288" spans="1:7" ht="15">
      <c r="A2288" s="3" t="s">
        <v>983</v>
      </c>
      <c r="B2288" s="2">
        <v>2002</v>
      </c>
      <c r="C2288" s="2" t="s">
        <v>1112</v>
      </c>
      <c r="E2288" s="9">
        <v>131000</v>
      </c>
      <c r="F2288" s="26"/>
      <c r="G2288" s="1" t="s">
        <v>1311</v>
      </c>
    </row>
    <row r="2289" spans="1:7" ht="15">
      <c r="A2289" s="3" t="s">
        <v>983</v>
      </c>
      <c r="B2289" s="2">
        <v>2005</v>
      </c>
      <c r="C2289" s="2" t="s">
        <v>1898</v>
      </c>
      <c r="E2289" s="9">
        <v>1300</v>
      </c>
      <c r="F2289" s="26"/>
      <c r="G2289" s="1" t="s">
        <v>1807</v>
      </c>
    </row>
    <row r="2290" spans="1:7" ht="15">
      <c r="A2290" s="3" t="s">
        <v>983</v>
      </c>
      <c r="B2290" s="2">
        <v>2006</v>
      </c>
      <c r="C2290" s="2" t="s">
        <v>1115</v>
      </c>
      <c r="E2290" s="9">
        <v>10000</v>
      </c>
      <c r="F2290" s="26"/>
      <c r="G2290" s="1" t="s">
        <v>1388</v>
      </c>
    </row>
    <row r="2291" spans="1:7" ht="15">
      <c r="A2291" s="3" t="s">
        <v>983</v>
      </c>
      <c r="B2291" s="2">
        <v>2009</v>
      </c>
      <c r="C2291" s="2" t="s">
        <v>1124</v>
      </c>
      <c r="E2291" s="9">
        <v>60000</v>
      </c>
      <c r="F2291" s="26"/>
      <c r="G2291" s="1" t="s">
        <v>150</v>
      </c>
    </row>
    <row r="2292" spans="1:7" ht="15">
      <c r="A2292" s="3" t="s">
        <v>983</v>
      </c>
      <c r="B2292" s="2">
        <v>2013</v>
      </c>
      <c r="C2292" s="29" t="s">
        <v>1124</v>
      </c>
      <c r="E2292" s="9">
        <v>151500</v>
      </c>
      <c r="F2292" s="26"/>
      <c r="G2292" s="28" t="s">
        <v>2064</v>
      </c>
    </row>
    <row r="2293" spans="1:7" ht="15">
      <c r="A2293" s="8" t="s">
        <v>1189</v>
      </c>
      <c r="B2293" s="2" t="s">
        <v>1105</v>
      </c>
      <c r="C2293" s="2" t="s">
        <v>1117</v>
      </c>
      <c r="E2293" s="9">
        <v>75000</v>
      </c>
      <c r="F2293" s="26">
        <f>SUM(E2293:E2296)</f>
        <v>337000</v>
      </c>
      <c r="G2293" s="1" t="s">
        <v>226</v>
      </c>
    </row>
    <row r="2294" spans="1:6" ht="15">
      <c r="A2294" s="8" t="s">
        <v>984</v>
      </c>
      <c r="B2294" s="2">
        <v>1995</v>
      </c>
      <c r="C2294" s="2" t="s">
        <v>1109</v>
      </c>
      <c r="E2294" s="9">
        <v>2000</v>
      </c>
      <c r="F2294" s="26"/>
    </row>
    <row r="2295" spans="1:7" ht="15">
      <c r="A2295" s="8" t="s">
        <v>984</v>
      </c>
      <c r="B2295" s="2">
        <v>2001</v>
      </c>
      <c r="C2295" s="2" t="s">
        <v>1115</v>
      </c>
      <c r="E2295" s="9">
        <v>10000</v>
      </c>
      <c r="F2295" s="26"/>
      <c r="G2295" s="1" t="s">
        <v>1312</v>
      </c>
    </row>
    <row r="2296" spans="1:7" ht="15">
      <c r="A2296" s="8" t="s">
        <v>984</v>
      </c>
      <c r="B2296" s="2">
        <v>2007</v>
      </c>
      <c r="C2296" s="2" t="s">
        <v>1124</v>
      </c>
      <c r="E2296" s="9">
        <v>250000</v>
      </c>
      <c r="F2296" s="26"/>
      <c r="G2296" s="1" t="s">
        <v>1401</v>
      </c>
    </row>
    <row r="2297" spans="1:6" ht="15">
      <c r="A2297" s="8" t="s">
        <v>636</v>
      </c>
      <c r="B2297" s="2" t="s">
        <v>1073</v>
      </c>
      <c r="C2297" s="2" t="s">
        <v>1111</v>
      </c>
      <c r="E2297" s="9">
        <v>360500</v>
      </c>
      <c r="F2297" s="26">
        <f>SUM(E2297:E2310)</f>
        <v>2408873</v>
      </c>
    </row>
    <row r="2298" spans="1:6" ht="15">
      <c r="A2298" s="8" t="s">
        <v>985</v>
      </c>
      <c r="B2298" s="2">
        <v>1986</v>
      </c>
      <c r="C2298" s="2" t="s">
        <v>1110</v>
      </c>
      <c r="E2298" s="9">
        <v>7500</v>
      </c>
      <c r="F2298" s="26"/>
    </row>
    <row r="2299" spans="1:7" ht="15">
      <c r="A2299" s="8" t="s">
        <v>985</v>
      </c>
      <c r="B2299" s="2" t="s">
        <v>1106</v>
      </c>
      <c r="C2299" s="2" t="s">
        <v>1117</v>
      </c>
      <c r="E2299" s="9">
        <v>400000</v>
      </c>
      <c r="F2299" s="26"/>
      <c r="G2299" s="1" t="s">
        <v>57</v>
      </c>
    </row>
    <row r="2300" spans="1:7" ht="15">
      <c r="A2300" s="8" t="s">
        <v>985</v>
      </c>
      <c r="B2300" s="2" t="s">
        <v>1106</v>
      </c>
      <c r="C2300" s="2" t="s">
        <v>1122</v>
      </c>
      <c r="E2300" s="9">
        <v>165000</v>
      </c>
      <c r="F2300" s="26"/>
      <c r="G2300" s="1" t="s">
        <v>87</v>
      </c>
    </row>
    <row r="2301" spans="1:6" ht="15">
      <c r="A2301" s="8" t="s">
        <v>985</v>
      </c>
      <c r="B2301" s="2">
        <v>1996</v>
      </c>
      <c r="C2301" s="2" t="s">
        <v>1109</v>
      </c>
      <c r="E2301" s="9">
        <v>1500</v>
      </c>
      <c r="F2301" s="26"/>
    </row>
    <row r="2302" spans="1:6" ht="15">
      <c r="A2302" s="8" t="s">
        <v>985</v>
      </c>
      <c r="B2302" s="2">
        <v>1999</v>
      </c>
      <c r="C2302" s="2" t="s">
        <v>1117</v>
      </c>
      <c r="E2302" s="9">
        <v>400000</v>
      </c>
      <c r="F2302" s="26"/>
    </row>
    <row r="2303" spans="1:6" ht="15">
      <c r="A2303" s="8" t="s">
        <v>985</v>
      </c>
      <c r="B2303" s="2">
        <v>1999</v>
      </c>
      <c r="C2303" s="2" t="s">
        <v>1109</v>
      </c>
      <c r="E2303" s="9">
        <v>1700</v>
      </c>
      <c r="F2303" s="26"/>
    </row>
    <row r="2304" spans="1:7" ht="15">
      <c r="A2304" s="8" t="s">
        <v>985</v>
      </c>
      <c r="B2304" s="2">
        <v>2000</v>
      </c>
      <c r="C2304" s="2" t="s">
        <v>1130</v>
      </c>
      <c r="E2304" s="9">
        <v>400000</v>
      </c>
      <c r="F2304" s="26"/>
      <c r="G2304" s="1" t="s">
        <v>1441</v>
      </c>
    </row>
    <row r="2305" spans="1:6" ht="15">
      <c r="A2305" s="8" t="s">
        <v>985</v>
      </c>
      <c r="B2305" s="2">
        <v>2000</v>
      </c>
      <c r="C2305" s="2" t="s">
        <v>1109</v>
      </c>
      <c r="E2305" s="9">
        <v>2500</v>
      </c>
      <c r="F2305" s="26"/>
    </row>
    <row r="2306" spans="1:7" ht="15">
      <c r="A2306" s="8" t="s">
        <v>985</v>
      </c>
      <c r="B2306" s="2">
        <v>2002</v>
      </c>
      <c r="C2306" s="2" t="s">
        <v>1124</v>
      </c>
      <c r="E2306" s="9">
        <v>288023</v>
      </c>
      <c r="F2306" s="26"/>
      <c r="G2306" s="1" t="s">
        <v>1850</v>
      </c>
    </row>
    <row r="2307" spans="1:7" ht="15">
      <c r="A2307" s="8" t="s">
        <v>985</v>
      </c>
      <c r="B2307" s="2">
        <v>2005</v>
      </c>
      <c r="C2307" s="2" t="s">
        <v>1124</v>
      </c>
      <c r="E2307" s="9">
        <v>81350</v>
      </c>
      <c r="F2307" s="26"/>
      <c r="G2307" s="1" t="s">
        <v>5</v>
      </c>
    </row>
    <row r="2308" spans="1:7" ht="15">
      <c r="A2308" s="8" t="s">
        <v>985</v>
      </c>
      <c r="B2308" s="2">
        <v>2005</v>
      </c>
      <c r="C2308" s="2" t="s">
        <v>1784</v>
      </c>
      <c r="E2308" s="9">
        <v>200000</v>
      </c>
      <c r="F2308" s="26"/>
      <c r="G2308" s="1" t="s">
        <v>1919</v>
      </c>
    </row>
    <row r="2309" spans="1:7" ht="15">
      <c r="A2309" s="8" t="s">
        <v>985</v>
      </c>
      <c r="B2309" s="2">
        <v>2006</v>
      </c>
      <c r="C2309" s="2" t="s">
        <v>1123</v>
      </c>
      <c r="E2309" s="9">
        <v>40000</v>
      </c>
      <c r="F2309" s="26"/>
      <c r="G2309" s="1" t="s">
        <v>185</v>
      </c>
    </row>
    <row r="2310" spans="1:7" ht="15">
      <c r="A2310" s="8" t="s">
        <v>985</v>
      </c>
      <c r="B2310" s="2">
        <v>2007</v>
      </c>
      <c r="C2310" s="2" t="s">
        <v>1140</v>
      </c>
      <c r="E2310" s="9">
        <v>60800</v>
      </c>
      <c r="F2310" s="26"/>
      <c r="G2310" s="1" t="s">
        <v>635</v>
      </c>
    </row>
    <row r="2311" spans="1:7" ht="15">
      <c r="A2311" s="8" t="s">
        <v>159</v>
      </c>
      <c r="B2311" s="2">
        <v>2005</v>
      </c>
      <c r="C2311" s="2" t="s">
        <v>1140</v>
      </c>
      <c r="E2311" s="9">
        <v>51134</v>
      </c>
      <c r="F2311" s="26">
        <f>SUM(E2311)</f>
        <v>51134</v>
      </c>
      <c r="G2311" s="1" t="s">
        <v>160</v>
      </c>
    </row>
    <row r="2312" spans="1:6" ht="15">
      <c r="A2312" s="8" t="s">
        <v>986</v>
      </c>
      <c r="B2312" s="2">
        <v>1993</v>
      </c>
      <c r="C2312" s="2" t="s">
        <v>1115</v>
      </c>
      <c r="E2312" s="9">
        <v>15325</v>
      </c>
      <c r="F2312" s="26">
        <f>SUM(E2312)</f>
        <v>15325</v>
      </c>
    </row>
    <row r="2313" spans="1:6" ht="15">
      <c r="A2313" s="8" t="s">
        <v>987</v>
      </c>
      <c r="B2313" s="2">
        <v>1993</v>
      </c>
      <c r="C2313" s="2" t="s">
        <v>1115</v>
      </c>
      <c r="E2313" s="9">
        <v>13500</v>
      </c>
      <c r="F2313" s="26">
        <f>SUM(E2313)</f>
        <v>13500</v>
      </c>
    </row>
    <row r="2314" spans="1:7" ht="15">
      <c r="A2314" s="8" t="s">
        <v>650</v>
      </c>
      <c r="B2314" s="2">
        <v>2004</v>
      </c>
      <c r="C2314" s="2" t="s">
        <v>1140</v>
      </c>
      <c r="E2314" s="9">
        <v>250000</v>
      </c>
      <c r="F2314" s="26">
        <f>SUM(E2314:E2315)</f>
        <v>500000</v>
      </c>
      <c r="G2314" s="1" t="s">
        <v>1255</v>
      </c>
    </row>
    <row r="2315" spans="1:7" ht="15">
      <c r="A2315" s="8" t="s">
        <v>1851</v>
      </c>
      <c r="B2315" s="2">
        <v>2007</v>
      </c>
      <c r="C2315" s="2" t="s">
        <v>1114</v>
      </c>
      <c r="E2315" s="9">
        <v>250000</v>
      </c>
      <c r="F2315" s="26"/>
      <c r="G2315" s="1" t="s">
        <v>649</v>
      </c>
    </row>
    <row r="2316" spans="1:6" ht="15">
      <c r="A2316" s="1" t="s">
        <v>2485</v>
      </c>
      <c r="B2316" s="2">
        <v>1983</v>
      </c>
      <c r="C2316" s="2" t="s">
        <v>1110</v>
      </c>
      <c r="E2316" s="9">
        <v>7600</v>
      </c>
      <c r="F2316" s="26">
        <f>SUM(E2316:E2329)</f>
        <v>1850941</v>
      </c>
    </row>
    <row r="2317" spans="1:6" ht="15">
      <c r="A2317" s="8" t="s">
        <v>792</v>
      </c>
      <c r="B2317" s="2" t="s">
        <v>1064</v>
      </c>
      <c r="C2317" s="2" t="s">
        <v>1111</v>
      </c>
      <c r="E2317" s="9">
        <v>478500</v>
      </c>
      <c r="F2317" s="26"/>
    </row>
    <row r="2318" spans="1:6" ht="15">
      <c r="A2318" s="8" t="s">
        <v>792</v>
      </c>
      <c r="B2318" s="2" t="s">
        <v>1065</v>
      </c>
      <c r="C2318" s="2" t="s">
        <v>1111</v>
      </c>
      <c r="E2318" s="9">
        <v>224639</v>
      </c>
      <c r="F2318" s="26"/>
    </row>
    <row r="2319" spans="1:7" ht="15">
      <c r="A2319" s="8" t="s">
        <v>792</v>
      </c>
      <c r="B2319" s="2">
        <v>1995</v>
      </c>
      <c r="C2319" s="2" t="s">
        <v>1116</v>
      </c>
      <c r="E2319" s="9">
        <v>25000</v>
      </c>
      <c r="F2319" s="26"/>
      <c r="G2319" s="1" t="s">
        <v>201</v>
      </c>
    </row>
    <row r="2320" spans="1:7" ht="15">
      <c r="A2320" s="8" t="s">
        <v>1156</v>
      </c>
      <c r="B2320" s="2">
        <v>1997</v>
      </c>
      <c r="C2320" s="2" t="s">
        <v>1119</v>
      </c>
      <c r="E2320" s="9">
        <v>10000</v>
      </c>
      <c r="F2320" s="26"/>
      <c r="G2320" s="1" t="s">
        <v>471</v>
      </c>
    </row>
    <row r="2321" spans="1:6" ht="15">
      <c r="A2321" s="8" t="s">
        <v>792</v>
      </c>
      <c r="B2321" s="2">
        <v>1998</v>
      </c>
      <c r="C2321" s="2" t="s">
        <v>1123</v>
      </c>
      <c r="E2321" s="9">
        <v>50000</v>
      </c>
      <c r="F2321" s="26"/>
    </row>
    <row r="2322" spans="1:7" ht="15">
      <c r="A2322" s="8" t="s">
        <v>792</v>
      </c>
      <c r="B2322" s="2">
        <v>1999</v>
      </c>
      <c r="C2322" s="2" t="s">
        <v>1113</v>
      </c>
      <c r="E2322" s="9">
        <v>200000</v>
      </c>
      <c r="F2322" s="26"/>
      <c r="G2322" s="1" t="s">
        <v>1313</v>
      </c>
    </row>
    <row r="2323" spans="1:7" ht="15">
      <c r="A2323" s="8" t="s">
        <v>792</v>
      </c>
      <c r="B2323" s="2">
        <v>2001</v>
      </c>
      <c r="C2323" s="2" t="s">
        <v>1115</v>
      </c>
      <c r="E2323" s="9">
        <v>10000</v>
      </c>
      <c r="F2323" s="26"/>
      <c r="G2323" s="1" t="s">
        <v>1314</v>
      </c>
    </row>
    <row r="2324" spans="1:7" ht="15">
      <c r="A2324" s="8" t="s">
        <v>792</v>
      </c>
      <c r="B2324" s="2">
        <v>2002</v>
      </c>
      <c r="C2324" s="2" t="s">
        <v>1644</v>
      </c>
      <c r="E2324" s="9">
        <v>335202</v>
      </c>
      <c r="F2324" s="26"/>
      <c r="G2324" s="1" t="s">
        <v>1646</v>
      </c>
    </row>
    <row r="2325" spans="1:7" ht="15">
      <c r="A2325" s="8" t="s">
        <v>792</v>
      </c>
      <c r="B2325" s="2">
        <v>2004</v>
      </c>
      <c r="C2325" s="2" t="s">
        <v>1115</v>
      </c>
      <c r="E2325" s="9">
        <v>10000</v>
      </c>
      <c r="F2325" s="26"/>
      <c r="G2325" s="1" t="s">
        <v>1299</v>
      </c>
    </row>
    <row r="2326" spans="1:7" ht="15">
      <c r="A2326" s="8" t="s">
        <v>792</v>
      </c>
      <c r="B2326" s="2">
        <v>2011</v>
      </c>
      <c r="C2326" s="2" t="s">
        <v>1123</v>
      </c>
      <c r="E2326" s="9">
        <v>50000</v>
      </c>
      <c r="F2326" s="26"/>
      <c r="G2326" s="1" t="s">
        <v>1636</v>
      </c>
    </row>
    <row r="2327" spans="1:7" ht="15">
      <c r="A2327" s="8" t="s">
        <v>792</v>
      </c>
      <c r="B2327" s="2">
        <v>2011</v>
      </c>
      <c r="C2327" s="2" t="s">
        <v>1756</v>
      </c>
      <c r="E2327" s="9">
        <v>100000</v>
      </c>
      <c r="F2327" s="26"/>
      <c r="G2327" s="1" t="s">
        <v>1985</v>
      </c>
    </row>
    <row r="2328" spans="1:7" ht="15">
      <c r="A2328" s="28" t="s">
        <v>792</v>
      </c>
      <c r="B2328" s="2">
        <v>2013</v>
      </c>
      <c r="C2328" s="29" t="s">
        <v>1114</v>
      </c>
      <c r="E2328" s="9">
        <v>250000</v>
      </c>
      <c r="F2328" s="26"/>
      <c r="G2328" s="28" t="s">
        <v>2056</v>
      </c>
    </row>
    <row r="2329" spans="1:7" ht="15">
      <c r="A2329" s="28" t="s">
        <v>792</v>
      </c>
      <c r="B2329" s="2">
        <v>2013</v>
      </c>
      <c r="C2329" s="29" t="s">
        <v>2049</v>
      </c>
      <c r="E2329" s="9">
        <v>100000</v>
      </c>
      <c r="F2329" s="26"/>
      <c r="G2329" s="28" t="s">
        <v>2071</v>
      </c>
    </row>
    <row r="2330" spans="1:7" ht="15">
      <c r="A2330" s="28" t="s">
        <v>792</v>
      </c>
      <c r="B2330" s="2">
        <v>2020</v>
      </c>
      <c r="C2330" s="18" t="s">
        <v>2418</v>
      </c>
      <c r="E2330" s="9">
        <v>100000</v>
      </c>
      <c r="F2330" s="26"/>
      <c r="G2330" s="28" t="s">
        <v>2484</v>
      </c>
    </row>
    <row r="2331" spans="1:6" ht="15">
      <c r="A2331" s="8" t="s">
        <v>29</v>
      </c>
      <c r="B2331" s="2">
        <v>1984</v>
      </c>
      <c r="C2331" s="2" t="s">
        <v>1110</v>
      </c>
      <c r="E2331" s="9">
        <v>2024</v>
      </c>
      <c r="F2331" s="26">
        <f>SUM(E2331:E2335)</f>
        <v>780974</v>
      </c>
    </row>
    <row r="2332" spans="1:7" ht="15">
      <c r="A2332" s="8" t="s">
        <v>988</v>
      </c>
      <c r="B2332" s="2">
        <v>2001</v>
      </c>
      <c r="C2332" s="2" t="s">
        <v>1140</v>
      </c>
      <c r="E2332" s="9">
        <v>51325</v>
      </c>
      <c r="F2332" s="26"/>
      <c r="G2332" s="1" t="s">
        <v>1315</v>
      </c>
    </row>
    <row r="2333" spans="1:7" ht="15">
      <c r="A2333" s="12" t="s">
        <v>988</v>
      </c>
      <c r="B2333" s="13">
        <v>2002</v>
      </c>
      <c r="C2333" s="13" t="s">
        <v>1122</v>
      </c>
      <c r="E2333" s="9">
        <v>125000</v>
      </c>
      <c r="F2333" s="26"/>
      <c r="G2333" s="1" t="s">
        <v>1852</v>
      </c>
    </row>
    <row r="2334" spans="1:7" ht="15">
      <c r="A2334" s="12" t="s">
        <v>988</v>
      </c>
      <c r="B2334" s="13">
        <v>2002</v>
      </c>
      <c r="C2334" s="13" t="s">
        <v>1114</v>
      </c>
      <c r="E2334" s="9">
        <v>301625</v>
      </c>
      <c r="F2334" s="26"/>
      <c r="G2334" s="1" t="s">
        <v>472</v>
      </c>
    </row>
    <row r="2335" spans="1:7" ht="15">
      <c r="A2335" s="12" t="s">
        <v>988</v>
      </c>
      <c r="B2335" s="13">
        <v>2004</v>
      </c>
      <c r="C2335" s="13" t="s">
        <v>1114</v>
      </c>
      <c r="E2335" s="9">
        <v>301000</v>
      </c>
      <c r="F2335" s="26"/>
      <c r="G2335" s="1" t="s">
        <v>472</v>
      </c>
    </row>
    <row r="2336" spans="1:6" ht="15">
      <c r="A2336" s="1" t="s">
        <v>2371</v>
      </c>
      <c r="B2336" s="2" t="s">
        <v>1073</v>
      </c>
      <c r="C2336" s="2" t="s">
        <v>1111</v>
      </c>
      <c r="E2336" s="9">
        <v>250000</v>
      </c>
      <c r="F2336" s="26">
        <f>SUM(E2336:E2354)</f>
        <v>6012172</v>
      </c>
    </row>
    <row r="2337" spans="1:6" ht="15">
      <c r="A2337" s="8" t="s">
        <v>989</v>
      </c>
      <c r="B2337" s="2">
        <v>1987</v>
      </c>
      <c r="C2337" s="2" t="s">
        <v>1110</v>
      </c>
      <c r="E2337" s="9">
        <v>3000</v>
      </c>
      <c r="F2337" s="26"/>
    </row>
    <row r="2338" spans="1:6" ht="15">
      <c r="A2338" s="8" t="s">
        <v>989</v>
      </c>
      <c r="B2338" s="2">
        <v>1998</v>
      </c>
      <c r="C2338" s="2" t="s">
        <v>1126</v>
      </c>
      <c r="E2338" s="9">
        <v>250000</v>
      </c>
      <c r="F2338" s="26"/>
    </row>
    <row r="2339" spans="1:6" ht="15">
      <c r="A2339" s="8" t="s">
        <v>989</v>
      </c>
      <c r="B2339" s="2">
        <v>1998</v>
      </c>
      <c r="C2339" s="2" t="s">
        <v>1109</v>
      </c>
      <c r="E2339" s="9">
        <v>2500</v>
      </c>
      <c r="F2339" s="26"/>
    </row>
    <row r="2340" spans="1:7" ht="15">
      <c r="A2340" s="8" t="s">
        <v>989</v>
      </c>
      <c r="B2340" s="2">
        <v>2000</v>
      </c>
      <c r="C2340" s="2" t="s">
        <v>1114</v>
      </c>
      <c r="E2340" s="9">
        <v>290990</v>
      </c>
      <c r="F2340" s="26"/>
      <c r="G2340" s="1" t="s">
        <v>1356</v>
      </c>
    </row>
    <row r="2341" spans="1:6" ht="15">
      <c r="A2341" s="8" t="s">
        <v>989</v>
      </c>
      <c r="B2341" s="2">
        <v>2000</v>
      </c>
      <c r="C2341" s="2" t="s">
        <v>1109</v>
      </c>
      <c r="E2341" s="9">
        <v>2500</v>
      </c>
      <c r="F2341" s="26"/>
    </row>
    <row r="2342" spans="1:7" ht="15">
      <c r="A2342" s="8" t="s">
        <v>989</v>
      </c>
      <c r="B2342" s="2">
        <v>2000</v>
      </c>
      <c r="C2342" s="2" t="s">
        <v>1114</v>
      </c>
      <c r="E2342" s="9">
        <v>100000</v>
      </c>
      <c r="F2342" s="26"/>
      <c r="G2342" s="1" t="s">
        <v>1316</v>
      </c>
    </row>
    <row r="2343" spans="1:7" ht="15">
      <c r="A2343" s="8" t="s">
        <v>989</v>
      </c>
      <c r="B2343" s="2">
        <v>2001</v>
      </c>
      <c r="C2343" s="2" t="s">
        <v>1137</v>
      </c>
      <c r="E2343" s="9">
        <v>30000</v>
      </c>
      <c r="F2343" s="26"/>
      <c r="G2343" s="1" t="s">
        <v>1317</v>
      </c>
    </row>
    <row r="2344" spans="1:7" ht="15">
      <c r="A2344" s="8" t="s">
        <v>989</v>
      </c>
      <c r="B2344" s="2">
        <v>2002</v>
      </c>
      <c r="C2344" s="2" t="s">
        <v>1112</v>
      </c>
      <c r="E2344" s="9">
        <v>250750</v>
      </c>
      <c r="F2344" s="26"/>
      <c r="G2344" s="1" t="s">
        <v>1853</v>
      </c>
    </row>
    <row r="2345" spans="1:7" ht="15">
      <c r="A2345" s="8" t="s">
        <v>989</v>
      </c>
      <c r="B2345" s="2">
        <v>2002</v>
      </c>
      <c r="C2345" s="2" t="s">
        <v>1784</v>
      </c>
      <c r="E2345" s="9">
        <v>15000</v>
      </c>
      <c r="F2345" s="26"/>
      <c r="G2345" s="1" t="s">
        <v>1854</v>
      </c>
    </row>
    <row r="2346" spans="1:7" ht="15">
      <c r="A2346" s="8" t="s">
        <v>989</v>
      </c>
      <c r="B2346" s="2">
        <v>2003</v>
      </c>
      <c r="C2346" s="2" t="s">
        <v>1114</v>
      </c>
      <c r="E2346" s="9">
        <v>345600</v>
      </c>
      <c r="F2346" s="26"/>
      <c r="G2346" s="1" t="s">
        <v>1297</v>
      </c>
    </row>
    <row r="2347" spans="1:7" ht="15">
      <c r="A2347" s="8" t="s">
        <v>989</v>
      </c>
      <c r="B2347" s="2">
        <v>2003</v>
      </c>
      <c r="C2347" s="2" t="s">
        <v>1715</v>
      </c>
      <c r="E2347" s="9">
        <v>500000</v>
      </c>
      <c r="F2347" s="26"/>
      <c r="G2347" s="1" t="s">
        <v>1716</v>
      </c>
    </row>
    <row r="2348" spans="1:7" ht="15">
      <c r="A2348" s="8" t="s">
        <v>989</v>
      </c>
      <c r="B2348" s="2">
        <v>2003</v>
      </c>
      <c r="C2348" s="2" t="s">
        <v>1134</v>
      </c>
      <c r="E2348" s="9">
        <v>302500</v>
      </c>
      <c r="F2348" s="26"/>
      <c r="G2348" s="1" t="s">
        <v>1855</v>
      </c>
    </row>
    <row r="2349" spans="1:7" ht="15">
      <c r="A2349" s="28" t="s">
        <v>989</v>
      </c>
      <c r="B2349" s="2">
        <v>2012</v>
      </c>
      <c r="C2349" s="29" t="s">
        <v>1124</v>
      </c>
      <c r="E2349" s="9">
        <v>200000</v>
      </c>
      <c r="F2349" s="26"/>
      <c r="G2349" s="28" t="s">
        <v>2033</v>
      </c>
    </row>
    <row r="2350" spans="1:7" ht="15">
      <c r="A2350" s="28" t="s">
        <v>989</v>
      </c>
      <c r="B2350" s="2">
        <v>2013</v>
      </c>
      <c r="C2350" s="29" t="s">
        <v>1134</v>
      </c>
      <c r="E2350" s="9">
        <v>401500</v>
      </c>
      <c r="F2350" s="26"/>
      <c r="G2350" s="28" t="s">
        <v>2038</v>
      </c>
    </row>
    <row r="2351" spans="1:7" ht="15">
      <c r="A2351" s="28" t="s">
        <v>989</v>
      </c>
      <c r="B2351" s="2">
        <v>2014</v>
      </c>
      <c r="C2351" s="29" t="s">
        <v>1134</v>
      </c>
      <c r="E2351" s="9">
        <v>1000000</v>
      </c>
      <c r="F2351" s="26"/>
      <c r="G2351" s="28" t="s">
        <v>2088</v>
      </c>
    </row>
    <row r="2352" spans="1:7" ht="15">
      <c r="A2352" s="28" t="s">
        <v>989</v>
      </c>
      <c r="B2352" s="2">
        <v>2016</v>
      </c>
      <c r="C2352" s="29" t="s">
        <v>1134</v>
      </c>
      <c r="E2352" s="9">
        <v>1000000</v>
      </c>
      <c r="F2352" s="26"/>
      <c r="G2352" s="28" t="s">
        <v>2180</v>
      </c>
    </row>
    <row r="2353" spans="1:7" ht="15">
      <c r="A2353" s="28" t="s">
        <v>989</v>
      </c>
      <c r="B2353" s="2">
        <v>2016</v>
      </c>
      <c r="C2353" s="29" t="s">
        <v>1234</v>
      </c>
      <c r="E2353" s="9">
        <v>67832</v>
      </c>
      <c r="F2353" s="26"/>
      <c r="G2353" s="28" t="s">
        <v>2194</v>
      </c>
    </row>
    <row r="2354" spans="1:7" ht="15">
      <c r="A2354" s="28" t="s">
        <v>989</v>
      </c>
      <c r="B2354" s="2">
        <v>2019</v>
      </c>
      <c r="C2354" s="29" t="s">
        <v>1114</v>
      </c>
      <c r="E2354" s="9">
        <v>1000000</v>
      </c>
      <c r="F2354" s="26"/>
      <c r="G2354" s="28" t="s">
        <v>2327</v>
      </c>
    </row>
    <row r="2355" spans="1:6" ht="15">
      <c r="A2355" s="8" t="s">
        <v>1207</v>
      </c>
      <c r="B2355" s="2" t="s">
        <v>1064</v>
      </c>
      <c r="C2355" s="2" t="s">
        <v>1111</v>
      </c>
      <c r="E2355" s="9">
        <v>464244</v>
      </c>
      <c r="F2355" s="26">
        <f>SUM(E2355:E2362)</f>
        <v>1627266</v>
      </c>
    </row>
    <row r="2356" spans="1:6" ht="15">
      <c r="A2356" s="8" t="s">
        <v>990</v>
      </c>
      <c r="B2356" s="2" t="s">
        <v>1070</v>
      </c>
      <c r="C2356" s="2" t="s">
        <v>1111</v>
      </c>
      <c r="E2356" s="9">
        <v>440000</v>
      </c>
      <c r="F2356" s="26"/>
    </row>
    <row r="2357" spans="1:6" ht="15">
      <c r="A2357" s="8" t="s">
        <v>990</v>
      </c>
      <c r="B2357" s="2" t="s">
        <v>1071</v>
      </c>
      <c r="C2357" s="2" t="s">
        <v>1111</v>
      </c>
      <c r="E2357" s="9">
        <v>400000</v>
      </c>
      <c r="F2357" s="26"/>
    </row>
    <row r="2358" spans="1:6" ht="15">
      <c r="A2358" s="8" t="s">
        <v>990</v>
      </c>
      <c r="B2358" s="2" t="s">
        <v>1107</v>
      </c>
      <c r="C2358" s="2" t="s">
        <v>1111</v>
      </c>
      <c r="E2358" s="9">
        <v>275000</v>
      </c>
      <c r="F2358" s="26"/>
    </row>
    <row r="2359" spans="1:6" ht="15">
      <c r="A2359" s="8" t="s">
        <v>990</v>
      </c>
      <c r="B2359" s="2">
        <v>1990</v>
      </c>
      <c r="C2359" s="2" t="s">
        <v>1109</v>
      </c>
      <c r="E2359" s="9">
        <v>2900</v>
      </c>
      <c r="F2359" s="26"/>
    </row>
    <row r="2360" spans="1:6" ht="15">
      <c r="A2360" s="8" t="s">
        <v>990</v>
      </c>
      <c r="B2360" s="2">
        <v>1998</v>
      </c>
      <c r="C2360" s="2" t="s">
        <v>1122</v>
      </c>
      <c r="D2360" s="3"/>
      <c r="E2360" s="9">
        <v>38530</v>
      </c>
      <c r="F2360" s="26"/>
    </row>
    <row r="2361" spans="1:6" ht="15">
      <c r="A2361" s="8" t="s">
        <v>990</v>
      </c>
      <c r="B2361" s="2">
        <v>1998</v>
      </c>
      <c r="C2361" s="2" t="s">
        <v>1109</v>
      </c>
      <c r="E2361" s="9">
        <v>2750</v>
      </c>
      <c r="F2361" s="26"/>
    </row>
    <row r="2362" spans="1:7" ht="15">
      <c r="A2362" s="8" t="s">
        <v>990</v>
      </c>
      <c r="B2362" s="2">
        <v>2006</v>
      </c>
      <c r="C2362" s="2" t="s">
        <v>1115</v>
      </c>
      <c r="E2362" s="9">
        <v>3842</v>
      </c>
      <c r="F2362" s="26"/>
      <c r="G2362" s="1" t="s">
        <v>1395</v>
      </c>
    </row>
    <row r="2363" spans="1:6" ht="15">
      <c r="A2363" s="1" t="s">
        <v>2445</v>
      </c>
      <c r="B2363" s="2" t="s">
        <v>1073</v>
      </c>
      <c r="C2363" s="2" t="s">
        <v>1111</v>
      </c>
      <c r="E2363" s="9">
        <v>265000</v>
      </c>
      <c r="F2363" s="26">
        <f>SUM(E2363:E2377)</f>
        <v>3404507</v>
      </c>
    </row>
    <row r="2364" spans="1:6" ht="15">
      <c r="A2364" s="8" t="s">
        <v>991</v>
      </c>
      <c r="B2364" s="2">
        <v>1985</v>
      </c>
      <c r="C2364" s="2" t="s">
        <v>1110</v>
      </c>
      <c r="E2364" s="9">
        <v>14000</v>
      </c>
      <c r="F2364" s="26"/>
    </row>
    <row r="2365" spans="1:6" ht="15">
      <c r="A2365" s="8" t="s">
        <v>991</v>
      </c>
      <c r="B2365" s="2">
        <v>1987</v>
      </c>
      <c r="C2365" s="2" t="s">
        <v>1110</v>
      </c>
      <c r="E2365" s="9">
        <v>5000</v>
      </c>
      <c r="F2365" s="26"/>
    </row>
    <row r="2366" spans="1:6" ht="15">
      <c r="A2366" s="8" t="s">
        <v>991</v>
      </c>
      <c r="B2366" s="2" t="s">
        <v>1066</v>
      </c>
      <c r="C2366" s="2" t="s">
        <v>1111</v>
      </c>
      <c r="E2366" s="9">
        <v>481880</v>
      </c>
      <c r="F2366" s="26"/>
    </row>
    <row r="2367" spans="1:7" ht="15">
      <c r="A2367" s="8" t="s">
        <v>991</v>
      </c>
      <c r="B2367" s="2">
        <v>1988</v>
      </c>
      <c r="C2367" s="2" t="s">
        <v>1112</v>
      </c>
      <c r="E2367" s="9">
        <v>107000</v>
      </c>
      <c r="F2367" s="26"/>
      <c r="G2367" s="1" t="s">
        <v>101</v>
      </c>
    </row>
    <row r="2368" spans="1:6" ht="15">
      <c r="A2368" s="8" t="s">
        <v>991</v>
      </c>
      <c r="B2368" s="2" t="s">
        <v>1067</v>
      </c>
      <c r="C2368" s="2" t="s">
        <v>1111</v>
      </c>
      <c r="E2368" s="9">
        <v>477127</v>
      </c>
      <c r="F2368" s="26"/>
    </row>
    <row r="2369" spans="1:7" ht="15">
      <c r="A2369" s="8" t="s">
        <v>991</v>
      </c>
      <c r="B2369" s="2" t="s">
        <v>1104</v>
      </c>
      <c r="C2369" s="2" t="s">
        <v>1111</v>
      </c>
      <c r="E2369" s="9">
        <v>360000</v>
      </c>
      <c r="F2369" s="26"/>
      <c r="G2369" s="1" t="s">
        <v>1574</v>
      </c>
    </row>
    <row r="2370" spans="1:7" ht="15">
      <c r="A2370" s="8" t="s">
        <v>991</v>
      </c>
      <c r="B2370" s="2" t="s">
        <v>1105</v>
      </c>
      <c r="C2370" s="2" t="s">
        <v>1114</v>
      </c>
      <c r="E2370" s="9">
        <v>375000</v>
      </c>
      <c r="F2370" s="26"/>
      <c r="G2370" s="1" t="s">
        <v>1641</v>
      </c>
    </row>
    <row r="2371" spans="1:7" ht="15">
      <c r="A2371" s="8" t="s">
        <v>991</v>
      </c>
      <c r="B2371" s="2">
        <v>1995</v>
      </c>
      <c r="C2371" s="2" t="s">
        <v>1123</v>
      </c>
      <c r="E2371" s="9">
        <v>62500</v>
      </c>
      <c r="F2371" s="26"/>
      <c r="G2371" s="1" t="s">
        <v>299</v>
      </c>
    </row>
    <row r="2372" spans="1:7" ht="15">
      <c r="A2372" s="8" t="s">
        <v>991</v>
      </c>
      <c r="B2372" s="2" t="s">
        <v>1106</v>
      </c>
      <c r="C2372" s="2" t="s">
        <v>1118</v>
      </c>
      <c r="E2372" s="9">
        <v>100000</v>
      </c>
      <c r="F2372" s="26"/>
      <c r="G2372" s="1" t="s">
        <v>1690</v>
      </c>
    </row>
    <row r="2373" spans="1:7" ht="15">
      <c r="A2373" s="8" t="s">
        <v>991</v>
      </c>
      <c r="B2373" s="2">
        <v>2000</v>
      </c>
      <c r="C2373" s="2" t="s">
        <v>1113</v>
      </c>
      <c r="E2373" s="9">
        <v>168000</v>
      </c>
      <c r="F2373" s="26"/>
      <c r="G2373" s="1" t="s">
        <v>1318</v>
      </c>
    </row>
    <row r="2374" spans="1:7" ht="15">
      <c r="A2374" s="8" t="s">
        <v>991</v>
      </c>
      <c r="B2374" s="2">
        <v>2006</v>
      </c>
      <c r="C2374" s="2" t="s">
        <v>1124</v>
      </c>
      <c r="E2374" s="9">
        <v>401500</v>
      </c>
      <c r="F2374" s="26"/>
      <c r="G2374" s="1" t="s">
        <v>1863</v>
      </c>
    </row>
    <row r="2375" spans="1:7" ht="15">
      <c r="A2375" s="8" t="s">
        <v>991</v>
      </c>
      <c r="B2375" s="2">
        <v>2008</v>
      </c>
      <c r="C2375" s="2" t="s">
        <v>1115</v>
      </c>
      <c r="E2375" s="9">
        <v>7500</v>
      </c>
      <c r="F2375" s="26"/>
      <c r="G2375" s="1" t="s">
        <v>399</v>
      </c>
    </row>
    <row r="2376" spans="1:7" ht="15">
      <c r="A2376" s="1" t="s">
        <v>991</v>
      </c>
      <c r="B2376" s="2">
        <v>2019</v>
      </c>
      <c r="C2376" s="18" t="s">
        <v>2309</v>
      </c>
      <c r="E2376" s="9">
        <v>300000</v>
      </c>
      <c r="F2376" s="26"/>
      <c r="G2376" s="1" t="s">
        <v>2360</v>
      </c>
    </row>
    <row r="2377" spans="1:7" ht="15">
      <c r="A2377" s="1" t="s">
        <v>991</v>
      </c>
      <c r="B2377" s="2">
        <v>2020</v>
      </c>
      <c r="C2377" s="18" t="s">
        <v>1124</v>
      </c>
      <c r="E2377" s="9">
        <v>280000</v>
      </c>
      <c r="F2377" s="26"/>
      <c r="G2377" s="1" t="s">
        <v>2442</v>
      </c>
    </row>
    <row r="2378" spans="1:7" ht="15">
      <c r="A2378" s="8" t="s">
        <v>1857</v>
      </c>
      <c r="B2378" s="2">
        <v>2000</v>
      </c>
      <c r="C2378" s="2" t="s">
        <v>1134</v>
      </c>
      <c r="E2378" s="9">
        <v>400000</v>
      </c>
      <c r="F2378" s="26">
        <f>SUM(E2378:E2380)</f>
        <v>452700</v>
      </c>
      <c r="G2378" s="1" t="s">
        <v>1319</v>
      </c>
    </row>
    <row r="2379" spans="1:6" ht="15">
      <c r="A2379" s="8" t="s">
        <v>1154</v>
      </c>
      <c r="B2379" s="2">
        <v>2000</v>
      </c>
      <c r="C2379" s="2" t="s">
        <v>1109</v>
      </c>
      <c r="E2379" s="9">
        <v>1500</v>
      </c>
      <c r="F2379" s="26"/>
    </row>
    <row r="2380" spans="1:7" ht="15">
      <c r="A2380" s="8" t="s">
        <v>1154</v>
      </c>
      <c r="B2380" s="2">
        <v>2004</v>
      </c>
      <c r="C2380" s="2" t="s">
        <v>1140</v>
      </c>
      <c r="E2380" s="9">
        <v>51200</v>
      </c>
      <c r="F2380" s="26"/>
      <c r="G2380" s="1" t="s">
        <v>1856</v>
      </c>
    </row>
    <row r="2381" spans="1:6" ht="15">
      <c r="A2381" s="8" t="s">
        <v>1868</v>
      </c>
      <c r="B2381" s="2">
        <v>1986</v>
      </c>
      <c r="C2381" s="2" t="s">
        <v>1110</v>
      </c>
      <c r="E2381" s="9">
        <v>2000</v>
      </c>
      <c r="F2381" s="26">
        <f>SUM(E2381:E2388)</f>
        <v>910435</v>
      </c>
    </row>
    <row r="2382" spans="1:7" ht="15">
      <c r="A2382" s="8" t="s">
        <v>992</v>
      </c>
      <c r="B2382" s="2" t="s">
        <v>1106</v>
      </c>
      <c r="C2382" s="2" t="s">
        <v>1117</v>
      </c>
      <c r="E2382" s="9">
        <v>293700</v>
      </c>
      <c r="F2382" s="26"/>
      <c r="G2382" s="1" t="s">
        <v>60</v>
      </c>
    </row>
    <row r="2383" spans="1:6" ht="15">
      <c r="A2383" s="8" t="s">
        <v>992</v>
      </c>
      <c r="B2383" s="2">
        <v>1996</v>
      </c>
      <c r="C2383" s="2" t="s">
        <v>1109</v>
      </c>
      <c r="E2383" s="9">
        <v>1900</v>
      </c>
      <c r="F2383" s="26"/>
    </row>
    <row r="2384" spans="1:7" ht="15">
      <c r="A2384" s="8" t="s">
        <v>992</v>
      </c>
      <c r="B2384" s="2">
        <v>2000</v>
      </c>
      <c r="C2384" s="2" t="s">
        <v>1140</v>
      </c>
      <c r="E2384" s="9">
        <v>250000</v>
      </c>
      <c r="F2384" s="26"/>
      <c r="G2384" s="1" t="s">
        <v>1255</v>
      </c>
    </row>
    <row r="2385" spans="1:6" ht="15">
      <c r="A2385" s="8" t="s">
        <v>992</v>
      </c>
      <c r="B2385" s="2">
        <v>2000</v>
      </c>
      <c r="C2385" s="2" t="s">
        <v>1109</v>
      </c>
      <c r="E2385" s="9">
        <v>2500</v>
      </c>
      <c r="F2385" s="26"/>
    </row>
    <row r="2386" spans="1:7" ht="15">
      <c r="A2386" s="8" t="s">
        <v>992</v>
      </c>
      <c r="B2386" s="2">
        <v>2002</v>
      </c>
      <c r="C2386" s="2" t="s">
        <v>1115</v>
      </c>
      <c r="E2386" s="9">
        <v>10000</v>
      </c>
      <c r="F2386" s="26"/>
      <c r="G2386" s="1" t="s">
        <v>1705</v>
      </c>
    </row>
    <row r="2387" spans="1:7" ht="15">
      <c r="A2387" s="8" t="s">
        <v>992</v>
      </c>
      <c r="B2387" s="2">
        <v>2002</v>
      </c>
      <c r="C2387" s="2" t="s">
        <v>1120</v>
      </c>
      <c r="E2387" s="9">
        <v>100000</v>
      </c>
      <c r="F2387" s="26"/>
      <c r="G2387" s="1" t="s">
        <v>1858</v>
      </c>
    </row>
    <row r="2388" spans="1:7" ht="15">
      <c r="A2388" s="8" t="s">
        <v>992</v>
      </c>
      <c r="B2388" s="2">
        <v>2003</v>
      </c>
      <c r="C2388" s="2" t="s">
        <v>1140</v>
      </c>
      <c r="E2388" s="9">
        <v>250335</v>
      </c>
      <c r="F2388" s="26"/>
      <c r="G2388" s="1" t="s">
        <v>1867</v>
      </c>
    </row>
    <row r="2389" spans="1:6" ht="15">
      <c r="A2389" s="8" t="s">
        <v>359</v>
      </c>
      <c r="B2389" s="2">
        <v>1983</v>
      </c>
      <c r="C2389" s="2" t="s">
        <v>1110</v>
      </c>
      <c r="E2389" s="9">
        <v>5950</v>
      </c>
      <c r="F2389" s="26">
        <f>SUM(E2389:E2396)</f>
        <v>1565750</v>
      </c>
    </row>
    <row r="2390" spans="1:6" ht="15">
      <c r="A2390" s="8" t="s">
        <v>993</v>
      </c>
      <c r="B2390" s="2" t="s">
        <v>1070</v>
      </c>
      <c r="C2390" s="2" t="s">
        <v>1111</v>
      </c>
      <c r="E2390" s="9">
        <v>327983</v>
      </c>
      <c r="F2390" s="26"/>
    </row>
    <row r="2391" spans="1:6" ht="15">
      <c r="A2391" s="8" t="s">
        <v>993</v>
      </c>
      <c r="B2391" s="2">
        <v>1989</v>
      </c>
      <c r="C2391" s="2" t="s">
        <v>1110</v>
      </c>
      <c r="E2391" s="9">
        <v>10000</v>
      </c>
      <c r="F2391" s="26"/>
    </row>
    <row r="2392" spans="1:7" ht="15">
      <c r="A2392" s="8" t="s">
        <v>993</v>
      </c>
      <c r="B2392" s="2" t="s">
        <v>1104</v>
      </c>
      <c r="C2392" s="2" t="s">
        <v>1111</v>
      </c>
      <c r="E2392" s="9">
        <v>300000</v>
      </c>
      <c r="F2392" s="26"/>
      <c r="G2392" s="1" t="s">
        <v>1577</v>
      </c>
    </row>
    <row r="2393" spans="1:6" ht="15">
      <c r="A2393" s="8" t="s">
        <v>993</v>
      </c>
      <c r="B2393" s="2">
        <v>1992</v>
      </c>
      <c r="C2393" s="2" t="s">
        <v>1110</v>
      </c>
      <c r="E2393" s="9">
        <v>5500</v>
      </c>
      <c r="F2393" s="26"/>
    </row>
    <row r="2394" spans="1:7" ht="15">
      <c r="A2394" s="8" t="s">
        <v>993</v>
      </c>
      <c r="B2394" s="2" t="s">
        <v>1068</v>
      </c>
      <c r="C2394" s="2" t="s">
        <v>1111</v>
      </c>
      <c r="E2394" s="9">
        <v>400000</v>
      </c>
      <c r="F2394" s="26"/>
      <c r="G2394" s="1" t="s">
        <v>1577</v>
      </c>
    </row>
    <row r="2395" spans="1:6" ht="15">
      <c r="A2395" s="8" t="s">
        <v>993</v>
      </c>
      <c r="B2395" s="2">
        <v>1999</v>
      </c>
      <c r="C2395" s="2" t="s">
        <v>1125</v>
      </c>
      <c r="E2395" s="9">
        <v>14317</v>
      </c>
      <c r="F2395" s="26"/>
    </row>
    <row r="2396" spans="1:7" ht="15">
      <c r="A2396" s="8" t="s">
        <v>993</v>
      </c>
      <c r="B2396" s="2">
        <v>2006</v>
      </c>
      <c r="C2396" s="2" t="s">
        <v>1134</v>
      </c>
      <c r="E2396" s="9">
        <v>502000</v>
      </c>
      <c r="F2396" s="26"/>
      <c r="G2396" s="1" t="s">
        <v>342</v>
      </c>
    </row>
    <row r="2397" spans="1:7" ht="15">
      <c r="A2397" s="8" t="s">
        <v>31</v>
      </c>
      <c r="B2397" s="2">
        <v>2002</v>
      </c>
      <c r="C2397" s="2" t="s">
        <v>1114</v>
      </c>
      <c r="E2397" s="9">
        <v>302220</v>
      </c>
      <c r="F2397" s="26">
        <f>SUM(E2397:E2398)</f>
        <v>603820</v>
      </c>
      <c r="G2397" s="1" t="s">
        <v>1200</v>
      </c>
    </row>
    <row r="2398" spans="1:7" ht="15">
      <c r="A2398" s="8" t="s">
        <v>30</v>
      </c>
      <c r="B2398" s="2">
        <v>2004</v>
      </c>
      <c r="C2398" s="2" t="s">
        <v>1114</v>
      </c>
      <c r="E2398" s="9">
        <v>301600</v>
      </c>
      <c r="F2398" s="26"/>
      <c r="G2398" s="1" t="s">
        <v>1200</v>
      </c>
    </row>
    <row r="2399" spans="1:6" ht="15">
      <c r="A2399" s="1" t="s">
        <v>2253</v>
      </c>
      <c r="B2399" s="2" t="s">
        <v>1064</v>
      </c>
      <c r="C2399" s="2" t="s">
        <v>1111</v>
      </c>
      <c r="E2399" s="9">
        <v>482724</v>
      </c>
      <c r="F2399" s="26">
        <f>SUM(E2399:E2418)</f>
        <v>4735757</v>
      </c>
    </row>
    <row r="2400" spans="1:7" ht="15">
      <c r="A2400" s="8" t="s">
        <v>994</v>
      </c>
      <c r="B2400" s="2">
        <v>1992</v>
      </c>
      <c r="C2400" s="2" t="s">
        <v>1113</v>
      </c>
      <c r="E2400" s="9">
        <v>200000</v>
      </c>
      <c r="F2400" s="26"/>
      <c r="G2400" s="1" t="s">
        <v>877</v>
      </c>
    </row>
    <row r="2401" spans="1:7" ht="15">
      <c r="A2401" s="8" t="s">
        <v>994</v>
      </c>
      <c r="B2401" s="2" t="s">
        <v>1068</v>
      </c>
      <c r="C2401" s="2" t="s">
        <v>1122</v>
      </c>
      <c r="E2401" s="9">
        <v>325000</v>
      </c>
      <c r="F2401" s="26"/>
      <c r="G2401" s="1" t="s">
        <v>1613</v>
      </c>
    </row>
    <row r="2402" spans="1:7" ht="15">
      <c r="A2402" s="8" t="s">
        <v>994</v>
      </c>
      <c r="B2402" s="2" t="s">
        <v>1068</v>
      </c>
      <c r="C2402" s="2" t="s">
        <v>1117</v>
      </c>
      <c r="E2402" s="9">
        <v>240000</v>
      </c>
      <c r="F2402" s="26"/>
      <c r="G2402" s="1" t="s">
        <v>1621</v>
      </c>
    </row>
    <row r="2403" spans="1:6" ht="15">
      <c r="A2403" s="8" t="s">
        <v>994</v>
      </c>
      <c r="B2403" s="2">
        <v>1993</v>
      </c>
      <c r="C2403" s="2" t="s">
        <v>1119</v>
      </c>
      <c r="E2403" s="9">
        <v>10000</v>
      </c>
      <c r="F2403" s="26"/>
    </row>
    <row r="2404" spans="1:6" ht="15">
      <c r="A2404" s="8" t="s">
        <v>994</v>
      </c>
      <c r="B2404" s="2">
        <v>1993</v>
      </c>
      <c r="C2404" s="2" t="s">
        <v>1110</v>
      </c>
      <c r="E2404" s="9">
        <v>4000</v>
      </c>
      <c r="F2404" s="26"/>
    </row>
    <row r="2405" spans="1:7" ht="15">
      <c r="A2405" s="8" t="s">
        <v>994</v>
      </c>
      <c r="B2405" s="2" t="s">
        <v>1105</v>
      </c>
      <c r="C2405" s="2" t="s">
        <v>1114</v>
      </c>
      <c r="E2405" s="9">
        <v>300000</v>
      </c>
      <c r="F2405" s="26"/>
      <c r="G2405" s="1" t="s">
        <v>1297</v>
      </c>
    </row>
    <row r="2406" spans="1:7" ht="15">
      <c r="A2406" s="8" t="s">
        <v>994</v>
      </c>
      <c r="B2406" s="2" t="s">
        <v>1105</v>
      </c>
      <c r="C2406" s="2" t="s">
        <v>1117</v>
      </c>
      <c r="E2406" s="9">
        <v>400000</v>
      </c>
      <c r="F2406" s="26"/>
      <c r="G2406" s="1" t="s">
        <v>236</v>
      </c>
    </row>
    <row r="2407" spans="1:7" ht="15">
      <c r="A2407" s="8" t="s">
        <v>994</v>
      </c>
      <c r="B2407" s="2" t="s">
        <v>1105</v>
      </c>
      <c r="C2407" s="2" t="s">
        <v>1122</v>
      </c>
      <c r="E2407" s="9">
        <v>400000</v>
      </c>
      <c r="F2407" s="26"/>
      <c r="G2407" s="1" t="s">
        <v>317</v>
      </c>
    </row>
    <row r="2408" spans="1:6" ht="15">
      <c r="A2408" s="8" t="s">
        <v>994</v>
      </c>
      <c r="B2408" s="2">
        <v>1995</v>
      </c>
      <c r="C2408" s="2" t="s">
        <v>1109</v>
      </c>
      <c r="E2408" s="9">
        <v>4750</v>
      </c>
      <c r="F2408" s="26"/>
    </row>
    <row r="2409" spans="1:6" ht="15">
      <c r="A2409" s="8" t="s">
        <v>994</v>
      </c>
      <c r="B2409" s="2" t="s">
        <v>1106</v>
      </c>
      <c r="C2409" s="2" t="s">
        <v>1117</v>
      </c>
      <c r="E2409" s="9">
        <v>400000</v>
      </c>
      <c r="F2409" s="26"/>
    </row>
    <row r="2410" spans="1:7" ht="15">
      <c r="A2410" s="8" t="s">
        <v>994</v>
      </c>
      <c r="B2410" s="2">
        <v>1999</v>
      </c>
      <c r="C2410" s="2" t="s">
        <v>1124</v>
      </c>
      <c r="E2410" s="9">
        <v>400000</v>
      </c>
      <c r="F2410" s="26"/>
      <c r="G2410" s="1" t="s">
        <v>412</v>
      </c>
    </row>
    <row r="2411" spans="1:7" ht="15">
      <c r="A2411" s="8" t="s">
        <v>994</v>
      </c>
      <c r="B2411" s="2">
        <v>2004</v>
      </c>
      <c r="C2411" s="2" t="s">
        <v>1124</v>
      </c>
      <c r="E2411" s="9">
        <v>400500</v>
      </c>
      <c r="F2411" s="26"/>
      <c r="G2411" s="1" t="s">
        <v>556</v>
      </c>
    </row>
    <row r="2412" spans="1:7" ht="15">
      <c r="A2412" s="8" t="s">
        <v>994</v>
      </c>
      <c r="B2412" s="2">
        <v>2005</v>
      </c>
      <c r="C2412" s="2" t="s">
        <v>1124</v>
      </c>
      <c r="E2412" s="9">
        <v>393329</v>
      </c>
      <c r="F2412" s="26"/>
      <c r="G2412" s="1" t="s">
        <v>1920</v>
      </c>
    </row>
    <row r="2413" spans="1:7" ht="15">
      <c r="A2413" s="8" t="s">
        <v>994</v>
      </c>
      <c r="B2413" s="2">
        <v>2007</v>
      </c>
      <c r="C2413" s="2" t="s">
        <v>1784</v>
      </c>
      <c r="E2413" s="9">
        <v>15000</v>
      </c>
      <c r="F2413" s="26"/>
      <c r="G2413" s="1" t="s">
        <v>404</v>
      </c>
    </row>
    <row r="2414" spans="1:7" ht="15">
      <c r="A2414" s="8" t="s">
        <v>994</v>
      </c>
      <c r="B2414" s="2">
        <v>2008</v>
      </c>
      <c r="C2414" s="2" t="s">
        <v>1140</v>
      </c>
      <c r="E2414" s="9">
        <v>133254</v>
      </c>
      <c r="F2414" s="26"/>
      <c r="G2414" s="1" t="s">
        <v>1096</v>
      </c>
    </row>
    <row r="2415" spans="1:7" ht="15">
      <c r="A2415" s="8" t="s">
        <v>994</v>
      </c>
      <c r="B2415" s="2">
        <v>2008</v>
      </c>
      <c r="C2415" s="2" t="s">
        <v>832</v>
      </c>
      <c r="E2415" s="9">
        <v>32200</v>
      </c>
      <c r="F2415" s="26"/>
      <c r="G2415" s="1" t="s">
        <v>867</v>
      </c>
    </row>
    <row r="2416" spans="1:7" ht="15">
      <c r="A2416" s="8" t="s">
        <v>994</v>
      </c>
      <c r="B2416" s="2">
        <v>2011</v>
      </c>
      <c r="C2416" s="2" t="s">
        <v>1124</v>
      </c>
      <c r="E2416" s="9">
        <v>85000</v>
      </c>
      <c r="F2416" s="26"/>
      <c r="G2416" s="1" t="s">
        <v>458</v>
      </c>
    </row>
    <row r="2417" spans="1:7" ht="15">
      <c r="A2417" s="1" t="s">
        <v>994</v>
      </c>
      <c r="B2417" s="2">
        <v>2016</v>
      </c>
      <c r="C2417" s="18" t="s">
        <v>1124</v>
      </c>
      <c r="E2417" s="9">
        <v>260000</v>
      </c>
      <c r="F2417" s="26"/>
      <c r="G2417" s="1" t="s">
        <v>2214</v>
      </c>
    </row>
    <row r="2418" spans="1:7" ht="15">
      <c r="A2418" s="1" t="s">
        <v>994</v>
      </c>
      <c r="B2418" s="2">
        <v>2017</v>
      </c>
      <c r="C2418" s="18" t="s">
        <v>1124</v>
      </c>
      <c r="E2418" s="9">
        <v>250000</v>
      </c>
      <c r="F2418" s="26"/>
      <c r="G2418" s="1" t="s">
        <v>2252</v>
      </c>
    </row>
    <row r="2419" spans="1:7" ht="15">
      <c r="A2419" s="8" t="s">
        <v>1869</v>
      </c>
      <c r="B2419" s="2">
        <v>2000</v>
      </c>
      <c r="C2419" s="2" t="s">
        <v>1140</v>
      </c>
      <c r="E2419" s="9">
        <v>49839</v>
      </c>
      <c r="F2419" s="26">
        <f>SUM(E2419:E2420)</f>
        <v>351339</v>
      </c>
      <c r="G2419" s="1" t="s">
        <v>1375</v>
      </c>
    </row>
    <row r="2420" spans="1:7" ht="15">
      <c r="A2420" s="8" t="s">
        <v>1155</v>
      </c>
      <c r="B2420" s="2">
        <v>2003</v>
      </c>
      <c r="C2420" s="2" t="s">
        <v>1114</v>
      </c>
      <c r="E2420" s="9">
        <v>301500</v>
      </c>
      <c r="F2420" s="26"/>
      <c r="G2420" s="1" t="s">
        <v>1297</v>
      </c>
    </row>
    <row r="2421" spans="1:6" ht="15">
      <c r="A2421" s="28" t="s">
        <v>2555</v>
      </c>
      <c r="B2421" s="2" t="s">
        <v>1072</v>
      </c>
      <c r="C2421" s="2" t="s">
        <v>1111</v>
      </c>
      <c r="E2421" s="9">
        <v>328000</v>
      </c>
      <c r="F2421" s="26">
        <f>SUM(E2421:E2453)</f>
        <v>7103386</v>
      </c>
    </row>
    <row r="2422" spans="1:6" ht="15">
      <c r="A2422" s="8" t="s">
        <v>995</v>
      </c>
      <c r="B2422" s="2" t="s">
        <v>1073</v>
      </c>
      <c r="C2422" s="2" t="s">
        <v>1111</v>
      </c>
      <c r="E2422" s="9">
        <v>300000</v>
      </c>
      <c r="F2422" s="26"/>
    </row>
    <row r="2423" spans="1:6" ht="15">
      <c r="A2423" s="8" t="s">
        <v>995</v>
      </c>
      <c r="B2423" s="2">
        <v>1984</v>
      </c>
      <c r="C2423" s="2" t="s">
        <v>1112</v>
      </c>
      <c r="E2423" s="9">
        <v>101008</v>
      </c>
      <c r="F2423" s="26"/>
    </row>
    <row r="2424" spans="1:6" ht="15">
      <c r="A2424" s="8" t="s">
        <v>995</v>
      </c>
      <c r="B2424" s="2" t="s">
        <v>1065</v>
      </c>
      <c r="C2424" s="2" t="s">
        <v>1111</v>
      </c>
      <c r="E2424" s="9">
        <v>374000</v>
      </c>
      <c r="F2424" s="26"/>
    </row>
    <row r="2425" spans="1:6" ht="15">
      <c r="A2425" s="8" t="s">
        <v>995</v>
      </c>
      <c r="B2425" s="2" t="s">
        <v>1070</v>
      </c>
      <c r="C2425" s="2" t="s">
        <v>1111</v>
      </c>
      <c r="E2425" s="9">
        <v>470000</v>
      </c>
      <c r="F2425" s="26"/>
    </row>
    <row r="2426" spans="1:6" ht="15">
      <c r="A2426" s="8" t="s">
        <v>995</v>
      </c>
      <c r="B2426" s="2" t="s">
        <v>1071</v>
      </c>
      <c r="C2426" s="2" t="s">
        <v>1111</v>
      </c>
      <c r="E2426" s="9">
        <v>320497</v>
      </c>
      <c r="F2426" s="26"/>
    </row>
    <row r="2427" spans="1:6" ht="15">
      <c r="A2427" s="8" t="s">
        <v>995</v>
      </c>
      <c r="B2427" s="2" t="s">
        <v>1066</v>
      </c>
      <c r="C2427" s="2" t="s">
        <v>1111</v>
      </c>
      <c r="E2427" s="9">
        <v>305000</v>
      </c>
      <c r="F2427" s="26"/>
    </row>
    <row r="2428" spans="1:7" ht="15">
      <c r="A2428" s="8" t="s">
        <v>995</v>
      </c>
      <c r="B2428" s="2" t="s">
        <v>1104</v>
      </c>
      <c r="C2428" s="2" t="s">
        <v>1111</v>
      </c>
      <c r="E2428" s="9">
        <v>361000</v>
      </c>
      <c r="F2428" s="26"/>
      <c r="G2428" s="1" t="s">
        <v>1297</v>
      </c>
    </row>
    <row r="2429" spans="1:7" ht="15">
      <c r="A2429" s="8" t="s">
        <v>995</v>
      </c>
      <c r="B2429" s="2">
        <v>1992</v>
      </c>
      <c r="C2429" s="2" t="s">
        <v>1112</v>
      </c>
      <c r="E2429" s="9">
        <v>107000</v>
      </c>
      <c r="F2429" s="26"/>
      <c r="G2429" s="1" t="s">
        <v>124</v>
      </c>
    </row>
    <row r="2430" spans="1:7" ht="15">
      <c r="A2430" s="8" t="s">
        <v>995</v>
      </c>
      <c r="B2430" s="2" t="s">
        <v>1069</v>
      </c>
      <c r="C2430" s="2" t="s">
        <v>1122</v>
      </c>
      <c r="E2430" s="9">
        <v>400000</v>
      </c>
      <c r="F2430" s="26"/>
      <c r="G2430" s="1" t="s">
        <v>1589</v>
      </c>
    </row>
    <row r="2431" spans="1:7" ht="15">
      <c r="A2431" s="8" t="s">
        <v>995</v>
      </c>
      <c r="B2431" s="2">
        <v>1994</v>
      </c>
      <c r="C2431" s="2" t="s">
        <v>1116</v>
      </c>
      <c r="E2431" s="9">
        <v>30000</v>
      </c>
      <c r="F2431" s="26"/>
      <c r="G2431" s="1" t="s">
        <v>383</v>
      </c>
    </row>
    <row r="2432" spans="1:7" ht="15">
      <c r="A2432" s="8" t="s">
        <v>995</v>
      </c>
      <c r="B2432" s="2" t="s">
        <v>1105</v>
      </c>
      <c r="C2432" s="2" t="s">
        <v>1114</v>
      </c>
      <c r="E2432" s="9">
        <v>300000</v>
      </c>
      <c r="F2432" s="26"/>
      <c r="G2432" s="1" t="s">
        <v>1297</v>
      </c>
    </row>
    <row r="2433" spans="1:6" ht="15">
      <c r="A2433" s="8" t="s">
        <v>995</v>
      </c>
      <c r="B2433" s="2">
        <v>1998</v>
      </c>
      <c r="C2433" s="2" t="s">
        <v>1122</v>
      </c>
      <c r="E2433" s="9">
        <v>222177</v>
      </c>
      <c r="F2433" s="26"/>
    </row>
    <row r="2434" spans="1:7" ht="15">
      <c r="A2434" s="8" t="s">
        <v>995</v>
      </c>
      <c r="B2434" s="2">
        <v>2002</v>
      </c>
      <c r="C2434" s="2" t="s">
        <v>1124</v>
      </c>
      <c r="E2434" s="9">
        <v>196900</v>
      </c>
      <c r="F2434" s="26"/>
      <c r="G2434" s="1" t="s">
        <v>1870</v>
      </c>
    </row>
    <row r="2435" spans="1:7" ht="15">
      <c r="A2435" s="8" t="s">
        <v>995</v>
      </c>
      <c r="B2435" s="2">
        <v>2003</v>
      </c>
      <c r="C2435" s="2" t="s">
        <v>1704</v>
      </c>
      <c r="E2435" s="9">
        <v>67332</v>
      </c>
      <c r="F2435" s="26"/>
      <c r="G2435" s="1" t="s">
        <v>320</v>
      </c>
    </row>
    <row r="2436" spans="1:7" ht="15">
      <c r="A2436" s="8" t="s">
        <v>995</v>
      </c>
      <c r="B2436" s="2">
        <v>2005</v>
      </c>
      <c r="C2436" s="2" t="s">
        <v>1784</v>
      </c>
      <c r="E2436" s="9">
        <v>60000</v>
      </c>
      <c r="F2436" s="26"/>
      <c r="G2436" s="1" t="s">
        <v>1927</v>
      </c>
    </row>
    <row r="2437" spans="1:7" ht="15">
      <c r="A2437" s="8" t="s">
        <v>995</v>
      </c>
      <c r="B2437" s="2">
        <v>2006</v>
      </c>
      <c r="C2437" s="2" t="s">
        <v>1644</v>
      </c>
      <c r="E2437" s="9">
        <v>402500</v>
      </c>
      <c r="F2437" s="26"/>
      <c r="G2437" s="1" t="s">
        <v>1535</v>
      </c>
    </row>
    <row r="2438" spans="1:7" ht="15">
      <c r="A2438" s="8" t="s">
        <v>995</v>
      </c>
      <c r="B2438" s="2">
        <v>2006</v>
      </c>
      <c r="C2438" s="2" t="s">
        <v>148</v>
      </c>
      <c r="E2438" s="9">
        <v>252500</v>
      </c>
      <c r="F2438" s="26"/>
      <c r="G2438" s="1" t="s">
        <v>360</v>
      </c>
    </row>
    <row r="2439" spans="1:7" ht="15">
      <c r="A2439" s="8" t="s">
        <v>995</v>
      </c>
      <c r="B2439" s="2">
        <v>2007</v>
      </c>
      <c r="C2439" s="2" t="s">
        <v>1756</v>
      </c>
      <c r="E2439" s="9">
        <v>150000</v>
      </c>
      <c r="F2439" s="26"/>
      <c r="G2439" s="1" t="s">
        <v>290</v>
      </c>
    </row>
    <row r="2440" spans="1:7" ht="15">
      <c r="A2440" s="8" t="s">
        <v>995</v>
      </c>
      <c r="B2440" s="2">
        <v>2008</v>
      </c>
      <c r="C2440" s="2" t="s">
        <v>148</v>
      </c>
      <c r="E2440" s="9">
        <v>280000</v>
      </c>
      <c r="F2440" s="26"/>
      <c r="G2440" s="1" t="s">
        <v>1097</v>
      </c>
    </row>
    <row r="2441" spans="1:7" ht="15">
      <c r="A2441" s="8" t="s">
        <v>995</v>
      </c>
      <c r="B2441" s="2">
        <v>2008</v>
      </c>
      <c r="C2441" s="2" t="s">
        <v>1784</v>
      </c>
      <c r="E2441" s="9">
        <v>200000</v>
      </c>
      <c r="F2441" s="26"/>
      <c r="G2441" s="1" t="s">
        <v>83</v>
      </c>
    </row>
    <row r="2442" spans="1:7" ht="15">
      <c r="A2442" s="8" t="s">
        <v>995</v>
      </c>
      <c r="B2442" s="2">
        <v>2008</v>
      </c>
      <c r="C2442" s="2" t="s">
        <v>832</v>
      </c>
      <c r="E2442" s="9">
        <v>110000</v>
      </c>
      <c r="F2442" s="26"/>
      <c r="G2442" s="22" t="s">
        <v>868</v>
      </c>
    </row>
    <row r="2443" spans="1:7" ht="15">
      <c r="A2443" s="8" t="s">
        <v>995</v>
      </c>
      <c r="B2443" s="2">
        <v>2009</v>
      </c>
      <c r="C2443" s="2" t="s">
        <v>1124</v>
      </c>
      <c r="E2443" s="9">
        <v>50000</v>
      </c>
      <c r="F2443" s="26"/>
      <c r="G2443" s="1" t="s">
        <v>1444</v>
      </c>
    </row>
    <row r="2444" spans="1:7" ht="15">
      <c r="A2444" s="8" t="s">
        <v>995</v>
      </c>
      <c r="B2444" s="2">
        <v>2010</v>
      </c>
      <c r="C2444" s="2" t="s">
        <v>1756</v>
      </c>
      <c r="E2444" s="9">
        <v>150000</v>
      </c>
      <c r="F2444" s="26"/>
      <c r="G2444" s="1" t="s">
        <v>1503</v>
      </c>
    </row>
    <row r="2445" spans="1:7" ht="15">
      <c r="A2445" s="8" t="s">
        <v>995</v>
      </c>
      <c r="B2445" s="2">
        <v>2010</v>
      </c>
      <c r="C2445" s="2" t="s">
        <v>1123</v>
      </c>
      <c r="E2445" s="9">
        <v>50000</v>
      </c>
      <c r="F2445" s="26"/>
      <c r="G2445" s="1" t="s">
        <v>461</v>
      </c>
    </row>
    <row r="2446" spans="1:7" ht="15">
      <c r="A2446" s="8" t="s">
        <v>995</v>
      </c>
      <c r="B2446" s="2">
        <v>2011</v>
      </c>
      <c r="C2446" s="2" t="s">
        <v>1238</v>
      </c>
      <c r="E2446" s="9">
        <v>400000</v>
      </c>
      <c r="F2446" s="26"/>
      <c r="G2446" s="1" t="s">
        <v>278</v>
      </c>
    </row>
    <row r="2447" spans="1:7" ht="15">
      <c r="A2447" s="8" t="s">
        <v>995</v>
      </c>
      <c r="B2447" s="2">
        <v>2012</v>
      </c>
      <c r="C2447" s="2" t="s">
        <v>1140</v>
      </c>
      <c r="E2447" s="9">
        <v>35472</v>
      </c>
      <c r="F2447" s="26"/>
      <c r="G2447" s="1" t="s">
        <v>1248</v>
      </c>
    </row>
    <row r="2448" spans="1:7" ht="15">
      <c r="A2448" s="28" t="s">
        <v>995</v>
      </c>
      <c r="B2448" s="2">
        <v>2014</v>
      </c>
      <c r="C2448" s="29" t="s">
        <v>1644</v>
      </c>
      <c r="E2448" s="9">
        <v>400000</v>
      </c>
      <c r="F2448" s="26"/>
      <c r="G2448" s="28" t="s">
        <v>2089</v>
      </c>
    </row>
    <row r="2449" spans="1:7" ht="15">
      <c r="A2449" s="28" t="s">
        <v>995</v>
      </c>
      <c r="B2449" s="2">
        <v>2014</v>
      </c>
      <c r="C2449" s="29" t="s">
        <v>1124</v>
      </c>
      <c r="E2449" s="9">
        <v>210000</v>
      </c>
      <c r="F2449" s="26"/>
      <c r="G2449" s="28" t="s">
        <v>2124</v>
      </c>
    </row>
    <row r="2450" spans="1:7" ht="15">
      <c r="A2450" s="28" t="s">
        <v>995</v>
      </c>
      <c r="B2450" s="2">
        <v>2015</v>
      </c>
      <c r="C2450" s="29" t="s">
        <v>2045</v>
      </c>
      <c r="E2450" s="9">
        <v>150000</v>
      </c>
      <c r="F2450" s="26"/>
      <c r="G2450" s="28" t="s">
        <v>2148</v>
      </c>
    </row>
    <row r="2451" spans="1:7" ht="15">
      <c r="A2451" s="28" t="s">
        <v>995</v>
      </c>
      <c r="B2451" s="2">
        <v>2017</v>
      </c>
      <c r="C2451" s="29" t="s">
        <v>1124</v>
      </c>
      <c r="E2451" s="9">
        <v>120000</v>
      </c>
      <c r="F2451" s="26"/>
      <c r="G2451" s="28" t="s">
        <v>2258</v>
      </c>
    </row>
    <row r="2452" spans="1:7" ht="15">
      <c r="A2452" s="28" t="s">
        <v>995</v>
      </c>
      <c r="B2452" s="2">
        <v>2018</v>
      </c>
      <c r="C2452" s="29" t="s">
        <v>2045</v>
      </c>
      <c r="E2452" s="9">
        <v>100000</v>
      </c>
      <c r="F2452" s="26"/>
      <c r="G2452" s="28" t="s">
        <v>2280</v>
      </c>
    </row>
    <row r="2453" spans="1:7" ht="15">
      <c r="A2453" s="28" t="s">
        <v>995</v>
      </c>
      <c r="B2453" s="2">
        <v>2021</v>
      </c>
      <c r="C2453" s="29" t="s">
        <v>1756</v>
      </c>
      <c r="E2453" s="9">
        <v>100000</v>
      </c>
      <c r="F2453" s="26"/>
      <c r="G2453" s="28" t="s">
        <v>2554</v>
      </c>
    </row>
    <row r="2454" spans="1:6" ht="15">
      <c r="A2454" s="8" t="s">
        <v>1157</v>
      </c>
      <c r="B2454" s="2" t="s">
        <v>1107</v>
      </c>
      <c r="C2454" s="2" t="s">
        <v>1111</v>
      </c>
      <c r="E2454" s="9">
        <v>190000</v>
      </c>
      <c r="F2454" s="26">
        <f>SUM(E2454:E2456)</f>
        <v>242285</v>
      </c>
    </row>
    <row r="2455" spans="1:6" ht="15">
      <c r="A2455" s="8" t="s">
        <v>996</v>
      </c>
      <c r="B2455" s="2">
        <v>1990</v>
      </c>
      <c r="C2455" s="2" t="s">
        <v>1109</v>
      </c>
      <c r="E2455" s="9">
        <v>960</v>
      </c>
      <c r="F2455" s="26"/>
    </row>
    <row r="2456" spans="1:7" ht="15">
      <c r="A2456" s="8" t="s">
        <v>996</v>
      </c>
      <c r="B2456" s="2">
        <v>2001</v>
      </c>
      <c r="C2456" s="2" t="s">
        <v>1140</v>
      </c>
      <c r="E2456" s="9">
        <v>51325</v>
      </c>
      <c r="F2456" s="26"/>
      <c r="G2456" s="1" t="s">
        <v>1320</v>
      </c>
    </row>
    <row r="2457" spans="1:6" ht="15">
      <c r="A2457" s="8" t="s">
        <v>1453</v>
      </c>
      <c r="B2457" s="2" t="s">
        <v>1072</v>
      </c>
      <c r="C2457" s="2" t="s">
        <v>1111</v>
      </c>
      <c r="E2457" s="9">
        <v>246000</v>
      </c>
      <c r="F2457" s="26">
        <f>SUM(E2457:E2463)</f>
        <v>1139740</v>
      </c>
    </row>
    <row r="2458" spans="1:6" ht="15">
      <c r="A2458" s="8" t="s">
        <v>997</v>
      </c>
      <c r="B2458" s="2" t="s">
        <v>1073</v>
      </c>
      <c r="C2458" s="2" t="s">
        <v>1111</v>
      </c>
      <c r="E2458" s="9">
        <v>314000</v>
      </c>
      <c r="F2458" s="26"/>
    </row>
    <row r="2459" spans="1:6" ht="15">
      <c r="A2459" s="8" t="s">
        <v>997</v>
      </c>
      <c r="B2459" s="2" t="s">
        <v>1064</v>
      </c>
      <c r="C2459" s="2" t="s">
        <v>1111</v>
      </c>
      <c r="E2459" s="9">
        <v>304740</v>
      </c>
      <c r="F2459" s="26"/>
    </row>
    <row r="2460" spans="1:6" ht="15">
      <c r="A2460" s="8" t="s">
        <v>997</v>
      </c>
      <c r="B2460" s="2" t="s">
        <v>1067</v>
      </c>
      <c r="C2460" s="2" t="s">
        <v>1111</v>
      </c>
      <c r="E2460" s="9">
        <v>150000</v>
      </c>
      <c r="F2460" s="26"/>
    </row>
    <row r="2461" spans="1:7" ht="15">
      <c r="A2461" s="8" t="s">
        <v>997</v>
      </c>
      <c r="B2461" s="2">
        <v>2010</v>
      </c>
      <c r="C2461" s="2" t="s">
        <v>1115</v>
      </c>
      <c r="E2461" s="9">
        <v>10000</v>
      </c>
      <c r="F2461" s="26"/>
      <c r="G2461" s="1" t="s">
        <v>1452</v>
      </c>
    </row>
    <row r="2462" spans="1:6" ht="15">
      <c r="A2462" s="8" t="s">
        <v>997</v>
      </c>
      <c r="B2462" s="2">
        <v>1989</v>
      </c>
      <c r="C2462" s="2" t="s">
        <v>1110</v>
      </c>
      <c r="E2462" s="9">
        <v>15000</v>
      </c>
      <c r="F2462" s="26"/>
    </row>
    <row r="2463" spans="1:7" ht="15">
      <c r="A2463" s="8" t="s">
        <v>997</v>
      </c>
      <c r="B2463" s="2">
        <v>2010</v>
      </c>
      <c r="C2463" s="2" t="s">
        <v>1134</v>
      </c>
      <c r="E2463" s="9">
        <v>100000</v>
      </c>
      <c r="F2463" s="26"/>
      <c r="G2463" s="1" t="s">
        <v>1516</v>
      </c>
    </row>
    <row r="2464" spans="1:6" ht="15">
      <c r="A2464" s="3"/>
      <c r="C2464" s="2"/>
      <c r="E2464" s="9"/>
      <c r="F2464" s="7"/>
    </row>
    <row r="2465" spans="1:6" ht="15">
      <c r="A2465" s="4" t="s">
        <v>998</v>
      </c>
      <c r="B2465" s="4"/>
      <c r="C2465" s="2"/>
      <c r="E2465" s="5">
        <f>SUM(E2467:E2582)</f>
        <v>19917840</v>
      </c>
      <c r="F2465" s="7">
        <f>E2465/G5</f>
        <v>0.03465823261075506</v>
      </c>
    </row>
    <row r="2466" spans="1:6" ht="15">
      <c r="A2466" s="3"/>
      <c r="C2466" s="2"/>
      <c r="E2466" s="9"/>
      <c r="F2466" s="7"/>
    </row>
    <row r="2467" spans="1:6" ht="15">
      <c r="A2467" s="28" t="s">
        <v>2522</v>
      </c>
      <c r="B2467" s="2" t="s">
        <v>1073</v>
      </c>
      <c r="C2467" s="2" t="s">
        <v>1111</v>
      </c>
      <c r="E2467" s="9">
        <v>325000</v>
      </c>
      <c r="F2467" s="26">
        <f>SUM(E2467:E2514)</f>
        <v>10228290</v>
      </c>
    </row>
    <row r="2468" spans="1:6" ht="15">
      <c r="A2468" s="8" t="s">
        <v>999</v>
      </c>
      <c r="B2468" s="2" t="s">
        <v>1064</v>
      </c>
      <c r="C2468" s="2" t="s">
        <v>1111</v>
      </c>
      <c r="E2468" s="9">
        <v>400000</v>
      </c>
      <c r="F2468" s="26"/>
    </row>
    <row r="2469" spans="1:6" ht="15">
      <c r="A2469" s="8" t="s">
        <v>999</v>
      </c>
      <c r="B2469" s="2">
        <v>1987</v>
      </c>
      <c r="C2469" s="2" t="s">
        <v>1110</v>
      </c>
      <c r="E2469" s="9">
        <v>6500</v>
      </c>
      <c r="F2469" s="26"/>
    </row>
    <row r="2470" spans="1:6" ht="15">
      <c r="A2470" s="8" t="s">
        <v>999</v>
      </c>
      <c r="B2470" s="2" t="s">
        <v>1066</v>
      </c>
      <c r="C2470" s="2" t="s">
        <v>1111</v>
      </c>
      <c r="D2470" s="3"/>
      <c r="E2470" s="9">
        <v>475529</v>
      </c>
      <c r="F2470" s="26"/>
    </row>
    <row r="2471" spans="1:6" ht="15">
      <c r="A2471" s="8" t="s">
        <v>999</v>
      </c>
      <c r="B2471" s="2" t="s">
        <v>1067</v>
      </c>
      <c r="C2471" s="2" t="s">
        <v>1111</v>
      </c>
      <c r="E2471" s="9">
        <v>171500</v>
      </c>
      <c r="F2471" s="26"/>
    </row>
    <row r="2472" spans="1:7" ht="15">
      <c r="A2472" s="8" t="s">
        <v>999</v>
      </c>
      <c r="B2472" s="2">
        <v>1990</v>
      </c>
      <c r="C2472" s="2" t="s">
        <v>1112</v>
      </c>
      <c r="E2472" s="9">
        <v>107000</v>
      </c>
      <c r="F2472" s="26"/>
      <c r="G2472" s="1" t="s">
        <v>1747</v>
      </c>
    </row>
    <row r="2473" spans="1:7" ht="15">
      <c r="A2473" s="8" t="s">
        <v>999</v>
      </c>
      <c r="B2473" s="2" t="s">
        <v>1105</v>
      </c>
      <c r="C2473" s="2" t="s">
        <v>1117</v>
      </c>
      <c r="E2473" s="9">
        <v>400000</v>
      </c>
      <c r="F2473" s="26"/>
      <c r="G2473" s="1" t="s">
        <v>228</v>
      </c>
    </row>
    <row r="2474" spans="1:6" ht="15">
      <c r="A2474" s="8" t="s">
        <v>999</v>
      </c>
      <c r="B2474" s="2">
        <v>1995</v>
      </c>
      <c r="C2474" s="2" t="s">
        <v>1109</v>
      </c>
      <c r="E2474" s="9">
        <v>6500</v>
      </c>
      <c r="F2474" s="26"/>
    </row>
    <row r="2475" spans="1:7" ht="15">
      <c r="A2475" s="8" t="s">
        <v>999</v>
      </c>
      <c r="B2475" s="2" t="s">
        <v>1106</v>
      </c>
      <c r="C2475" s="2" t="s">
        <v>1117</v>
      </c>
      <c r="E2475" s="9">
        <v>400000</v>
      </c>
      <c r="F2475" s="26"/>
      <c r="G2475" s="1" t="s">
        <v>228</v>
      </c>
    </row>
    <row r="2476" spans="1:7" ht="15">
      <c r="A2476" s="8" t="s">
        <v>999</v>
      </c>
      <c r="B2476" s="2">
        <v>1999</v>
      </c>
      <c r="C2476" s="2" t="s">
        <v>1117</v>
      </c>
      <c r="E2476" s="9">
        <v>225000</v>
      </c>
      <c r="F2476" s="26"/>
      <c r="G2476" s="1" t="s">
        <v>1322</v>
      </c>
    </row>
    <row r="2477" spans="1:7" ht="15">
      <c r="A2477" s="8" t="s">
        <v>999</v>
      </c>
      <c r="B2477" s="2">
        <v>1999</v>
      </c>
      <c r="C2477" s="2" t="s">
        <v>1125</v>
      </c>
      <c r="E2477" s="9">
        <v>50000</v>
      </c>
      <c r="F2477" s="26"/>
      <c r="G2477" s="1" t="s">
        <v>1321</v>
      </c>
    </row>
    <row r="2478" spans="1:7" ht="15">
      <c r="A2478" s="8" t="s">
        <v>999</v>
      </c>
      <c r="B2478" s="2">
        <v>2000</v>
      </c>
      <c r="C2478" s="2" t="s">
        <v>1134</v>
      </c>
      <c r="E2478" s="9">
        <v>300000</v>
      </c>
      <c r="F2478" s="26"/>
      <c r="G2478" s="1" t="s">
        <v>1323</v>
      </c>
    </row>
    <row r="2479" spans="1:7" ht="15">
      <c r="A2479" s="8" t="s">
        <v>999</v>
      </c>
      <c r="B2479" s="2">
        <v>2000</v>
      </c>
      <c r="C2479" s="2" t="s">
        <v>1137</v>
      </c>
      <c r="E2479" s="9">
        <v>13000</v>
      </c>
      <c r="F2479" s="26"/>
      <c r="G2479" s="1" t="s">
        <v>1299</v>
      </c>
    </row>
    <row r="2480" spans="1:7" ht="15">
      <c r="A2480" s="8" t="s">
        <v>999</v>
      </c>
      <c r="B2480" s="2">
        <v>2002</v>
      </c>
      <c r="C2480" s="2" t="s">
        <v>1114</v>
      </c>
      <c r="E2480" s="9">
        <v>400000</v>
      </c>
      <c r="F2480" s="26"/>
      <c r="G2480" s="1" t="s">
        <v>1871</v>
      </c>
    </row>
    <row r="2481" spans="1:7" ht="15">
      <c r="A2481" s="8" t="s">
        <v>999</v>
      </c>
      <c r="B2481" s="2">
        <v>2003</v>
      </c>
      <c r="C2481" s="2" t="s">
        <v>1704</v>
      </c>
      <c r="E2481" s="9">
        <v>500000</v>
      </c>
      <c r="F2481" s="26"/>
      <c r="G2481" s="1" t="s">
        <v>32</v>
      </c>
    </row>
    <row r="2482" spans="1:7" ht="15">
      <c r="A2482" s="8" t="s">
        <v>999</v>
      </c>
      <c r="B2482" s="2">
        <v>2003</v>
      </c>
      <c r="C2482" s="2" t="s">
        <v>1134</v>
      </c>
      <c r="E2482" s="9">
        <v>400000</v>
      </c>
      <c r="F2482" s="26"/>
      <c r="G2482" s="1" t="s">
        <v>1872</v>
      </c>
    </row>
    <row r="2483" spans="1:7" ht="15">
      <c r="A2483" s="8" t="s">
        <v>999</v>
      </c>
      <c r="B2483" s="2">
        <v>2003</v>
      </c>
      <c r="C2483" s="2" t="s">
        <v>1873</v>
      </c>
      <c r="E2483" s="9">
        <v>50000</v>
      </c>
      <c r="F2483" s="26"/>
      <c r="G2483" s="1" t="s">
        <v>1874</v>
      </c>
    </row>
    <row r="2484" spans="1:7" ht="15">
      <c r="A2484" s="8" t="s">
        <v>999</v>
      </c>
      <c r="B2484" s="2">
        <v>2004</v>
      </c>
      <c r="C2484" s="2" t="s">
        <v>631</v>
      </c>
      <c r="E2484" s="9">
        <v>11000</v>
      </c>
      <c r="F2484" s="26"/>
      <c r="G2484" s="1" t="s">
        <v>822</v>
      </c>
    </row>
    <row r="2485" spans="1:7" ht="15">
      <c r="A2485" s="8" t="s">
        <v>999</v>
      </c>
      <c r="B2485" s="2">
        <v>2005</v>
      </c>
      <c r="C2485" s="2" t="s">
        <v>1115</v>
      </c>
      <c r="E2485" s="9">
        <v>10000</v>
      </c>
      <c r="F2485" s="26"/>
      <c r="G2485" s="1" t="s">
        <v>1928</v>
      </c>
    </row>
    <row r="2486" spans="1:7" ht="15">
      <c r="A2486" s="8" t="s">
        <v>999</v>
      </c>
      <c r="B2486" s="2">
        <v>2005</v>
      </c>
      <c r="C2486" s="2" t="s">
        <v>631</v>
      </c>
      <c r="E2486" s="9">
        <v>10000</v>
      </c>
      <c r="F2486" s="26"/>
      <c r="G2486" s="1" t="s">
        <v>634</v>
      </c>
    </row>
    <row r="2487" spans="1:7" ht="15">
      <c r="A2487" s="8" t="s">
        <v>999</v>
      </c>
      <c r="B2487" s="2">
        <v>2006</v>
      </c>
      <c r="C2487" s="2" t="s">
        <v>631</v>
      </c>
      <c r="E2487" s="9">
        <v>9000</v>
      </c>
      <c r="F2487" s="26"/>
      <c r="G2487" s="1" t="s">
        <v>634</v>
      </c>
    </row>
    <row r="2488" spans="1:7" ht="15">
      <c r="A2488" s="8" t="s">
        <v>999</v>
      </c>
      <c r="B2488" s="2">
        <v>2007</v>
      </c>
      <c r="C2488" s="20" t="s">
        <v>631</v>
      </c>
      <c r="E2488" s="9">
        <v>4000</v>
      </c>
      <c r="F2488" s="26"/>
      <c r="G2488" s="1" t="s">
        <v>634</v>
      </c>
    </row>
    <row r="2489" spans="1:7" ht="15">
      <c r="A2489" s="8" t="s">
        <v>999</v>
      </c>
      <c r="B2489" s="2">
        <v>2008</v>
      </c>
      <c r="C2489" s="20" t="s">
        <v>1114</v>
      </c>
      <c r="E2489" s="9">
        <v>150000</v>
      </c>
      <c r="F2489" s="26"/>
      <c r="G2489" s="1" t="s">
        <v>21</v>
      </c>
    </row>
    <row r="2490" spans="1:7" ht="15">
      <c r="A2490" s="8" t="s">
        <v>999</v>
      </c>
      <c r="B2490" s="2">
        <v>2008</v>
      </c>
      <c r="C2490" s="20" t="s">
        <v>631</v>
      </c>
      <c r="E2490" s="9">
        <v>2568</v>
      </c>
      <c r="F2490" s="26"/>
      <c r="G2490" s="1" t="s">
        <v>634</v>
      </c>
    </row>
    <row r="2491" spans="1:7" ht="15">
      <c r="A2491" s="8" t="s">
        <v>999</v>
      </c>
      <c r="B2491" s="2">
        <v>2009</v>
      </c>
      <c r="C2491" s="20" t="s">
        <v>631</v>
      </c>
      <c r="E2491" s="9">
        <v>5000</v>
      </c>
      <c r="F2491" s="26"/>
      <c r="G2491" s="1" t="s">
        <v>634</v>
      </c>
    </row>
    <row r="2492" spans="1:7" ht="15">
      <c r="A2492" s="8" t="s">
        <v>999</v>
      </c>
      <c r="B2492" s="2">
        <v>2009</v>
      </c>
      <c r="C2492" s="20" t="s">
        <v>1115</v>
      </c>
      <c r="E2492" s="9">
        <v>10000</v>
      </c>
      <c r="F2492" s="26"/>
      <c r="G2492" s="1" t="s">
        <v>1468</v>
      </c>
    </row>
    <row r="2493" spans="1:7" ht="15">
      <c r="A2493" s="28" t="s">
        <v>999</v>
      </c>
      <c r="B2493" s="2">
        <v>2010</v>
      </c>
      <c r="C2493" s="31" t="s">
        <v>631</v>
      </c>
      <c r="E2493" s="9">
        <v>4000</v>
      </c>
      <c r="F2493" s="26"/>
      <c r="G2493" s="28" t="s">
        <v>2010</v>
      </c>
    </row>
    <row r="2494" spans="1:7" ht="15">
      <c r="A2494" s="8" t="s">
        <v>999</v>
      </c>
      <c r="B2494" s="2">
        <v>2011</v>
      </c>
      <c r="C2494" s="20" t="s">
        <v>1114</v>
      </c>
      <c r="E2494" s="9">
        <v>300000</v>
      </c>
      <c r="F2494" s="26"/>
      <c r="G2494" s="1" t="s">
        <v>764</v>
      </c>
    </row>
    <row r="2495" spans="1:7" ht="15">
      <c r="A2495" s="8" t="s">
        <v>999</v>
      </c>
      <c r="B2495" s="2">
        <v>2011</v>
      </c>
      <c r="C2495" s="20" t="s">
        <v>1756</v>
      </c>
      <c r="E2495" s="9">
        <v>150000</v>
      </c>
      <c r="F2495" s="26"/>
      <c r="G2495" s="1" t="s">
        <v>1985</v>
      </c>
    </row>
    <row r="2496" spans="1:7" ht="15">
      <c r="A2496" s="8" t="s">
        <v>999</v>
      </c>
      <c r="B2496" s="2">
        <v>2011</v>
      </c>
      <c r="C2496" s="20" t="s">
        <v>1238</v>
      </c>
      <c r="E2496" s="9">
        <v>400000</v>
      </c>
      <c r="F2496" s="26"/>
      <c r="G2496" s="1" t="s">
        <v>274</v>
      </c>
    </row>
    <row r="2497" spans="1:7" ht="15">
      <c r="A2497" s="8" t="s">
        <v>999</v>
      </c>
      <c r="B2497" s="2">
        <v>2012</v>
      </c>
      <c r="C2497" s="20" t="s">
        <v>1130</v>
      </c>
      <c r="E2497" s="9">
        <v>500000</v>
      </c>
      <c r="F2497" s="26"/>
      <c r="G2497" s="1" t="s">
        <v>1609</v>
      </c>
    </row>
    <row r="2498" spans="1:7" ht="15">
      <c r="A2498" s="28" t="s">
        <v>999</v>
      </c>
      <c r="B2498" s="2">
        <v>2012</v>
      </c>
      <c r="C2498" s="31" t="s">
        <v>1112</v>
      </c>
      <c r="E2498" s="9">
        <v>200000</v>
      </c>
      <c r="F2498" s="26"/>
      <c r="G2498" s="28" t="s">
        <v>2034</v>
      </c>
    </row>
    <row r="2499" spans="1:7" ht="15">
      <c r="A2499" s="28" t="s">
        <v>999</v>
      </c>
      <c r="B2499" s="2">
        <v>2013</v>
      </c>
      <c r="C2499" s="31" t="s">
        <v>2045</v>
      </c>
      <c r="E2499" s="9">
        <v>150000</v>
      </c>
      <c r="F2499" s="26"/>
      <c r="G2499" s="28" t="s">
        <v>2046</v>
      </c>
    </row>
    <row r="2500" spans="1:7" ht="15">
      <c r="A2500" s="28" t="s">
        <v>999</v>
      </c>
      <c r="B2500" s="2">
        <v>2014</v>
      </c>
      <c r="C2500" s="31" t="s">
        <v>1112</v>
      </c>
      <c r="E2500" s="9">
        <v>800000</v>
      </c>
      <c r="F2500" s="26"/>
      <c r="G2500" s="28" t="s">
        <v>2134</v>
      </c>
    </row>
    <row r="2501" spans="1:7" ht="15">
      <c r="A2501" s="28" t="s">
        <v>999</v>
      </c>
      <c r="B2501" s="2">
        <v>2014</v>
      </c>
      <c r="C2501" s="31" t="s">
        <v>685</v>
      </c>
      <c r="E2501" s="9">
        <v>300000</v>
      </c>
      <c r="F2501" s="26"/>
      <c r="G2501" s="28" t="s">
        <v>2102</v>
      </c>
    </row>
    <row r="2502" spans="1:7" ht="15">
      <c r="A2502" s="28" t="s">
        <v>999</v>
      </c>
      <c r="B2502" s="2">
        <v>2015</v>
      </c>
      <c r="C2502" s="31" t="s">
        <v>1234</v>
      </c>
      <c r="E2502" s="9">
        <v>50000</v>
      </c>
      <c r="F2502" s="26"/>
      <c r="G2502" s="28" t="s">
        <v>2391</v>
      </c>
    </row>
    <row r="2503" spans="1:7" ht="15">
      <c r="A2503" s="28" t="s">
        <v>999</v>
      </c>
      <c r="B2503" s="2">
        <v>2015</v>
      </c>
      <c r="C2503" s="31" t="s">
        <v>2392</v>
      </c>
      <c r="E2503" s="9">
        <v>250000</v>
      </c>
      <c r="F2503" s="26"/>
      <c r="G2503" s="28" t="s">
        <v>2393</v>
      </c>
    </row>
    <row r="2504" spans="1:7" ht="15">
      <c r="A2504" s="28" t="s">
        <v>999</v>
      </c>
      <c r="B2504" s="2">
        <v>2016</v>
      </c>
      <c r="C2504" s="31" t="s">
        <v>1217</v>
      </c>
      <c r="E2504" s="9">
        <v>444513</v>
      </c>
      <c r="F2504" s="26"/>
      <c r="G2504" s="28" t="s">
        <v>2365</v>
      </c>
    </row>
    <row r="2505" spans="1:7" ht="15">
      <c r="A2505" s="28" t="s">
        <v>999</v>
      </c>
      <c r="B2505" s="2">
        <v>2016</v>
      </c>
      <c r="C2505" s="31" t="s">
        <v>1114</v>
      </c>
      <c r="E2505" s="9">
        <v>231216</v>
      </c>
      <c r="F2505" s="26"/>
      <c r="G2505" s="28" t="s">
        <v>2366</v>
      </c>
    </row>
    <row r="2506" spans="1:7" ht="15">
      <c r="A2506" s="28" t="s">
        <v>2322</v>
      </c>
      <c r="B2506" s="2">
        <v>2019</v>
      </c>
      <c r="C2506" s="31" t="s">
        <v>1234</v>
      </c>
      <c r="E2506" s="9">
        <v>175000</v>
      </c>
      <c r="F2506" s="26"/>
      <c r="G2506" s="28" t="s">
        <v>2321</v>
      </c>
    </row>
    <row r="2507" spans="1:7" ht="15">
      <c r="A2507" s="28" t="s">
        <v>999</v>
      </c>
      <c r="B2507" s="2">
        <v>2019</v>
      </c>
      <c r="C2507" s="31" t="s">
        <v>1123</v>
      </c>
      <c r="E2507" s="9">
        <v>100000</v>
      </c>
      <c r="F2507" s="26"/>
      <c r="G2507" s="28" t="s">
        <v>2357</v>
      </c>
    </row>
    <row r="2508" spans="1:7" ht="15">
      <c r="A2508" s="28" t="s">
        <v>999</v>
      </c>
      <c r="B2508" s="2">
        <v>2020</v>
      </c>
      <c r="C2508" s="31" t="s">
        <v>1756</v>
      </c>
      <c r="E2508" s="9">
        <v>100000</v>
      </c>
      <c r="F2508" s="26"/>
      <c r="G2508" s="28" t="s">
        <v>2413</v>
      </c>
    </row>
    <row r="2509" spans="1:7" ht="15">
      <c r="A2509" s="28" t="s">
        <v>999</v>
      </c>
      <c r="B2509" s="2">
        <v>2020</v>
      </c>
      <c r="C2509" s="31" t="s">
        <v>2362</v>
      </c>
      <c r="E2509" s="9">
        <v>447629</v>
      </c>
      <c r="F2509" s="26"/>
      <c r="G2509" s="28" t="s">
        <v>1218</v>
      </c>
    </row>
    <row r="2510" spans="1:7" ht="15">
      <c r="A2510" s="28" t="s">
        <v>999</v>
      </c>
      <c r="B2510" s="2">
        <v>2020</v>
      </c>
      <c r="C2510" s="31" t="s">
        <v>1123</v>
      </c>
      <c r="E2510" s="9">
        <v>44335</v>
      </c>
      <c r="F2510" s="26"/>
      <c r="G2510" s="28" t="s">
        <v>2414</v>
      </c>
    </row>
    <row r="2511" spans="1:7" ht="15">
      <c r="A2511" s="28" t="s">
        <v>999</v>
      </c>
      <c r="B2511" s="2">
        <v>2021</v>
      </c>
      <c r="C2511" s="31" t="s">
        <v>1124</v>
      </c>
      <c r="E2511" s="9">
        <v>240000</v>
      </c>
      <c r="F2511" s="26"/>
      <c r="G2511" s="28" t="s">
        <v>2518</v>
      </c>
    </row>
    <row r="2512" spans="1:7" ht="15">
      <c r="A2512" s="28" t="s">
        <v>999</v>
      </c>
      <c r="B2512" s="2">
        <v>2021</v>
      </c>
      <c r="C2512" s="31" t="s">
        <v>1756</v>
      </c>
      <c r="E2512" s="9">
        <v>100000</v>
      </c>
      <c r="F2512" s="26"/>
      <c r="G2512" s="28" t="s">
        <v>2519</v>
      </c>
    </row>
    <row r="2513" spans="1:7" ht="15">
      <c r="A2513" s="28" t="s">
        <v>999</v>
      </c>
      <c r="B2513" s="2">
        <v>2021</v>
      </c>
      <c r="C2513" s="31" t="s">
        <v>1114</v>
      </c>
      <c r="E2513" s="9">
        <v>500000</v>
      </c>
      <c r="F2513" s="26"/>
      <c r="G2513" s="28" t="s">
        <v>2520</v>
      </c>
    </row>
    <row r="2514" spans="1:7" ht="15">
      <c r="A2514" s="28" t="s">
        <v>999</v>
      </c>
      <c r="B2514" s="2">
        <v>2021</v>
      </c>
      <c r="C2514" s="31" t="s">
        <v>1217</v>
      </c>
      <c r="E2514" s="9">
        <v>300000</v>
      </c>
      <c r="F2514" s="26"/>
      <c r="G2514" s="28" t="s">
        <v>2521</v>
      </c>
    </row>
    <row r="2515" spans="1:7" ht="15">
      <c r="A2515" s="8" t="s">
        <v>1000</v>
      </c>
      <c r="B2515" s="2">
        <v>1988</v>
      </c>
      <c r="C2515" s="2" t="s">
        <v>1112</v>
      </c>
      <c r="E2515" s="9">
        <v>107000</v>
      </c>
      <c r="F2515" s="26">
        <f>SUM(E2515:E2516)</f>
        <v>114000</v>
      </c>
      <c r="G2515" s="1" t="s">
        <v>1732</v>
      </c>
    </row>
    <row r="2516" spans="1:7" ht="15">
      <c r="A2516" s="8" t="s">
        <v>1001</v>
      </c>
      <c r="B2516" s="2">
        <v>1992</v>
      </c>
      <c r="C2516" s="2" t="s">
        <v>1112</v>
      </c>
      <c r="E2516" s="9">
        <v>7000</v>
      </c>
      <c r="F2516" s="26"/>
      <c r="G2516" s="1" t="s">
        <v>119</v>
      </c>
    </row>
    <row r="2517" spans="1:7" ht="15">
      <c r="A2517" s="8" t="s">
        <v>181</v>
      </c>
      <c r="B2517" s="2">
        <v>2003</v>
      </c>
      <c r="C2517" s="2" t="s">
        <v>1115</v>
      </c>
      <c r="E2517" s="9">
        <v>10000</v>
      </c>
      <c r="F2517" s="26">
        <f>SUM(E2517:E2519)</f>
        <v>564200</v>
      </c>
      <c r="G2517" s="1" t="s">
        <v>1686</v>
      </c>
    </row>
    <row r="2518" spans="1:7" ht="15">
      <c r="A2518" s="8" t="s">
        <v>1875</v>
      </c>
      <c r="B2518" s="2">
        <v>2004</v>
      </c>
      <c r="C2518" s="2" t="s">
        <v>1140</v>
      </c>
      <c r="E2518" s="9">
        <v>252200</v>
      </c>
      <c r="F2518" s="26"/>
      <c r="G2518" s="1" t="s">
        <v>1255</v>
      </c>
    </row>
    <row r="2519" spans="1:7" ht="15">
      <c r="A2519" s="8" t="s">
        <v>1875</v>
      </c>
      <c r="B2519" s="2">
        <v>2006</v>
      </c>
      <c r="C2519" s="2" t="s">
        <v>1114</v>
      </c>
      <c r="E2519" s="9">
        <v>302000</v>
      </c>
      <c r="F2519" s="26"/>
      <c r="G2519" s="1" t="s">
        <v>180</v>
      </c>
    </row>
    <row r="2520" spans="1:7" ht="15">
      <c r="A2520" s="28" t="s">
        <v>2131</v>
      </c>
      <c r="B2520" s="2">
        <v>1995</v>
      </c>
      <c r="C2520" s="2" t="s">
        <v>1119</v>
      </c>
      <c r="E2520" s="9">
        <v>10000</v>
      </c>
      <c r="F2520" s="26">
        <f>SUM(E2520:E2522)</f>
        <v>368423</v>
      </c>
      <c r="G2520" s="1" t="s">
        <v>302</v>
      </c>
    </row>
    <row r="2521" spans="1:7" ht="15">
      <c r="A2521" s="8" t="s">
        <v>1002</v>
      </c>
      <c r="B2521" s="2">
        <v>2011</v>
      </c>
      <c r="C2521" s="2" t="s">
        <v>1114</v>
      </c>
      <c r="E2521" s="9">
        <v>300000</v>
      </c>
      <c r="F2521" s="26"/>
      <c r="G2521" s="1" t="s">
        <v>765</v>
      </c>
    </row>
    <row r="2522" spans="1:7" ht="15">
      <c r="A2522" s="28" t="s">
        <v>1002</v>
      </c>
      <c r="B2522" s="2">
        <v>2014</v>
      </c>
      <c r="C2522" s="29" t="s">
        <v>2049</v>
      </c>
      <c r="D2522" s="1">
        <v>10</v>
      </c>
      <c r="E2522" s="9">
        <v>58423</v>
      </c>
      <c r="F2522" s="26"/>
      <c r="G2522" s="28" t="s">
        <v>2130</v>
      </c>
    </row>
    <row r="2523" spans="1:6" ht="15">
      <c r="A2523" s="8" t="s">
        <v>1166</v>
      </c>
      <c r="B2523" s="2">
        <v>1992</v>
      </c>
      <c r="C2523" s="2" t="s">
        <v>1120</v>
      </c>
      <c r="E2523" s="9">
        <v>25834</v>
      </c>
      <c r="F2523" s="26">
        <f>SUM(E2523:E2525)</f>
        <v>77621</v>
      </c>
    </row>
    <row r="2524" spans="1:7" ht="15">
      <c r="A2524" s="8" t="s">
        <v>1003</v>
      </c>
      <c r="B2524" s="2">
        <v>2000</v>
      </c>
      <c r="C2524" s="2" t="s">
        <v>1140</v>
      </c>
      <c r="E2524" s="9">
        <v>49287</v>
      </c>
      <c r="F2524" s="26"/>
      <c r="G2524" s="1" t="s">
        <v>1324</v>
      </c>
    </row>
    <row r="2525" spans="1:6" ht="15">
      <c r="A2525" s="8" t="s">
        <v>1003</v>
      </c>
      <c r="B2525" s="2">
        <v>2000</v>
      </c>
      <c r="C2525" s="2" t="s">
        <v>1109</v>
      </c>
      <c r="E2525" s="9">
        <v>2500</v>
      </c>
      <c r="F2525" s="26"/>
    </row>
    <row r="2526" spans="1:7" ht="15">
      <c r="A2526" s="1" t="s">
        <v>2487</v>
      </c>
      <c r="B2526" s="2">
        <v>2020</v>
      </c>
      <c r="C2526" s="18" t="s">
        <v>1784</v>
      </c>
      <c r="E2526" s="9">
        <v>214000</v>
      </c>
      <c r="F2526" s="26">
        <v>214000</v>
      </c>
      <c r="G2526" s="1" t="s">
        <v>2488</v>
      </c>
    </row>
    <row r="2527" spans="1:6" ht="15">
      <c r="A2527" s="8" t="s">
        <v>1877</v>
      </c>
      <c r="B2527" s="2">
        <v>1993</v>
      </c>
      <c r="C2527" s="2" t="s">
        <v>1115</v>
      </c>
      <c r="E2527" s="9">
        <v>13500</v>
      </c>
      <c r="F2527" s="26">
        <f>SUM(E2527:E2529)</f>
        <v>251479</v>
      </c>
    </row>
    <row r="2528" spans="1:7" ht="15">
      <c r="A2528" s="8" t="s">
        <v>1004</v>
      </c>
      <c r="B2528" s="2">
        <v>2001</v>
      </c>
      <c r="C2528" s="2" t="s">
        <v>1140</v>
      </c>
      <c r="E2528" s="9">
        <v>202479</v>
      </c>
      <c r="F2528" s="26"/>
      <c r="G2528" s="1" t="s">
        <v>1255</v>
      </c>
    </row>
    <row r="2529" spans="1:7" ht="15">
      <c r="A2529" s="8" t="s">
        <v>1004</v>
      </c>
      <c r="B2529" s="2">
        <v>2003</v>
      </c>
      <c r="C2529" s="2" t="s">
        <v>1140</v>
      </c>
      <c r="E2529" s="9">
        <v>35500</v>
      </c>
      <c r="F2529" s="26"/>
      <c r="G2529" s="1" t="s">
        <v>1876</v>
      </c>
    </row>
    <row r="2530" spans="1:7" ht="15">
      <c r="A2530" s="8" t="s">
        <v>1158</v>
      </c>
      <c r="B2530" s="2">
        <v>2000</v>
      </c>
      <c r="C2530" s="2" t="s">
        <v>1115</v>
      </c>
      <c r="E2530" s="9">
        <v>10000</v>
      </c>
      <c r="F2530" s="26">
        <f>SUM(E2530)</f>
        <v>10000</v>
      </c>
      <c r="G2530" s="1" t="s">
        <v>1376</v>
      </c>
    </row>
    <row r="2531" spans="1:7" ht="15">
      <c r="A2531" s="8" t="s">
        <v>1005</v>
      </c>
      <c r="B2531" s="2">
        <v>1996</v>
      </c>
      <c r="C2531" s="2" t="s">
        <v>1116</v>
      </c>
      <c r="E2531" s="9">
        <v>20000</v>
      </c>
      <c r="F2531" s="26">
        <f>SUM(E2531:E2534)</f>
        <v>422500</v>
      </c>
      <c r="G2531" s="1" t="s">
        <v>201</v>
      </c>
    </row>
    <row r="2532" spans="1:7" ht="15">
      <c r="A2532" s="8" t="s">
        <v>1006</v>
      </c>
      <c r="B2532" s="2">
        <v>1997</v>
      </c>
      <c r="C2532" s="2" t="s">
        <v>1130</v>
      </c>
      <c r="E2532" s="9">
        <v>150000</v>
      </c>
      <c r="F2532" s="26"/>
      <c r="G2532" s="1" t="s">
        <v>1535</v>
      </c>
    </row>
    <row r="2533" spans="1:6" ht="15">
      <c r="A2533" s="8" t="s">
        <v>1006</v>
      </c>
      <c r="B2533" s="2">
        <v>1999</v>
      </c>
      <c r="C2533" s="2" t="s">
        <v>1117</v>
      </c>
      <c r="E2533" s="9">
        <v>250000</v>
      </c>
      <c r="F2533" s="26"/>
    </row>
    <row r="2534" spans="1:6" ht="15">
      <c r="A2534" s="8" t="s">
        <v>1006</v>
      </c>
      <c r="B2534" s="2">
        <v>1999</v>
      </c>
      <c r="C2534" s="2" t="s">
        <v>1109</v>
      </c>
      <c r="E2534" s="9">
        <v>2500</v>
      </c>
      <c r="F2534" s="26"/>
    </row>
    <row r="2535" spans="1:6" ht="15">
      <c r="A2535" s="1" t="s">
        <v>2240</v>
      </c>
      <c r="B2535" s="2">
        <v>1987</v>
      </c>
      <c r="C2535" s="2" t="s">
        <v>1110</v>
      </c>
      <c r="E2535" s="9">
        <v>6500</v>
      </c>
      <c r="F2535" s="26">
        <f>+SUM(E2535:E2536)</f>
        <v>506500</v>
      </c>
    </row>
    <row r="2536" spans="1:7" ht="15">
      <c r="A2536" s="1" t="s">
        <v>1007</v>
      </c>
      <c r="B2536" s="2">
        <v>2017</v>
      </c>
      <c r="C2536" s="18" t="s">
        <v>1134</v>
      </c>
      <c r="E2536" s="9">
        <v>500000</v>
      </c>
      <c r="F2536" s="26"/>
      <c r="G2536" s="1" t="s">
        <v>2239</v>
      </c>
    </row>
    <row r="2537" spans="1:7" ht="15">
      <c r="A2537" s="28" t="s">
        <v>2024</v>
      </c>
      <c r="B2537" s="2">
        <v>1990</v>
      </c>
      <c r="C2537" s="2" t="s">
        <v>1112</v>
      </c>
      <c r="E2537" s="9">
        <v>85600</v>
      </c>
      <c r="F2537" s="26">
        <f>SUM(E2537:E2540)</f>
        <v>521400</v>
      </c>
      <c r="G2537" s="1" t="s">
        <v>1748</v>
      </c>
    </row>
    <row r="2538" spans="1:7" ht="15">
      <c r="A2538" s="8" t="s">
        <v>1008</v>
      </c>
      <c r="B2538" s="2" t="s">
        <v>1108</v>
      </c>
      <c r="C2538" s="2" t="s">
        <v>1111</v>
      </c>
      <c r="E2538" s="9">
        <v>370000</v>
      </c>
      <c r="F2538" s="26"/>
      <c r="G2538" s="1" t="s">
        <v>1538</v>
      </c>
    </row>
    <row r="2539" spans="1:6" ht="15">
      <c r="A2539" s="8" t="s">
        <v>1008</v>
      </c>
      <c r="B2539" s="2">
        <v>1991</v>
      </c>
      <c r="C2539" s="2" t="s">
        <v>1109</v>
      </c>
      <c r="E2539" s="9">
        <v>5800</v>
      </c>
      <c r="F2539" s="26"/>
    </row>
    <row r="2540" spans="1:7" ht="15">
      <c r="A2540" s="28" t="s">
        <v>1008</v>
      </c>
      <c r="B2540" s="2">
        <v>2012</v>
      </c>
      <c r="C2540" s="29" t="s">
        <v>1112</v>
      </c>
      <c r="E2540" s="9">
        <v>60000</v>
      </c>
      <c r="F2540" s="26"/>
      <c r="G2540" s="28" t="s">
        <v>2023</v>
      </c>
    </row>
    <row r="2541" spans="1:7" ht="15">
      <c r="A2541" s="8" t="s">
        <v>1661</v>
      </c>
      <c r="B2541" s="2">
        <v>2001</v>
      </c>
      <c r="C2541" s="2" t="s">
        <v>1115</v>
      </c>
      <c r="E2541" s="9">
        <v>9666</v>
      </c>
      <c r="F2541" s="26">
        <f>SUM(E2541,E2542)</f>
        <v>259666</v>
      </c>
      <c r="G2541" s="1" t="s">
        <v>1325</v>
      </c>
    </row>
    <row r="2542" spans="1:7" ht="15">
      <c r="A2542" s="8" t="s">
        <v>1159</v>
      </c>
      <c r="B2542" s="2">
        <v>2002</v>
      </c>
      <c r="C2542" s="2" t="s">
        <v>1140</v>
      </c>
      <c r="E2542" s="9">
        <v>250000</v>
      </c>
      <c r="F2542" s="26"/>
      <c r="G2542" s="1" t="s">
        <v>1660</v>
      </c>
    </row>
    <row r="2543" spans="1:7" ht="15">
      <c r="A2543" s="28" t="s">
        <v>2067</v>
      </c>
      <c r="B2543" s="2">
        <v>2003</v>
      </c>
      <c r="C2543" s="2" t="s">
        <v>1134</v>
      </c>
      <c r="E2543" s="9">
        <v>401500</v>
      </c>
      <c r="F2543" s="26">
        <f>SUM(E2543:E2545)</f>
        <v>871500</v>
      </c>
      <c r="G2543" s="1" t="s">
        <v>1882</v>
      </c>
    </row>
    <row r="2544" spans="1:7" ht="15">
      <c r="A2544" s="8" t="s">
        <v>1878</v>
      </c>
      <c r="B2544" s="2">
        <v>2010</v>
      </c>
      <c r="C2544" s="2" t="s">
        <v>1124</v>
      </c>
      <c r="E2544" s="9">
        <v>200000</v>
      </c>
      <c r="F2544" s="26"/>
      <c r="G2544" s="1" t="s">
        <v>849</v>
      </c>
    </row>
    <row r="2545" spans="1:7" ht="15">
      <c r="A2545" s="28" t="s">
        <v>1878</v>
      </c>
      <c r="B2545" s="2">
        <v>2013</v>
      </c>
      <c r="C2545" s="29" t="s">
        <v>1124</v>
      </c>
      <c r="E2545" s="9">
        <v>270000</v>
      </c>
      <c r="F2545" s="26"/>
      <c r="G2545" s="28" t="s">
        <v>2066</v>
      </c>
    </row>
    <row r="2546" spans="1:7" ht="15">
      <c r="A2546" s="8" t="s">
        <v>869</v>
      </c>
      <c r="B2546" s="2">
        <v>2008</v>
      </c>
      <c r="C2546" s="2" t="s">
        <v>1115</v>
      </c>
      <c r="E2546" s="9">
        <v>10000</v>
      </c>
      <c r="F2546" s="26">
        <f>SUM(E2546)</f>
        <v>10000</v>
      </c>
      <c r="G2546" s="1" t="s">
        <v>1436</v>
      </c>
    </row>
    <row r="2547" spans="1:7" ht="15">
      <c r="A2547" s="8" t="s">
        <v>1009</v>
      </c>
      <c r="B2547" s="2">
        <v>1996</v>
      </c>
      <c r="C2547" s="2" t="s">
        <v>1120</v>
      </c>
      <c r="E2547" s="9">
        <v>70000</v>
      </c>
      <c r="F2547" s="26">
        <f>SUM(E2547)</f>
        <v>70000</v>
      </c>
      <c r="G2547" s="1" t="s">
        <v>224</v>
      </c>
    </row>
    <row r="2548" spans="1:6" ht="15">
      <c r="A2548" s="8" t="s">
        <v>1208</v>
      </c>
      <c r="B2548" s="2">
        <v>1998</v>
      </c>
      <c r="C2548" s="2" t="s">
        <v>1126</v>
      </c>
      <c r="E2548" s="9">
        <v>250000</v>
      </c>
      <c r="F2548" s="26">
        <f>SUM(E2548:E2554)</f>
        <v>1763700</v>
      </c>
    </row>
    <row r="2549" spans="1:6" ht="15">
      <c r="A2549" s="8" t="s">
        <v>1010</v>
      </c>
      <c r="B2549" s="2">
        <v>1998</v>
      </c>
      <c r="C2549" s="2" t="s">
        <v>1119</v>
      </c>
      <c r="E2549" s="9">
        <v>10000</v>
      </c>
      <c r="F2549" s="26"/>
    </row>
    <row r="2550" spans="1:6" ht="15">
      <c r="A2550" s="8" t="s">
        <v>1010</v>
      </c>
      <c r="B2550" s="2">
        <v>1998</v>
      </c>
      <c r="C2550" s="2" t="s">
        <v>1109</v>
      </c>
      <c r="E2550" s="9">
        <v>2500</v>
      </c>
      <c r="F2550" s="26"/>
    </row>
    <row r="2551" spans="1:6" ht="15">
      <c r="A2551" s="8" t="s">
        <v>1010</v>
      </c>
      <c r="B2551" s="2">
        <v>1999</v>
      </c>
      <c r="C2551" s="2" t="s">
        <v>1114</v>
      </c>
      <c r="E2551" s="9">
        <v>300000</v>
      </c>
      <c r="F2551" s="26"/>
    </row>
    <row r="2552" spans="1:7" ht="15">
      <c r="A2552" s="8" t="s">
        <v>1010</v>
      </c>
      <c r="B2552" s="2">
        <v>2001</v>
      </c>
      <c r="C2552" s="2" t="s">
        <v>1134</v>
      </c>
      <c r="E2552" s="9">
        <v>401200</v>
      </c>
      <c r="F2552" s="26"/>
      <c r="G2552" s="1" t="s">
        <v>1326</v>
      </c>
    </row>
    <row r="2553" spans="1:7" ht="15">
      <c r="A2553" s="8" t="s">
        <v>1010</v>
      </c>
      <c r="B2553" s="2">
        <v>2002</v>
      </c>
      <c r="C2553" s="2" t="s">
        <v>1134</v>
      </c>
      <c r="E2553" s="9">
        <v>400000</v>
      </c>
      <c r="F2553" s="26"/>
      <c r="G2553" s="1" t="s">
        <v>1666</v>
      </c>
    </row>
    <row r="2554" spans="1:7" ht="15">
      <c r="A2554" s="8" t="s">
        <v>1010</v>
      </c>
      <c r="B2554" s="2">
        <v>2004</v>
      </c>
      <c r="C2554" s="2" t="s">
        <v>1114</v>
      </c>
      <c r="E2554" s="9">
        <v>400000</v>
      </c>
      <c r="F2554" s="26"/>
      <c r="G2554" s="1" t="s">
        <v>33</v>
      </c>
    </row>
    <row r="2555" spans="1:6" ht="15">
      <c r="A2555" s="8" t="s">
        <v>255</v>
      </c>
      <c r="B2555" s="2">
        <v>1989</v>
      </c>
      <c r="C2555" s="2" t="s">
        <v>1110</v>
      </c>
      <c r="E2555" s="9">
        <v>13936</v>
      </c>
      <c r="F2555" s="26">
        <f>SUM(E2555:E2558)</f>
        <v>323936</v>
      </c>
    </row>
    <row r="2556" spans="1:6" ht="15">
      <c r="A2556" s="8" t="s">
        <v>1011</v>
      </c>
      <c r="B2556" s="2">
        <v>1998</v>
      </c>
      <c r="C2556" s="2" t="s">
        <v>1114</v>
      </c>
      <c r="E2556" s="9">
        <v>300000</v>
      </c>
      <c r="F2556" s="26"/>
    </row>
    <row r="2557" spans="1:6" ht="15">
      <c r="A2557" s="8" t="s">
        <v>1011</v>
      </c>
      <c r="B2557" s="2">
        <v>1998</v>
      </c>
      <c r="C2557" s="2" t="s">
        <v>1109</v>
      </c>
      <c r="E2557" s="9">
        <v>2500</v>
      </c>
      <c r="F2557" s="26"/>
    </row>
    <row r="2558" spans="1:7" ht="15">
      <c r="A2558" s="8" t="s">
        <v>1011</v>
      </c>
      <c r="B2558" s="2">
        <v>2007</v>
      </c>
      <c r="C2558" s="2" t="s">
        <v>1115</v>
      </c>
      <c r="E2558" s="9">
        <v>7500</v>
      </c>
      <c r="F2558" s="26"/>
      <c r="G2558" s="1" t="s">
        <v>254</v>
      </c>
    </row>
    <row r="2559" spans="1:7" ht="15">
      <c r="A2559" s="8" t="s">
        <v>1662</v>
      </c>
      <c r="B2559" s="2">
        <v>2002</v>
      </c>
      <c r="C2559" s="2" t="s">
        <v>1140</v>
      </c>
      <c r="E2559" s="9">
        <v>201453</v>
      </c>
      <c r="F2559" s="26">
        <f>SUM(E2559)</f>
        <v>201453</v>
      </c>
      <c r="G2559" s="1" t="s">
        <v>1255</v>
      </c>
    </row>
    <row r="2560" spans="1:7" ht="15">
      <c r="A2560" s="8" t="s">
        <v>280</v>
      </c>
      <c r="B2560" s="2">
        <v>1990</v>
      </c>
      <c r="C2560" s="2" t="s">
        <v>1112</v>
      </c>
      <c r="E2560" s="9">
        <v>107000</v>
      </c>
      <c r="F2560" s="26">
        <f>SUM(E2560:E2570)</f>
        <v>1489221</v>
      </c>
      <c r="G2560" s="1" t="s">
        <v>1749</v>
      </c>
    </row>
    <row r="2561" spans="1:7" ht="15">
      <c r="A2561" s="8" t="s">
        <v>1012</v>
      </c>
      <c r="B2561" s="2">
        <v>1994</v>
      </c>
      <c r="C2561" s="2" t="s">
        <v>1116</v>
      </c>
      <c r="E2561" s="9">
        <v>30000</v>
      </c>
      <c r="F2561" s="26"/>
      <c r="G2561" s="1" t="s">
        <v>383</v>
      </c>
    </row>
    <row r="2562" spans="1:7" ht="15">
      <c r="A2562" s="8" t="s">
        <v>1012</v>
      </c>
      <c r="B2562" s="2">
        <v>1997</v>
      </c>
      <c r="C2562" s="2" t="s">
        <v>1130</v>
      </c>
      <c r="E2562" s="9">
        <v>400000</v>
      </c>
      <c r="F2562" s="26"/>
      <c r="G2562" s="1" t="s">
        <v>1535</v>
      </c>
    </row>
    <row r="2563" spans="1:7" ht="15">
      <c r="A2563" s="8" t="s">
        <v>1012</v>
      </c>
      <c r="B2563" s="2">
        <v>1997</v>
      </c>
      <c r="C2563" s="2" t="s">
        <v>1118</v>
      </c>
      <c r="E2563" s="9">
        <v>112500</v>
      </c>
      <c r="F2563" s="26"/>
      <c r="G2563" s="1" t="s">
        <v>1690</v>
      </c>
    </row>
    <row r="2564" spans="1:6" ht="15">
      <c r="A2564" s="8" t="s">
        <v>1012</v>
      </c>
      <c r="B2564" s="2">
        <v>1997</v>
      </c>
      <c r="C2564" s="2" t="s">
        <v>1109</v>
      </c>
      <c r="E2564" s="9">
        <v>5000</v>
      </c>
      <c r="F2564" s="26"/>
    </row>
    <row r="2565" spans="1:6" ht="15">
      <c r="A2565" s="8" t="s">
        <v>1012</v>
      </c>
      <c r="B2565" s="2">
        <v>1999</v>
      </c>
      <c r="C2565" s="2" t="s">
        <v>1125</v>
      </c>
      <c r="E2565" s="9">
        <v>50000</v>
      </c>
      <c r="F2565" s="26"/>
    </row>
    <row r="2566" spans="1:7" ht="15">
      <c r="A2566" s="8" t="s">
        <v>1012</v>
      </c>
      <c r="B2566" s="2">
        <v>2004</v>
      </c>
      <c r="C2566" s="2" t="s">
        <v>1114</v>
      </c>
      <c r="E2566" s="9">
        <v>89721</v>
      </c>
      <c r="F2566" s="26"/>
      <c r="G2566" s="1" t="s">
        <v>34</v>
      </c>
    </row>
    <row r="2567" spans="1:7" ht="15">
      <c r="A2567" s="8" t="s">
        <v>1012</v>
      </c>
      <c r="B2567" s="2">
        <v>2005</v>
      </c>
      <c r="C2567" s="2" t="s">
        <v>1140</v>
      </c>
      <c r="E2567" s="9">
        <v>300000</v>
      </c>
      <c r="F2567" s="26"/>
      <c r="G2567" s="1" t="s">
        <v>161</v>
      </c>
    </row>
    <row r="2568" spans="1:7" ht="15">
      <c r="A2568" s="8" t="s">
        <v>1012</v>
      </c>
      <c r="B2568" s="2">
        <v>2005</v>
      </c>
      <c r="C2568" s="2" t="s">
        <v>1123</v>
      </c>
      <c r="E2568" s="9">
        <v>50000</v>
      </c>
      <c r="F2568" s="26"/>
      <c r="G2568" s="1" t="s">
        <v>1929</v>
      </c>
    </row>
    <row r="2569" spans="1:7" ht="15">
      <c r="A2569" s="8" t="s">
        <v>1012</v>
      </c>
      <c r="B2569" s="2">
        <v>2006</v>
      </c>
      <c r="C2569" s="2" t="s">
        <v>1784</v>
      </c>
      <c r="E2569" s="9">
        <v>40000</v>
      </c>
      <c r="F2569" s="26"/>
      <c r="G2569" s="1" t="s">
        <v>1582</v>
      </c>
    </row>
    <row r="2570" spans="1:7" ht="15">
      <c r="A2570" s="8" t="s">
        <v>1012</v>
      </c>
      <c r="B2570" s="2">
        <v>2011</v>
      </c>
      <c r="C2570" s="2" t="s">
        <v>1238</v>
      </c>
      <c r="E2570" s="9">
        <v>305000</v>
      </c>
      <c r="F2570" s="26"/>
      <c r="G2570" s="1" t="s">
        <v>276</v>
      </c>
    </row>
    <row r="2571" spans="1:7" ht="15">
      <c r="A2571" s="8" t="s">
        <v>1559</v>
      </c>
      <c r="B2571" s="2" t="s">
        <v>1108</v>
      </c>
      <c r="C2571" s="2" t="s">
        <v>1111</v>
      </c>
      <c r="E2571" s="9">
        <v>380000</v>
      </c>
      <c r="F2571" s="26">
        <f>SUM(E2571:E2579)</f>
        <v>1338751</v>
      </c>
      <c r="G2571" s="1" t="s">
        <v>1561</v>
      </c>
    </row>
    <row r="2572" spans="1:6" ht="15">
      <c r="A2572" s="8" t="s">
        <v>1013</v>
      </c>
      <c r="B2572" s="2">
        <v>1991</v>
      </c>
      <c r="C2572" s="2" t="s">
        <v>1109</v>
      </c>
      <c r="E2572" s="9">
        <v>2307</v>
      </c>
      <c r="F2572" s="26"/>
    </row>
    <row r="2573" spans="1:6" ht="15">
      <c r="A2573" s="8" t="s">
        <v>1013</v>
      </c>
      <c r="B2573" s="2">
        <v>1991</v>
      </c>
      <c r="C2573" s="2" t="s">
        <v>1110</v>
      </c>
      <c r="E2573" s="9">
        <v>17144</v>
      </c>
      <c r="F2573" s="26"/>
    </row>
    <row r="2574" spans="1:7" ht="15">
      <c r="A2574" s="8" t="s">
        <v>1013</v>
      </c>
      <c r="B2574" s="2">
        <v>2000</v>
      </c>
      <c r="C2574" s="2" t="s">
        <v>1140</v>
      </c>
      <c r="E2574" s="9">
        <v>310000</v>
      </c>
      <c r="F2574" s="26"/>
      <c r="G2574" s="1" t="s">
        <v>1375</v>
      </c>
    </row>
    <row r="2575" spans="1:6" ht="15">
      <c r="A2575" s="8" t="s">
        <v>1013</v>
      </c>
      <c r="B2575" s="2">
        <v>2000</v>
      </c>
      <c r="C2575" s="2" t="s">
        <v>1109</v>
      </c>
      <c r="E2575" s="9">
        <v>2500</v>
      </c>
      <c r="F2575" s="26"/>
    </row>
    <row r="2576" spans="1:7" ht="15">
      <c r="A2576" s="8" t="s">
        <v>1013</v>
      </c>
      <c r="B2576" s="2">
        <v>2000</v>
      </c>
      <c r="C2576" s="2" t="s">
        <v>1137</v>
      </c>
      <c r="E2576" s="9">
        <v>15000</v>
      </c>
      <c r="F2576" s="26"/>
      <c r="G2576" s="1" t="s">
        <v>1299</v>
      </c>
    </row>
    <row r="2577" spans="1:7" ht="15">
      <c r="A2577" s="8" t="s">
        <v>1013</v>
      </c>
      <c r="B2577" s="2">
        <v>2001</v>
      </c>
      <c r="C2577" s="2" t="s">
        <v>1114</v>
      </c>
      <c r="E2577" s="9">
        <v>300800</v>
      </c>
      <c r="F2577" s="26"/>
      <c r="G2577" s="1" t="s">
        <v>1327</v>
      </c>
    </row>
    <row r="2578" spans="1:7" ht="15">
      <c r="A2578" s="8" t="s">
        <v>1013</v>
      </c>
      <c r="B2578" s="2">
        <v>2003</v>
      </c>
      <c r="C2578" s="2" t="s">
        <v>631</v>
      </c>
      <c r="E2578" s="9">
        <v>11000</v>
      </c>
      <c r="F2578" s="26"/>
      <c r="G2578" s="1" t="s">
        <v>1547</v>
      </c>
    </row>
    <row r="2579" spans="1:7" ht="15">
      <c r="A2579" s="8" t="s">
        <v>1013</v>
      </c>
      <c r="B2579" s="2">
        <v>2003</v>
      </c>
      <c r="C2579" s="2" t="s">
        <v>1114</v>
      </c>
      <c r="E2579" s="9">
        <v>300000</v>
      </c>
      <c r="F2579" s="26"/>
      <c r="G2579" s="1" t="s">
        <v>1883</v>
      </c>
    </row>
    <row r="2580" spans="1:6" ht="15">
      <c r="A2580" s="8" t="s">
        <v>1209</v>
      </c>
      <c r="B2580" s="2">
        <v>1998</v>
      </c>
      <c r="C2580" s="2" t="s">
        <v>1119</v>
      </c>
      <c r="E2580" s="9">
        <v>10000</v>
      </c>
      <c r="F2580" s="26">
        <f>SUM(E2580:E2582)</f>
        <v>311200</v>
      </c>
    </row>
    <row r="2581" spans="1:7" ht="15">
      <c r="A2581" s="8" t="s">
        <v>1014</v>
      </c>
      <c r="B2581" s="2">
        <v>2000</v>
      </c>
      <c r="C2581" s="2" t="s">
        <v>1134</v>
      </c>
      <c r="E2581" s="9">
        <v>300000</v>
      </c>
      <c r="F2581" s="26"/>
      <c r="G2581" s="1" t="s">
        <v>1328</v>
      </c>
    </row>
    <row r="2582" spans="1:6" ht="15">
      <c r="A2582" s="8" t="s">
        <v>1014</v>
      </c>
      <c r="B2582" s="2">
        <v>2000</v>
      </c>
      <c r="C2582" s="2" t="s">
        <v>1109</v>
      </c>
      <c r="E2582" s="9">
        <v>1200</v>
      </c>
      <c r="F2582" s="26"/>
    </row>
    <row r="2583" spans="1:6" ht="15">
      <c r="A2583" s="3"/>
      <c r="C2583" s="2"/>
      <c r="E2583" s="9"/>
      <c r="F2583" s="7"/>
    </row>
    <row r="2584" spans="1:6" ht="15">
      <c r="A2584" s="4" t="s">
        <v>1015</v>
      </c>
      <c r="B2584" s="4"/>
      <c r="C2584" s="2"/>
      <c r="E2584" s="5">
        <f>SUM(E2586:E2905)</f>
        <v>56514914</v>
      </c>
      <c r="F2584" s="7">
        <f>E2584/G5</f>
        <v>0.09833932973599635</v>
      </c>
    </row>
    <row r="2585" spans="1:6" ht="15">
      <c r="A2585" s="3"/>
      <c r="C2585" s="2"/>
      <c r="E2585" s="9"/>
      <c r="F2585" s="7"/>
    </row>
    <row r="2586" spans="1:6" ht="15">
      <c r="A2586" s="8" t="s">
        <v>854</v>
      </c>
      <c r="B2586" s="2">
        <v>1999</v>
      </c>
      <c r="C2586" s="2" t="s">
        <v>1117</v>
      </c>
      <c r="E2586" s="9">
        <v>100000</v>
      </c>
      <c r="F2586" s="26">
        <f>SUM(E2586:E2589)</f>
        <v>164485</v>
      </c>
    </row>
    <row r="2587" spans="1:6" ht="15">
      <c r="A2587" s="3" t="s">
        <v>1016</v>
      </c>
      <c r="B2587" s="2">
        <v>1999</v>
      </c>
      <c r="C2587" s="2" t="s">
        <v>1109</v>
      </c>
      <c r="E2587" s="9">
        <v>2200</v>
      </c>
      <c r="F2587" s="26"/>
    </row>
    <row r="2588" spans="1:7" ht="15">
      <c r="A2588" s="3" t="s">
        <v>1016</v>
      </c>
      <c r="B2588" s="2">
        <v>2007</v>
      </c>
      <c r="C2588" s="2" t="s">
        <v>1115</v>
      </c>
      <c r="E2588" s="9">
        <v>9671</v>
      </c>
      <c r="F2588" s="26"/>
      <c r="G2588" s="1" t="s">
        <v>660</v>
      </c>
    </row>
    <row r="2589" spans="1:7" ht="15">
      <c r="A2589" s="3" t="s">
        <v>1016</v>
      </c>
      <c r="B2589" s="2">
        <v>2010</v>
      </c>
      <c r="C2589" s="2" t="s">
        <v>1756</v>
      </c>
      <c r="E2589" s="9">
        <v>52614</v>
      </c>
      <c r="F2589" s="26"/>
      <c r="G2589" s="1" t="s">
        <v>1495</v>
      </c>
    </row>
    <row r="2590" spans="1:7" ht="15">
      <c r="A2590" s="8" t="s">
        <v>1017</v>
      </c>
      <c r="B2590" s="2" t="s">
        <v>1068</v>
      </c>
      <c r="C2590" s="2" t="s">
        <v>1117</v>
      </c>
      <c r="E2590" s="9">
        <v>250000</v>
      </c>
      <c r="F2590" s="26">
        <f>SUM(E2590:E2591)</f>
        <v>256595</v>
      </c>
      <c r="G2590" s="1" t="s">
        <v>1255</v>
      </c>
    </row>
    <row r="2591" spans="1:6" ht="15">
      <c r="A2591" s="8" t="s">
        <v>1018</v>
      </c>
      <c r="B2591" s="2">
        <v>1993</v>
      </c>
      <c r="C2591" s="2" t="s">
        <v>1110</v>
      </c>
      <c r="E2591" s="9">
        <v>6595</v>
      </c>
      <c r="F2591" s="26"/>
    </row>
    <row r="2592" spans="1:6" ht="15">
      <c r="A2592" s="8" t="s">
        <v>1932</v>
      </c>
      <c r="B2592" s="2">
        <v>1984</v>
      </c>
      <c r="C2592" s="2" t="s">
        <v>1110</v>
      </c>
      <c r="E2592" s="9">
        <v>3400</v>
      </c>
      <c r="F2592" s="26">
        <f>SUM(E2592:E2593)</f>
        <v>405400</v>
      </c>
    </row>
    <row r="2593" spans="1:7" ht="15">
      <c r="A2593" s="8" t="s">
        <v>1019</v>
      </c>
      <c r="B2593" s="2">
        <v>2003</v>
      </c>
      <c r="C2593" s="2" t="s">
        <v>1122</v>
      </c>
      <c r="E2593" s="9">
        <v>402000</v>
      </c>
      <c r="F2593" s="26"/>
      <c r="G2593" s="1" t="s">
        <v>1884</v>
      </c>
    </row>
    <row r="2594" spans="1:7" ht="15">
      <c r="A2594" s="8" t="s">
        <v>36</v>
      </c>
      <c r="B2594" s="2">
        <v>2003</v>
      </c>
      <c r="C2594" s="2" t="s">
        <v>1140</v>
      </c>
      <c r="E2594" s="9">
        <v>252500</v>
      </c>
      <c r="F2594" s="26">
        <f>SUM(E2594:E2595)</f>
        <v>262444</v>
      </c>
      <c r="G2594" s="1" t="s">
        <v>1886</v>
      </c>
    </row>
    <row r="2595" spans="1:7" ht="15">
      <c r="A2595" s="8" t="s">
        <v>1885</v>
      </c>
      <c r="B2595" s="2">
        <v>2004</v>
      </c>
      <c r="C2595" s="2" t="s">
        <v>1115</v>
      </c>
      <c r="E2595" s="9">
        <v>9944</v>
      </c>
      <c r="F2595" s="26"/>
      <c r="G2595" s="1" t="s">
        <v>35</v>
      </c>
    </row>
    <row r="2596" spans="1:7" ht="15">
      <c r="A2596" s="8" t="s">
        <v>1930</v>
      </c>
      <c r="B2596" s="2" t="s">
        <v>1108</v>
      </c>
      <c r="C2596" s="2" t="s">
        <v>1111</v>
      </c>
      <c r="E2596" s="9">
        <v>127500</v>
      </c>
      <c r="F2596" s="26">
        <f>SUM(E2596:E2598)</f>
        <v>323705</v>
      </c>
      <c r="G2596" s="1" t="s">
        <v>1531</v>
      </c>
    </row>
    <row r="2597" spans="1:6" ht="15">
      <c r="A2597" s="8" t="s">
        <v>1020</v>
      </c>
      <c r="B2597" s="2">
        <v>1991</v>
      </c>
      <c r="C2597" s="2" t="s">
        <v>1109</v>
      </c>
      <c r="E2597" s="9">
        <v>6205</v>
      </c>
      <c r="F2597" s="26"/>
    </row>
    <row r="2598" spans="1:7" ht="15">
      <c r="A2598" s="8" t="s">
        <v>1020</v>
      </c>
      <c r="B2598" s="2">
        <v>2005</v>
      </c>
      <c r="C2598" s="2" t="s">
        <v>1124</v>
      </c>
      <c r="E2598" s="9">
        <v>190000</v>
      </c>
      <c r="F2598" s="26"/>
      <c r="G2598" s="1" t="s">
        <v>473</v>
      </c>
    </row>
    <row r="2599" spans="1:6" ht="15">
      <c r="A2599" s="1" t="s">
        <v>2367</v>
      </c>
      <c r="B2599" s="2" t="s">
        <v>1072</v>
      </c>
      <c r="C2599" s="2" t="s">
        <v>1111</v>
      </c>
      <c r="E2599" s="9">
        <v>350000</v>
      </c>
      <c r="F2599" s="26">
        <f>SUM(E2599:E2646)</f>
        <v>11199587</v>
      </c>
    </row>
    <row r="2600" spans="1:6" ht="15">
      <c r="A2600" s="8" t="s">
        <v>1021</v>
      </c>
      <c r="B2600" s="2" t="s">
        <v>1073</v>
      </c>
      <c r="C2600" s="2" t="s">
        <v>1111</v>
      </c>
      <c r="E2600" s="9">
        <v>400000</v>
      </c>
      <c r="F2600" s="26"/>
    </row>
    <row r="2601" spans="1:6" ht="15">
      <c r="A2601" s="8" t="s">
        <v>1021</v>
      </c>
      <c r="B2601" s="2" t="s">
        <v>1064</v>
      </c>
      <c r="C2601" s="2" t="s">
        <v>1111</v>
      </c>
      <c r="E2601" s="9">
        <v>483300</v>
      </c>
      <c r="F2601" s="26"/>
    </row>
    <row r="2602" spans="1:6" ht="15">
      <c r="A2602" s="1" t="s">
        <v>1021</v>
      </c>
      <c r="B2602" s="2" t="s">
        <v>1065</v>
      </c>
      <c r="C2602" s="2" t="s">
        <v>1111</v>
      </c>
      <c r="E2602" s="9">
        <v>466464</v>
      </c>
      <c r="F2602" s="26"/>
    </row>
    <row r="2603" spans="1:6" ht="15">
      <c r="A2603" s="8" t="s">
        <v>1021</v>
      </c>
      <c r="B2603" s="2">
        <v>1987</v>
      </c>
      <c r="C2603" s="2" t="s">
        <v>1110</v>
      </c>
      <c r="E2603" s="9">
        <v>5500</v>
      </c>
      <c r="F2603" s="26"/>
    </row>
    <row r="2604" spans="1:6" ht="15">
      <c r="A2604" s="8" t="s">
        <v>1021</v>
      </c>
      <c r="B2604" s="2" t="s">
        <v>1066</v>
      </c>
      <c r="C2604" s="2" t="s">
        <v>1111</v>
      </c>
      <c r="E2604" s="9">
        <v>280237</v>
      </c>
      <c r="F2604" s="26"/>
    </row>
    <row r="2605" spans="1:6" ht="15">
      <c r="A2605" s="8" t="s">
        <v>1021</v>
      </c>
      <c r="B2605" s="2" t="s">
        <v>1067</v>
      </c>
      <c r="C2605" s="2" t="s">
        <v>1111</v>
      </c>
      <c r="E2605" s="9">
        <v>470200</v>
      </c>
      <c r="F2605" s="26"/>
    </row>
    <row r="2606" spans="1:7" ht="15">
      <c r="A2606" s="8" t="s">
        <v>1021</v>
      </c>
      <c r="B2606" s="2">
        <v>1989</v>
      </c>
      <c r="C2606" s="2" t="s">
        <v>1112</v>
      </c>
      <c r="E2606" s="9">
        <v>107000</v>
      </c>
      <c r="F2606" s="26"/>
      <c r="G2606" s="1" t="s">
        <v>1733</v>
      </c>
    </row>
    <row r="2607" spans="1:7" ht="15">
      <c r="A2607" s="8" t="s">
        <v>1021</v>
      </c>
      <c r="B2607" s="2" t="s">
        <v>1107</v>
      </c>
      <c r="C2607" s="2" t="s">
        <v>1111</v>
      </c>
      <c r="E2607" s="9">
        <v>300000</v>
      </c>
      <c r="F2607" s="26"/>
      <c r="G2607" s="1" t="s">
        <v>1386</v>
      </c>
    </row>
    <row r="2608" spans="1:7" ht="15">
      <c r="A2608" s="8" t="s">
        <v>1021</v>
      </c>
      <c r="B2608" s="2">
        <v>1990</v>
      </c>
      <c r="C2608" s="2" t="s">
        <v>1112</v>
      </c>
      <c r="E2608" s="9">
        <v>83460</v>
      </c>
      <c r="F2608" s="26"/>
      <c r="G2608" s="1" t="s">
        <v>1752</v>
      </c>
    </row>
    <row r="2609" spans="1:7" ht="15">
      <c r="A2609" s="8" t="s">
        <v>1021</v>
      </c>
      <c r="B2609" s="2" t="s">
        <v>1068</v>
      </c>
      <c r="C2609" s="2" t="s">
        <v>1122</v>
      </c>
      <c r="E2609" s="9">
        <v>325000</v>
      </c>
      <c r="F2609" s="26"/>
      <c r="G2609" s="1" t="s">
        <v>1611</v>
      </c>
    </row>
    <row r="2610" spans="1:7" ht="15">
      <c r="A2610" s="8" t="s">
        <v>1021</v>
      </c>
      <c r="B2610" s="2">
        <v>1993</v>
      </c>
      <c r="C2610" s="2" t="s">
        <v>1112</v>
      </c>
      <c r="D2610" s="3"/>
      <c r="E2610" s="9">
        <v>107000</v>
      </c>
      <c r="F2610" s="26"/>
      <c r="G2610" s="1" t="s">
        <v>130</v>
      </c>
    </row>
    <row r="2611" spans="1:6" ht="15">
      <c r="A2611" s="8" t="s">
        <v>1021</v>
      </c>
      <c r="B2611" s="2">
        <v>1993</v>
      </c>
      <c r="C2611" s="2" t="s">
        <v>1109</v>
      </c>
      <c r="E2611" s="9">
        <v>1500</v>
      </c>
      <c r="F2611" s="26"/>
    </row>
    <row r="2612" spans="1:7" ht="15">
      <c r="A2612" s="8" t="s">
        <v>1021</v>
      </c>
      <c r="B2612" s="2" t="s">
        <v>1069</v>
      </c>
      <c r="C2612" s="2" t="s">
        <v>1117</v>
      </c>
      <c r="E2612" s="9">
        <v>368732</v>
      </c>
      <c r="F2612" s="26"/>
      <c r="G2612" s="1" t="s">
        <v>1594</v>
      </c>
    </row>
    <row r="2613" spans="1:6" ht="15">
      <c r="A2613" s="8" t="s">
        <v>1021</v>
      </c>
      <c r="B2613" s="2">
        <v>1994</v>
      </c>
      <c r="C2613" s="2" t="s">
        <v>1109</v>
      </c>
      <c r="E2613" s="9">
        <v>5000</v>
      </c>
      <c r="F2613" s="26"/>
    </row>
    <row r="2614" spans="1:7" ht="15">
      <c r="A2614" s="8" t="s">
        <v>1021</v>
      </c>
      <c r="B2614" s="2" t="s">
        <v>1105</v>
      </c>
      <c r="C2614" s="2" t="s">
        <v>1117</v>
      </c>
      <c r="E2614" s="9">
        <v>400000</v>
      </c>
      <c r="F2614" s="26"/>
      <c r="G2614" s="1" t="s">
        <v>1594</v>
      </c>
    </row>
    <row r="2615" spans="1:7" ht="15">
      <c r="A2615" s="8" t="s">
        <v>1021</v>
      </c>
      <c r="B2615" s="2">
        <v>1999</v>
      </c>
      <c r="C2615" s="2" t="s">
        <v>1117</v>
      </c>
      <c r="E2615" s="9">
        <v>400000</v>
      </c>
      <c r="F2615" s="26"/>
      <c r="G2615" s="1" t="s">
        <v>1329</v>
      </c>
    </row>
    <row r="2616" spans="1:7" ht="15">
      <c r="A2616" s="8" t="s">
        <v>1021</v>
      </c>
      <c r="B2616" s="2">
        <v>1999</v>
      </c>
      <c r="C2616" s="2" t="s">
        <v>1122</v>
      </c>
      <c r="E2616" s="9">
        <v>400000</v>
      </c>
      <c r="F2616" s="26"/>
      <c r="G2616" s="1" t="s">
        <v>1330</v>
      </c>
    </row>
    <row r="2617" spans="1:6" ht="15">
      <c r="A2617" s="8" t="s">
        <v>1021</v>
      </c>
      <c r="B2617" s="2">
        <v>1999</v>
      </c>
      <c r="C2617" s="2" t="s">
        <v>1113</v>
      </c>
      <c r="E2617" s="9">
        <v>25000</v>
      </c>
      <c r="F2617" s="26"/>
    </row>
    <row r="2618" spans="1:7" ht="15">
      <c r="A2618" s="8" t="s">
        <v>1021</v>
      </c>
      <c r="B2618" s="2">
        <v>2000</v>
      </c>
      <c r="C2618" s="2" t="s">
        <v>1112</v>
      </c>
      <c r="E2618" s="9">
        <v>205000</v>
      </c>
      <c r="F2618" s="26"/>
      <c r="G2618" s="1" t="s">
        <v>1377</v>
      </c>
    </row>
    <row r="2619" spans="1:7" ht="15">
      <c r="A2619" s="8" t="s">
        <v>1021</v>
      </c>
      <c r="B2619" s="2">
        <v>2000</v>
      </c>
      <c r="C2619" s="2" t="s">
        <v>1124</v>
      </c>
      <c r="E2619" s="9">
        <v>400000</v>
      </c>
      <c r="F2619" s="26"/>
      <c r="G2619" s="1" t="s">
        <v>1378</v>
      </c>
    </row>
    <row r="2620" spans="1:7" ht="15">
      <c r="A2620" s="8" t="s">
        <v>1021</v>
      </c>
      <c r="B2620" s="2">
        <v>2002</v>
      </c>
      <c r="C2620" s="2" t="s">
        <v>1140</v>
      </c>
      <c r="E2620" s="9">
        <v>50000</v>
      </c>
      <c r="F2620" s="26"/>
      <c r="G2620" s="1" t="s">
        <v>1663</v>
      </c>
    </row>
    <row r="2621" spans="1:7" ht="15">
      <c r="A2621" s="8" t="s">
        <v>1021</v>
      </c>
      <c r="B2621" s="2">
        <v>2002</v>
      </c>
      <c r="C2621" s="2" t="s">
        <v>1115</v>
      </c>
      <c r="E2621" s="9">
        <v>10000</v>
      </c>
      <c r="F2621" s="26"/>
      <c r="G2621" s="1" t="s">
        <v>1699</v>
      </c>
    </row>
    <row r="2622" spans="1:7" ht="15">
      <c r="A2622" s="8" t="s">
        <v>1021</v>
      </c>
      <c r="B2622" s="2">
        <v>2002</v>
      </c>
      <c r="C2622" s="2" t="s">
        <v>1134</v>
      </c>
      <c r="E2622" s="9">
        <v>402500</v>
      </c>
      <c r="F2622" s="26"/>
      <c r="G2622" s="1" t="s">
        <v>1670</v>
      </c>
    </row>
    <row r="2623" spans="1:7" ht="15">
      <c r="A2623" s="8" t="s">
        <v>1021</v>
      </c>
      <c r="B2623" s="2">
        <v>2003</v>
      </c>
      <c r="C2623" s="2" t="s">
        <v>1644</v>
      </c>
      <c r="E2623" s="9">
        <v>402500</v>
      </c>
      <c r="F2623" s="26"/>
      <c r="G2623" s="1" t="s">
        <v>1887</v>
      </c>
    </row>
    <row r="2624" spans="1:7" ht="15">
      <c r="A2624" s="8" t="s">
        <v>1021</v>
      </c>
      <c r="B2624" s="2">
        <v>2003</v>
      </c>
      <c r="C2624" s="2" t="s">
        <v>1704</v>
      </c>
      <c r="E2624" s="9">
        <v>500000</v>
      </c>
      <c r="F2624" s="26"/>
      <c r="G2624" s="1" t="s">
        <v>37</v>
      </c>
    </row>
    <row r="2625" spans="1:7" ht="15">
      <c r="A2625" s="8" t="s">
        <v>1021</v>
      </c>
      <c r="B2625" s="2">
        <v>2004</v>
      </c>
      <c r="C2625" s="2" t="s">
        <v>1115</v>
      </c>
      <c r="E2625" s="9">
        <v>10000</v>
      </c>
      <c r="F2625" s="26"/>
      <c r="G2625" s="1" t="s">
        <v>38</v>
      </c>
    </row>
    <row r="2626" spans="1:7" ht="15">
      <c r="A2626" s="8" t="s">
        <v>1021</v>
      </c>
      <c r="B2626" s="2">
        <v>2005</v>
      </c>
      <c r="C2626" s="2" t="s">
        <v>1756</v>
      </c>
      <c r="E2626" s="9">
        <v>125000</v>
      </c>
      <c r="F2626" s="26"/>
      <c r="G2626" s="1" t="s">
        <v>212</v>
      </c>
    </row>
    <row r="2627" spans="1:7" ht="15">
      <c r="A2627" s="8" t="s">
        <v>1021</v>
      </c>
      <c r="B2627" s="2">
        <v>2005</v>
      </c>
      <c r="C2627" s="2" t="s">
        <v>1115</v>
      </c>
      <c r="E2627" s="9">
        <v>10000</v>
      </c>
      <c r="F2627" s="26"/>
      <c r="G2627" s="1" t="s">
        <v>530</v>
      </c>
    </row>
    <row r="2628" spans="1:7" ht="15">
      <c r="A2628" s="8" t="s">
        <v>1021</v>
      </c>
      <c r="B2628" s="2">
        <v>2005</v>
      </c>
      <c r="C2628" s="2" t="s">
        <v>631</v>
      </c>
      <c r="E2628" s="9">
        <v>23000</v>
      </c>
      <c r="F2628" s="26"/>
      <c r="G2628" s="1" t="s">
        <v>828</v>
      </c>
    </row>
    <row r="2629" spans="1:7" ht="15">
      <c r="A2629" s="8" t="s">
        <v>1021</v>
      </c>
      <c r="B2629" s="2">
        <v>2006</v>
      </c>
      <c r="C2629" s="2" t="s">
        <v>1140</v>
      </c>
      <c r="E2629" s="9">
        <v>100000</v>
      </c>
      <c r="F2629" s="26"/>
      <c r="G2629" s="1" t="s">
        <v>361</v>
      </c>
    </row>
    <row r="2630" spans="1:7" ht="15">
      <c r="A2630" s="8" t="s">
        <v>1021</v>
      </c>
      <c r="B2630" s="2">
        <v>2006</v>
      </c>
      <c r="C2630" s="2" t="s">
        <v>631</v>
      </c>
      <c r="E2630" s="9">
        <v>25000</v>
      </c>
      <c r="F2630" s="26"/>
      <c r="G2630" s="1" t="s">
        <v>644</v>
      </c>
    </row>
    <row r="2631" spans="1:7" ht="15">
      <c r="A2631" s="8" t="s">
        <v>1021</v>
      </c>
      <c r="B2631" s="2">
        <v>2007</v>
      </c>
      <c r="C2631" s="2" t="s">
        <v>1115</v>
      </c>
      <c r="E2631" s="9">
        <v>9200</v>
      </c>
      <c r="F2631" s="26"/>
      <c r="G2631" s="1" t="s">
        <v>642</v>
      </c>
    </row>
    <row r="2632" spans="1:7" ht="15">
      <c r="A2632" s="8" t="s">
        <v>1021</v>
      </c>
      <c r="B2632" s="2">
        <v>2007</v>
      </c>
      <c r="C2632" s="2" t="s">
        <v>1756</v>
      </c>
      <c r="E2632" s="9">
        <v>150000</v>
      </c>
      <c r="F2632" s="26"/>
      <c r="G2632" s="1" t="s">
        <v>643</v>
      </c>
    </row>
    <row r="2633" spans="1:7" ht="15">
      <c r="A2633" s="8" t="s">
        <v>1021</v>
      </c>
      <c r="B2633" s="2">
        <v>2007</v>
      </c>
      <c r="C2633" s="2" t="s">
        <v>631</v>
      </c>
      <c r="E2633" s="9">
        <v>19994</v>
      </c>
      <c r="F2633" s="26"/>
      <c r="G2633" s="1" t="s">
        <v>644</v>
      </c>
    </row>
    <row r="2634" spans="1:7" ht="15">
      <c r="A2634" s="8" t="s">
        <v>1021</v>
      </c>
      <c r="B2634" s="2">
        <v>2007</v>
      </c>
      <c r="C2634" s="2" t="s">
        <v>1134</v>
      </c>
      <c r="E2634" s="9">
        <v>500000</v>
      </c>
      <c r="F2634" s="26"/>
      <c r="G2634" s="1" t="s">
        <v>645</v>
      </c>
    </row>
    <row r="2635" spans="1:7" ht="15">
      <c r="A2635" s="8" t="s">
        <v>1021</v>
      </c>
      <c r="B2635" s="2">
        <v>2008</v>
      </c>
      <c r="C2635" s="2" t="s">
        <v>631</v>
      </c>
      <c r="E2635" s="9">
        <v>20000</v>
      </c>
      <c r="F2635" s="26"/>
      <c r="G2635" s="1" t="s">
        <v>644</v>
      </c>
    </row>
    <row r="2636" spans="1:7" ht="15">
      <c r="A2636" s="8" t="s">
        <v>1021</v>
      </c>
      <c r="B2636" s="2">
        <v>2008</v>
      </c>
      <c r="C2636" s="2" t="s">
        <v>1134</v>
      </c>
      <c r="E2636" s="9">
        <v>500000</v>
      </c>
      <c r="F2636" s="26"/>
      <c r="G2636" s="1" t="s">
        <v>1098</v>
      </c>
    </row>
    <row r="2637" spans="1:7" ht="15">
      <c r="A2637" s="12" t="s">
        <v>1021</v>
      </c>
      <c r="B2637" s="2">
        <v>2009</v>
      </c>
      <c r="C2637" s="13" t="s">
        <v>631</v>
      </c>
      <c r="D2637" s="16">
        <v>26000</v>
      </c>
      <c r="E2637" s="9">
        <v>26000</v>
      </c>
      <c r="F2637" s="26"/>
      <c r="G2637" s="12" t="s">
        <v>2006</v>
      </c>
    </row>
    <row r="2638" spans="1:7" ht="15">
      <c r="A2638" s="8" t="s">
        <v>1021</v>
      </c>
      <c r="B2638" s="2">
        <v>2010</v>
      </c>
      <c r="C2638" s="2" t="s">
        <v>1114</v>
      </c>
      <c r="E2638" s="9">
        <v>250000</v>
      </c>
      <c r="F2638" s="26"/>
      <c r="G2638" s="1" t="s">
        <v>664</v>
      </c>
    </row>
    <row r="2639" spans="1:7" ht="15">
      <c r="A2639" s="28" t="s">
        <v>1021</v>
      </c>
      <c r="B2639" s="2">
        <v>2010</v>
      </c>
      <c r="C2639" s="29" t="s">
        <v>631</v>
      </c>
      <c r="E2639" s="9">
        <v>33000</v>
      </c>
      <c r="F2639" s="26"/>
      <c r="G2639" s="28" t="s">
        <v>2006</v>
      </c>
    </row>
    <row r="2640" spans="1:7" ht="15">
      <c r="A2640" s="8" t="s">
        <v>1021</v>
      </c>
      <c r="B2640" s="2">
        <v>2011</v>
      </c>
      <c r="C2640" s="2" t="s">
        <v>631</v>
      </c>
      <c r="E2640" s="9">
        <v>55000</v>
      </c>
      <c r="F2640" s="26"/>
      <c r="G2640" s="1" t="s">
        <v>644</v>
      </c>
    </row>
    <row r="2641" spans="1:7" ht="15">
      <c r="A2641" s="8" t="s">
        <v>1021</v>
      </c>
      <c r="B2641" s="2">
        <v>2011</v>
      </c>
      <c r="C2641" s="2" t="s">
        <v>1233</v>
      </c>
      <c r="E2641" s="9">
        <v>45000</v>
      </c>
      <c r="F2641" s="26"/>
      <c r="G2641" s="1" t="s">
        <v>644</v>
      </c>
    </row>
    <row r="2642" spans="1:7" ht="15">
      <c r="A2642" s="8" t="s">
        <v>1021</v>
      </c>
      <c r="B2642" s="2">
        <v>2012</v>
      </c>
      <c r="C2642" s="2" t="s">
        <v>1134</v>
      </c>
      <c r="E2642" s="9">
        <v>500000</v>
      </c>
      <c r="F2642" s="26"/>
      <c r="G2642" s="1" t="s">
        <v>1734</v>
      </c>
    </row>
    <row r="2643" spans="1:7" ht="15">
      <c r="A2643" s="8" t="s">
        <v>1021</v>
      </c>
      <c r="B2643" s="2">
        <v>2012</v>
      </c>
      <c r="C2643" s="2" t="s">
        <v>1756</v>
      </c>
      <c r="E2643" s="9">
        <v>150000</v>
      </c>
      <c r="F2643" s="26"/>
      <c r="G2643" s="1" t="s">
        <v>1812</v>
      </c>
    </row>
    <row r="2644" spans="1:7" ht="15">
      <c r="A2644" s="28" t="s">
        <v>1021</v>
      </c>
      <c r="B2644" s="2">
        <v>2013</v>
      </c>
      <c r="C2644" s="29" t="s">
        <v>1134</v>
      </c>
      <c r="E2644" s="9">
        <v>800000</v>
      </c>
      <c r="F2644" s="26"/>
      <c r="G2644" s="28" t="s">
        <v>2035</v>
      </c>
    </row>
    <row r="2645" spans="1:7" ht="15">
      <c r="A2645" s="28" t="s">
        <v>1021</v>
      </c>
      <c r="B2645" s="2">
        <v>2013</v>
      </c>
      <c r="C2645" s="29" t="s">
        <v>1644</v>
      </c>
      <c r="E2645" s="9">
        <v>200000</v>
      </c>
      <c r="F2645" s="26"/>
      <c r="G2645" s="28" t="s">
        <v>2051</v>
      </c>
    </row>
    <row r="2646" spans="1:7" ht="15">
      <c r="A2646" s="28" t="s">
        <v>1021</v>
      </c>
      <c r="B2646" s="2">
        <v>2016</v>
      </c>
      <c r="C2646" s="29" t="s">
        <v>1134</v>
      </c>
      <c r="E2646" s="9">
        <v>700000</v>
      </c>
      <c r="F2646" s="26"/>
      <c r="G2646" s="28" t="s">
        <v>2179</v>
      </c>
    </row>
    <row r="2647" spans="1:6" ht="15">
      <c r="A2647" s="8" t="s">
        <v>1497</v>
      </c>
      <c r="B2647" s="2">
        <v>1987</v>
      </c>
      <c r="C2647" s="2" t="s">
        <v>1110</v>
      </c>
      <c r="E2647" s="9">
        <v>5100</v>
      </c>
      <c r="F2647" s="26">
        <f>SUM(E2647:E2650)</f>
        <v>171400</v>
      </c>
    </row>
    <row r="2648" spans="1:7" ht="15">
      <c r="A2648" s="8" t="s">
        <v>1022</v>
      </c>
      <c r="B2648" s="2">
        <v>2000</v>
      </c>
      <c r="C2648" s="2" t="s">
        <v>1115</v>
      </c>
      <c r="E2648" s="9">
        <v>10000</v>
      </c>
      <c r="F2648" s="26"/>
      <c r="G2648" s="1" t="s">
        <v>1331</v>
      </c>
    </row>
    <row r="2649" spans="1:7" ht="15">
      <c r="A2649" s="8" t="s">
        <v>1022</v>
      </c>
      <c r="B2649" s="2">
        <v>2007</v>
      </c>
      <c r="C2649" s="2" t="s">
        <v>1115</v>
      </c>
      <c r="E2649" s="9">
        <v>6300</v>
      </c>
      <c r="F2649" s="26"/>
      <c r="G2649" s="1" t="s">
        <v>646</v>
      </c>
    </row>
    <row r="2650" spans="1:7" ht="15">
      <c r="A2650" s="8" t="s">
        <v>1022</v>
      </c>
      <c r="B2650" s="2">
        <v>2010</v>
      </c>
      <c r="C2650" s="2" t="s">
        <v>1756</v>
      </c>
      <c r="E2650" s="9">
        <v>150000</v>
      </c>
      <c r="F2650" s="26"/>
      <c r="G2650" s="1" t="s">
        <v>1496</v>
      </c>
    </row>
    <row r="2651" spans="1:7" ht="15">
      <c r="A2651" s="8" t="s">
        <v>1099</v>
      </c>
      <c r="B2651" s="2">
        <v>2001</v>
      </c>
      <c r="C2651" s="2" t="s">
        <v>1120</v>
      </c>
      <c r="E2651" s="9">
        <v>100000</v>
      </c>
      <c r="F2651" s="26">
        <f>SUM(E2651:E2653)</f>
        <v>401500</v>
      </c>
      <c r="G2651" s="1" t="s">
        <v>1889</v>
      </c>
    </row>
    <row r="2652" spans="1:7" ht="15">
      <c r="A2652" s="8" t="s">
        <v>1888</v>
      </c>
      <c r="B2652" s="2">
        <v>2003</v>
      </c>
      <c r="C2652" s="2" t="s">
        <v>1140</v>
      </c>
      <c r="E2652" s="9">
        <v>251500</v>
      </c>
      <c r="F2652" s="26"/>
      <c r="G2652" s="1" t="s">
        <v>1890</v>
      </c>
    </row>
    <row r="2653" spans="1:7" ht="15">
      <c r="A2653" s="8" t="s">
        <v>1888</v>
      </c>
      <c r="B2653" s="2">
        <v>2008</v>
      </c>
      <c r="C2653" s="2" t="s">
        <v>1140</v>
      </c>
      <c r="E2653" s="9">
        <v>50000</v>
      </c>
      <c r="F2653" s="26"/>
      <c r="G2653" s="1" t="s">
        <v>474</v>
      </c>
    </row>
    <row r="2654" spans="1:6" ht="15">
      <c r="A2654" s="8" t="s">
        <v>1935</v>
      </c>
      <c r="B2654" s="2">
        <v>1993</v>
      </c>
      <c r="C2654" s="2" t="s">
        <v>1115</v>
      </c>
      <c r="E2654" s="9">
        <v>13515</v>
      </c>
      <c r="F2654" s="26">
        <f>SUM(E2654:E2655)</f>
        <v>114015</v>
      </c>
    </row>
    <row r="2655" spans="1:7" ht="15">
      <c r="A2655" s="8" t="s">
        <v>1023</v>
      </c>
      <c r="B2655" s="2">
        <v>2004</v>
      </c>
      <c r="C2655" s="2" t="s">
        <v>1140</v>
      </c>
      <c r="E2655" s="9">
        <v>100500</v>
      </c>
      <c r="F2655" s="26"/>
      <c r="G2655" s="1" t="s">
        <v>1688</v>
      </c>
    </row>
    <row r="2656" spans="1:7" ht="15">
      <c r="A2656" s="8" t="s">
        <v>1210</v>
      </c>
      <c r="B2656" s="2">
        <v>1994</v>
      </c>
      <c r="C2656" s="2" t="s">
        <v>1127</v>
      </c>
      <c r="E2656" s="9">
        <v>43000</v>
      </c>
      <c r="F2656" s="26">
        <f>SUM(E2656:E2661)</f>
        <v>363570</v>
      </c>
      <c r="G2656" s="1" t="s">
        <v>501</v>
      </c>
    </row>
    <row r="2657" spans="1:6" ht="15">
      <c r="A2657" s="8" t="s">
        <v>1024</v>
      </c>
      <c r="B2657" s="2">
        <v>1996</v>
      </c>
      <c r="C2657" s="2" t="s">
        <v>1119</v>
      </c>
      <c r="E2657" s="9">
        <v>10000</v>
      </c>
      <c r="F2657" s="26"/>
    </row>
    <row r="2658" spans="1:6" ht="15">
      <c r="A2658" s="8" t="s">
        <v>1024</v>
      </c>
      <c r="B2658" s="2">
        <v>1999</v>
      </c>
      <c r="C2658" s="2" t="s">
        <v>1117</v>
      </c>
      <c r="E2658" s="9">
        <v>98070</v>
      </c>
      <c r="F2658" s="26"/>
    </row>
    <row r="2659" spans="1:6" ht="15">
      <c r="A2659" s="8" t="s">
        <v>1024</v>
      </c>
      <c r="B2659" s="2">
        <v>1999</v>
      </c>
      <c r="C2659" s="2" t="s">
        <v>1109</v>
      </c>
      <c r="E2659" s="9">
        <v>2500</v>
      </c>
      <c r="F2659" s="26"/>
    </row>
    <row r="2660" spans="1:7" ht="15">
      <c r="A2660" s="8" t="s">
        <v>1024</v>
      </c>
      <c r="B2660" s="2">
        <v>2002</v>
      </c>
      <c r="C2660" s="2" t="s">
        <v>1115</v>
      </c>
      <c r="E2660" s="9">
        <v>10000</v>
      </c>
      <c r="F2660" s="26"/>
      <c r="G2660" s="1" t="s">
        <v>1331</v>
      </c>
    </row>
    <row r="2661" spans="1:7" ht="15">
      <c r="A2661" s="8" t="s">
        <v>1024</v>
      </c>
      <c r="B2661" s="2">
        <v>2006</v>
      </c>
      <c r="C2661" s="2" t="s">
        <v>1124</v>
      </c>
      <c r="E2661" s="9">
        <v>200000</v>
      </c>
      <c r="F2661" s="26"/>
      <c r="G2661" s="1" t="s">
        <v>1864</v>
      </c>
    </row>
    <row r="2662" spans="1:6" ht="15">
      <c r="A2662" s="1" t="s">
        <v>2524</v>
      </c>
      <c r="B2662" s="2" t="s">
        <v>1073</v>
      </c>
      <c r="C2662" s="2" t="s">
        <v>1111</v>
      </c>
      <c r="E2662" s="9">
        <v>273254</v>
      </c>
      <c r="F2662" s="26">
        <f>SUM(E2662:E2675)</f>
        <v>2537854</v>
      </c>
    </row>
    <row r="2663" spans="1:6" ht="15">
      <c r="A2663" s="8" t="s">
        <v>1025</v>
      </c>
      <c r="B2663" s="2" t="s">
        <v>1065</v>
      </c>
      <c r="C2663" s="2" t="s">
        <v>1111</v>
      </c>
      <c r="E2663" s="9">
        <v>350000</v>
      </c>
      <c r="F2663" s="26"/>
    </row>
    <row r="2664" spans="1:7" ht="15">
      <c r="A2664" s="8" t="s">
        <v>1025</v>
      </c>
      <c r="B2664" s="2" t="s">
        <v>1068</v>
      </c>
      <c r="C2664" s="2" t="s">
        <v>1111</v>
      </c>
      <c r="E2664" s="9">
        <v>110000</v>
      </c>
      <c r="F2664" s="26"/>
      <c r="G2664" s="1" t="s">
        <v>1619</v>
      </c>
    </row>
    <row r="2665" spans="1:6" ht="15">
      <c r="A2665" s="8" t="s">
        <v>1025</v>
      </c>
      <c r="B2665" s="2">
        <v>1993</v>
      </c>
      <c r="C2665" s="2" t="s">
        <v>1110</v>
      </c>
      <c r="E2665" s="9">
        <v>3400</v>
      </c>
      <c r="F2665" s="26"/>
    </row>
    <row r="2666" spans="1:7" ht="15">
      <c r="A2666" s="8" t="s">
        <v>1025</v>
      </c>
      <c r="B2666" s="2" t="s">
        <v>1106</v>
      </c>
      <c r="C2666" s="2" t="s">
        <v>1117</v>
      </c>
      <c r="E2666" s="9">
        <v>400000</v>
      </c>
      <c r="F2666" s="26"/>
      <c r="G2666" s="1" t="s">
        <v>58</v>
      </c>
    </row>
    <row r="2667" spans="1:6" ht="15">
      <c r="A2667" s="8" t="s">
        <v>1025</v>
      </c>
      <c r="B2667" s="2">
        <v>1996</v>
      </c>
      <c r="C2667" s="2" t="s">
        <v>1109</v>
      </c>
      <c r="E2667" s="9">
        <v>4000</v>
      </c>
      <c r="F2667" s="26"/>
    </row>
    <row r="2668" spans="1:6" ht="15">
      <c r="A2668" s="8" t="s">
        <v>1025</v>
      </c>
      <c r="B2668" s="2">
        <v>1998</v>
      </c>
      <c r="C2668" s="2" t="s">
        <v>1117</v>
      </c>
      <c r="E2668" s="9">
        <v>175000</v>
      </c>
      <c r="F2668" s="26"/>
    </row>
    <row r="2669" spans="1:6" ht="15">
      <c r="A2669" s="8" t="s">
        <v>1025</v>
      </c>
      <c r="B2669" s="2">
        <v>1998</v>
      </c>
      <c r="C2669" s="2" t="s">
        <v>1109</v>
      </c>
      <c r="E2669" s="9">
        <v>2000</v>
      </c>
      <c r="F2669" s="26"/>
    </row>
    <row r="2670" spans="1:6" ht="15">
      <c r="A2670" s="8" t="s">
        <v>1025</v>
      </c>
      <c r="B2670" s="2">
        <v>1998</v>
      </c>
      <c r="C2670" s="2" t="s">
        <v>1120</v>
      </c>
      <c r="E2670" s="9">
        <v>100000</v>
      </c>
      <c r="F2670" s="26"/>
    </row>
    <row r="2671" spans="1:7" ht="15">
      <c r="A2671" s="8" t="s">
        <v>1025</v>
      </c>
      <c r="B2671" s="2">
        <v>2001</v>
      </c>
      <c r="C2671" s="2" t="s">
        <v>1140</v>
      </c>
      <c r="E2671" s="9">
        <v>252000</v>
      </c>
      <c r="F2671" s="26"/>
      <c r="G2671" s="1" t="s">
        <v>1255</v>
      </c>
    </row>
    <row r="2672" spans="1:7" ht="15">
      <c r="A2672" s="8" t="s">
        <v>1025</v>
      </c>
      <c r="B2672" s="2">
        <v>2004</v>
      </c>
      <c r="C2672" s="2" t="s">
        <v>1140</v>
      </c>
      <c r="E2672" s="9">
        <v>38200</v>
      </c>
      <c r="F2672" s="26"/>
      <c r="G2672" s="1" t="s">
        <v>1936</v>
      </c>
    </row>
    <row r="2673" spans="1:7" ht="15">
      <c r="A2673" s="8" t="s">
        <v>1025</v>
      </c>
      <c r="B2673" s="2">
        <v>2006</v>
      </c>
      <c r="C2673" s="2" t="s">
        <v>1140</v>
      </c>
      <c r="E2673" s="9">
        <v>300000</v>
      </c>
      <c r="F2673" s="26"/>
      <c r="G2673" s="1" t="s">
        <v>362</v>
      </c>
    </row>
    <row r="2674" spans="1:7" ht="15">
      <c r="A2674" s="8" t="s">
        <v>1025</v>
      </c>
      <c r="B2674" s="2">
        <v>2008</v>
      </c>
      <c r="C2674" s="2" t="s">
        <v>1134</v>
      </c>
      <c r="E2674" s="9">
        <v>500000</v>
      </c>
      <c r="F2674" s="26"/>
      <c r="G2674" s="1" t="s">
        <v>1100</v>
      </c>
    </row>
    <row r="2675" spans="1:7" ht="15">
      <c r="A2675" s="1" t="s">
        <v>1025</v>
      </c>
      <c r="B2675" s="2">
        <v>2021</v>
      </c>
      <c r="C2675" s="18" t="s">
        <v>1123</v>
      </c>
      <c r="E2675" s="9">
        <v>30000</v>
      </c>
      <c r="F2675" s="26"/>
      <c r="G2675" s="1" t="s">
        <v>2523</v>
      </c>
    </row>
    <row r="2676" spans="1:7" ht="15">
      <c r="A2676" s="8" t="s">
        <v>557</v>
      </c>
      <c r="B2676" s="2">
        <v>2004</v>
      </c>
      <c r="C2676" s="2" t="s">
        <v>1124</v>
      </c>
      <c r="E2676" s="9">
        <v>400000</v>
      </c>
      <c r="F2676" s="26">
        <f>SUM(E2676)</f>
        <v>400000</v>
      </c>
      <c r="G2676" s="1" t="s">
        <v>558</v>
      </c>
    </row>
    <row r="2677" spans="1:7" ht="15">
      <c r="A2677" s="8" t="s">
        <v>1922</v>
      </c>
      <c r="B2677" s="2">
        <v>2000</v>
      </c>
      <c r="C2677" s="2" t="s">
        <v>1120</v>
      </c>
      <c r="E2677" s="9">
        <v>16550</v>
      </c>
      <c r="F2677" s="26">
        <f>SUM(E2677:E2679)</f>
        <v>36550</v>
      </c>
      <c r="G2677" s="1" t="s">
        <v>1332</v>
      </c>
    </row>
    <row r="2678" spans="1:7" ht="15">
      <c r="A2678" s="8" t="s">
        <v>1161</v>
      </c>
      <c r="B2678" s="2">
        <v>2005</v>
      </c>
      <c r="C2678" s="2" t="s">
        <v>1784</v>
      </c>
      <c r="E2678" s="9">
        <v>10000</v>
      </c>
      <c r="F2678" s="26"/>
      <c r="G2678" s="16" t="s">
        <v>1921</v>
      </c>
    </row>
    <row r="2679" spans="1:7" ht="15">
      <c r="A2679" s="8" t="s">
        <v>1161</v>
      </c>
      <c r="B2679" s="2">
        <v>2004</v>
      </c>
      <c r="C2679" s="2" t="s">
        <v>1115</v>
      </c>
      <c r="E2679" s="9">
        <v>10000</v>
      </c>
      <c r="F2679" s="26"/>
      <c r="G2679" s="1" t="s">
        <v>478</v>
      </c>
    </row>
    <row r="2680" spans="1:7" ht="15">
      <c r="A2680" s="8" t="s">
        <v>846</v>
      </c>
      <c r="B2680" s="2">
        <v>2008</v>
      </c>
      <c r="C2680" s="2" t="s">
        <v>832</v>
      </c>
      <c r="E2680" s="9">
        <v>215500</v>
      </c>
      <c r="F2680" s="26">
        <f>SUM(E2680:E2681)</f>
        <v>275500</v>
      </c>
      <c r="G2680" s="1" t="s">
        <v>871</v>
      </c>
    </row>
    <row r="2681" spans="1:7" ht="15">
      <c r="A2681" s="8" t="s">
        <v>870</v>
      </c>
      <c r="B2681" s="2">
        <v>2010</v>
      </c>
      <c r="C2681" s="2" t="s">
        <v>1124</v>
      </c>
      <c r="E2681" s="9">
        <v>60000</v>
      </c>
      <c r="F2681" s="26"/>
      <c r="G2681" s="1" t="s">
        <v>413</v>
      </c>
    </row>
    <row r="2682" spans="1:6" ht="15">
      <c r="A2682" s="28" t="s">
        <v>2526</v>
      </c>
      <c r="B2682" s="2" t="s">
        <v>1073</v>
      </c>
      <c r="C2682" s="2" t="s">
        <v>1111</v>
      </c>
      <c r="E2682" s="9">
        <v>355400</v>
      </c>
      <c r="F2682" s="26">
        <f>SUM(E2682:E2733)</f>
        <v>11168805</v>
      </c>
    </row>
    <row r="2683" spans="1:6" ht="15">
      <c r="A2683" s="8" t="s">
        <v>1026</v>
      </c>
      <c r="B2683" s="2">
        <v>1984</v>
      </c>
      <c r="C2683" s="2" t="s">
        <v>1110</v>
      </c>
      <c r="E2683" s="9">
        <v>3400</v>
      </c>
      <c r="F2683" s="26"/>
    </row>
    <row r="2684" spans="1:6" ht="15">
      <c r="A2684" s="8" t="s">
        <v>1026</v>
      </c>
      <c r="B2684" s="2" t="s">
        <v>1065</v>
      </c>
      <c r="C2684" s="2" t="s">
        <v>1111</v>
      </c>
      <c r="E2684" s="9">
        <v>439873</v>
      </c>
      <c r="F2684" s="26"/>
    </row>
    <row r="2685" spans="1:6" ht="15">
      <c r="A2685" s="8" t="s">
        <v>1026</v>
      </c>
      <c r="B2685" s="2">
        <v>1985</v>
      </c>
      <c r="C2685" s="2" t="s">
        <v>1110</v>
      </c>
      <c r="E2685" s="9">
        <v>5000</v>
      </c>
      <c r="F2685" s="26"/>
    </row>
    <row r="2686" spans="1:6" ht="15">
      <c r="A2686" s="8" t="s">
        <v>1026</v>
      </c>
      <c r="B2686" s="2" t="s">
        <v>1071</v>
      </c>
      <c r="C2686" s="2" t="s">
        <v>1111</v>
      </c>
      <c r="E2686" s="9">
        <v>467155</v>
      </c>
      <c r="F2686" s="26"/>
    </row>
    <row r="2687" spans="1:7" ht="15">
      <c r="A2687" s="8" t="s">
        <v>1026</v>
      </c>
      <c r="B2687" s="2" t="s">
        <v>1107</v>
      </c>
      <c r="C2687" s="2" t="s">
        <v>1111</v>
      </c>
      <c r="E2687" s="9">
        <v>275000</v>
      </c>
      <c r="F2687" s="26"/>
      <c r="G2687" s="1" t="s">
        <v>1423</v>
      </c>
    </row>
    <row r="2688" spans="1:6" ht="15">
      <c r="A2688" s="8" t="s">
        <v>1026</v>
      </c>
      <c r="B2688" s="2">
        <v>1990</v>
      </c>
      <c r="C2688" s="2" t="s">
        <v>1110</v>
      </c>
      <c r="E2688" s="9">
        <v>5000</v>
      </c>
      <c r="F2688" s="26"/>
    </row>
    <row r="2689" spans="1:7" ht="15">
      <c r="A2689" s="8" t="s">
        <v>1026</v>
      </c>
      <c r="B2689" s="2" t="s">
        <v>1108</v>
      </c>
      <c r="C2689" s="2" t="s">
        <v>1111</v>
      </c>
      <c r="E2689" s="9">
        <v>500000</v>
      </c>
      <c r="F2689" s="26"/>
      <c r="G2689" s="1" t="s">
        <v>1423</v>
      </c>
    </row>
    <row r="2690" spans="1:7" ht="15">
      <c r="A2690" s="8" t="s">
        <v>1026</v>
      </c>
      <c r="B2690" s="2" t="s">
        <v>1069</v>
      </c>
      <c r="C2690" s="2" t="s">
        <v>1114</v>
      </c>
      <c r="E2690" s="9">
        <v>187000</v>
      </c>
      <c r="F2690" s="26"/>
      <c r="G2690" s="1" t="s">
        <v>1592</v>
      </c>
    </row>
    <row r="2691" spans="1:6" ht="15">
      <c r="A2691" s="8" t="s">
        <v>1026</v>
      </c>
      <c r="B2691" s="2">
        <v>1994</v>
      </c>
      <c r="C2691" s="2" t="s">
        <v>1109</v>
      </c>
      <c r="E2691" s="9">
        <v>1600</v>
      </c>
      <c r="F2691" s="26"/>
    </row>
    <row r="2692" spans="1:7" ht="15">
      <c r="A2692" s="8" t="s">
        <v>1026</v>
      </c>
      <c r="B2692" s="2" t="s">
        <v>1105</v>
      </c>
      <c r="C2692" s="2" t="s">
        <v>1118</v>
      </c>
      <c r="E2692" s="9">
        <v>125000</v>
      </c>
      <c r="F2692" s="26"/>
      <c r="G2692" s="1" t="s">
        <v>1690</v>
      </c>
    </row>
    <row r="2693" spans="1:6" ht="15">
      <c r="A2693" s="8" t="s">
        <v>1026</v>
      </c>
      <c r="B2693" s="2">
        <v>1995</v>
      </c>
      <c r="C2693" s="2" t="s">
        <v>1109</v>
      </c>
      <c r="E2693" s="9">
        <v>2747</v>
      </c>
      <c r="F2693" s="26"/>
    </row>
    <row r="2694" spans="1:7" ht="15">
      <c r="A2694" s="8" t="s">
        <v>1026</v>
      </c>
      <c r="B2694" s="2">
        <v>1996</v>
      </c>
      <c r="C2694" s="2" t="s">
        <v>1132</v>
      </c>
      <c r="E2694" s="9">
        <v>400000</v>
      </c>
      <c r="F2694" s="26"/>
      <c r="G2694" s="1" t="s">
        <v>203</v>
      </c>
    </row>
    <row r="2695" spans="1:6" ht="15">
      <c r="A2695" s="8" t="s">
        <v>1026</v>
      </c>
      <c r="B2695" s="2">
        <v>1998</v>
      </c>
      <c r="C2695" s="2" t="s">
        <v>1122</v>
      </c>
      <c r="E2695" s="9">
        <v>400000</v>
      </c>
      <c r="F2695" s="26"/>
    </row>
    <row r="2696" spans="1:7" ht="15">
      <c r="A2696" s="8" t="s">
        <v>1026</v>
      </c>
      <c r="B2696" s="2">
        <v>1998</v>
      </c>
      <c r="C2696" s="2" t="s">
        <v>1112</v>
      </c>
      <c r="E2696" s="9">
        <v>105000</v>
      </c>
      <c r="F2696" s="26"/>
      <c r="G2696" s="1" t="s">
        <v>1852</v>
      </c>
    </row>
    <row r="2697" spans="1:6" ht="15">
      <c r="A2697" s="8" t="s">
        <v>1026</v>
      </c>
      <c r="B2697" s="2">
        <v>1998</v>
      </c>
      <c r="C2697" s="2" t="s">
        <v>1109</v>
      </c>
      <c r="E2697" s="9">
        <v>1000</v>
      </c>
      <c r="F2697" s="26"/>
    </row>
    <row r="2698" spans="1:6" ht="15">
      <c r="A2698" s="8" t="s">
        <v>1026</v>
      </c>
      <c r="B2698" s="2">
        <v>1999</v>
      </c>
      <c r="C2698" s="2" t="s">
        <v>1117</v>
      </c>
      <c r="E2698" s="9">
        <v>400000</v>
      </c>
      <c r="F2698" s="26"/>
    </row>
    <row r="2699" spans="1:6" ht="15">
      <c r="A2699" s="8" t="s">
        <v>1026</v>
      </c>
      <c r="B2699" s="2">
        <v>1999</v>
      </c>
      <c r="C2699" s="2" t="s">
        <v>1109</v>
      </c>
      <c r="E2699" s="9">
        <v>1250</v>
      </c>
      <c r="F2699" s="26"/>
    </row>
    <row r="2700" spans="1:6" ht="15">
      <c r="A2700" s="8" t="s">
        <v>1026</v>
      </c>
      <c r="B2700" s="2">
        <v>1999</v>
      </c>
      <c r="C2700" s="2" t="s">
        <v>1118</v>
      </c>
      <c r="E2700" s="9">
        <v>84500</v>
      </c>
      <c r="F2700" s="26"/>
    </row>
    <row r="2701" spans="1:7" ht="15">
      <c r="A2701" s="8" t="s">
        <v>1026</v>
      </c>
      <c r="B2701" s="2">
        <v>2000</v>
      </c>
      <c r="C2701" s="2" t="s">
        <v>1115</v>
      </c>
      <c r="E2701" s="9">
        <v>10000</v>
      </c>
      <c r="F2701" s="26"/>
      <c r="G2701" s="1" t="s">
        <v>1379</v>
      </c>
    </row>
    <row r="2702" spans="1:7" ht="15">
      <c r="A2702" s="8" t="s">
        <v>1026</v>
      </c>
      <c r="B2702" s="2">
        <v>2000</v>
      </c>
      <c r="C2702" s="2" t="s">
        <v>1114</v>
      </c>
      <c r="E2702" s="9">
        <v>300000</v>
      </c>
      <c r="F2702" s="26"/>
      <c r="G2702" s="1" t="s">
        <v>1380</v>
      </c>
    </row>
    <row r="2703" spans="1:6" ht="15">
      <c r="A2703" s="8" t="s">
        <v>1026</v>
      </c>
      <c r="B2703" s="2">
        <v>2000</v>
      </c>
      <c r="C2703" s="2" t="s">
        <v>1109</v>
      </c>
      <c r="E2703" s="9">
        <v>2500</v>
      </c>
      <c r="F2703" s="26"/>
    </row>
    <row r="2704" spans="1:7" ht="15">
      <c r="A2704" s="8" t="s">
        <v>1026</v>
      </c>
      <c r="B2704" s="2">
        <v>2001</v>
      </c>
      <c r="C2704" s="2" t="s">
        <v>1134</v>
      </c>
      <c r="E2704" s="9">
        <v>375000</v>
      </c>
      <c r="F2704" s="26"/>
      <c r="G2704" s="1" t="s">
        <v>1938</v>
      </c>
    </row>
    <row r="2705" spans="1:7" ht="15">
      <c r="A2705" s="8" t="s">
        <v>1026</v>
      </c>
      <c r="B2705" s="2">
        <v>2001</v>
      </c>
      <c r="C2705" s="2" t="s">
        <v>1123</v>
      </c>
      <c r="E2705" s="9">
        <v>200000</v>
      </c>
      <c r="F2705" s="26"/>
      <c r="G2705" s="1" t="s">
        <v>1544</v>
      </c>
    </row>
    <row r="2706" spans="1:7" ht="15">
      <c r="A2706" s="8" t="s">
        <v>1026</v>
      </c>
      <c r="B2706" s="2">
        <v>2001</v>
      </c>
      <c r="C2706" s="2" t="s">
        <v>1123</v>
      </c>
      <c r="E2706" s="9">
        <v>100000</v>
      </c>
      <c r="F2706" s="26"/>
      <c r="G2706" s="1" t="s">
        <v>1545</v>
      </c>
    </row>
    <row r="2707" spans="1:7" ht="15">
      <c r="A2707" s="8" t="s">
        <v>1026</v>
      </c>
      <c r="B2707" s="2">
        <v>2001</v>
      </c>
      <c r="C2707" s="2" t="s">
        <v>1120</v>
      </c>
      <c r="E2707" s="9">
        <v>100000</v>
      </c>
      <c r="F2707" s="26"/>
      <c r="G2707" s="1" t="s">
        <v>1937</v>
      </c>
    </row>
    <row r="2708" spans="1:7" ht="15">
      <c r="A2708" s="8" t="s">
        <v>1026</v>
      </c>
      <c r="B2708" s="2">
        <v>2002</v>
      </c>
      <c r="C2708" s="2" t="s">
        <v>1115</v>
      </c>
      <c r="E2708" s="9">
        <v>10000</v>
      </c>
      <c r="F2708" s="26"/>
      <c r="G2708" s="1" t="s">
        <v>1939</v>
      </c>
    </row>
    <row r="2709" spans="1:7" ht="15">
      <c r="A2709" s="8" t="s">
        <v>1026</v>
      </c>
      <c r="B2709" s="2">
        <v>2003</v>
      </c>
      <c r="C2709" s="2" t="s">
        <v>1644</v>
      </c>
      <c r="E2709" s="9">
        <v>402500</v>
      </c>
      <c r="F2709" s="26"/>
      <c r="G2709" s="1" t="s">
        <v>1940</v>
      </c>
    </row>
    <row r="2710" spans="1:6" ht="15">
      <c r="A2710" s="8" t="s">
        <v>1026</v>
      </c>
      <c r="B2710" s="2">
        <v>2003</v>
      </c>
      <c r="C2710" s="2" t="s">
        <v>1704</v>
      </c>
      <c r="E2710" s="9">
        <v>36510</v>
      </c>
      <c r="F2710" s="26"/>
    </row>
    <row r="2711" spans="1:7" ht="15">
      <c r="A2711" s="8" t="s">
        <v>1026</v>
      </c>
      <c r="B2711" s="2">
        <v>2003</v>
      </c>
      <c r="C2711" s="2" t="s">
        <v>1704</v>
      </c>
      <c r="E2711" s="9">
        <v>500000</v>
      </c>
      <c r="F2711" s="26"/>
      <c r="G2711" s="1" t="s">
        <v>39</v>
      </c>
    </row>
    <row r="2712" spans="1:7" ht="15">
      <c r="A2712" s="8" t="s">
        <v>1026</v>
      </c>
      <c r="B2712" s="2">
        <v>2004</v>
      </c>
      <c r="C2712" s="2" t="s">
        <v>1756</v>
      </c>
      <c r="E2712" s="9">
        <v>50000</v>
      </c>
      <c r="F2712" s="26"/>
      <c r="G2712" s="1" t="s">
        <v>1941</v>
      </c>
    </row>
    <row r="2713" spans="1:7" ht="15">
      <c r="A2713" s="8" t="s">
        <v>1026</v>
      </c>
      <c r="B2713" s="2">
        <v>2004</v>
      </c>
      <c r="C2713" s="2" t="s">
        <v>1140</v>
      </c>
      <c r="E2713" s="9">
        <v>251120</v>
      </c>
      <c r="F2713" s="26"/>
      <c r="G2713" s="1" t="s">
        <v>1942</v>
      </c>
    </row>
    <row r="2714" spans="1:7" ht="15">
      <c r="A2714" s="8" t="s">
        <v>1026</v>
      </c>
      <c r="B2714" s="2">
        <v>2004</v>
      </c>
      <c r="C2714" s="2" t="s">
        <v>1115</v>
      </c>
      <c r="E2714" s="9">
        <v>10000</v>
      </c>
      <c r="F2714" s="26"/>
      <c r="G2714" s="1" t="s">
        <v>559</v>
      </c>
    </row>
    <row r="2715" spans="1:7" ht="15">
      <c r="A2715" s="8" t="s">
        <v>1026</v>
      </c>
      <c r="B2715" s="2">
        <v>2004</v>
      </c>
      <c r="C2715" s="2" t="s">
        <v>1120</v>
      </c>
      <c r="E2715" s="9">
        <v>46500</v>
      </c>
      <c r="F2715" s="26"/>
      <c r="G2715" s="1" t="s">
        <v>560</v>
      </c>
    </row>
    <row r="2716" spans="1:7" ht="15">
      <c r="A2716" s="8" t="s">
        <v>1026</v>
      </c>
      <c r="B2716" s="2">
        <v>2006</v>
      </c>
      <c r="C2716" s="2" t="s">
        <v>1140</v>
      </c>
      <c r="E2716" s="9">
        <v>158000</v>
      </c>
      <c r="F2716" s="26"/>
      <c r="G2716" s="1" t="s">
        <v>363</v>
      </c>
    </row>
    <row r="2717" spans="1:7" ht="15">
      <c r="A2717" s="8" t="s">
        <v>1026</v>
      </c>
      <c r="B2717" s="2">
        <v>2006</v>
      </c>
      <c r="C2717" s="2" t="s">
        <v>1134</v>
      </c>
      <c r="E2717" s="9">
        <v>232750</v>
      </c>
      <c r="F2717" s="26"/>
      <c r="G2717" s="1" t="s">
        <v>364</v>
      </c>
    </row>
    <row r="2718" spans="1:7" ht="15">
      <c r="A2718" s="8" t="s">
        <v>1026</v>
      </c>
      <c r="B2718" s="2">
        <v>2007</v>
      </c>
      <c r="C2718" s="2" t="s">
        <v>1784</v>
      </c>
      <c r="E2718" s="9">
        <v>20000</v>
      </c>
      <c r="F2718" s="26"/>
      <c r="G2718" s="1" t="s">
        <v>392</v>
      </c>
    </row>
    <row r="2719" spans="1:7" ht="15">
      <c r="A2719" s="8" t="s">
        <v>1026</v>
      </c>
      <c r="B2719" s="2">
        <v>2008</v>
      </c>
      <c r="C2719" s="2" t="s">
        <v>1784</v>
      </c>
      <c r="E2719" s="9">
        <v>35000</v>
      </c>
      <c r="F2719" s="26"/>
      <c r="G2719" s="1" t="s">
        <v>363</v>
      </c>
    </row>
    <row r="2720" spans="1:7" ht="15">
      <c r="A2720" s="8" t="s">
        <v>1026</v>
      </c>
      <c r="B2720" s="2">
        <v>2008</v>
      </c>
      <c r="C2720" s="2" t="s">
        <v>1756</v>
      </c>
      <c r="E2720" s="9">
        <v>150000</v>
      </c>
      <c r="F2720" s="26"/>
      <c r="G2720" s="1" t="s">
        <v>1086</v>
      </c>
    </row>
    <row r="2721" spans="1:7" ht="15">
      <c r="A2721" s="8" t="s">
        <v>1026</v>
      </c>
      <c r="B2721" s="2">
        <v>2009</v>
      </c>
      <c r="C2721" s="2" t="s">
        <v>1123</v>
      </c>
      <c r="E2721" s="9">
        <v>40000</v>
      </c>
      <c r="F2721" s="26"/>
      <c r="G2721" s="1" t="s">
        <v>1486</v>
      </c>
    </row>
    <row r="2722" spans="1:7" ht="15">
      <c r="A2722" s="8" t="s">
        <v>1026</v>
      </c>
      <c r="B2722" s="2">
        <v>2010</v>
      </c>
      <c r="C2722" s="2" t="s">
        <v>1756</v>
      </c>
      <c r="E2722" s="9">
        <v>150000</v>
      </c>
      <c r="F2722" s="26"/>
      <c r="G2722" s="1" t="s">
        <v>1496</v>
      </c>
    </row>
    <row r="2723" spans="1:7" ht="15">
      <c r="A2723" s="8" t="s">
        <v>1026</v>
      </c>
      <c r="B2723" s="2">
        <v>2011</v>
      </c>
      <c r="C2723" s="2" t="s">
        <v>1134</v>
      </c>
      <c r="E2723" s="9">
        <v>500000</v>
      </c>
      <c r="F2723" s="26"/>
      <c r="G2723" s="1" t="s">
        <v>774</v>
      </c>
    </row>
    <row r="2724" spans="1:7" ht="15">
      <c r="A2724" s="8" t="s">
        <v>1026</v>
      </c>
      <c r="B2724" s="2">
        <v>2011</v>
      </c>
      <c r="C2724" s="2" t="s">
        <v>1140</v>
      </c>
      <c r="E2724" s="9">
        <v>300000</v>
      </c>
      <c r="F2724" s="26"/>
      <c r="G2724" s="1" t="s">
        <v>1220</v>
      </c>
    </row>
    <row r="2725" spans="1:7" ht="15">
      <c r="A2725" s="8" t="s">
        <v>1026</v>
      </c>
      <c r="B2725" s="2">
        <v>2011</v>
      </c>
      <c r="C2725" s="2" t="s">
        <v>1238</v>
      </c>
      <c r="E2725" s="9">
        <v>250000</v>
      </c>
      <c r="F2725" s="26"/>
      <c r="G2725" s="1" t="s">
        <v>275</v>
      </c>
    </row>
    <row r="2726" spans="1:7" ht="15">
      <c r="A2726" s="8" t="s">
        <v>1026</v>
      </c>
      <c r="B2726" s="2">
        <v>2012</v>
      </c>
      <c r="C2726" s="2" t="s">
        <v>1756</v>
      </c>
      <c r="E2726" s="9">
        <v>150000</v>
      </c>
      <c r="F2726" s="26"/>
      <c r="G2726" s="1" t="s">
        <v>1815</v>
      </c>
    </row>
    <row r="2727" spans="1:7" ht="15">
      <c r="A2727" s="28" t="s">
        <v>1026</v>
      </c>
      <c r="B2727" s="2">
        <v>2013</v>
      </c>
      <c r="C2727" s="29" t="s">
        <v>1134</v>
      </c>
      <c r="E2727" s="9">
        <v>1000000</v>
      </c>
      <c r="F2727" s="26"/>
      <c r="G2727" s="28" t="s">
        <v>2037</v>
      </c>
    </row>
    <row r="2728" spans="1:7" ht="15">
      <c r="A2728" s="28" t="s">
        <v>1026</v>
      </c>
      <c r="B2728" s="2">
        <v>2013</v>
      </c>
      <c r="C2728" s="29" t="s">
        <v>1644</v>
      </c>
      <c r="E2728" s="9">
        <v>200000</v>
      </c>
      <c r="F2728" s="26"/>
      <c r="G2728" s="28" t="s">
        <v>2050</v>
      </c>
    </row>
    <row r="2729" spans="1:7" ht="15">
      <c r="A2729" s="28" t="s">
        <v>1026</v>
      </c>
      <c r="B2729" s="2">
        <v>2014</v>
      </c>
      <c r="C2729" s="29" t="s">
        <v>2049</v>
      </c>
      <c r="E2729" s="9">
        <v>200000</v>
      </c>
      <c r="F2729" s="26"/>
      <c r="G2729" s="28" t="s">
        <v>2092</v>
      </c>
    </row>
    <row r="2730" spans="1:7" ht="15">
      <c r="A2730" s="28" t="s">
        <v>1026</v>
      </c>
      <c r="B2730" s="2">
        <v>2014</v>
      </c>
      <c r="C2730" s="29" t="s">
        <v>2045</v>
      </c>
      <c r="E2730" s="9">
        <v>150000</v>
      </c>
      <c r="F2730" s="26"/>
      <c r="G2730" s="28" t="s">
        <v>2116</v>
      </c>
    </row>
    <row r="2731" spans="1:7" ht="15">
      <c r="A2731" s="28" t="s">
        <v>1026</v>
      </c>
      <c r="B2731" s="2">
        <v>2015</v>
      </c>
      <c r="C2731" s="29" t="s">
        <v>1134</v>
      </c>
      <c r="E2731" s="9">
        <v>1000000</v>
      </c>
      <c r="F2731" s="26"/>
      <c r="G2731" s="28" t="s">
        <v>2137</v>
      </c>
    </row>
    <row r="2732" spans="1:7" ht="15">
      <c r="A2732" s="28" t="s">
        <v>1026</v>
      </c>
      <c r="B2732" s="2">
        <v>2015</v>
      </c>
      <c r="C2732" s="29" t="s">
        <v>1784</v>
      </c>
      <c r="E2732" s="9">
        <v>80000</v>
      </c>
      <c r="F2732" s="26"/>
      <c r="G2732" s="28" t="s">
        <v>2394</v>
      </c>
    </row>
    <row r="2733" spans="1:7" ht="15">
      <c r="A2733" s="28" t="s">
        <v>1026</v>
      </c>
      <c r="B2733" s="2">
        <v>2021</v>
      </c>
      <c r="C2733" s="29" t="s">
        <v>1134</v>
      </c>
      <c r="E2733" s="9">
        <v>400000</v>
      </c>
      <c r="F2733" s="26"/>
      <c r="G2733" s="28" t="s">
        <v>2525</v>
      </c>
    </row>
    <row r="2734" spans="1:7" ht="15">
      <c r="A2734" s="8" t="s">
        <v>1102</v>
      </c>
      <c r="B2734" s="2" t="s">
        <v>1106</v>
      </c>
      <c r="C2734" s="2" t="s">
        <v>1117</v>
      </c>
      <c r="E2734" s="9">
        <v>250000</v>
      </c>
      <c r="F2734" s="26">
        <f>SUM(E2734:E2741)</f>
        <v>938300</v>
      </c>
      <c r="G2734" s="22" t="s">
        <v>1487</v>
      </c>
    </row>
    <row r="2735" spans="1:6" ht="15">
      <c r="A2735" s="8" t="s">
        <v>1027</v>
      </c>
      <c r="B2735" s="2">
        <v>1996</v>
      </c>
      <c r="C2735" s="2" t="s">
        <v>1109</v>
      </c>
      <c r="E2735" s="9">
        <v>1800</v>
      </c>
      <c r="F2735" s="26"/>
    </row>
    <row r="2736" spans="1:6" ht="15">
      <c r="A2736" s="8" t="s">
        <v>1027</v>
      </c>
      <c r="B2736" s="2">
        <v>1999</v>
      </c>
      <c r="C2736" s="2" t="s">
        <v>1117</v>
      </c>
      <c r="E2736" s="9">
        <v>250000</v>
      </c>
      <c r="F2736" s="26"/>
    </row>
    <row r="2737" spans="1:6" ht="15">
      <c r="A2737" s="8" t="s">
        <v>1027</v>
      </c>
      <c r="B2737" s="2">
        <v>1999</v>
      </c>
      <c r="C2737" s="2" t="s">
        <v>1109</v>
      </c>
      <c r="E2737" s="9">
        <v>2500</v>
      </c>
      <c r="F2737" s="26"/>
    </row>
    <row r="2738" spans="1:7" ht="15">
      <c r="A2738" s="8" t="s">
        <v>1027</v>
      </c>
      <c r="B2738" s="2">
        <v>2003</v>
      </c>
      <c r="C2738" s="2" t="s">
        <v>1115</v>
      </c>
      <c r="E2738" s="9">
        <v>10000</v>
      </c>
      <c r="F2738" s="26"/>
      <c r="G2738" s="1" t="s">
        <v>1943</v>
      </c>
    </row>
    <row r="2739" spans="1:7" ht="15">
      <c r="A2739" s="8" t="s">
        <v>1027</v>
      </c>
      <c r="B2739" s="2">
        <v>2003</v>
      </c>
      <c r="C2739" s="2" t="s">
        <v>1140</v>
      </c>
      <c r="E2739" s="9">
        <v>252500</v>
      </c>
      <c r="F2739" s="26"/>
      <c r="G2739" s="1" t="s">
        <v>1944</v>
      </c>
    </row>
    <row r="2740" spans="1:7" ht="15">
      <c r="A2740" s="8" t="s">
        <v>1027</v>
      </c>
      <c r="B2740" s="2">
        <v>2005</v>
      </c>
      <c r="C2740" s="2" t="s">
        <v>1134</v>
      </c>
      <c r="E2740" s="9">
        <v>71500</v>
      </c>
      <c r="F2740" s="26"/>
      <c r="G2740" s="1" t="s">
        <v>162</v>
      </c>
    </row>
    <row r="2741" spans="1:7" ht="15">
      <c r="A2741" s="8" t="s">
        <v>1027</v>
      </c>
      <c r="B2741" s="2">
        <v>2008</v>
      </c>
      <c r="C2741" s="2" t="s">
        <v>148</v>
      </c>
      <c r="E2741" s="9">
        <v>100000</v>
      </c>
      <c r="F2741" s="26"/>
      <c r="G2741" s="1" t="s">
        <v>1101</v>
      </c>
    </row>
    <row r="2742" spans="1:7" ht="15">
      <c r="A2742" s="8" t="s">
        <v>1163</v>
      </c>
      <c r="B2742" s="2">
        <v>2001</v>
      </c>
      <c r="C2742" s="2" t="s">
        <v>1137</v>
      </c>
      <c r="E2742" s="9">
        <v>15000</v>
      </c>
      <c r="F2742" s="26">
        <f>SUM(E2742:E2743)</f>
        <v>25000</v>
      </c>
      <c r="G2742" s="1" t="s">
        <v>1262</v>
      </c>
    </row>
    <row r="2743" spans="1:7" ht="15">
      <c r="A2743" s="8" t="s">
        <v>1162</v>
      </c>
      <c r="B2743" s="2">
        <v>2001</v>
      </c>
      <c r="C2743" s="2" t="s">
        <v>1115</v>
      </c>
      <c r="E2743" s="9">
        <v>10000</v>
      </c>
      <c r="F2743" s="26"/>
      <c r="G2743" s="1" t="s">
        <v>1333</v>
      </c>
    </row>
    <row r="2744" spans="1:6" ht="15">
      <c r="A2744" s="8" t="s">
        <v>1028</v>
      </c>
      <c r="B2744" s="2">
        <v>1986</v>
      </c>
      <c r="C2744" s="2" t="s">
        <v>1110</v>
      </c>
      <c r="E2744" s="9">
        <v>5600</v>
      </c>
      <c r="F2744" s="26">
        <f>SUM(E2744)</f>
        <v>5600</v>
      </c>
    </row>
    <row r="2745" spans="1:6" ht="15">
      <c r="A2745" s="8" t="s">
        <v>1504</v>
      </c>
      <c r="B2745" s="2" t="s">
        <v>1070</v>
      </c>
      <c r="C2745" s="2" t="s">
        <v>1111</v>
      </c>
      <c r="E2745" s="9">
        <v>404000</v>
      </c>
      <c r="F2745" s="26">
        <f>SUM(E2745:E2761)</f>
        <v>3146768</v>
      </c>
    </row>
    <row r="2746" spans="1:7" ht="15">
      <c r="A2746" s="8" t="s">
        <v>1029</v>
      </c>
      <c r="B2746" s="2">
        <v>1994</v>
      </c>
      <c r="C2746" s="2" t="s">
        <v>1119</v>
      </c>
      <c r="E2746" s="9">
        <v>10000</v>
      </c>
      <c r="F2746" s="26"/>
      <c r="G2746" s="1" t="s">
        <v>378</v>
      </c>
    </row>
    <row r="2747" spans="1:7" ht="15">
      <c r="A2747" s="8" t="s">
        <v>1029</v>
      </c>
      <c r="B2747" s="2">
        <v>1994</v>
      </c>
      <c r="C2747" s="2" t="s">
        <v>1120</v>
      </c>
      <c r="E2747" s="9">
        <v>13000</v>
      </c>
      <c r="F2747" s="26"/>
      <c r="G2747" s="1" t="s">
        <v>1607</v>
      </c>
    </row>
    <row r="2748" spans="1:7" ht="15">
      <c r="A2748" s="8" t="s">
        <v>1029</v>
      </c>
      <c r="B2748" s="2">
        <v>1997</v>
      </c>
      <c r="C2748" s="2" t="s">
        <v>1117</v>
      </c>
      <c r="E2748" s="9">
        <v>250000</v>
      </c>
      <c r="F2748" s="26"/>
      <c r="G2748" s="1" t="s">
        <v>139</v>
      </c>
    </row>
    <row r="2749" spans="1:6" ht="15">
      <c r="A2749" s="8" t="s">
        <v>1029</v>
      </c>
      <c r="B2749" s="2">
        <v>1997</v>
      </c>
      <c r="C2749" s="2" t="s">
        <v>1109</v>
      </c>
      <c r="E2749" s="9">
        <v>1552</v>
      </c>
      <c r="F2749" s="26"/>
    </row>
    <row r="2750" spans="1:6" ht="15">
      <c r="A2750" s="8" t="s">
        <v>1029</v>
      </c>
      <c r="B2750" s="2">
        <v>1998</v>
      </c>
      <c r="C2750" s="2" t="s">
        <v>1119</v>
      </c>
      <c r="E2750" s="9">
        <v>10000</v>
      </c>
      <c r="F2750" s="26"/>
    </row>
    <row r="2751" spans="1:7" ht="15">
      <c r="A2751" s="8" t="s">
        <v>1029</v>
      </c>
      <c r="B2751" s="2">
        <v>1999</v>
      </c>
      <c r="C2751" s="2" t="s">
        <v>1124</v>
      </c>
      <c r="E2751" s="9">
        <v>400000</v>
      </c>
      <c r="F2751" s="26"/>
      <c r="G2751" s="1" t="s">
        <v>1334</v>
      </c>
    </row>
    <row r="2752" spans="1:7" ht="15">
      <c r="A2752" s="8" t="s">
        <v>1029</v>
      </c>
      <c r="B2752" s="2">
        <v>2001</v>
      </c>
      <c r="C2752" s="2" t="s">
        <v>1114</v>
      </c>
      <c r="E2752" s="9">
        <v>402500</v>
      </c>
      <c r="F2752" s="26"/>
      <c r="G2752" s="1" t="s">
        <v>1335</v>
      </c>
    </row>
    <row r="2753" spans="1:7" ht="15">
      <c r="A2753" s="8" t="s">
        <v>1029</v>
      </c>
      <c r="B2753" s="2">
        <v>2001</v>
      </c>
      <c r="C2753" s="2" t="s">
        <v>1123</v>
      </c>
      <c r="E2753" s="9">
        <v>50000</v>
      </c>
      <c r="F2753" s="26"/>
      <c r="G2753" s="1" t="s">
        <v>1945</v>
      </c>
    </row>
    <row r="2754" spans="1:7" ht="15">
      <c r="A2754" s="8" t="s">
        <v>1029</v>
      </c>
      <c r="B2754" s="2">
        <v>2002</v>
      </c>
      <c r="C2754" s="2" t="s">
        <v>1124</v>
      </c>
      <c r="E2754" s="9">
        <v>252536</v>
      </c>
      <c r="F2754" s="26"/>
      <c r="G2754" s="1" t="s">
        <v>1946</v>
      </c>
    </row>
    <row r="2755" spans="1:7" ht="15">
      <c r="A2755" s="8" t="s">
        <v>1029</v>
      </c>
      <c r="B2755" s="2">
        <v>2003</v>
      </c>
      <c r="C2755" s="2" t="s">
        <v>1115</v>
      </c>
      <c r="E2755" s="9">
        <v>8000</v>
      </c>
      <c r="F2755" s="26"/>
      <c r="G2755" s="1" t="s">
        <v>1947</v>
      </c>
    </row>
    <row r="2756" spans="1:7" ht="15">
      <c r="A2756" s="8" t="s">
        <v>1029</v>
      </c>
      <c r="B2756" s="2">
        <v>2003</v>
      </c>
      <c r="C2756" s="2" t="s">
        <v>1114</v>
      </c>
      <c r="E2756" s="9">
        <v>301200</v>
      </c>
      <c r="F2756" s="26"/>
      <c r="G2756" s="1" t="s">
        <v>1948</v>
      </c>
    </row>
    <row r="2757" spans="1:7" ht="15">
      <c r="A2757" s="8" t="s">
        <v>1029</v>
      </c>
      <c r="B2757" s="2">
        <v>2003</v>
      </c>
      <c r="C2757" s="2" t="s">
        <v>1784</v>
      </c>
      <c r="E2757" s="9">
        <v>9500</v>
      </c>
      <c r="F2757" s="26"/>
      <c r="G2757" s="1" t="s">
        <v>1949</v>
      </c>
    </row>
    <row r="2758" spans="1:7" ht="15">
      <c r="A2758" s="8" t="s">
        <v>1029</v>
      </c>
      <c r="B2758" s="2">
        <v>2005</v>
      </c>
      <c r="C2758" s="2" t="s">
        <v>1140</v>
      </c>
      <c r="E2758" s="9">
        <v>300000</v>
      </c>
      <c r="F2758" s="26"/>
      <c r="G2758" s="1" t="s">
        <v>163</v>
      </c>
    </row>
    <row r="2759" spans="1:7" ht="15">
      <c r="A2759" s="8" t="s">
        <v>1029</v>
      </c>
      <c r="B2759" s="2">
        <v>2005</v>
      </c>
      <c r="C2759" s="2" t="s">
        <v>1114</v>
      </c>
      <c r="E2759" s="9">
        <v>375000</v>
      </c>
      <c r="F2759" s="26"/>
      <c r="G2759" s="1" t="s">
        <v>1335</v>
      </c>
    </row>
    <row r="2760" spans="1:7" ht="15">
      <c r="A2760" s="8" t="s">
        <v>1029</v>
      </c>
      <c r="B2760" s="2">
        <v>2005</v>
      </c>
      <c r="C2760" s="2" t="s">
        <v>1784</v>
      </c>
      <c r="E2760" s="9">
        <v>9480</v>
      </c>
      <c r="F2760" s="26"/>
      <c r="G2760" s="1" t="s">
        <v>1931</v>
      </c>
    </row>
    <row r="2761" spans="1:7" ht="15">
      <c r="A2761" s="8" t="s">
        <v>1029</v>
      </c>
      <c r="B2761" s="2">
        <v>2010</v>
      </c>
      <c r="C2761" s="2" t="s">
        <v>1140</v>
      </c>
      <c r="E2761" s="9">
        <v>350000</v>
      </c>
      <c r="F2761" s="26"/>
      <c r="G2761" s="1" t="s">
        <v>1182</v>
      </c>
    </row>
    <row r="2762" spans="1:6" ht="15">
      <c r="A2762" s="1" t="s">
        <v>2535</v>
      </c>
      <c r="B2762" s="2" t="s">
        <v>1072</v>
      </c>
      <c r="C2762" s="2" t="s">
        <v>1111</v>
      </c>
      <c r="E2762" s="9">
        <v>380000</v>
      </c>
      <c r="F2762" s="26">
        <f>SUM(E2762:E2795)</f>
        <v>6192486</v>
      </c>
    </row>
    <row r="2763" spans="1:6" ht="15">
      <c r="A2763" s="8" t="s">
        <v>1030</v>
      </c>
      <c r="B2763" s="2" t="s">
        <v>1073</v>
      </c>
      <c r="C2763" s="2" t="s">
        <v>1111</v>
      </c>
      <c r="E2763" s="9">
        <v>150000</v>
      </c>
      <c r="F2763" s="26"/>
    </row>
    <row r="2764" spans="1:6" ht="15">
      <c r="A2764" s="8" t="s">
        <v>1030</v>
      </c>
      <c r="B2764" s="2" t="s">
        <v>1064</v>
      </c>
      <c r="C2764" s="2" t="s">
        <v>1111</v>
      </c>
      <c r="E2764" s="9">
        <v>200000</v>
      </c>
      <c r="F2764" s="26"/>
    </row>
    <row r="2765" spans="1:7" ht="15">
      <c r="A2765" s="8" t="s">
        <v>1030</v>
      </c>
      <c r="B2765" s="2" t="s">
        <v>1108</v>
      </c>
      <c r="C2765" s="2" t="s">
        <v>1111</v>
      </c>
      <c r="E2765" s="9">
        <v>300000</v>
      </c>
      <c r="F2765" s="26"/>
      <c r="G2765" s="1" t="s">
        <v>1537</v>
      </c>
    </row>
    <row r="2766" spans="1:6" ht="15">
      <c r="A2766" s="8" t="s">
        <v>1030</v>
      </c>
      <c r="B2766" s="2">
        <v>1991</v>
      </c>
      <c r="C2766" s="2" t="s">
        <v>1110</v>
      </c>
      <c r="E2766" s="9">
        <v>6000</v>
      </c>
      <c r="F2766" s="26"/>
    </row>
    <row r="2767" spans="1:7" ht="15">
      <c r="A2767" s="8" t="s">
        <v>1030</v>
      </c>
      <c r="B2767" s="2" t="s">
        <v>1104</v>
      </c>
      <c r="C2767" s="2" t="s">
        <v>1111</v>
      </c>
      <c r="E2767" s="9">
        <v>400000</v>
      </c>
      <c r="F2767" s="26"/>
      <c r="G2767" s="1" t="s">
        <v>1537</v>
      </c>
    </row>
    <row r="2768" spans="1:7" ht="15">
      <c r="A2768" s="8" t="s">
        <v>1030</v>
      </c>
      <c r="B2768" s="2">
        <v>1993</v>
      </c>
      <c r="C2768" s="2" t="s">
        <v>1112</v>
      </c>
      <c r="E2768" s="9">
        <v>107000</v>
      </c>
      <c r="F2768" s="26"/>
      <c r="G2768" s="1" t="s">
        <v>510</v>
      </c>
    </row>
    <row r="2769" spans="1:7" ht="15">
      <c r="A2769" s="8" t="s">
        <v>1030</v>
      </c>
      <c r="B2769" s="2">
        <v>1994</v>
      </c>
      <c r="C2769" s="2" t="s">
        <v>1116</v>
      </c>
      <c r="E2769" s="9">
        <v>30000</v>
      </c>
      <c r="F2769" s="26"/>
      <c r="G2769" s="1" t="s">
        <v>383</v>
      </c>
    </row>
    <row r="2770" spans="1:7" ht="15">
      <c r="A2770" s="8" t="s">
        <v>1030</v>
      </c>
      <c r="B2770" s="2" t="s">
        <v>1105</v>
      </c>
      <c r="C2770" s="2" t="s">
        <v>1122</v>
      </c>
      <c r="D2770" s="3"/>
      <c r="E2770" s="9">
        <v>400000</v>
      </c>
      <c r="F2770" s="26"/>
      <c r="G2770" s="1" t="s">
        <v>315</v>
      </c>
    </row>
    <row r="2771" spans="1:7" ht="15">
      <c r="A2771" s="8" t="s">
        <v>1030</v>
      </c>
      <c r="B2771" s="2">
        <v>1995</v>
      </c>
      <c r="C2771" s="2" t="s">
        <v>1120</v>
      </c>
      <c r="E2771" s="9">
        <v>150000</v>
      </c>
      <c r="F2771" s="26"/>
      <c r="G2771" s="1" t="s">
        <v>375</v>
      </c>
    </row>
    <row r="2772" spans="1:7" ht="15">
      <c r="A2772" s="8" t="s">
        <v>1030</v>
      </c>
      <c r="B2772" s="2" t="s">
        <v>1106</v>
      </c>
      <c r="C2772" s="2" t="s">
        <v>1114</v>
      </c>
      <c r="E2772" s="9">
        <v>300000</v>
      </c>
      <c r="F2772" s="26"/>
      <c r="G2772" s="1" t="s">
        <v>1297</v>
      </c>
    </row>
    <row r="2773" spans="1:7" ht="15">
      <c r="A2773" s="8" t="s">
        <v>1030</v>
      </c>
      <c r="B2773" s="2">
        <v>1996</v>
      </c>
      <c r="C2773" s="2" t="s">
        <v>1113</v>
      </c>
      <c r="E2773" s="9">
        <v>200000</v>
      </c>
      <c r="F2773" s="26"/>
      <c r="G2773" s="1" t="s">
        <v>221</v>
      </c>
    </row>
    <row r="2774" spans="1:6" ht="15">
      <c r="A2774" s="8" t="s">
        <v>1030</v>
      </c>
      <c r="B2774" s="2">
        <v>1996</v>
      </c>
      <c r="C2774" s="2" t="s">
        <v>1109</v>
      </c>
      <c r="E2774" s="9">
        <v>1000</v>
      </c>
      <c r="F2774" s="26"/>
    </row>
    <row r="2775" spans="1:7" ht="15">
      <c r="A2775" s="8" t="s">
        <v>1030</v>
      </c>
      <c r="B2775" s="2">
        <v>1997</v>
      </c>
      <c r="C2775" s="2" t="s">
        <v>1124</v>
      </c>
      <c r="E2775" s="9">
        <v>300000</v>
      </c>
      <c r="F2775" s="26"/>
      <c r="G2775" s="1" t="s">
        <v>414</v>
      </c>
    </row>
    <row r="2776" spans="1:6" ht="15">
      <c r="A2776" s="8" t="s">
        <v>1030</v>
      </c>
      <c r="B2776" s="2">
        <v>1998</v>
      </c>
      <c r="C2776" s="2" t="s">
        <v>1114</v>
      </c>
      <c r="E2776" s="9">
        <v>300000</v>
      </c>
      <c r="F2776" s="26"/>
    </row>
    <row r="2777" spans="1:6" ht="15">
      <c r="A2777" s="8" t="s">
        <v>1030</v>
      </c>
      <c r="B2777" s="2">
        <v>1998</v>
      </c>
      <c r="C2777" s="2" t="s">
        <v>1109</v>
      </c>
      <c r="E2777" s="9">
        <v>750</v>
      </c>
      <c r="F2777" s="26"/>
    </row>
    <row r="2778" spans="1:7" ht="15">
      <c r="A2778" s="8" t="s">
        <v>1030</v>
      </c>
      <c r="B2778" s="2">
        <v>1999</v>
      </c>
      <c r="C2778" s="2" t="s">
        <v>1130</v>
      </c>
      <c r="E2778" s="9">
        <v>400000</v>
      </c>
      <c r="F2778" s="26"/>
      <c r="G2778" s="1" t="s">
        <v>479</v>
      </c>
    </row>
    <row r="2779" spans="1:6" ht="15">
      <c r="A2779" s="8" t="s">
        <v>1030</v>
      </c>
      <c r="B2779" s="2">
        <v>1999</v>
      </c>
      <c r="C2779" s="2" t="s">
        <v>1109</v>
      </c>
      <c r="E2779" s="9">
        <v>2000</v>
      </c>
      <c r="F2779" s="26"/>
    </row>
    <row r="2780" spans="1:7" ht="15">
      <c r="A2780" s="8" t="s">
        <v>1030</v>
      </c>
      <c r="B2780" s="2">
        <v>1999</v>
      </c>
      <c r="C2780" s="2" t="s">
        <v>1124</v>
      </c>
      <c r="E2780" s="9">
        <v>108000</v>
      </c>
      <c r="F2780" s="26"/>
      <c r="G2780" s="1" t="s">
        <v>1336</v>
      </c>
    </row>
    <row r="2781" spans="1:7" ht="15">
      <c r="A2781" s="8" t="s">
        <v>1030</v>
      </c>
      <c r="B2781" s="2">
        <v>2000</v>
      </c>
      <c r="C2781" s="2" t="s">
        <v>1134</v>
      </c>
      <c r="E2781" s="9">
        <v>225000</v>
      </c>
      <c r="F2781" s="26"/>
      <c r="G2781" s="1" t="s">
        <v>1337</v>
      </c>
    </row>
    <row r="2782" spans="1:7" ht="15">
      <c r="A2782" s="8" t="s">
        <v>1030</v>
      </c>
      <c r="B2782" s="2">
        <v>2000</v>
      </c>
      <c r="C2782" s="2" t="s">
        <v>1120</v>
      </c>
      <c r="E2782" s="9">
        <v>90000</v>
      </c>
      <c r="F2782" s="26"/>
      <c r="G2782" s="1" t="s">
        <v>1381</v>
      </c>
    </row>
    <row r="2783" spans="1:7" ht="15">
      <c r="A2783" s="8" t="s">
        <v>1030</v>
      </c>
      <c r="B2783" s="2">
        <v>2000</v>
      </c>
      <c r="C2783" s="2" t="s">
        <v>1115</v>
      </c>
      <c r="E2783" s="9">
        <v>8000</v>
      </c>
      <c r="F2783" s="26"/>
      <c r="G2783" s="1" t="s">
        <v>1338</v>
      </c>
    </row>
    <row r="2784" spans="1:7" ht="15">
      <c r="A2784" s="8" t="s">
        <v>1030</v>
      </c>
      <c r="B2784" s="2">
        <v>2000</v>
      </c>
      <c r="C2784" s="2" t="s">
        <v>1114</v>
      </c>
      <c r="E2784" s="9">
        <v>300000</v>
      </c>
      <c r="F2784" s="26"/>
      <c r="G2784" s="1" t="s">
        <v>1297</v>
      </c>
    </row>
    <row r="2785" spans="1:6" ht="15">
      <c r="A2785" s="8" t="s">
        <v>1030</v>
      </c>
      <c r="B2785" s="2">
        <v>2000</v>
      </c>
      <c r="C2785" s="2" t="s">
        <v>1109</v>
      </c>
      <c r="E2785" s="9">
        <v>1800</v>
      </c>
      <c r="F2785" s="26"/>
    </row>
    <row r="2786" spans="1:7" ht="15">
      <c r="A2786" s="8" t="s">
        <v>1030</v>
      </c>
      <c r="B2786" s="2">
        <v>2000</v>
      </c>
      <c r="C2786" s="2" t="s">
        <v>1115</v>
      </c>
      <c r="E2786" s="9">
        <v>10000</v>
      </c>
      <c r="F2786" s="26"/>
      <c r="G2786" s="1" t="s">
        <v>1339</v>
      </c>
    </row>
    <row r="2787" spans="1:7" ht="15">
      <c r="A2787" s="8" t="s">
        <v>1030</v>
      </c>
      <c r="B2787" s="2">
        <v>2002</v>
      </c>
      <c r="C2787" s="2" t="s">
        <v>1115</v>
      </c>
      <c r="E2787" s="9">
        <v>10000</v>
      </c>
      <c r="F2787" s="26"/>
      <c r="G2787" s="1" t="s">
        <v>1943</v>
      </c>
    </row>
    <row r="2788" spans="1:7" ht="15">
      <c r="A2788" s="8" t="s">
        <v>1030</v>
      </c>
      <c r="B2788" s="2">
        <v>2008</v>
      </c>
      <c r="C2788" s="2" t="s">
        <v>1115</v>
      </c>
      <c r="E2788" s="9">
        <v>10000</v>
      </c>
      <c r="F2788" s="26"/>
      <c r="G2788" s="1" t="s">
        <v>872</v>
      </c>
    </row>
    <row r="2789" spans="1:7" ht="15">
      <c r="A2789" s="8" t="s">
        <v>1030</v>
      </c>
      <c r="B2789" s="2">
        <v>2010</v>
      </c>
      <c r="C2789" s="2" t="s">
        <v>1140</v>
      </c>
      <c r="E2789" s="9">
        <v>50000</v>
      </c>
      <c r="F2789" s="26"/>
      <c r="G2789" s="1" t="s">
        <v>1505</v>
      </c>
    </row>
    <row r="2790" spans="1:7" ht="15">
      <c r="A2790" s="28" t="s">
        <v>1030</v>
      </c>
      <c r="B2790" s="2">
        <v>2013</v>
      </c>
      <c r="C2790" s="29" t="s">
        <v>2045</v>
      </c>
      <c r="E2790" s="9">
        <v>25000</v>
      </c>
      <c r="F2790" s="26"/>
      <c r="G2790" s="28" t="s">
        <v>2048</v>
      </c>
    </row>
    <row r="2791" spans="1:7" ht="15">
      <c r="A2791" s="28" t="s">
        <v>1030</v>
      </c>
      <c r="B2791" s="2">
        <v>2014</v>
      </c>
      <c r="C2791" s="29" t="s">
        <v>1140</v>
      </c>
      <c r="E2791" s="9">
        <v>300000</v>
      </c>
      <c r="F2791" s="26"/>
      <c r="G2791" s="28" t="s">
        <v>2105</v>
      </c>
    </row>
    <row r="2792" spans="1:7" ht="15">
      <c r="A2792" s="28" t="s">
        <v>1030</v>
      </c>
      <c r="B2792" s="2">
        <v>2016</v>
      </c>
      <c r="C2792" s="18" t="s">
        <v>2045</v>
      </c>
      <c r="E2792" s="9">
        <v>75000</v>
      </c>
      <c r="F2792" s="26"/>
      <c r="G2792" s="28" t="s">
        <v>2186</v>
      </c>
    </row>
    <row r="2793" spans="1:7" ht="15">
      <c r="A2793" s="28" t="s">
        <v>1030</v>
      </c>
      <c r="B2793" s="2">
        <v>2016</v>
      </c>
      <c r="C2793" s="18" t="s">
        <v>1234</v>
      </c>
      <c r="E2793" s="9">
        <v>92936</v>
      </c>
      <c r="F2793" s="26"/>
      <c r="G2793" s="28" t="s">
        <v>2373</v>
      </c>
    </row>
    <row r="2794" spans="1:7" ht="15">
      <c r="A2794" s="28" t="s">
        <v>1030</v>
      </c>
      <c r="B2794" s="2">
        <v>2017</v>
      </c>
      <c r="C2794" s="18" t="s">
        <v>1124</v>
      </c>
      <c r="E2794" s="9">
        <v>270000</v>
      </c>
      <c r="F2794" s="26"/>
      <c r="G2794" s="28" t="s">
        <v>2251</v>
      </c>
    </row>
    <row r="2795" spans="1:7" ht="15">
      <c r="A2795" s="28" t="s">
        <v>1030</v>
      </c>
      <c r="B2795" s="2">
        <v>2021</v>
      </c>
      <c r="C2795" s="18" t="s">
        <v>1134</v>
      </c>
      <c r="E2795" s="9">
        <v>990000</v>
      </c>
      <c r="F2795" s="26"/>
      <c r="G2795" s="28" t="s">
        <v>2534</v>
      </c>
    </row>
    <row r="2796" spans="1:6" ht="15">
      <c r="A2796" s="1" t="s">
        <v>2537</v>
      </c>
      <c r="B2796" s="2">
        <v>1983</v>
      </c>
      <c r="C2796" s="2" t="s">
        <v>1110</v>
      </c>
      <c r="E2796" s="9">
        <v>9000</v>
      </c>
      <c r="F2796" s="26">
        <f>SUM(E2797:E2818)</f>
        <v>4990375</v>
      </c>
    </row>
    <row r="2797" spans="1:6" ht="15">
      <c r="A2797" s="8" t="s">
        <v>1031</v>
      </c>
      <c r="B2797" s="2" t="s">
        <v>1065</v>
      </c>
      <c r="C2797" s="2" t="s">
        <v>1111</v>
      </c>
      <c r="E2797" s="9">
        <v>433350</v>
      </c>
      <c r="F2797" s="26"/>
    </row>
    <row r="2798" spans="1:6" ht="15">
      <c r="A2798" s="8" t="s">
        <v>1031</v>
      </c>
      <c r="B2798" s="2" t="s">
        <v>1070</v>
      </c>
      <c r="C2798" s="2" t="s">
        <v>1111</v>
      </c>
      <c r="E2798" s="9">
        <v>395000</v>
      </c>
      <c r="F2798" s="26"/>
    </row>
    <row r="2799" spans="1:6" ht="15">
      <c r="A2799" s="8" t="s">
        <v>1031</v>
      </c>
      <c r="B2799" s="2">
        <v>1992</v>
      </c>
      <c r="C2799" s="2" t="s">
        <v>1128</v>
      </c>
      <c r="E2799" s="9">
        <v>15000</v>
      </c>
      <c r="F2799" s="26"/>
    </row>
    <row r="2800" spans="1:7" ht="15">
      <c r="A2800" s="8" t="s">
        <v>1031</v>
      </c>
      <c r="B2800" s="2">
        <v>1997</v>
      </c>
      <c r="C2800" s="2" t="s">
        <v>1118</v>
      </c>
      <c r="E2800" s="9">
        <v>112500</v>
      </c>
      <c r="F2800" s="26"/>
      <c r="G2800" s="1" t="s">
        <v>1690</v>
      </c>
    </row>
    <row r="2801" spans="1:6" ht="15">
      <c r="A2801" s="8" t="s">
        <v>1031</v>
      </c>
      <c r="B2801" s="2">
        <v>1997</v>
      </c>
      <c r="C2801" s="2" t="s">
        <v>1109</v>
      </c>
      <c r="E2801" s="9">
        <v>2347</v>
      </c>
      <c r="F2801" s="26"/>
    </row>
    <row r="2802" spans="1:6" ht="15">
      <c r="A2802" s="8" t="s">
        <v>1031</v>
      </c>
      <c r="B2802" s="2">
        <v>1998</v>
      </c>
      <c r="C2802" s="2" t="s">
        <v>1122</v>
      </c>
      <c r="E2802" s="9">
        <v>376538</v>
      </c>
      <c r="F2802" s="26"/>
    </row>
    <row r="2803" spans="1:6" ht="15">
      <c r="A2803" s="8" t="s">
        <v>1031</v>
      </c>
      <c r="B2803" s="2">
        <v>1998</v>
      </c>
      <c r="C2803" s="2" t="s">
        <v>1109</v>
      </c>
      <c r="E2803" s="9">
        <v>1250</v>
      </c>
      <c r="F2803" s="26"/>
    </row>
    <row r="2804" spans="1:7" ht="15">
      <c r="A2804" s="8" t="s">
        <v>1031</v>
      </c>
      <c r="B2804" s="2">
        <v>2000</v>
      </c>
      <c r="C2804" s="2" t="s">
        <v>1140</v>
      </c>
      <c r="E2804" s="9">
        <v>250000</v>
      </c>
      <c r="F2804" s="26"/>
      <c r="G2804" s="1" t="s">
        <v>1340</v>
      </c>
    </row>
    <row r="2805" spans="1:6" ht="15">
      <c r="A2805" s="8" t="s">
        <v>1031</v>
      </c>
      <c r="B2805" s="2">
        <v>2000</v>
      </c>
      <c r="C2805" s="2" t="s">
        <v>1109</v>
      </c>
      <c r="E2805" s="9">
        <v>1500</v>
      </c>
      <c r="F2805" s="26"/>
    </row>
    <row r="2806" spans="1:7" ht="15">
      <c r="A2806" s="8" t="s">
        <v>1031</v>
      </c>
      <c r="B2806" s="2">
        <v>2002</v>
      </c>
      <c r="C2806" s="2" t="s">
        <v>1123</v>
      </c>
      <c r="E2806" s="9">
        <v>50500</v>
      </c>
      <c r="F2806" s="26"/>
      <c r="G2806" s="1" t="s">
        <v>1950</v>
      </c>
    </row>
    <row r="2807" spans="1:7" ht="15">
      <c r="A2807" s="8" t="s">
        <v>1031</v>
      </c>
      <c r="B2807" s="2">
        <v>2002</v>
      </c>
      <c r="C2807" s="2" t="s">
        <v>1784</v>
      </c>
      <c r="E2807" s="9">
        <v>50040</v>
      </c>
      <c r="F2807" s="26"/>
      <c r="G2807" s="1" t="s">
        <v>1951</v>
      </c>
    </row>
    <row r="2808" spans="1:7" ht="15">
      <c r="A2808" s="8" t="s">
        <v>1031</v>
      </c>
      <c r="B2808" s="2">
        <v>2003</v>
      </c>
      <c r="C2808" s="2" t="s">
        <v>1140</v>
      </c>
      <c r="E2808" s="9">
        <v>101750</v>
      </c>
      <c r="F2808" s="26"/>
      <c r="G2808" s="1" t="s">
        <v>1952</v>
      </c>
    </row>
    <row r="2809" spans="1:7" ht="15">
      <c r="A2809" s="8" t="s">
        <v>1031</v>
      </c>
      <c r="B2809" s="2">
        <v>2004</v>
      </c>
      <c r="C2809" s="2" t="s">
        <v>1134</v>
      </c>
      <c r="E2809" s="9">
        <v>402500</v>
      </c>
      <c r="F2809" s="26"/>
      <c r="G2809" s="1" t="s">
        <v>1953</v>
      </c>
    </row>
    <row r="2810" spans="1:7" ht="15">
      <c r="A2810" s="8" t="s">
        <v>1031</v>
      </c>
      <c r="B2810" s="2">
        <v>2004</v>
      </c>
      <c r="C2810" s="2" t="s">
        <v>1115</v>
      </c>
      <c r="E2810" s="9">
        <v>15000</v>
      </c>
      <c r="F2810" s="26"/>
      <c r="G2810" s="1" t="s">
        <v>1262</v>
      </c>
    </row>
    <row r="2811" spans="1:7" ht="15">
      <c r="A2811" s="8" t="s">
        <v>1031</v>
      </c>
      <c r="B2811" s="2">
        <v>2004</v>
      </c>
      <c r="C2811" s="2" t="s">
        <v>1122</v>
      </c>
      <c r="E2811" s="9">
        <v>401500</v>
      </c>
      <c r="F2811" s="26"/>
      <c r="G2811" s="1" t="s">
        <v>561</v>
      </c>
    </row>
    <row r="2812" spans="1:7" ht="15">
      <c r="A2812" s="8" t="s">
        <v>1031</v>
      </c>
      <c r="B2812" s="2">
        <v>2005</v>
      </c>
      <c r="C2812" s="2" t="s">
        <v>1115</v>
      </c>
      <c r="E2812" s="9">
        <v>10000</v>
      </c>
      <c r="F2812" s="26"/>
      <c r="G2812" s="1" t="s">
        <v>1939</v>
      </c>
    </row>
    <row r="2813" spans="1:7" ht="15">
      <c r="A2813" s="8" t="s">
        <v>1031</v>
      </c>
      <c r="B2813" s="2">
        <v>2006</v>
      </c>
      <c r="C2813" s="2" t="s">
        <v>1114</v>
      </c>
      <c r="E2813" s="9">
        <v>301600</v>
      </c>
      <c r="F2813" s="26"/>
      <c r="G2813" s="1" t="s">
        <v>182</v>
      </c>
    </row>
    <row r="2814" spans="1:7" ht="15">
      <c r="A2814" s="8" t="s">
        <v>1031</v>
      </c>
      <c r="B2814" s="2">
        <v>2009</v>
      </c>
      <c r="C2814" s="2" t="s">
        <v>1134</v>
      </c>
      <c r="E2814" s="9">
        <v>500000</v>
      </c>
      <c r="F2814" s="26"/>
      <c r="G2814" s="1" t="s">
        <v>713</v>
      </c>
    </row>
    <row r="2815" spans="1:7" ht="15">
      <c r="A2815" s="28" t="s">
        <v>1031</v>
      </c>
      <c r="B2815" s="2">
        <v>2014</v>
      </c>
      <c r="C2815" s="29" t="s">
        <v>2049</v>
      </c>
      <c r="E2815" s="9">
        <v>200000</v>
      </c>
      <c r="F2815" s="26"/>
      <c r="G2815" s="28" t="s">
        <v>2121</v>
      </c>
    </row>
    <row r="2816" spans="1:7" ht="15">
      <c r="A2816" s="28" t="s">
        <v>1031</v>
      </c>
      <c r="B2816" s="2">
        <v>2017</v>
      </c>
      <c r="C2816" s="18" t="s">
        <v>1134</v>
      </c>
      <c r="E2816" s="9">
        <v>990000</v>
      </c>
      <c r="F2816" s="26"/>
      <c r="G2816" s="28" t="s">
        <v>2241</v>
      </c>
    </row>
    <row r="2817" spans="1:7" ht="15">
      <c r="A2817" s="28" t="s">
        <v>1031</v>
      </c>
      <c r="B2817" s="2">
        <v>2020</v>
      </c>
      <c r="C2817" s="18" t="s">
        <v>1134</v>
      </c>
      <c r="E2817" s="9">
        <v>200000</v>
      </c>
      <c r="F2817" s="26"/>
      <c r="G2817" s="28" t="s">
        <v>2441</v>
      </c>
    </row>
    <row r="2818" spans="1:7" ht="15">
      <c r="A2818" s="28" t="s">
        <v>1031</v>
      </c>
      <c r="B2818" s="2">
        <v>2021</v>
      </c>
      <c r="C2818" s="18" t="s">
        <v>1124</v>
      </c>
      <c r="E2818" s="9">
        <v>180000</v>
      </c>
      <c r="F2818" s="26"/>
      <c r="G2818" s="28" t="s">
        <v>2536</v>
      </c>
    </row>
    <row r="2819" spans="1:6" ht="15">
      <c r="A2819" s="8" t="s">
        <v>715</v>
      </c>
      <c r="B2819" s="2">
        <v>1993</v>
      </c>
      <c r="C2819" s="2" t="s">
        <v>1115</v>
      </c>
      <c r="E2819" s="9">
        <v>15043</v>
      </c>
      <c r="F2819" s="26">
        <f>SUM(E2819:E2827)</f>
        <v>1387419</v>
      </c>
    </row>
    <row r="2820" spans="1:7" ht="15">
      <c r="A2820" s="8" t="s">
        <v>1032</v>
      </c>
      <c r="B2820" s="2" t="s">
        <v>1105</v>
      </c>
      <c r="C2820" s="2" t="s">
        <v>1117</v>
      </c>
      <c r="E2820" s="9">
        <v>250000</v>
      </c>
      <c r="F2820" s="26"/>
      <c r="G2820" s="1" t="s">
        <v>1255</v>
      </c>
    </row>
    <row r="2821" spans="1:7" ht="15">
      <c r="A2821" s="8" t="s">
        <v>1032</v>
      </c>
      <c r="B2821" s="2" t="s">
        <v>1105</v>
      </c>
      <c r="C2821" s="2" t="s">
        <v>1122</v>
      </c>
      <c r="E2821" s="9">
        <v>400000</v>
      </c>
      <c r="F2821" s="26"/>
      <c r="G2821" s="1" t="s">
        <v>316</v>
      </c>
    </row>
    <row r="2822" spans="1:6" ht="15">
      <c r="A2822" s="8" t="s">
        <v>1032</v>
      </c>
      <c r="B2822" s="2">
        <v>1995</v>
      </c>
      <c r="C2822" s="2" t="s">
        <v>1109</v>
      </c>
      <c r="E2822" s="9">
        <v>9876</v>
      </c>
      <c r="F2822" s="26"/>
    </row>
    <row r="2823" spans="1:7" ht="15">
      <c r="A2823" s="8" t="s">
        <v>1032</v>
      </c>
      <c r="B2823" s="2">
        <v>1999</v>
      </c>
      <c r="C2823" s="2" t="s">
        <v>1117</v>
      </c>
      <c r="E2823" s="9">
        <v>250000</v>
      </c>
      <c r="F2823" s="26"/>
      <c r="G2823" s="1" t="s">
        <v>480</v>
      </c>
    </row>
    <row r="2824" spans="1:6" ht="15">
      <c r="A2824" s="8" t="s">
        <v>1032</v>
      </c>
      <c r="B2824" s="2">
        <v>1999</v>
      </c>
      <c r="C2824" s="2" t="s">
        <v>1109</v>
      </c>
      <c r="E2824" s="9">
        <v>2500</v>
      </c>
      <c r="F2824" s="26"/>
    </row>
    <row r="2825" spans="1:7" ht="15">
      <c r="A2825" s="8" t="s">
        <v>1032</v>
      </c>
      <c r="B2825" s="2">
        <v>2001</v>
      </c>
      <c r="C2825" s="2" t="s">
        <v>1115</v>
      </c>
      <c r="E2825" s="9">
        <v>10000</v>
      </c>
      <c r="F2825" s="26"/>
      <c r="G2825" s="1" t="s">
        <v>1341</v>
      </c>
    </row>
    <row r="2826" spans="1:7" ht="15">
      <c r="A2826" s="8" t="s">
        <v>1032</v>
      </c>
      <c r="B2826" s="2">
        <v>2007</v>
      </c>
      <c r="C2826" s="2" t="s">
        <v>1140</v>
      </c>
      <c r="E2826" s="9">
        <v>100000</v>
      </c>
      <c r="F2826" s="26"/>
      <c r="G2826" s="1" t="s">
        <v>657</v>
      </c>
    </row>
    <row r="2827" spans="1:7" ht="15">
      <c r="A2827" s="8" t="s">
        <v>1032</v>
      </c>
      <c r="B2827" s="2">
        <v>2009</v>
      </c>
      <c r="C2827" s="2" t="s">
        <v>1140</v>
      </c>
      <c r="E2827" s="9">
        <v>350000</v>
      </c>
      <c r="F2827" s="26"/>
      <c r="G2827" s="1" t="s">
        <v>714</v>
      </c>
    </row>
    <row r="2828" spans="1:7" ht="15">
      <c r="A2828" s="8" t="s">
        <v>365</v>
      </c>
      <c r="B2828" s="2">
        <v>2006</v>
      </c>
      <c r="C2828" s="2" t="s">
        <v>1134</v>
      </c>
      <c r="E2828" s="9">
        <v>502242</v>
      </c>
      <c r="F2828" s="26">
        <f>SUM(E2828)</f>
        <v>502242</v>
      </c>
      <c r="G2828" s="1" t="s">
        <v>366</v>
      </c>
    </row>
    <row r="2829" spans="1:7" ht="15">
      <c r="A2829" s="8" t="s">
        <v>1033</v>
      </c>
      <c r="B2829" s="2" t="s">
        <v>1105</v>
      </c>
      <c r="C2829" s="2" t="s">
        <v>1117</v>
      </c>
      <c r="E2829" s="9">
        <v>242770</v>
      </c>
      <c r="F2829" s="26">
        <f>SUM(E2829:E2830)</f>
        <v>249683</v>
      </c>
      <c r="G2829" s="1" t="s">
        <v>235</v>
      </c>
    </row>
    <row r="2830" spans="1:6" ht="15">
      <c r="A2830" s="8" t="s">
        <v>1034</v>
      </c>
      <c r="B2830" s="2">
        <v>1995</v>
      </c>
      <c r="C2830" s="2" t="s">
        <v>1109</v>
      </c>
      <c r="E2830" s="9">
        <v>6913</v>
      </c>
      <c r="F2830" s="26"/>
    </row>
    <row r="2831" spans="1:6" ht="15">
      <c r="A2831" s="8" t="s">
        <v>1451</v>
      </c>
      <c r="B2831" s="2">
        <v>1984</v>
      </c>
      <c r="C2831" s="2" t="s">
        <v>1110</v>
      </c>
      <c r="E2831" s="9">
        <v>3731</v>
      </c>
      <c r="F2831" s="26">
        <f>SUM(E2831:E2851)</f>
        <v>3523184</v>
      </c>
    </row>
    <row r="2832" spans="1:6" ht="15">
      <c r="A2832" s="8" t="s">
        <v>1035</v>
      </c>
      <c r="B2832" s="2">
        <v>1986</v>
      </c>
      <c r="C2832" s="2" t="s">
        <v>1110</v>
      </c>
      <c r="E2832" s="9">
        <v>5400</v>
      </c>
      <c r="F2832" s="26"/>
    </row>
    <row r="2833" spans="1:6" ht="15">
      <c r="A2833" s="8" t="s">
        <v>1035</v>
      </c>
      <c r="B2833" s="2">
        <v>1993</v>
      </c>
      <c r="C2833" s="2" t="s">
        <v>1115</v>
      </c>
      <c r="E2833" s="9">
        <v>15488</v>
      </c>
      <c r="F2833" s="26"/>
    </row>
    <row r="2834" spans="1:7" ht="15">
      <c r="A2834" s="8" t="s">
        <v>1035</v>
      </c>
      <c r="B2834" s="2">
        <v>1995</v>
      </c>
      <c r="C2834" s="2" t="s">
        <v>1116</v>
      </c>
      <c r="E2834" s="9">
        <v>25000</v>
      </c>
      <c r="F2834" s="26"/>
      <c r="G2834" s="1" t="s">
        <v>201</v>
      </c>
    </row>
    <row r="2835" spans="1:7" ht="15">
      <c r="A2835" s="8" t="s">
        <v>1035</v>
      </c>
      <c r="B2835" s="2">
        <v>1996</v>
      </c>
      <c r="C2835" s="2" t="s">
        <v>1117</v>
      </c>
      <c r="E2835" s="9">
        <v>400000</v>
      </c>
      <c r="F2835" s="26"/>
      <c r="G2835" s="1" t="s">
        <v>481</v>
      </c>
    </row>
    <row r="2836" spans="1:6" ht="15">
      <c r="A2836" s="8" t="s">
        <v>1035</v>
      </c>
      <c r="B2836" s="2">
        <v>1999</v>
      </c>
      <c r="C2836" s="2" t="s">
        <v>1117</v>
      </c>
      <c r="E2836" s="9">
        <v>110000</v>
      </c>
      <c r="F2836" s="26"/>
    </row>
    <row r="2837" spans="1:7" ht="15">
      <c r="A2837" s="8" t="s">
        <v>1035</v>
      </c>
      <c r="B2837" s="2">
        <v>2000</v>
      </c>
      <c r="C2837" s="2" t="s">
        <v>1137</v>
      </c>
      <c r="E2837" s="9">
        <v>15000</v>
      </c>
      <c r="F2837" s="26"/>
      <c r="G2837" s="1" t="s">
        <v>1299</v>
      </c>
    </row>
    <row r="2838" spans="1:7" ht="15">
      <c r="A2838" s="8" t="s">
        <v>1035</v>
      </c>
      <c r="B2838" s="2">
        <v>2001</v>
      </c>
      <c r="C2838" s="2" t="s">
        <v>1134</v>
      </c>
      <c r="E2838" s="9">
        <v>350000</v>
      </c>
      <c r="F2838" s="26"/>
      <c r="G2838" s="1" t="s">
        <v>1342</v>
      </c>
    </row>
    <row r="2839" spans="1:7" ht="15">
      <c r="A2839" s="8" t="s">
        <v>1035</v>
      </c>
      <c r="B2839" s="2">
        <v>2001</v>
      </c>
      <c r="C2839" s="2" t="s">
        <v>1114</v>
      </c>
      <c r="E2839" s="9">
        <v>301500</v>
      </c>
      <c r="F2839" s="26"/>
      <c r="G2839" s="1" t="s">
        <v>1297</v>
      </c>
    </row>
    <row r="2840" spans="1:7" ht="15">
      <c r="A2840" s="8" t="s">
        <v>1035</v>
      </c>
      <c r="B2840" s="2">
        <v>2003</v>
      </c>
      <c r="C2840" s="2" t="s">
        <v>1114</v>
      </c>
      <c r="E2840" s="9">
        <v>301000</v>
      </c>
      <c r="F2840" s="26"/>
      <c r="G2840" s="1" t="s">
        <v>1297</v>
      </c>
    </row>
    <row r="2841" spans="1:7" ht="15">
      <c r="A2841" s="8" t="s">
        <v>1035</v>
      </c>
      <c r="B2841" s="2">
        <v>2003</v>
      </c>
      <c r="C2841" s="2" t="s">
        <v>631</v>
      </c>
      <c r="E2841" s="9">
        <v>19500</v>
      </c>
      <c r="F2841" s="26"/>
      <c r="G2841" s="1" t="s">
        <v>1547</v>
      </c>
    </row>
    <row r="2842" spans="1:7" ht="15">
      <c r="A2842" s="8" t="s">
        <v>1035</v>
      </c>
      <c r="B2842" s="2">
        <v>2003</v>
      </c>
      <c r="C2842" s="2" t="s">
        <v>1715</v>
      </c>
      <c r="E2842" s="9">
        <v>100500</v>
      </c>
      <c r="F2842" s="26"/>
      <c r="G2842" s="1" t="s">
        <v>1716</v>
      </c>
    </row>
    <row r="2843" spans="1:7" ht="15">
      <c r="A2843" s="8" t="s">
        <v>1035</v>
      </c>
      <c r="B2843" s="2">
        <v>2004</v>
      </c>
      <c r="C2843" s="2" t="s">
        <v>1784</v>
      </c>
      <c r="E2843" s="9">
        <v>252500</v>
      </c>
      <c r="F2843" s="26"/>
      <c r="G2843" s="1" t="s">
        <v>1954</v>
      </c>
    </row>
    <row r="2844" spans="1:7" ht="15">
      <c r="A2844" s="8" t="s">
        <v>1035</v>
      </c>
      <c r="B2844" s="2">
        <v>2004</v>
      </c>
      <c r="C2844" s="2" t="s">
        <v>1123</v>
      </c>
      <c r="E2844" s="9">
        <v>45613</v>
      </c>
      <c r="F2844" s="26"/>
      <c r="G2844" s="1" t="s">
        <v>40</v>
      </c>
    </row>
    <row r="2845" spans="1:7" ht="15">
      <c r="A2845" s="8" t="s">
        <v>1035</v>
      </c>
      <c r="B2845" s="2">
        <v>2006</v>
      </c>
      <c r="C2845" s="2" t="s">
        <v>1140</v>
      </c>
      <c r="E2845" s="9">
        <v>49952</v>
      </c>
      <c r="F2845" s="26"/>
      <c r="G2845" s="1" t="s">
        <v>67</v>
      </c>
    </row>
    <row r="2846" spans="1:7" ht="15">
      <c r="A2846" s="8" t="s">
        <v>1035</v>
      </c>
      <c r="B2846" s="2">
        <v>2008</v>
      </c>
      <c r="C2846" s="2" t="s">
        <v>1134</v>
      </c>
      <c r="E2846" s="9">
        <v>500000</v>
      </c>
      <c r="F2846" s="26"/>
      <c r="G2846" s="1" t="s">
        <v>1103</v>
      </c>
    </row>
    <row r="2847" spans="1:7" ht="15">
      <c r="A2847" s="8" t="s">
        <v>1035</v>
      </c>
      <c r="B2847" s="2">
        <v>2008</v>
      </c>
      <c r="C2847" s="2" t="s">
        <v>1115</v>
      </c>
      <c r="E2847" s="9">
        <v>10000</v>
      </c>
      <c r="F2847" s="26"/>
      <c r="G2847" s="1" t="s">
        <v>401</v>
      </c>
    </row>
    <row r="2848" spans="1:7" ht="15">
      <c r="A2848" s="8" t="s">
        <v>1035</v>
      </c>
      <c r="B2848" s="2">
        <v>2008</v>
      </c>
      <c r="C2848" s="2" t="s">
        <v>685</v>
      </c>
      <c r="E2848" s="9">
        <v>250000</v>
      </c>
      <c r="F2848" s="26"/>
      <c r="G2848" s="1" t="s">
        <v>22</v>
      </c>
    </row>
    <row r="2849" spans="1:7" ht="15">
      <c r="A2849" s="8" t="s">
        <v>1035</v>
      </c>
      <c r="B2849" s="2">
        <v>2009</v>
      </c>
      <c r="C2849" s="2" t="s">
        <v>1134</v>
      </c>
      <c r="E2849" s="9">
        <v>500000</v>
      </c>
      <c r="F2849" s="26"/>
      <c r="G2849" s="1" t="s">
        <v>716</v>
      </c>
    </row>
    <row r="2850" spans="1:7" ht="15">
      <c r="A2850" s="8" t="s">
        <v>1035</v>
      </c>
      <c r="B2850" s="2">
        <v>2010</v>
      </c>
      <c r="C2850" s="2" t="s">
        <v>1115</v>
      </c>
      <c r="E2850" s="9">
        <v>10000</v>
      </c>
      <c r="F2850" s="26"/>
      <c r="G2850" s="1" t="s">
        <v>1450</v>
      </c>
    </row>
    <row r="2851" spans="1:7" ht="15">
      <c r="A2851" s="8" t="s">
        <v>1035</v>
      </c>
      <c r="B2851" s="2">
        <v>2012</v>
      </c>
      <c r="C2851" s="2" t="s">
        <v>1140</v>
      </c>
      <c r="E2851" s="9">
        <v>258000</v>
      </c>
      <c r="F2851" s="26"/>
      <c r="G2851" s="1" t="s">
        <v>1241</v>
      </c>
    </row>
    <row r="2852" spans="1:7" ht="15">
      <c r="A2852" s="8" t="s">
        <v>1036</v>
      </c>
      <c r="B2852" s="2" t="s">
        <v>1106</v>
      </c>
      <c r="C2852" s="2" t="s">
        <v>1122</v>
      </c>
      <c r="E2852" s="9">
        <v>400000</v>
      </c>
      <c r="F2852" s="26">
        <f>SUM(E2852)</f>
        <v>400000</v>
      </c>
      <c r="G2852" s="1" t="s">
        <v>89</v>
      </c>
    </row>
    <row r="2853" spans="1:6" ht="15">
      <c r="A2853" s="28" t="s">
        <v>2042</v>
      </c>
      <c r="B2853" s="2">
        <v>1993</v>
      </c>
      <c r="C2853" s="2" t="s">
        <v>1115</v>
      </c>
      <c r="E2853" s="9">
        <v>14470</v>
      </c>
      <c r="F2853" s="26">
        <f>SUM(E2853:E2860)</f>
        <v>806920</v>
      </c>
    </row>
    <row r="2854" spans="1:7" ht="15">
      <c r="A2854" s="8" t="s">
        <v>1037</v>
      </c>
      <c r="B2854" s="2">
        <v>1995</v>
      </c>
      <c r="C2854" s="2" t="s">
        <v>1119</v>
      </c>
      <c r="E2854" s="9">
        <v>10000</v>
      </c>
      <c r="F2854" s="26"/>
      <c r="G2854" s="1" t="s">
        <v>308</v>
      </c>
    </row>
    <row r="2855" spans="1:7" ht="15">
      <c r="A2855" s="8" t="s">
        <v>1037</v>
      </c>
      <c r="B2855" s="2" t="s">
        <v>1106</v>
      </c>
      <c r="C2855" s="2" t="s">
        <v>1117</v>
      </c>
      <c r="E2855" s="9">
        <v>250000</v>
      </c>
      <c r="F2855" s="26"/>
      <c r="G2855" s="1" t="s">
        <v>1255</v>
      </c>
    </row>
    <row r="2856" spans="1:6" ht="15">
      <c r="A2856" s="8" t="s">
        <v>1037</v>
      </c>
      <c r="B2856" s="2">
        <v>1996</v>
      </c>
      <c r="C2856" s="2" t="s">
        <v>1109</v>
      </c>
      <c r="E2856" s="9">
        <v>3500</v>
      </c>
      <c r="F2856" s="26"/>
    </row>
    <row r="2857" spans="1:7" ht="15">
      <c r="A2857" s="8" t="s">
        <v>1037</v>
      </c>
      <c r="B2857" s="2">
        <v>2001</v>
      </c>
      <c r="C2857" s="2" t="s">
        <v>1140</v>
      </c>
      <c r="E2857" s="9">
        <v>166750</v>
      </c>
      <c r="F2857" s="26"/>
      <c r="G2857" s="1" t="s">
        <v>1343</v>
      </c>
    </row>
    <row r="2858" spans="1:7" ht="15">
      <c r="A2858" s="8" t="s">
        <v>1037</v>
      </c>
      <c r="B2858" s="2">
        <v>2003</v>
      </c>
      <c r="C2858" s="2" t="s">
        <v>1140</v>
      </c>
      <c r="E2858" s="9">
        <v>252200</v>
      </c>
      <c r="F2858" s="26"/>
      <c r="G2858" s="1" t="s">
        <v>1955</v>
      </c>
    </row>
    <row r="2859" spans="1:7" ht="15">
      <c r="A2859" s="8" t="s">
        <v>1037</v>
      </c>
      <c r="B2859" s="2">
        <v>2006</v>
      </c>
      <c r="C2859" s="2" t="s">
        <v>1115</v>
      </c>
      <c r="E2859" s="9">
        <v>10000</v>
      </c>
      <c r="F2859" s="26"/>
      <c r="G2859" s="1" t="s">
        <v>1397</v>
      </c>
    </row>
    <row r="2860" spans="1:7" ht="15">
      <c r="A2860" s="28" t="s">
        <v>1037</v>
      </c>
      <c r="B2860" s="2">
        <v>2013</v>
      </c>
      <c r="C2860" s="29" t="s">
        <v>1134</v>
      </c>
      <c r="E2860" s="9">
        <v>100000</v>
      </c>
      <c r="F2860" s="26"/>
      <c r="G2860" s="28" t="s">
        <v>2041</v>
      </c>
    </row>
    <row r="2861" spans="1:7" ht="15">
      <c r="A2861" s="8" t="s">
        <v>367</v>
      </c>
      <c r="B2861" s="2">
        <v>2006</v>
      </c>
      <c r="C2861" s="2" t="s">
        <v>1124</v>
      </c>
      <c r="E2861" s="9">
        <v>120000</v>
      </c>
      <c r="F2861" s="26">
        <f>SUM(E2861)</f>
        <v>120000</v>
      </c>
      <c r="G2861" s="1" t="s">
        <v>368</v>
      </c>
    </row>
    <row r="2862" spans="1:7" ht="15">
      <c r="A2862" s="8" t="s">
        <v>1543</v>
      </c>
      <c r="B2862" s="2">
        <v>2000</v>
      </c>
      <c r="C2862" s="2" t="s">
        <v>1140</v>
      </c>
      <c r="E2862" s="9">
        <v>250000</v>
      </c>
      <c r="F2862" s="26">
        <f>SUM(E2862:E2864)</f>
        <v>292500</v>
      </c>
      <c r="G2862" s="1" t="s">
        <v>1375</v>
      </c>
    </row>
    <row r="2863" spans="1:7" ht="15">
      <c r="A2863" s="8" t="s">
        <v>1160</v>
      </c>
      <c r="B2863" s="2">
        <v>2000</v>
      </c>
      <c r="C2863" s="2" t="s">
        <v>1122</v>
      </c>
      <c r="E2863" s="9">
        <v>40000</v>
      </c>
      <c r="F2863" s="26"/>
      <c r="G2863" s="1" t="s">
        <v>1344</v>
      </c>
    </row>
    <row r="2864" spans="1:6" ht="15">
      <c r="A2864" s="8" t="s">
        <v>1160</v>
      </c>
      <c r="B2864" s="2">
        <v>2000</v>
      </c>
      <c r="C2864" s="2" t="s">
        <v>1109</v>
      </c>
      <c r="E2864" s="9">
        <v>2500</v>
      </c>
      <c r="F2864" s="26"/>
    </row>
    <row r="2865" spans="1:6" ht="15">
      <c r="A2865" s="8" t="s">
        <v>1989</v>
      </c>
      <c r="B2865" s="2" t="s">
        <v>1072</v>
      </c>
      <c r="C2865" s="2" t="s">
        <v>1111</v>
      </c>
      <c r="E2865" s="9">
        <v>350000</v>
      </c>
      <c r="F2865" s="26">
        <f>SUM(E2865:E2873)</f>
        <v>1193200</v>
      </c>
    </row>
    <row r="2866" spans="1:6" ht="15">
      <c r="A2866" s="8" t="s">
        <v>1038</v>
      </c>
      <c r="B2866" s="2">
        <v>1985</v>
      </c>
      <c r="C2866" s="2" t="s">
        <v>1110</v>
      </c>
      <c r="E2866" s="9">
        <v>5200</v>
      </c>
      <c r="F2866" s="26"/>
    </row>
    <row r="2867" spans="1:7" ht="15">
      <c r="A2867" s="8" t="s">
        <v>1038</v>
      </c>
      <c r="B2867" s="2">
        <v>1987</v>
      </c>
      <c r="C2867" s="2" t="s">
        <v>1112</v>
      </c>
      <c r="E2867" s="9">
        <v>107000</v>
      </c>
      <c r="F2867" s="26"/>
      <c r="G2867" s="1" t="s">
        <v>322</v>
      </c>
    </row>
    <row r="2868" spans="1:7" ht="15">
      <c r="A2868" s="8" t="s">
        <v>1038</v>
      </c>
      <c r="B2868" s="2" t="s">
        <v>1068</v>
      </c>
      <c r="C2868" s="2" t="s">
        <v>1123</v>
      </c>
      <c r="E2868" s="9">
        <v>33000</v>
      </c>
      <c r="F2868" s="26"/>
      <c r="G2868" s="1" t="s">
        <v>1629</v>
      </c>
    </row>
    <row r="2869" spans="1:7" ht="15">
      <c r="A2869" s="8" t="s">
        <v>1038</v>
      </c>
      <c r="B2869" s="2">
        <v>1995</v>
      </c>
      <c r="C2869" s="2" t="s">
        <v>1119</v>
      </c>
      <c r="E2869" s="9">
        <v>10000</v>
      </c>
      <c r="F2869" s="26"/>
      <c r="G2869" s="1" t="s">
        <v>310</v>
      </c>
    </row>
    <row r="2870" spans="1:7" ht="15">
      <c r="A2870" s="8" t="s">
        <v>1038</v>
      </c>
      <c r="B2870" s="2">
        <v>2005</v>
      </c>
      <c r="C2870" s="2" t="s">
        <v>1115</v>
      </c>
      <c r="E2870" s="9">
        <v>10000</v>
      </c>
      <c r="F2870" s="26"/>
      <c r="G2870" s="1" t="s">
        <v>1923</v>
      </c>
    </row>
    <row r="2871" spans="1:7" ht="15">
      <c r="A2871" s="8" t="s">
        <v>1038</v>
      </c>
      <c r="B2871" s="2">
        <v>2009</v>
      </c>
      <c r="C2871" s="2" t="s">
        <v>1134</v>
      </c>
      <c r="E2871" s="9">
        <v>500000</v>
      </c>
      <c r="F2871" s="26"/>
      <c r="G2871" s="1" t="s">
        <v>716</v>
      </c>
    </row>
    <row r="2872" spans="1:7" ht="15">
      <c r="A2872" s="8" t="s">
        <v>1038</v>
      </c>
      <c r="B2872" s="2">
        <v>2011</v>
      </c>
      <c r="C2872" s="2" t="s">
        <v>1134</v>
      </c>
      <c r="E2872" s="9">
        <v>78000</v>
      </c>
      <c r="F2872" s="26"/>
      <c r="G2872" s="1" t="s">
        <v>773</v>
      </c>
    </row>
    <row r="2873" spans="1:7" ht="15">
      <c r="A2873" s="8" t="s">
        <v>1038</v>
      </c>
      <c r="B2873" s="2">
        <v>2011</v>
      </c>
      <c r="C2873" s="2" t="s">
        <v>1756</v>
      </c>
      <c r="E2873" s="9">
        <v>100000</v>
      </c>
      <c r="F2873" s="26"/>
      <c r="G2873" s="1" t="s">
        <v>1988</v>
      </c>
    </row>
    <row r="2874" spans="1:7" ht="15">
      <c r="A2874" s="8" t="s">
        <v>1039</v>
      </c>
      <c r="B2874" s="2" t="s">
        <v>1108</v>
      </c>
      <c r="C2874" s="2" t="s">
        <v>1111</v>
      </c>
      <c r="E2874" s="9">
        <v>345000</v>
      </c>
      <c r="F2874" s="26">
        <f>SUM(E2874:E2876)</f>
        <v>366072</v>
      </c>
      <c r="G2874" s="1" t="s">
        <v>1542</v>
      </c>
    </row>
    <row r="2875" spans="1:6" ht="15">
      <c r="A2875" s="8" t="s">
        <v>1040</v>
      </c>
      <c r="B2875" s="2">
        <v>1991</v>
      </c>
      <c r="C2875" s="2" t="s">
        <v>1110</v>
      </c>
      <c r="E2875" s="9">
        <v>7572</v>
      </c>
      <c r="F2875" s="26"/>
    </row>
    <row r="2876" spans="1:6" ht="15">
      <c r="A2876" s="8" t="s">
        <v>1040</v>
      </c>
      <c r="B2876" s="2">
        <v>1993</v>
      </c>
      <c r="C2876" s="2" t="s">
        <v>1115</v>
      </c>
      <c r="E2876" s="9">
        <v>13500</v>
      </c>
      <c r="F2876" s="26"/>
    </row>
    <row r="2877" spans="1:7" ht="15">
      <c r="A2877" s="8" t="s">
        <v>718</v>
      </c>
      <c r="B2877" s="2">
        <v>1997</v>
      </c>
      <c r="C2877" s="2" t="s">
        <v>1119</v>
      </c>
      <c r="E2877" s="9">
        <v>10000</v>
      </c>
      <c r="F2877" s="26">
        <f>SUM(E2877:E2878)</f>
        <v>157984</v>
      </c>
      <c r="G2877" s="1" t="s">
        <v>173</v>
      </c>
    </row>
    <row r="2878" spans="1:7" ht="15">
      <c r="A2878" s="8" t="s">
        <v>172</v>
      </c>
      <c r="B2878" s="2">
        <v>2009</v>
      </c>
      <c r="C2878" s="2" t="s">
        <v>1140</v>
      </c>
      <c r="E2878" s="9">
        <v>147984</v>
      </c>
      <c r="F2878" s="26"/>
      <c r="G2878" s="1" t="s">
        <v>717</v>
      </c>
    </row>
    <row r="2879" spans="1:7" ht="15">
      <c r="A2879" s="8" t="s">
        <v>1957</v>
      </c>
      <c r="B2879" s="2" t="s">
        <v>1106</v>
      </c>
      <c r="C2879" s="2" t="s">
        <v>1117</v>
      </c>
      <c r="E2879" s="9">
        <v>75000</v>
      </c>
      <c r="F2879" s="26">
        <f>SUM(E2879:E2882)</f>
        <v>553350</v>
      </c>
      <c r="G2879" s="1" t="s">
        <v>67</v>
      </c>
    </row>
    <row r="2880" spans="1:6" ht="15">
      <c r="A2880" s="8" t="s">
        <v>1041</v>
      </c>
      <c r="B2880" s="2">
        <v>1996</v>
      </c>
      <c r="C2880" s="2" t="s">
        <v>1109</v>
      </c>
      <c r="E2880" s="9">
        <v>2000</v>
      </c>
      <c r="F2880" s="26"/>
    </row>
    <row r="2881" spans="1:7" ht="15">
      <c r="A2881" s="8" t="s">
        <v>1041</v>
      </c>
      <c r="B2881" s="2">
        <v>2001</v>
      </c>
      <c r="C2881" s="2" t="s">
        <v>1140</v>
      </c>
      <c r="E2881" s="9">
        <v>226350</v>
      </c>
      <c r="F2881" s="26"/>
      <c r="G2881" s="1" t="s">
        <v>1255</v>
      </c>
    </row>
    <row r="2882" spans="1:7" ht="15">
      <c r="A2882" s="8" t="s">
        <v>1041</v>
      </c>
      <c r="B2882" s="2">
        <v>2003</v>
      </c>
      <c r="C2882" s="2" t="s">
        <v>1140</v>
      </c>
      <c r="E2882" s="9">
        <v>250000</v>
      </c>
      <c r="F2882" s="26"/>
      <c r="G2882" s="1" t="s">
        <v>1956</v>
      </c>
    </row>
    <row r="2883" spans="1:7" ht="15">
      <c r="A2883" s="8" t="s">
        <v>1042</v>
      </c>
      <c r="B2883" s="2" t="s">
        <v>1068</v>
      </c>
      <c r="C2883" s="2" t="s">
        <v>1117</v>
      </c>
      <c r="E2883" s="9">
        <v>289600</v>
      </c>
      <c r="F2883" s="26">
        <f>SUM(E2883:E2886)</f>
        <v>599600</v>
      </c>
      <c r="G2883" s="1" t="s">
        <v>1255</v>
      </c>
    </row>
    <row r="2884" spans="1:6" ht="15">
      <c r="A2884" s="8" t="s">
        <v>1043</v>
      </c>
      <c r="B2884" s="2">
        <v>1993</v>
      </c>
      <c r="C2884" s="2" t="s">
        <v>1109</v>
      </c>
      <c r="E2884" s="9">
        <v>7500</v>
      </c>
      <c r="F2884" s="26"/>
    </row>
    <row r="2885" spans="1:7" ht="15">
      <c r="A2885" s="8" t="s">
        <v>1043</v>
      </c>
      <c r="B2885" s="2">
        <v>1999</v>
      </c>
      <c r="C2885" s="2" t="s">
        <v>1114</v>
      </c>
      <c r="E2885" s="9">
        <v>300000</v>
      </c>
      <c r="F2885" s="26"/>
      <c r="G2885" s="1" t="s">
        <v>1297</v>
      </c>
    </row>
    <row r="2886" spans="1:6" ht="15">
      <c r="A2886" s="8" t="s">
        <v>1043</v>
      </c>
      <c r="B2886" s="2">
        <v>1999</v>
      </c>
      <c r="C2886" s="2" t="s">
        <v>1109</v>
      </c>
      <c r="E2886" s="9">
        <v>2500</v>
      </c>
      <c r="F2886" s="26"/>
    </row>
    <row r="2887" spans="1:7" ht="15">
      <c r="A2887" s="8" t="s">
        <v>1230</v>
      </c>
      <c r="B2887" s="2">
        <v>1994</v>
      </c>
      <c r="C2887" s="2" t="s">
        <v>1119</v>
      </c>
      <c r="E2887" s="9">
        <v>8888</v>
      </c>
      <c r="F2887" s="26">
        <f>SUM(E2887:E2901)</f>
        <v>2611451</v>
      </c>
      <c r="G2887" s="1" t="s">
        <v>382</v>
      </c>
    </row>
    <row r="2888" spans="1:7" ht="15">
      <c r="A2888" s="8" t="s">
        <v>1044</v>
      </c>
      <c r="B2888" s="2" t="s">
        <v>1105</v>
      </c>
      <c r="C2888" s="2" t="s">
        <v>1117</v>
      </c>
      <c r="E2888" s="9">
        <v>250000</v>
      </c>
      <c r="F2888" s="26"/>
      <c r="G2888" s="1" t="s">
        <v>238</v>
      </c>
    </row>
    <row r="2889" spans="1:6" ht="15">
      <c r="A2889" s="8" t="s">
        <v>1044</v>
      </c>
      <c r="B2889" s="2">
        <v>1995</v>
      </c>
      <c r="C2889" s="2" t="s">
        <v>1109</v>
      </c>
      <c r="E2889" s="9">
        <v>2800</v>
      </c>
      <c r="F2889" s="26"/>
    </row>
    <row r="2890" spans="1:7" ht="15">
      <c r="A2890" s="8" t="s">
        <v>1044</v>
      </c>
      <c r="B2890" s="2">
        <v>1997</v>
      </c>
      <c r="C2890" s="2" t="s">
        <v>1122</v>
      </c>
      <c r="E2890" s="9">
        <v>183443</v>
      </c>
      <c r="F2890" s="26"/>
      <c r="G2890" s="1" t="s">
        <v>190</v>
      </c>
    </row>
    <row r="2891" spans="1:6" ht="15">
      <c r="A2891" s="8" t="s">
        <v>1044</v>
      </c>
      <c r="B2891" s="2">
        <v>1997</v>
      </c>
      <c r="C2891" s="2" t="s">
        <v>1109</v>
      </c>
      <c r="E2891" s="9">
        <v>770</v>
      </c>
      <c r="F2891" s="26"/>
    </row>
    <row r="2892" spans="1:6" ht="15">
      <c r="A2892" s="8" t="s">
        <v>1044</v>
      </c>
      <c r="B2892" s="2">
        <v>1999</v>
      </c>
      <c r="C2892" s="2" t="s">
        <v>26</v>
      </c>
      <c r="E2892" s="9">
        <v>2500</v>
      </c>
      <c r="F2892" s="26"/>
    </row>
    <row r="2893" spans="1:6" ht="15">
      <c r="A2893" s="8" t="s">
        <v>1044</v>
      </c>
      <c r="B2893" s="2">
        <v>1999</v>
      </c>
      <c r="C2893" s="2" t="s">
        <v>1122</v>
      </c>
      <c r="E2893" s="9">
        <v>270000</v>
      </c>
      <c r="F2893" s="26"/>
    </row>
    <row r="2894" spans="1:7" ht="15">
      <c r="A2894" s="8" t="s">
        <v>1044</v>
      </c>
      <c r="B2894" s="2">
        <v>2004</v>
      </c>
      <c r="C2894" s="2" t="s">
        <v>1123</v>
      </c>
      <c r="E2894" s="9">
        <v>50250</v>
      </c>
      <c r="F2894" s="26"/>
      <c r="G2894" s="1" t="s">
        <v>41</v>
      </c>
    </row>
    <row r="2895" spans="1:7" ht="15">
      <c r="A2895" s="8" t="s">
        <v>1044</v>
      </c>
      <c r="B2895" s="2">
        <v>2005</v>
      </c>
      <c r="C2895" s="2" t="s">
        <v>1140</v>
      </c>
      <c r="E2895" s="9">
        <v>301800</v>
      </c>
      <c r="F2895" s="26"/>
      <c r="G2895" s="1" t="s">
        <v>41</v>
      </c>
    </row>
    <row r="2896" spans="1:7" ht="15">
      <c r="A2896" s="8" t="s">
        <v>1044</v>
      </c>
      <c r="B2896" s="2">
        <v>2005</v>
      </c>
      <c r="C2896" s="2" t="s">
        <v>1134</v>
      </c>
      <c r="E2896" s="9">
        <v>901000</v>
      </c>
      <c r="F2896" s="26"/>
      <c r="G2896" s="1" t="s">
        <v>164</v>
      </c>
    </row>
    <row r="2897" spans="1:7" ht="15">
      <c r="A2897" s="8" t="s">
        <v>1044</v>
      </c>
      <c r="B2897" s="2">
        <v>2009</v>
      </c>
      <c r="C2897" s="2" t="s">
        <v>1124</v>
      </c>
      <c r="E2897" s="9">
        <v>120000</v>
      </c>
      <c r="F2897" s="26"/>
      <c r="G2897" s="1" t="s">
        <v>1445</v>
      </c>
    </row>
    <row r="2898" spans="1:7" ht="15">
      <c r="A2898" s="8" t="s">
        <v>1044</v>
      </c>
      <c r="B2898" s="2">
        <v>2009</v>
      </c>
      <c r="C2898" s="2" t="s">
        <v>1124</v>
      </c>
      <c r="E2898" s="9">
        <v>60000</v>
      </c>
      <c r="F2898" s="26"/>
      <c r="G2898" s="1" t="s">
        <v>1446</v>
      </c>
    </row>
    <row r="2899" spans="1:7" ht="15">
      <c r="A2899" s="8" t="s">
        <v>1044</v>
      </c>
      <c r="B2899" s="2">
        <v>2009</v>
      </c>
      <c r="C2899" s="2" t="s">
        <v>1447</v>
      </c>
      <c r="E2899" s="9">
        <v>350000</v>
      </c>
      <c r="F2899" s="26"/>
      <c r="G2899" s="1" t="s">
        <v>1466</v>
      </c>
    </row>
    <row r="2900" spans="1:7" ht="15">
      <c r="A2900" s="8" t="s">
        <v>1044</v>
      </c>
      <c r="B2900" s="2">
        <v>2009</v>
      </c>
      <c r="C2900" s="2" t="s">
        <v>1115</v>
      </c>
      <c r="E2900" s="9">
        <v>10000</v>
      </c>
      <c r="F2900" s="26"/>
      <c r="G2900" s="1" t="s">
        <v>1477</v>
      </c>
    </row>
    <row r="2901" spans="1:7" ht="15">
      <c r="A2901" s="8" t="s">
        <v>1044</v>
      </c>
      <c r="B2901" s="2">
        <v>2010</v>
      </c>
      <c r="C2901" s="2" t="s">
        <v>1784</v>
      </c>
      <c r="E2901" s="9">
        <v>100000</v>
      </c>
      <c r="F2901" s="26"/>
      <c r="G2901" s="1" t="s">
        <v>468</v>
      </c>
    </row>
    <row r="2902" spans="1:7" ht="15">
      <c r="A2902" s="1" t="s">
        <v>2397</v>
      </c>
      <c r="B2902" s="2">
        <v>2015</v>
      </c>
      <c r="C2902" s="18" t="s">
        <v>1234</v>
      </c>
      <c r="E2902" s="9">
        <v>14370</v>
      </c>
      <c r="F2902" s="26">
        <v>14370</v>
      </c>
      <c r="G2902" s="1" t="s">
        <v>2398</v>
      </c>
    </row>
    <row r="2903" spans="1:7" ht="15">
      <c r="A2903" s="8" t="s">
        <v>1228</v>
      </c>
      <c r="B2903" s="2">
        <v>2011</v>
      </c>
      <c r="C2903" s="2" t="s">
        <v>631</v>
      </c>
      <c r="E2903" s="9">
        <v>13000</v>
      </c>
      <c r="F2903" s="26">
        <v>13000</v>
      </c>
      <c r="G2903" s="1" t="s">
        <v>1229</v>
      </c>
    </row>
    <row r="2904" spans="1:6" ht="15">
      <c r="A2904" s="8" t="s">
        <v>1045</v>
      </c>
      <c r="B2904" s="2" t="s">
        <v>1065</v>
      </c>
      <c r="C2904" s="2" t="s">
        <v>1111</v>
      </c>
      <c r="E2904" s="9">
        <v>235000</v>
      </c>
      <c r="F2904" s="26">
        <f>SUM(E2904)</f>
        <v>235000</v>
      </c>
    </row>
    <row r="2905" spans="1:6" ht="15">
      <c r="A2905" s="8" t="s">
        <v>619</v>
      </c>
      <c r="B2905" s="2">
        <v>1999</v>
      </c>
      <c r="C2905" s="2" t="s">
        <v>1117</v>
      </c>
      <c r="E2905" s="9">
        <v>100000</v>
      </c>
      <c r="F2905" s="26">
        <f>SUM(E2905)</f>
        <v>100000</v>
      </c>
    </row>
    <row r="2906" spans="1:6" ht="15">
      <c r="A2906" s="3"/>
      <c r="C2906" s="2"/>
      <c r="E2906" s="9"/>
      <c r="F2906" s="7"/>
    </row>
    <row r="2907" spans="1:6" ht="15">
      <c r="A2907" s="4" t="s">
        <v>1046</v>
      </c>
      <c r="B2907" s="4"/>
      <c r="C2907" s="2"/>
      <c r="E2907" s="5">
        <f>SUM(E2909:E3122)</f>
        <v>47217194</v>
      </c>
      <c r="F2907" s="7">
        <f>E2907/G5</f>
        <v>0.08216074096785335</v>
      </c>
    </row>
    <row r="2908" spans="1:6" ht="15">
      <c r="A2908" s="3"/>
      <c r="C2908" s="2"/>
      <c r="E2908" s="9"/>
      <c r="F2908" s="7"/>
    </row>
    <row r="2909" spans="1:7" ht="15">
      <c r="A2909" s="3" t="s">
        <v>1959</v>
      </c>
      <c r="B2909" s="2">
        <v>1992</v>
      </c>
      <c r="C2909" s="2" t="s">
        <v>1112</v>
      </c>
      <c r="D2909" s="3"/>
      <c r="E2909" s="9">
        <v>31000</v>
      </c>
      <c r="F2909" s="26">
        <f>SUM(E2909:E2912)</f>
        <v>493500</v>
      </c>
      <c r="G2909" s="1" t="s">
        <v>117</v>
      </c>
    </row>
    <row r="2910" spans="1:7" ht="15">
      <c r="A2910" s="14" t="s">
        <v>1047</v>
      </c>
      <c r="B2910" s="13">
        <v>2001</v>
      </c>
      <c r="C2910" s="13" t="s">
        <v>1122</v>
      </c>
      <c r="D2910" s="3"/>
      <c r="E2910" s="9">
        <v>402500</v>
      </c>
      <c r="F2910" s="26"/>
      <c r="G2910" s="1" t="s">
        <v>1345</v>
      </c>
    </row>
    <row r="2911" spans="1:7" ht="15">
      <c r="A2911" s="14" t="s">
        <v>1047</v>
      </c>
      <c r="B2911" s="13">
        <v>2002</v>
      </c>
      <c r="C2911" s="13" t="s">
        <v>1115</v>
      </c>
      <c r="D2911" s="3"/>
      <c r="E2911" s="9">
        <v>10000</v>
      </c>
      <c r="F2911" s="26"/>
      <c r="G2911" s="1" t="s">
        <v>1843</v>
      </c>
    </row>
    <row r="2912" spans="1:7" ht="15">
      <c r="A2912" s="14" t="s">
        <v>1047</v>
      </c>
      <c r="B2912" s="13">
        <v>2002</v>
      </c>
      <c r="C2912" s="13" t="s">
        <v>1123</v>
      </c>
      <c r="D2912" s="3"/>
      <c r="E2912" s="9">
        <v>50000</v>
      </c>
      <c r="F2912" s="26"/>
      <c r="G2912" s="1" t="s">
        <v>1958</v>
      </c>
    </row>
    <row r="2913" spans="1:7" ht="15">
      <c r="A2913" s="14" t="s">
        <v>562</v>
      </c>
      <c r="B2913" s="13">
        <v>2004</v>
      </c>
      <c r="C2913" s="13" t="s">
        <v>1122</v>
      </c>
      <c r="D2913" s="3"/>
      <c r="E2913" s="9">
        <v>213000</v>
      </c>
      <c r="F2913" s="26">
        <f>SUM(E2913)</f>
        <v>213000</v>
      </c>
      <c r="G2913" s="1" t="s">
        <v>1398</v>
      </c>
    </row>
    <row r="2914" spans="1:6" ht="15">
      <c r="A2914" s="3" t="s">
        <v>851</v>
      </c>
      <c r="B2914" s="2">
        <v>1983</v>
      </c>
      <c r="C2914" s="2" t="s">
        <v>1110</v>
      </c>
      <c r="E2914" s="9">
        <v>5000</v>
      </c>
      <c r="F2914" s="26">
        <f>SUM(E2914:E2915)</f>
        <v>205000</v>
      </c>
    </row>
    <row r="2915" spans="1:7" ht="15">
      <c r="A2915" s="3" t="s">
        <v>1048</v>
      </c>
      <c r="B2915" s="2">
        <v>2010</v>
      </c>
      <c r="C2915" s="2" t="s">
        <v>1124</v>
      </c>
      <c r="E2915" s="9">
        <v>200000</v>
      </c>
      <c r="F2915" s="26"/>
      <c r="G2915" s="1" t="s">
        <v>850</v>
      </c>
    </row>
    <row r="2916" spans="1:6" ht="15">
      <c r="A2916" s="8" t="s">
        <v>1437</v>
      </c>
      <c r="B2916" s="2" t="s">
        <v>1072</v>
      </c>
      <c r="C2916" s="2" t="s">
        <v>1111</v>
      </c>
      <c r="E2916" s="9">
        <v>760000</v>
      </c>
      <c r="F2916" s="26">
        <f>SUM(E2916:E2945)</f>
        <v>10404330</v>
      </c>
    </row>
    <row r="2917" spans="1:6" ht="15">
      <c r="A2917" s="8" t="s">
        <v>1049</v>
      </c>
      <c r="B2917" s="2" t="s">
        <v>1073</v>
      </c>
      <c r="C2917" s="2" t="s">
        <v>1111</v>
      </c>
      <c r="E2917" s="9">
        <v>400000</v>
      </c>
      <c r="F2917" s="26"/>
    </row>
    <row r="2918" spans="1:6" ht="15">
      <c r="A2918" s="8" t="s">
        <v>1049</v>
      </c>
      <c r="B2918" s="2" t="s">
        <v>1064</v>
      </c>
      <c r="C2918" s="2" t="s">
        <v>1111</v>
      </c>
      <c r="E2918" s="9">
        <v>400000</v>
      </c>
      <c r="F2918" s="26"/>
    </row>
    <row r="2919" spans="1:6" ht="15">
      <c r="A2919" s="8" t="s">
        <v>1049</v>
      </c>
      <c r="B2919" s="2">
        <v>1984</v>
      </c>
      <c r="C2919" s="2" t="s">
        <v>1112</v>
      </c>
      <c r="E2919" s="9">
        <v>79000</v>
      </c>
      <c r="F2919" s="26"/>
    </row>
    <row r="2920" spans="1:6" ht="15">
      <c r="A2920" s="8" t="s">
        <v>1049</v>
      </c>
      <c r="B2920" s="2">
        <v>1984</v>
      </c>
      <c r="C2920" s="2" t="s">
        <v>1112</v>
      </c>
      <c r="E2920" s="9">
        <v>105000</v>
      </c>
      <c r="F2920" s="26"/>
    </row>
    <row r="2921" spans="1:6" ht="15">
      <c r="A2921" s="8" t="s">
        <v>1049</v>
      </c>
      <c r="B2921" s="2" t="s">
        <v>1065</v>
      </c>
      <c r="C2921" s="2" t="s">
        <v>1111</v>
      </c>
      <c r="E2921" s="9">
        <v>348250</v>
      </c>
      <c r="F2921" s="26"/>
    </row>
    <row r="2922" spans="1:6" ht="15">
      <c r="A2922" s="8" t="s">
        <v>1049</v>
      </c>
      <c r="B2922" s="2" t="s">
        <v>1070</v>
      </c>
      <c r="C2922" s="2" t="s">
        <v>1111</v>
      </c>
      <c r="E2922" s="9">
        <v>480000</v>
      </c>
      <c r="F2922" s="26"/>
    </row>
    <row r="2923" spans="1:6" ht="15">
      <c r="A2923" s="8" t="s">
        <v>1049</v>
      </c>
      <c r="B2923" s="2" t="s">
        <v>1071</v>
      </c>
      <c r="C2923" s="2" t="s">
        <v>1111</v>
      </c>
      <c r="E2923" s="9">
        <v>497000</v>
      </c>
      <c r="F2923" s="26"/>
    </row>
    <row r="2924" spans="1:7" ht="15">
      <c r="A2924" s="8" t="s">
        <v>1049</v>
      </c>
      <c r="B2924" s="2">
        <v>1987</v>
      </c>
      <c r="C2924" s="2" t="s">
        <v>1112</v>
      </c>
      <c r="E2924" s="9">
        <v>103000</v>
      </c>
      <c r="F2924" s="26"/>
      <c r="G2924" s="1" t="s">
        <v>98</v>
      </c>
    </row>
    <row r="2925" spans="1:6" ht="15">
      <c r="A2925" s="8" t="s">
        <v>1049</v>
      </c>
      <c r="B2925" s="2" t="s">
        <v>1066</v>
      </c>
      <c r="C2925" s="2" t="s">
        <v>1111</v>
      </c>
      <c r="E2925" s="9">
        <v>461600</v>
      </c>
      <c r="F2925" s="26"/>
    </row>
    <row r="2926" spans="1:6" ht="15">
      <c r="A2926" s="8" t="s">
        <v>1049</v>
      </c>
      <c r="B2926" s="2" t="s">
        <v>1067</v>
      </c>
      <c r="C2926" s="2" t="s">
        <v>1111</v>
      </c>
      <c r="E2926" s="9">
        <v>375000</v>
      </c>
      <c r="F2926" s="26"/>
    </row>
    <row r="2927" spans="1:6" ht="15">
      <c r="A2927" s="8" t="s">
        <v>1049</v>
      </c>
      <c r="B2927" s="2" t="s">
        <v>1107</v>
      </c>
      <c r="C2927" s="2" t="s">
        <v>1111</v>
      </c>
      <c r="E2927" s="9">
        <v>390000</v>
      </c>
      <c r="F2927" s="26"/>
    </row>
    <row r="2928" spans="1:7" ht="15">
      <c r="A2928" s="8" t="s">
        <v>1049</v>
      </c>
      <c r="B2928" s="2" t="s">
        <v>1108</v>
      </c>
      <c r="C2928" s="2" t="s">
        <v>1111</v>
      </c>
      <c r="E2928" s="9">
        <v>300000</v>
      </c>
      <c r="F2928" s="26"/>
      <c r="G2928" s="1" t="s">
        <v>1532</v>
      </c>
    </row>
    <row r="2929" spans="1:7" ht="15">
      <c r="A2929" s="8" t="s">
        <v>1049</v>
      </c>
      <c r="B2929" s="2" t="s">
        <v>1104</v>
      </c>
      <c r="C2929" s="2" t="s">
        <v>1111</v>
      </c>
      <c r="E2929" s="9">
        <v>400000</v>
      </c>
      <c r="F2929" s="26"/>
      <c r="G2929" s="1" t="s">
        <v>1532</v>
      </c>
    </row>
    <row r="2930" spans="1:7" ht="15">
      <c r="A2930" s="8" t="s">
        <v>1049</v>
      </c>
      <c r="B2930" s="2">
        <v>1992</v>
      </c>
      <c r="C2930" s="2" t="s">
        <v>1112</v>
      </c>
      <c r="E2930" s="9">
        <v>67000</v>
      </c>
      <c r="F2930" s="26"/>
      <c r="G2930" s="1" t="s">
        <v>120</v>
      </c>
    </row>
    <row r="2931" spans="1:7" ht="15">
      <c r="A2931" s="8" t="s">
        <v>1049</v>
      </c>
      <c r="B2931" s="2" t="s">
        <v>1068</v>
      </c>
      <c r="C2931" s="2" t="s">
        <v>1114</v>
      </c>
      <c r="E2931" s="9">
        <v>260000</v>
      </c>
      <c r="F2931" s="26"/>
      <c r="G2931" s="1" t="s">
        <v>1297</v>
      </c>
    </row>
    <row r="2932" spans="1:7" ht="15">
      <c r="A2932" s="8" t="s">
        <v>1049</v>
      </c>
      <c r="B2932" s="2" t="s">
        <v>1068</v>
      </c>
      <c r="C2932" s="2" t="s">
        <v>1117</v>
      </c>
      <c r="E2932" s="9">
        <v>355000</v>
      </c>
      <c r="F2932" s="26"/>
      <c r="G2932" s="1" t="s">
        <v>1617</v>
      </c>
    </row>
    <row r="2933" spans="1:7" ht="15">
      <c r="A2933" s="8" t="s">
        <v>1049</v>
      </c>
      <c r="B2933" s="2">
        <v>1993</v>
      </c>
      <c r="C2933" s="2" t="s">
        <v>1112</v>
      </c>
      <c r="E2933" s="9">
        <v>107000</v>
      </c>
      <c r="F2933" s="26"/>
      <c r="G2933" s="1" t="s">
        <v>504</v>
      </c>
    </row>
    <row r="2934" spans="1:7" ht="15">
      <c r="A2934" s="8" t="s">
        <v>1049</v>
      </c>
      <c r="B2934" s="2">
        <v>1993</v>
      </c>
      <c r="C2934" s="2" t="s">
        <v>1112</v>
      </c>
      <c r="E2934" s="9">
        <v>3120</v>
      </c>
      <c r="F2934" s="26"/>
      <c r="G2934" s="1" t="s">
        <v>1373</v>
      </c>
    </row>
    <row r="2935" spans="1:7" ht="15">
      <c r="A2935" s="8" t="s">
        <v>1049</v>
      </c>
      <c r="B2935" s="2">
        <v>1993</v>
      </c>
      <c r="C2935" s="2" t="s">
        <v>1112</v>
      </c>
      <c r="E2935" s="9">
        <v>107000</v>
      </c>
      <c r="F2935" s="26"/>
      <c r="G2935" s="1" t="s">
        <v>505</v>
      </c>
    </row>
    <row r="2936" spans="1:7" ht="15">
      <c r="A2936" s="8" t="s">
        <v>1049</v>
      </c>
      <c r="B2936" s="2" t="s">
        <v>1105</v>
      </c>
      <c r="C2936" s="2" t="s">
        <v>1117</v>
      </c>
      <c r="E2936" s="9">
        <v>400000</v>
      </c>
      <c r="F2936" s="26"/>
      <c r="G2936" s="1" t="s">
        <v>229</v>
      </c>
    </row>
    <row r="2937" spans="1:7" ht="15">
      <c r="A2937" s="8" t="s">
        <v>1049</v>
      </c>
      <c r="B2937" s="2" t="s">
        <v>1105</v>
      </c>
      <c r="C2937" s="2" t="s">
        <v>1123</v>
      </c>
      <c r="E2937" s="9">
        <v>50000</v>
      </c>
      <c r="F2937" s="26"/>
      <c r="G2937" s="1" t="s">
        <v>239</v>
      </c>
    </row>
    <row r="2938" spans="1:7" ht="15">
      <c r="A2938" s="8" t="s">
        <v>1049</v>
      </c>
      <c r="B2938" s="2" t="s">
        <v>1105</v>
      </c>
      <c r="C2938" s="2" t="s">
        <v>1118</v>
      </c>
      <c r="E2938" s="9">
        <v>100000</v>
      </c>
      <c r="F2938" s="26"/>
      <c r="G2938" s="1" t="s">
        <v>1690</v>
      </c>
    </row>
    <row r="2939" spans="1:7" ht="15">
      <c r="A2939" s="8" t="s">
        <v>1049</v>
      </c>
      <c r="B2939" s="2">
        <v>1995</v>
      </c>
      <c r="C2939" s="2" t="s">
        <v>1112</v>
      </c>
      <c r="E2939" s="9">
        <v>47000</v>
      </c>
      <c r="F2939" s="26"/>
      <c r="G2939" s="1" t="s">
        <v>319</v>
      </c>
    </row>
    <row r="2940" spans="1:7" ht="15">
      <c r="A2940" s="8" t="s">
        <v>1049</v>
      </c>
      <c r="B2940" s="2">
        <v>1997</v>
      </c>
      <c r="C2940" s="2" t="s">
        <v>1117</v>
      </c>
      <c r="E2940" s="9">
        <v>400000</v>
      </c>
      <c r="F2940" s="26"/>
      <c r="G2940" s="1" t="s">
        <v>97</v>
      </c>
    </row>
    <row r="2941" spans="1:7" ht="15">
      <c r="A2941" s="8" t="s">
        <v>1049</v>
      </c>
      <c r="B2941" s="2">
        <v>1998</v>
      </c>
      <c r="C2941" s="2" t="s">
        <v>1112</v>
      </c>
      <c r="E2941" s="9">
        <v>105000</v>
      </c>
      <c r="F2941" s="26"/>
      <c r="G2941" s="1" t="s">
        <v>411</v>
      </c>
    </row>
    <row r="2942" spans="1:7" ht="15">
      <c r="A2942" s="12" t="s">
        <v>1049</v>
      </c>
      <c r="B2942" s="13">
        <v>2003</v>
      </c>
      <c r="C2942" s="13" t="s">
        <v>1704</v>
      </c>
      <c r="E2942" s="9">
        <v>270000</v>
      </c>
      <c r="F2942" s="26"/>
      <c r="G2942" s="1" t="s">
        <v>42</v>
      </c>
    </row>
    <row r="2943" spans="1:7" ht="15">
      <c r="A2943" s="12" t="s">
        <v>1049</v>
      </c>
      <c r="B2943" s="13">
        <v>2008</v>
      </c>
      <c r="C2943" s="13" t="s">
        <v>70</v>
      </c>
      <c r="E2943" s="9">
        <v>2184360</v>
      </c>
      <c r="F2943" s="26"/>
      <c r="G2943" s="1" t="s">
        <v>1967</v>
      </c>
    </row>
    <row r="2944" spans="1:7" ht="15">
      <c r="A2944" s="12" t="s">
        <v>1049</v>
      </c>
      <c r="B2944" s="13">
        <v>2008</v>
      </c>
      <c r="C2944" s="13" t="s">
        <v>1704</v>
      </c>
      <c r="E2944" s="9">
        <v>350000</v>
      </c>
      <c r="F2944" s="26"/>
      <c r="G2944" s="1" t="s">
        <v>888</v>
      </c>
    </row>
    <row r="2945" spans="1:7" ht="15">
      <c r="A2945" s="12" t="s">
        <v>1049</v>
      </c>
      <c r="B2945" s="13">
        <v>2008</v>
      </c>
      <c r="C2945" s="13" t="s">
        <v>832</v>
      </c>
      <c r="E2945" s="9">
        <v>500000</v>
      </c>
      <c r="F2945" s="26"/>
      <c r="G2945" s="1" t="s">
        <v>873</v>
      </c>
    </row>
    <row r="2946" spans="1:7" ht="15">
      <c r="A2946" s="8" t="s">
        <v>1165</v>
      </c>
      <c r="B2946" s="2" t="s">
        <v>1069</v>
      </c>
      <c r="C2946" s="2" t="s">
        <v>1114</v>
      </c>
      <c r="E2946" s="9">
        <v>42700</v>
      </c>
      <c r="F2946" s="26">
        <f>SUM(E2946:E2948)</f>
        <v>54560</v>
      </c>
      <c r="G2946" s="1" t="s">
        <v>1590</v>
      </c>
    </row>
    <row r="2947" spans="1:7" ht="15">
      <c r="A2947" s="8" t="s">
        <v>1050</v>
      </c>
      <c r="B2947" s="2">
        <v>1994</v>
      </c>
      <c r="C2947" s="2" t="s">
        <v>1119</v>
      </c>
      <c r="E2947" s="9">
        <v>10000</v>
      </c>
      <c r="F2947" s="26"/>
      <c r="G2947" s="1" t="s">
        <v>376</v>
      </c>
    </row>
    <row r="2948" spans="1:6" ht="15">
      <c r="A2948" s="8" t="s">
        <v>1050</v>
      </c>
      <c r="B2948" s="2">
        <v>1994</v>
      </c>
      <c r="C2948" s="2" t="s">
        <v>1109</v>
      </c>
      <c r="E2948" s="9">
        <v>1860</v>
      </c>
      <c r="F2948" s="26"/>
    </row>
    <row r="2949" spans="1:7" ht="15">
      <c r="A2949" s="8" t="s">
        <v>1738</v>
      </c>
      <c r="B2949" s="2" t="s">
        <v>1069</v>
      </c>
      <c r="C2949" s="2" t="s">
        <v>1117</v>
      </c>
      <c r="E2949" s="9">
        <v>400000</v>
      </c>
      <c r="F2949" s="26">
        <f>SUM(E2949:E2961)</f>
        <v>1780400</v>
      </c>
      <c r="G2949" s="1" t="s">
        <v>1595</v>
      </c>
    </row>
    <row r="2950" spans="1:6" ht="15">
      <c r="A2950" s="8" t="s">
        <v>1051</v>
      </c>
      <c r="B2950" s="2">
        <v>1994</v>
      </c>
      <c r="C2950" s="2" t="s">
        <v>1109</v>
      </c>
      <c r="E2950" s="9">
        <v>3400</v>
      </c>
      <c r="F2950" s="26"/>
    </row>
    <row r="2951" spans="1:7" ht="15">
      <c r="A2951" s="8" t="s">
        <v>1051</v>
      </c>
      <c r="B2951" s="2">
        <v>1995</v>
      </c>
      <c r="C2951" s="2" t="s">
        <v>1116</v>
      </c>
      <c r="E2951" s="9">
        <v>25000</v>
      </c>
      <c r="F2951" s="26"/>
      <c r="G2951" s="1" t="s">
        <v>201</v>
      </c>
    </row>
    <row r="2952" spans="1:7" ht="15">
      <c r="A2952" s="8" t="s">
        <v>1051</v>
      </c>
      <c r="B2952" s="2">
        <v>1995</v>
      </c>
      <c r="C2952" s="2" t="s">
        <v>1119</v>
      </c>
      <c r="E2952" s="9">
        <v>10000</v>
      </c>
      <c r="F2952" s="26"/>
      <c r="G2952" s="1" t="s">
        <v>304</v>
      </c>
    </row>
    <row r="2953" spans="1:7" ht="15">
      <c r="A2953" s="8" t="s">
        <v>1051</v>
      </c>
      <c r="B2953" s="2" t="s">
        <v>1106</v>
      </c>
      <c r="C2953" s="2" t="s">
        <v>1114</v>
      </c>
      <c r="E2953" s="9">
        <v>300000</v>
      </c>
      <c r="F2953" s="26"/>
      <c r="G2953" s="1" t="s">
        <v>1297</v>
      </c>
    </row>
    <row r="2954" spans="1:7" ht="15">
      <c r="A2954" s="8" t="s">
        <v>1051</v>
      </c>
      <c r="B2954" s="2" t="s">
        <v>1106</v>
      </c>
      <c r="C2954" s="2" t="s">
        <v>1122</v>
      </c>
      <c r="E2954" s="9">
        <v>400000</v>
      </c>
      <c r="F2954" s="26"/>
      <c r="G2954" s="1" t="s">
        <v>482</v>
      </c>
    </row>
    <row r="2955" spans="1:7" ht="15">
      <c r="A2955" s="8" t="s">
        <v>1051</v>
      </c>
      <c r="B2955" s="2" t="s">
        <v>1106</v>
      </c>
      <c r="C2955" s="2" t="s">
        <v>1117</v>
      </c>
      <c r="E2955" s="9">
        <v>75000</v>
      </c>
      <c r="F2955" s="26"/>
      <c r="G2955" s="1" t="s">
        <v>67</v>
      </c>
    </row>
    <row r="2956" spans="1:6" ht="15">
      <c r="A2956" s="8" t="s">
        <v>1051</v>
      </c>
      <c r="B2956" s="2">
        <v>1996</v>
      </c>
      <c r="C2956" s="2" t="s">
        <v>1109</v>
      </c>
      <c r="E2956" s="9">
        <v>2000</v>
      </c>
      <c r="F2956" s="26"/>
    </row>
    <row r="2957" spans="1:7" ht="15">
      <c r="A2957" s="8" t="s">
        <v>1051</v>
      </c>
      <c r="B2957" s="2">
        <v>1998</v>
      </c>
      <c r="C2957" s="2" t="s">
        <v>1112</v>
      </c>
      <c r="E2957" s="9">
        <v>110000</v>
      </c>
      <c r="F2957" s="26"/>
      <c r="G2957" s="1" t="s">
        <v>1679</v>
      </c>
    </row>
    <row r="2958" spans="1:6" ht="15">
      <c r="A2958" s="8" t="s">
        <v>1051</v>
      </c>
      <c r="B2958" s="2">
        <v>1998</v>
      </c>
      <c r="C2958" s="2" t="s">
        <v>1122</v>
      </c>
      <c r="E2958" s="9">
        <v>400000</v>
      </c>
      <c r="F2958" s="26"/>
    </row>
    <row r="2959" spans="1:6" ht="15">
      <c r="A2959" s="8" t="s">
        <v>1051</v>
      </c>
      <c r="B2959" s="2">
        <v>1998</v>
      </c>
      <c r="C2959" s="2" t="s">
        <v>1109</v>
      </c>
      <c r="E2959" s="9">
        <v>2500</v>
      </c>
      <c r="F2959" s="26"/>
    </row>
    <row r="2960" spans="1:6" ht="15">
      <c r="A2960" s="8" t="s">
        <v>1051</v>
      </c>
      <c r="B2960" s="2">
        <v>1999</v>
      </c>
      <c r="C2960" s="2" t="s">
        <v>1117</v>
      </c>
      <c r="E2960" s="9">
        <v>50000</v>
      </c>
      <c r="F2960" s="26"/>
    </row>
    <row r="2961" spans="1:6" ht="15">
      <c r="A2961" s="8" t="s">
        <v>1051</v>
      </c>
      <c r="B2961" s="2">
        <v>1999</v>
      </c>
      <c r="C2961" s="2" t="s">
        <v>1109</v>
      </c>
      <c r="E2961" s="9">
        <v>2500</v>
      </c>
      <c r="F2961" s="26"/>
    </row>
    <row r="2962" spans="1:7" ht="15">
      <c r="A2962" s="8" t="s">
        <v>1051</v>
      </c>
      <c r="B2962" s="2">
        <v>2012</v>
      </c>
      <c r="C2962" s="2" t="s">
        <v>1134</v>
      </c>
      <c r="E2962" s="9">
        <v>500000</v>
      </c>
      <c r="F2962" s="26"/>
      <c r="G2962" s="1" t="s">
        <v>1739</v>
      </c>
    </row>
    <row r="2963" spans="1:7" ht="15">
      <c r="A2963" s="1" t="s">
        <v>1051</v>
      </c>
      <c r="B2963" s="2">
        <v>2018</v>
      </c>
      <c r="C2963" s="18" t="s">
        <v>1124</v>
      </c>
      <c r="E2963" s="9">
        <v>180000</v>
      </c>
      <c r="F2963" s="26"/>
      <c r="G2963" s="1" t="s">
        <v>2263</v>
      </c>
    </row>
    <row r="2964" spans="1:7" ht="15">
      <c r="A2964" s="1" t="s">
        <v>2217</v>
      </c>
      <c r="B2964" s="2">
        <v>2008</v>
      </c>
      <c r="C2964" s="2" t="s">
        <v>1123</v>
      </c>
      <c r="E2964" s="9">
        <v>40000</v>
      </c>
      <c r="F2964" s="26">
        <f>SUM(E2964:E2965)</f>
        <v>280000</v>
      </c>
      <c r="G2964" s="1" t="s">
        <v>393</v>
      </c>
    </row>
    <row r="2965" spans="1:7" ht="15">
      <c r="A2965" s="1" t="s">
        <v>2215</v>
      </c>
      <c r="B2965" s="2">
        <v>2016</v>
      </c>
      <c r="C2965" s="18" t="s">
        <v>1124</v>
      </c>
      <c r="E2965" s="9">
        <v>240000</v>
      </c>
      <c r="F2965" s="26"/>
      <c r="G2965" s="1" t="s">
        <v>2216</v>
      </c>
    </row>
    <row r="2966" spans="1:6" ht="15">
      <c r="A2966" s="1" t="s">
        <v>2533</v>
      </c>
      <c r="B2966" s="2">
        <v>1984</v>
      </c>
      <c r="C2966" s="2" t="s">
        <v>1110</v>
      </c>
      <c r="E2966" s="9">
        <v>7050</v>
      </c>
      <c r="F2966" s="26">
        <f>SUM(E2966:E2981)</f>
        <v>2480002</v>
      </c>
    </row>
    <row r="2967" spans="1:6" ht="15">
      <c r="A2967" s="8" t="s">
        <v>1052</v>
      </c>
      <c r="B2967" s="2">
        <v>1987</v>
      </c>
      <c r="C2967" s="2" t="s">
        <v>1110</v>
      </c>
      <c r="E2967" s="9">
        <v>12500</v>
      </c>
      <c r="F2967" s="26"/>
    </row>
    <row r="2968" spans="1:6" ht="15">
      <c r="A2968" s="8" t="s">
        <v>1052</v>
      </c>
      <c r="B2968" s="2">
        <v>1999</v>
      </c>
      <c r="C2968" s="2" t="s">
        <v>1122</v>
      </c>
      <c r="E2968" s="9">
        <v>80000</v>
      </c>
      <c r="F2968" s="26"/>
    </row>
    <row r="2969" spans="1:7" ht="15">
      <c r="A2969" s="8" t="s">
        <v>1052</v>
      </c>
      <c r="B2969" s="2">
        <v>2000</v>
      </c>
      <c r="C2969" s="2" t="s">
        <v>1122</v>
      </c>
      <c r="E2969" s="9">
        <v>214000</v>
      </c>
      <c r="F2969" s="26"/>
      <c r="G2969" s="1" t="s">
        <v>1382</v>
      </c>
    </row>
    <row r="2970" spans="1:7" ht="15">
      <c r="A2970" s="8" t="s">
        <v>1052</v>
      </c>
      <c r="B2970" s="2">
        <v>2004</v>
      </c>
      <c r="C2970" s="2" t="s">
        <v>1122</v>
      </c>
      <c r="E2970" s="9">
        <v>200000</v>
      </c>
      <c r="F2970" s="26"/>
      <c r="G2970" s="1" t="s">
        <v>563</v>
      </c>
    </row>
    <row r="2971" spans="1:7" ht="15">
      <c r="A2971" s="8" t="s">
        <v>1052</v>
      </c>
      <c r="B2971" s="2">
        <v>2004</v>
      </c>
      <c r="C2971" s="2" t="s">
        <v>1122</v>
      </c>
      <c r="E2971" s="9">
        <v>360000</v>
      </c>
      <c r="F2971" s="26"/>
      <c r="G2971" s="1" t="s">
        <v>564</v>
      </c>
    </row>
    <row r="2972" spans="1:7" ht="15">
      <c r="A2972" s="8" t="s">
        <v>1052</v>
      </c>
      <c r="B2972" s="2">
        <v>2005</v>
      </c>
      <c r="C2972" s="2" t="s">
        <v>1784</v>
      </c>
      <c r="E2972" s="9">
        <v>41800</v>
      </c>
      <c r="F2972" s="26"/>
      <c r="G2972" s="1" t="s">
        <v>1924</v>
      </c>
    </row>
    <row r="2973" spans="1:7" ht="15">
      <c r="A2973" s="8" t="s">
        <v>1052</v>
      </c>
      <c r="B2973" s="2">
        <v>2008</v>
      </c>
      <c r="C2973" s="2" t="s">
        <v>1124</v>
      </c>
      <c r="E2973" s="9">
        <v>400000</v>
      </c>
      <c r="F2973" s="26"/>
      <c r="G2973" s="1" t="s">
        <v>373</v>
      </c>
    </row>
    <row r="2974" spans="1:7" ht="15">
      <c r="A2974" s="8" t="s">
        <v>1052</v>
      </c>
      <c r="B2974" s="2">
        <v>2009</v>
      </c>
      <c r="C2974" s="2" t="s">
        <v>1124</v>
      </c>
      <c r="E2974" s="9">
        <v>150000</v>
      </c>
      <c r="F2974" s="26"/>
      <c r="G2974" s="1" t="s">
        <v>155</v>
      </c>
    </row>
    <row r="2975" spans="1:7" ht="15">
      <c r="A2975" s="8" t="s">
        <v>1052</v>
      </c>
      <c r="B2975" s="2">
        <v>2010</v>
      </c>
      <c r="C2975" s="2" t="s">
        <v>1756</v>
      </c>
      <c r="E2975" s="9">
        <v>114652</v>
      </c>
      <c r="F2975" s="26"/>
      <c r="G2975" s="1" t="s">
        <v>1503</v>
      </c>
    </row>
    <row r="2976" spans="1:7" ht="15">
      <c r="A2976" s="8" t="s">
        <v>1052</v>
      </c>
      <c r="B2976" s="2">
        <v>2012</v>
      </c>
      <c r="C2976" s="2" t="s">
        <v>1756</v>
      </c>
      <c r="E2976" s="9">
        <v>150000</v>
      </c>
      <c r="F2976" s="26"/>
      <c r="G2976" s="1" t="s">
        <v>1818</v>
      </c>
    </row>
    <row r="2977" spans="1:7" ht="15">
      <c r="A2977" s="28" t="s">
        <v>1052</v>
      </c>
      <c r="B2977" s="2">
        <v>2013</v>
      </c>
      <c r="C2977" s="29" t="s">
        <v>2045</v>
      </c>
      <c r="E2977" s="9">
        <v>150000</v>
      </c>
      <c r="F2977" s="26"/>
      <c r="G2977" s="28" t="s">
        <v>2047</v>
      </c>
    </row>
    <row r="2978" spans="1:7" ht="15">
      <c r="A2978" s="28" t="s">
        <v>1052</v>
      </c>
      <c r="B2978" s="2">
        <v>2013</v>
      </c>
      <c r="C2978" s="29" t="s">
        <v>1124</v>
      </c>
      <c r="E2978" s="9">
        <v>300000</v>
      </c>
      <c r="F2978" s="26"/>
      <c r="G2978" s="28" t="s">
        <v>155</v>
      </c>
    </row>
    <row r="2979" spans="1:7" ht="15">
      <c r="A2979" s="28" t="s">
        <v>1052</v>
      </c>
      <c r="B2979" s="2">
        <v>2015</v>
      </c>
      <c r="C2979" s="29" t="s">
        <v>2045</v>
      </c>
      <c r="E2979" s="9">
        <v>150000</v>
      </c>
      <c r="F2979" s="26"/>
      <c r="G2979" s="28" t="s">
        <v>2144</v>
      </c>
    </row>
    <row r="2980" spans="1:7" ht="15">
      <c r="A2980" s="28" t="s">
        <v>1052</v>
      </c>
      <c r="B2980" s="2">
        <v>2020</v>
      </c>
      <c r="C2980" s="18" t="s">
        <v>2418</v>
      </c>
      <c r="E2980" s="9">
        <v>50000</v>
      </c>
      <c r="F2980" s="26"/>
      <c r="G2980" s="28" t="s">
        <v>2493</v>
      </c>
    </row>
    <row r="2981" spans="1:7" ht="15">
      <c r="A2981" s="28" t="s">
        <v>1052</v>
      </c>
      <c r="B2981" s="2">
        <v>2021</v>
      </c>
      <c r="C2981" s="18" t="s">
        <v>1114</v>
      </c>
      <c r="E2981" s="9">
        <v>100000</v>
      </c>
      <c r="F2981" s="26"/>
      <c r="G2981" s="28" t="s">
        <v>2532</v>
      </c>
    </row>
    <row r="2982" spans="1:6" ht="15">
      <c r="A2982" s="1" t="s">
        <v>2196</v>
      </c>
      <c r="B2982" s="2">
        <v>1985</v>
      </c>
      <c r="C2982" s="2" t="s">
        <v>1110</v>
      </c>
      <c r="E2982" s="9">
        <v>9250</v>
      </c>
      <c r="F2982" s="26">
        <f>SUM(E2982:E2989)</f>
        <v>192961</v>
      </c>
    </row>
    <row r="2983" spans="1:7" ht="15">
      <c r="A2983" s="8" t="s">
        <v>1053</v>
      </c>
      <c r="B2983" s="2">
        <v>1996</v>
      </c>
      <c r="C2983" s="2" t="s">
        <v>1116</v>
      </c>
      <c r="E2983" s="9">
        <v>20000</v>
      </c>
      <c r="F2983" s="26"/>
      <c r="G2983" s="1" t="s">
        <v>201</v>
      </c>
    </row>
    <row r="2984" spans="1:6" ht="15">
      <c r="A2984" s="1" t="s">
        <v>1053</v>
      </c>
      <c r="B2984" s="2">
        <v>1998</v>
      </c>
      <c r="C2984" s="2" t="s">
        <v>1119</v>
      </c>
      <c r="E2984" s="9">
        <v>10000</v>
      </c>
      <c r="F2984" s="26"/>
    </row>
    <row r="2985" spans="1:6" ht="15">
      <c r="A2985" s="8" t="s">
        <v>1053</v>
      </c>
      <c r="B2985" s="2">
        <v>1999</v>
      </c>
      <c r="C2985" s="2" t="s">
        <v>1115</v>
      </c>
      <c r="E2985" s="9">
        <v>5000</v>
      </c>
      <c r="F2985" s="26"/>
    </row>
    <row r="2986" spans="1:7" ht="15">
      <c r="A2986" s="8" t="s">
        <v>1053</v>
      </c>
      <c r="B2986" s="2">
        <v>2002</v>
      </c>
      <c r="C2986" s="2" t="s">
        <v>1115</v>
      </c>
      <c r="E2986" s="9">
        <v>9500</v>
      </c>
      <c r="F2986" s="26"/>
      <c r="G2986" s="1" t="s">
        <v>1843</v>
      </c>
    </row>
    <row r="2987" spans="1:7" ht="15">
      <c r="A2987" s="8" t="s">
        <v>1053</v>
      </c>
      <c r="B2987" s="2">
        <v>2002</v>
      </c>
      <c r="C2987" s="2" t="s">
        <v>1113</v>
      </c>
      <c r="E2987" s="9">
        <v>75000</v>
      </c>
      <c r="F2987" s="26"/>
      <c r="G2987" s="1" t="s">
        <v>1960</v>
      </c>
    </row>
    <row r="2988" spans="1:7" ht="15">
      <c r="A2988" s="8" t="s">
        <v>1053</v>
      </c>
      <c r="B2988" s="2">
        <v>2008</v>
      </c>
      <c r="C2988" s="2" t="s">
        <v>1115</v>
      </c>
      <c r="E2988" s="9">
        <v>10000</v>
      </c>
      <c r="F2988" s="26"/>
      <c r="G2988" s="1" t="s">
        <v>1433</v>
      </c>
    </row>
    <row r="2989" spans="1:7" ht="15">
      <c r="A2989" s="1" t="s">
        <v>1053</v>
      </c>
      <c r="B2989" s="2">
        <v>2016</v>
      </c>
      <c r="C2989" s="18" t="s">
        <v>1234</v>
      </c>
      <c r="E2989" s="9">
        <v>54211</v>
      </c>
      <c r="F2989" s="26"/>
      <c r="G2989" s="1" t="s">
        <v>2195</v>
      </c>
    </row>
    <row r="2990" spans="1:6" ht="15">
      <c r="A2990" s="1" t="s">
        <v>2437</v>
      </c>
      <c r="B2990" s="2">
        <v>1983</v>
      </c>
      <c r="C2990" s="2" t="s">
        <v>1110</v>
      </c>
      <c r="E2990" s="9">
        <v>6200</v>
      </c>
      <c r="F2990" s="26">
        <f>SUM(E2990:E3000)</f>
        <v>2008513</v>
      </c>
    </row>
    <row r="2991" spans="1:7" ht="15">
      <c r="A2991" s="8" t="s">
        <v>1054</v>
      </c>
      <c r="B2991" s="2">
        <v>1996</v>
      </c>
      <c r="C2991" s="2" t="s">
        <v>1119</v>
      </c>
      <c r="E2991" s="9">
        <v>10000</v>
      </c>
      <c r="F2991" s="26"/>
      <c r="G2991" s="1" t="s">
        <v>198</v>
      </c>
    </row>
    <row r="2992" spans="1:7" ht="15">
      <c r="A2992" s="8" t="s">
        <v>1054</v>
      </c>
      <c r="B2992" s="2">
        <v>1997</v>
      </c>
      <c r="C2992" s="2" t="s">
        <v>1117</v>
      </c>
      <c r="E2992" s="9">
        <v>400000</v>
      </c>
      <c r="F2992" s="26"/>
      <c r="G2992" s="1" t="s">
        <v>1361</v>
      </c>
    </row>
    <row r="2993" spans="1:7" ht="15">
      <c r="A2993" s="8" t="s">
        <v>1054</v>
      </c>
      <c r="B2993" s="2">
        <v>1999</v>
      </c>
      <c r="C2993" s="2" t="s">
        <v>1117</v>
      </c>
      <c r="E2993" s="9">
        <v>250000</v>
      </c>
      <c r="F2993" s="26"/>
      <c r="G2993" s="1" t="s">
        <v>1346</v>
      </c>
    </row>
    <row r="2994" spans="1:6" ht="15">
      <c r="A2994" s="8" t="s">
        <v>1054</v>
      </c>
      <c r="B2994" s="2">
        <v>1999</v>
      </c>
      <c r="C2994" s="2" t="s">
        <v>1109</v>
      </c>
      <c r="E2994" s="9">
        <v>2000</v>
      </c>
      <c r="F2994" s="26"/>
    </row>
    <row r="2995" spans="1:7" ht="15">
      <c r="A2995" s="8" t="s">
        <v>1054</v>
      </c>
      <c r="B2995" s="2">
        <v>2002</v>
      </c>
      <c r="C2995" s="2" t="s">
        <v>1134</v>
      </c>
      <c r="E2995" s="9">
        <v>401650</v>
      </c>
      <c r="F2995" s="26"/>
      <c r="G2995" s="1" t="s">
        <v>1671</v>
      </c>
    </row>
    <row r="2996" spans="1:7" ht="15">
      <c r="A2996" s="8" t="s">
        <v>1054</v>
      </c>
      <c r="B2996" s="2">
        <v>2003</v>
      </c>
      <c r="C2996" s="2" t="s">
        <v>1115</v>
      </c>
      <c r="E2996" s="9">
        <v>9751</v>
      </c>
      <c r="F2996" s="26"/>
      <c r="G2996" s="1" t="s">
        <v>1961</v>
      </c>
    </row>
    <row r="2997" spans="1:7" ht="15">
      <c r="A2997" s="8" t="s">
        <v>1054</v>
      </c>
      <c r="B2997" s="2">
        <v>2006</v>
      </c>
      <c r="C2997" s="2" t="s">
        <v>1124</v>
      </c>
      <c r="E2997" s="9">
        <v>152500</v>
      </c>
      <c r="F2997" s="26"/>
      <c r="G2997" s="1" t="s">
        <v>369</v>
      </c>
    </row>
    <row r="2998" spans="1:7" ht="15">
      <c r="A2998" s="1" t="s">
        <v>1054</v>
      </c>
      <c r="B2998" s="2">
        <v>2018</v>
      </c>
      <c r="C2998" s="18" t="s">
        <v>1134</v>
      </c>
      <c r="E2998" s="9">
        <v>190000</v>
      </c>
      <c r="F2998" s="26"/>
      <c r="G2998" s="1" t="s">
        <v>2297</v>
      </c>
    </row>
    <row r="2999" spans="1:7" ht="15">
      <c r="A2999" s="1" t="s">
        <v>1054</v>
      </c>
      <c r="B2999" s="2">
        <v>2020</v>
      </c>
      <c r="C2999" s="18" t="s">
        <v>1134</v>
      </c>
      <c r="E2999" s="9">
        <v>532912</v>
      </c>
      <c r="F2999" s="26"/>
      <c r="G2999" s="1" t="s">
        <v>2434</v>
      </c>
    </row>
    <row r="3000" spans="1:6" ht="15">
      <c r="A3000" s="8" t="s">
        <v>1055</v>
      </c>
      <c r="B3000" s="2">
        <v>1984</v>
      </c>
      <c r="C3000" s="2" t="s">
        <v>1112</v>
      </c>
      <c r="E3000" s="9">
        <v>53500</v>
      </c>
      <c r="F3000" s="26">
        <f>SUM(E3000)</f>
        <v>53500</v>
      </c>
    </row>
    <row r="3001" spans="1:7" ht="15">
      <c r="A3001" s="8" t="s">
        <v>1485</v>
      </c>
      <c r="B3001" s="2">
        <v>2006</v>
      </c>
      <c r="C3001" s="2" t="s">
        <v>1123</v>
      </c>
      <c r="E3001" s="9">
        <v>40000</v>
      </c>
      <c r="F3001" s="26">
        <f>SUM(E3001:E3002)</f>
        <v>80000</v>
      </c>
      <c r="G3001" s="1" t="s">
        <v>483</v>
      </c>
    </row>
    <row r="3002" spans="1:7" ht="15">
      <c r="A3002" s="8" t="s">
        <v>186</v>
      </c>
      <c r="B3002" s="2">
        <v>2009</v>
      </c>
      <c r="C3002" s="2" t="s">
        <v>1123</v>
      </c>
      <c r="E3002" s="9">
        <v>40000</v>
      </c>
      <c r="F3002" s="26"/>
      <c r="G3002" s="1" t="s">
        <v>1484</v>
      </c>
    </row>
    <row r="3003" spans="1:7" ht="15">
      <c r="A3003" s="1" t="s">
        <v>2498</v>
      </c>
      <c r="B3003" s="2">
        <v>2020</v>
      </c>
      <c r="C3003" s="18" t="s">
        <v>1234</v>
      </c>
      <c r="E3003" s="9">
        <v>80000</v>
      </c>
      <c r="F3003" s="26">
        <v>80000</v>
      </c>
      <c r="G3003" s="1" t="s">
        <v>2499</v>
      </c>
    </row>
    <row r="3004" spans="1:6" ht="15">
      <c r="A3004" s="8" t="s">
        <v>1056</v>
      </c>
      <c r="B3004" s="2">
        <v>1983</v>
      </c>
      <c r="C3004" s="2" t="s">
        <v>1110</v>
      </c>
      <c r="E3004" s="9">
        <v>5000</v>
      </c>
      <c r="F3004" s="26">
        <f>SUM(E3004)</f>
        <v>5000</v>
      </c>
    </row>
    <row r="3005" spans="1:6" ht="15">
      <c r="A3005" s="1" t="s">
        <v>2458</v>
      </c>
      <c r="B3005" s="2">
        <v>1986</v>
      </c>
      <c r="C3005" s="2" t="s">
        <v>1110</v>
      </c>
      <c r="E3005" s="9">
        <v>15150</v>
      </c>
      <c r="F3005" s="26">
        <f>SUM(E3005:E3018)</f>
        <v>2877719</v>
      </c>
    </row>
    <row r="3006" spans="1:6" ht="15">
      <c r="A3006" s="8" t="s">
        <v>1057</v>
      </c>
      <c r="B3006" s="2">
        <v>1990</v>
      </c>
      <c r="C3006" s="2" t="s">
        <v>1110</v>
      </c>
      <c r="D3006" s="3"/>
      <c r="E3006" s="9">
        <v>6710</v>
      </c>
      <c r="F3006" s="26"/>
    </row>
    <row r="3007" spans="1:7" ht="15">
      <c r="A3007" s="8" t="s">
        <v>1057</v>
      </c>
      <c r="B3007" s="2" t="s">
        <v>1069</v>
      </c>
      <c r="C3007" s="2" t="s">
        <v>1117</v>
      </c>
      <c r="E3007" s="9">
        <v>399500</v>
      </c>
      <c r="F3007" s="26"/>
      <c r="G3007" s="1" t="s">
        <v>1600</v>
      </c>
    </row>
    <row r="3008" spans="1:6" ht="15">
      <c r="A3008" s="8" t="s">
        <v>1057</v>
      </c>
      <c r="B3008" s="2">
        <v>1994</v>
      </c>
      <c r="C3008" s="2" t="s">
        <v>1109</v>
      </c>
      <c r="E3008" s="9">
        <v>2200</v>
      </c>
      <c r="F3008" s="26"/>
    </row>
    <row r="3009" spans="1:7" ht="15">
      <c r="A3009" s="8" t="s">
        <v>1057</v>
      </c>
      <c r="B3009" s="2">
        <v>1995</v>
      </c>
      <c r="C3009" s="2" t="s">
        <v>1119</v>
      </c>
      <c r="E3009" s="9">
        <v>10000</v>
      </c>
      <c r="F3009" s="26"/>
      <c r="G3009" s="1" t="s">
        <v>484</v>
      </c>
    </row>
    <row r="3010" spans="1:6" ht="15">
      <c r="A3010" s="8" t="s">
        <v>1057</v>
      </c>
      <c r="B3010" s="2">
        <v>1998</v>
      </c>
      <c r="C3010" s="2" t="s">
        <v>1117</v>
      </c>
      <c r="E3010" s="9">
        <v>300000</v>
      </c>
      <c r="F3010" s="26"/>
    </row>
    <row r="3011" spans="1:7" ht="15">
      <c r="A3011" s="8" t="s">
        <v>1057</v>
      </c>
      <c r="B3011" s="2">
        <v>2001</v>
      </c>
      <c r="C3011" s="2" t="s">
        <v>1137</v>
      </c>
      <c r="E3011" s="9">
        <v>12000</v>
      </c>
      <c r="F3011" s="26"/>
      <c r="G3011" s="1" t="s">
        <v>1262</v>
      </c>
    </row>
    <row r="3012" spans="1:7" ht="15">
      <c r="A3012" s="8" t="s">
        <v>1057</v>
      </c>
      <c r="B3012" s="2">
        <v>2005</v>
      </c>
      <c r="C3012" s="2" t="s">
        <v>1756</v>
      </c>
      <c r="E3012" s="9">
        <v>126255</v>
      </c>
      <c r="F3012" s="26"/>
      <c r="G3012" s="1" t="s">
        <v>212</v>
      </c>
    </row>
    <row r="3013" spans="1:7" ht="15">
      <c r="A3013" s="8" t="s">
        <v>1057</v>
      </c>
      <c r="B3013" s="2">
        <v>2009</v>
      </c>
      <c r="C3013" s="2" t="s">
        <v>1756</v>
      </c>
      <c r="E3013" s="9">
        <v>149904</v>
      </c>
      <c r="F3013" s="26"/>
      <c r="G3013" s="1" t="s">
        <v>719</v>
      </c>
    </row>
    <row r="3014" spans="1:7" ht="15">
      <c r="A3014" s="1" t="s">
        <v>1057</v>
      </c>
      <c r="B3014" s="2">
        <v>2016</v>
      </c>
      <c r="C3014" s="18" t="s">
        <v>2189</v>
      </c>
      <c r="E3014" s="9">
        <v>100000</v>
      </c>
      <c r="F3014" s="26"/>
      <c r="G3014" s="1" t="s">
        <v>2197</v>
      </c>
    </row>
    <row r="3015" spans="1:7" ht="15">
      <c r="A3015" s="1" t="s">
        <v>1057</v>
      </c>
      <c r="B3015" s="2">
        <v>2017</v>
      </c>
      <c r="C3015" s="18" t="s">
        <v>1114</v>
      </c>
      <c r="E3015" s="9">
        <v>156000</v>
      </c>
      <c r="F3015" s="26"/>
      <c r="G3015" s="1" t="s">
        <v>2225</v>
      </c>
    </row>
    <row r="3016" spans="1:7" ht="15">
      <c r="A3016" s="1" t="s">
        <v>1057</v>
      </c>
      <c r="B3016" s="2">
        <v>2019</v>
      </c>
      <c r="C3016" s="18" t="s">
        <v>1134</v>
      </c>
      <c r="E3016" s="9">
        <v>990000</v>
      </c>
      <c r="F3016" s="26"/>
      <c r="G3016" s="1" t="s">
        <v>2349</v>
      </c>
    </row>
    <row r="3017" spans="1:7" ht="15">
      <c r="A3017" s="1" t="s">
        <v>1057</v>
      </c>
      <c r="B3017" s="2">
        <v>2020</v>
      </c>
      <c r="C3017" s="18" t="s">
        <v>1756</v>
      </c>
      <c r="E3017" s="9">
        <v>100000</v>
      </c>
      <c r="F3017" s="26"/>
      <c r="G3017" s="1" t="s">
        <v>2457</v>
      </c>
    </row>
    <row r="3018" spans="1:7" ht="15">
      <c r="A3018" s="1" t="s">
        <v>1057</v>
      </c>
      <c r="B3018" s="2">
        <v>2020</v>
      </c>
      <c r="C3018" s="18" t="s">
        <v>1114</v>
      </c>
      <c r="E3018" s="9">
        <v>510000</v>
      </c>
      <c r="F3018" s="26"/>
      <c r="G3018" s="1" t="s">
        <v>2456</v>
      </c>
    </row>
    <row r="3019" spans="1:7" ht="15">
      <c r="A3019" s="8" t="s">
        <v>528</v>
      </c>
      <c r="B3019" s="2">
        <v>2000</v>
      </c>
      <c r="C3019" s="2" t="s">
        <v>1134</v>
      </c>
      <c r="E3019" s="9">
        <v>50000</v>
      </c>
      <c r="F3019" s="26">
        <f>SUM(E3019:E3023)</f>
        <v>76850</v>
      </c>
      <c r="G3019" s="1" t="s">
        <v>1383</v>
      </c>
    </row>
    <row r="3020" spans="1:6" ht="15">
      <c r="A3020" s="8" t="s">
        <v>1164</v>
      </c>
      <c r="B3020" s="2">
        <v>2000</v>
      </c>
      <c r="C3020" s="2" t="s">
        <v>1109</v>
      </c>
      <c r="E3020" s="9">
        <v>1500</v>
      </c>
      <c r="F3020" s="26"/>
    </row>
    <row r="3021" spans="1:7" ht="15">
      <c r="A3021" s="8" t="s">
        <v>1164</v>
      </c>
      <c r="B3021" s="2">
        <v>2004</v>
      </c>
      <c r="C3021" s="2" t="s">
        <v>1115</v>
      </c>
      <c r="E3021" s="9">
        <v>8000</v>
      </c>
      <c r="F3021" s="26"/>
      <c r="G3021" s="1" t="s">
        <v>485</v>
      </c>
    </row>
    <row r="3022" spans="1:7" ht="15">
      <c r="A3022" s="8" t="s">
        <v>1164</v>
      </c>
      <c r="B3022" s="2">
        <v>2006</v>
      </c>
      <c r="C3022" s="2" t="s">
        <v>1115</v>
      </c>
      <c r="E3022" s="9">
        <v>7350</v>
      </c>
      <c r="F3022" s="26"/>
      <c r="G3022" s="1" t="s">
        <v>1699</v>
      </c>
    </row>
    <row r="3023" spans="1:7" ht="15">
      <c r="A3023" s="8" t="s">
        <v>1164</v>
      </c>
      <c r="B3023" s="2">
        <v>2010</v>
      </c>
      <c r="C3023" s="2" t="s">
        <v>1115</v>
      </c>
      <c r="E3023" s="9">
        <v>10000</v>
      </c>
      <c r="F3023" s="26"/>
      <c r="G3023" s="1" t="s">
        <v>527</v>
      </c>
    </row>
    <row r="3024" spans="1:7" ht="15">
      <c r="A3024" s="8" t="s">
        <v>1555</v>
      </c>
      <c r="B3024" s="2">
        <v>2002</v>
      </c>
      <c r="C3024" s="2" t="s">
        <v>631</v>
      </c>
      <c r="E3024" s="9">
        <v>15000</v>
      </c>
      <c r="F3024" s="26">
        <f>SUM(E3024)</f>
        <v>15000</v>
      </c>
      <c r="G3024" s="1" t="s">
        <v>1547</v>
      </c>
    </row>
    <row r="3025" spans="1:6" ht="15">
      <c r="A3025" s="1" t="s">
        <v>2308</v>
      </c>
      <c r="B3025" s="2" t="s">
        <v>1072</v>
      </c>
      <c r="C3025" s="2" t="s">
        <v>1111</v>
      </c>
      <c r="E3025" s="9">
        <v>350000</v>
      </c>
      <c r="F3025" s="26">
        <f>SUM(E3025:E3045)</f>
        <v>4766823</v>
      </c>
    </row>
    <row r="3026" spans="1:6" ht="15">
      <c r="A3026" s="8" t="s">
        <v>1058</v>
      </c>
      <c r="B3026" s="2" t="s">
        <v>1073</v>
      </c>
      <c r="C3026" s="2" t="s">
        <v>1111</v>
      </c>
      <c r="E3026" s="9">
        <v>330000</v>
      </c>
      <c r="F3026" s="26"/>
    </row>
    <row r="3027" spans="1:6" ht="15">
      <c r="A3027" s="8" t="s">
        <v>1058</v>
      </c>
      <c r="B3027" s="2" t="s">
        <v>1064</v>
      </c>
      <c r="C3027" s="2" t="s">
        <v>1111</v>
      </c>
      <c r="E3027" s="9">
        <v>339300</v>
      </c>
      <c r="F3027" s="26"/>
    </row>
    <row r="3028" spans="1:6" ht="15">
      <c r="A3028" s="8" t="s">
        <v>1058</v>
      </c>
      <c r="B3028" s="2" t="s">
        <v>1065</v>
      </c>
      <c r="C3028" s="2" t="s">
        <v>1111</v>
      </c>
      <c r="E3028" s="9">
        <v>201000</v>
      </c>
      <c r="F3028" s="26"/>
    </row>
    <row r="3029" spans="1:7" ht="15">
      <c r="A3029" s="8" t="s">
        <v>1058</v>
      </c>
      <c r="B3029" s="2">
        <v>1985</v>
      </c>
      <c r="C3029" s="2" t="s">
        <v>1112</v>
      </c>
      <c r="E3029" s="9">
        <v>69600</v>
      </c>
      <c r="F3029" s="26"/>
      <c r="G3029" s="1" t="s">
        <v>1411</v>
      </c>
    </row>
    <row r="3030" spans="1:7" ht="15">
      <c r="A3030" s="8" t="s">
        <v>1058</v>
      </c>
      <c r="B3030" s="2">
        <v>1989</v>
      </c>
      <c r="C3030" s="2" t="s">
        <v>1112</v>
      </c>
      <c r="E3030" s="9">
        <v>107000</v>
      </c>
      <c r="F3030" s="26"/>
      <c r="G3030" s="1" t="s">
        <v>1744</v>
      </c>
    </row>
    <row r="3031" spans="1:7" ht="15">
      <c r="A3031" s="8" t="s">
        <v>1058</v>
      </c>
      <c r="B3031" s="2">
        <v>1994</v>
      </c>
      <c r="C3031" s="2" t="s">
        <v>1113</v>
      </c>
      <c r="E3031" s="9">
        <v>97500</v>
      </c>
      <c r="F3031" s="26"/>
      <c r="G3031" s="1" t="s">
        <v>500</v>
      </c>
    </row>
    <row r="3032" spans="1:6" ht="15">
      <c r="A3032" s="8" t="s">
        <v>1058</v>
      </c>
      <c r="B3032" s="2">
        <v>1995</v>
      </c>
      <c r="C3032" s="2" t="s">
        <v>1133</v>
      </c>
      <c r="E3032" s="9">
        <v>100000</v>
      </c>
      <c r="F3032" s="26"/>
    </row>
    <row r="3033" spans="1:7" ht="15">
      <c r="A3033" s="8" t="s">
        <v>1058</v>
      </c>
      <c r="B3033" s="2">
        <v>1997</v>
      </c>
      <c r="C3033" s="2" t="s">
        <v>1123</v>
      </c>
      <c r="E3033" s="9">
        <v>50000</v>
      </c>
      <c r="F3033" s="26"/>
      <c r="G3033" s="1" t="s">
        <v>144</v>
      </c>
    </row>
    <row r="3034" spans="1:7" ht="15">
      <c r="A3034" s="8" t="s">
        <v>1058</v>
      </c>
      <c r="B3034" s="2">
        <v>2000</v>
      </c>
      <c r="C3034" s="2" t="s">
        <v>1134</v>
      </c>
      <c r="E3034" s="9">
        <v>105000</v>
      </c>
      <c r="F3034" s="26"/>
      <c r="G3034" s="1" t="s">
        <v>1347</v>
      </c>
    </row>
    <row r="3035" spans="1:7" ht="15">
      <c r="A3035" s="8" t="s">
        <v>1058</v>
      </c>
      <c r="B3035" s="2">
        <v>2002</v>
      </c>
      <c r="C3035" s="2" t="s">
        <v>1140</v>
      </c>
      <c r="E3035" s="9">
        <v>100000</v>
      </c>
      <c r="F3035" s="26"/>
      <c r="G3035" s="1" t="s">
        <v>1962</v>
      </c>
    </row>
    <row r="3036" spans="1:7" ht="15">
      <c r="A3036" s="8" t="s">
        <v>1058</v>
      </c>
      <c r="B3036" s="2">
        <v>2003</v>
      </c>
      <c r="C3036" s="2" t="s">
        <v>1704</v>
      </c>
      <c r="E3036" s="9">
        <v>500000</v>
      </c>
      <c r="F3036" s="26"/>
      <c r="G3036" s="1" t="s">
        <v>43</v>
      </c>
    </row>
    <row r="3037" spans="1:7" ht="15">
      <c r="A3037" s="8" t="s">
        <v>1058</v>
      </c>
      <c r="B3037" s="2">
        <v>2006</v>
      </c>
      <c r="C3037" s="2" t="s">
        <v>1124</v>
      </c>
      <c r="E3037" s="9">
        <v>401500</v>
      </c>
      <c r="F3037" s="26"/>
      <c r="G3037" s="1" t="s">
        <v>1865</v>
      </c>
    </row>
    <row r="3038" spans="1:7" ht="15">
      <c r="A3038" s="8" t="s">
        <v>1058</v>
      </c>
      <c r="B3038" s="2">
        <v>2007</v>
      </c>
      <c r="C3038" s="2" t="s">
        <v>1134</v>
      </c>
      <c r="E3038" s="9">
        <v>300000</v>
      </c>
      <c r="F3038" s="26"/>
      <c r="G3038" s="1" t="s">
        <v>285</v>
      </c>
    </row>
    <row r="3039" spans="1:7" ht="15">
      <c r="A3039" s="8" t="s">
        <v>1058</v>
      </c>
      <c r="B3039" s="2">
        <v>2008</v>
      </c>
      <c r="C3039" s="2" t="s">
        <v>1115</v>
      </c>
      <c r="E3039" s="9">
        <v>8000</v>
      </c>
      <c r="F3039" s="26"/>
      <c r="G3039" s="1" t="s">
        <v>486</v>
      </c>
    </row>
    <row r="3040" spans="1:7" ht="15">
      <c r="A3040" s="8" t="s">
        <v>1058</v>
      </c>
      <c r="B3040" s="2">
        <v>2008</v>
      </c>
      <c r="C3040" s="2" t="s">
        <v>832</v>
      </c>
      <c r="E3040" s="9">
        <v>675000</v>
      </c>
      <c r="F3040" s="26"/>
      <c r="G3040" s="1" t="s">
        <v>889</v>
      </c>
    </row>
    <row r="3041" spans="1:7" ht="15">
      <c r="A3041" s="8" t="s">
        <v>1058</v>
      </c>
      <c r="B3041" s="2">
        <v>2009</v>
      </c>
      <c r="C3041" s="2" t="s">
        <v>1134</v>
      </c>
      <c r="E3041" s="9">
        <v>499845</v>
      </c>
      <c r="F3041" s="26"/>
      <c r="G3041" s="1" t="s">
        <v>720</v>
      </c>
    </row>
    <row r="3042" spans="1:7" ht="15">
      <c r="A3042" s="8" t="s">
        <v>1058</v>
      </c>
      <c r="B3042" s="2">
        <v>2009</v>
      </c>
      <c r="C3042" s="2" t="s">
        <v>1784</v>
      </c>
      <c r="E3042" s="9">
        <v>29428</v>
      </c>
      <c r="F3042" s="26"/>
      <c r="G3042" s="1" t="s">
        <v>1490</v>
      </c>
    </row>
    <row r="3043" spans="1:7" ht="15">
      <c r="A3043" s="1" t="s">
        <v>1058</v>
      </c>
      <c r="B3043" s="2">
        <v>2017</v>
      </c>
      <c r="C3043" s="18" t="s">
        <v>2049</v>
      </c>
      <c r="E3043" s="9">
        <v>48650</v>
      </c>
      <c r="F3043" s="26"/>
      <c r="G3043" s="1" t="s">
        <v>2242</v>
      </c>
    </row>
    <row r="3044" spans="1:7" ht="15">
      <c r="A3044" s="1" t="s">
        <v>1058</v>
      </c>
      <c r="B3044" s="2">
        <v>2018</v>
      </c>
      <c r="C3044" s="18" t="s">
        <v>1124</v>
      </c>
      <c r="E3044" s="9">
        <v>210000</v>
      </c>
      <c r="F3044" s="26"/>
      <c r="G3044" s="1" t="s">
        <v>2265</v>
      </c>
    </row>
    <row r="3045" spans="1:7" ht="15">
      <c r="A3045" s="1" t="s">
        <v>1058</v>
      </c>
      <c r="B3045" s="2">
        <v>2018</v>
      </c>
      <c r="C3045" s="18" t="s">
        <v>1123</v>
      </c>
      <c r="E3045" s="9">
        <v>245000</v>
      </c>
      <c r="F3045" s="26"/>
      <c r="G3045" s="1" t="s">
        <v>2307</v>
      </c>
    </row>
    <row r="3046" spans="1:6" ht="15">
      <c r="A3046" s="28" t="s">
        <v>2553</v>
      </c>
      <c r="B3046" s="2" t="s">
        <v>1072</v>
      </c>
      <c r="C3046" s="2" t="s">
        <v>1111</v>
      </c>
      <c r="E3046" s="9">
        <v>378000</v>
      </c>
      <c r="F3046" s="26">
        <f>SUM(E3046:E3109)</f>
        <v>18079965</v>
      </c>
    </row>
    <row r="3047" spans="1:6" ht="15">
      <c r="A3047" s="8" t="s">
        <v>1059</v>
      </c>
      <c r="B3047" s="2" t="s">
        <v>1064</v>
      </c>
      <c r="C3047" s="2" t="s">
        <v>1111</v>
      </c>
      <c r="E3047" s="9">
        <v>470210</v>
      </c>
      <c r="F3047" s="26"/>
    </row>
    <row r="3048" spans="1:6" ht="15">
      <c r="A3048" s="8" t="s">
        <v>1059</v>
      </c>
      <c r="B3048" s="2" t="s">
        <v>1065</v>
      </c>
      <c r="C3048" s="2" t="s">
        <v>1111</v>
      </c>
      <c r="E3048" s="9">
        <v>479971</v>
      </c>
      <c r="F3048" s="26"/>
    </row>
    <row r="3049" spans="1:7" ht="15">
      <c r="A3049" s="8" t="s">
        <v>1059</v>
      </c>
      <c r="B3049" s="2">
        <v>1989</v>
      </c>
      <c r="C3049" s="2" t="s">
        <v>1112</v>
      </c>
      <c r="E3049" s="9">
        <v>107000</v>
      </c>
      <c r="F3049" s="26"/>
      <c r="G3049" s="1" t="s">
        <v>1745</v>
      </c>
    </row>
    <row r="3050" spans="1:7" ht="15">
      <c r="A3050" s="8" t="s">
        <v>1059</v>
      </c>
      <c r="B3050" s="2">
        <v>1992</v>
      </c>
      <c r="C3050" s="2" t="s">
        <v>1112</v>
      </c>
      <c r="E3050" s="9">
        <v>57000</v>
      </c>
      <c r="F3050" s="26"/>
      <c r="G3050" s="1" t="s">
        <v>122</v>
      </c>
    </row>
    <row r="3051" spans="1:7" ht="15">
      <c r="A3051" s="8" t="s">
        <v>1059</v>
      </c>
      <c r="B3051" s="2" t="s">
        <v>1068</v>
      </c>
      <c r="C3051" s="2" t="s">
        <v>1117</v>
      </c>
      <c r="E3051" s="9">
        <v>355000</v>
      </c>
      <c r="F3051" s="26"/>
      <c r="G3051" s="1" t="s">
        <v>1620</v>
      </c>
    </row>
    <row r="3052" spans="1:7" ht="15">
      <c r="A3052" s="8" t="s">
        <v>1059</v>
      </c>
      <c r="B3052" s="2" t="s">
        <v>1068</v>
      </c>
      <c r="C3052" s="2" t="s">
        <v>1114</v>
      </c>
      <c r="E3052" s="9">
        <v>250000</v>
      </c>
      <c r="F3052" s="26"/>
      <c r="G3052" s="1" t="s">
        <v>1297</v>
      </c>
    </row>
    <row r="3053" spans="1:7" ht="15">
      <c r="A3053" s="8" t="s">
        <v>1059</v>
      </c>
      <c r="B3053" s="2">
        <v>1993</v>
      </c>
      <c r="C3053" s="2" t="s">
        <v>1112</v>
      </c>
      <c r="E3053" s="9">
        <v>107000</v>
      </c>
      <c r="F3053" s="26"/>
      <c r="G3053" s="1" t="s">
        <v>512</v>
      </c>
    </row>
    <row r="3054" spans="1:7" ht="15">
      <c r="A3054" s="8" t="s">
        <v>1059</v>
      </c>
      <c r="B3054" s="2">
        <v>1993</v>
      </c>
      <c r="C3054" s="2" t="s">
        <v>1112</v>
      </c>
      <c r="E3054" s="9">
        <v>97000</v>
      </c>
      <c r="F3054" s="26"/>
      <c r="G3054" s="1" t="s">
        <v>513</v>
      </c>
    </row>
    <row r="3055" spans="1:6" ht="15">
      <c r="A3055" s="8" t="s">
        <v>1059</v>
      </c>
      <c r="B3055" s="2">
        <v>1993</v>
      </c>
      <c r="C3055" s="2" t="s">
        <v>1119</v>
      </c>
      <c r="E3055" s="9">
        <v>10000</v>
      </c>
      <c r="F3055" s="26"/>
    </row>
    <row r="3056" spans="1:6" ht="15">
      <c r="A3056" s="8" t="s">
        <v>1059</v>
      </c>
      <c r="B3056" s="2">
        <v>1993</v>
      </c>
      <c r="C3056" s="2" t="s">
        <v>1110</v>
      </c>
      <c r="E3056" s="9">
        <v>5000</v>
      </c>
      <c r="F3056" s="26"/>
    </row>
    <row r="3057" spans="1:7" ht="15">
      <c r="A3057" s="8" t="s">
        <v>1059</v>
      </c>
      <c r="B3057" s="2">
        <v>1994</v>
      </c>
      <c r="C3057" s="2" t="s">
        <v>1112</v>
      </c>
      <c r="E3057" s="9">
        <v>107000</v>
      </c>
      <c r="F3057" s="26"/>
      <c r="G3057" s="1" t="s">
        <v>497</v>
      </c>
    </row>
    <row r="3058" spans="1:7" ht="15">
      <c r="A3058" s="8" t="s">
        <v>1059</v>
      </c>
      <c r="B3058" s="2">
        <v>1994</v>
      </c>
      <c r="C3058" s="2" t="s">
        <v>1127</v>
      </c>
      <c r="E3058" s="9">
        <v>49000</v>
      </c>
      <c r="F3058" s="26"/>
      <c r="G3058" s="1" t="s">
        <v>501</v>
      </c>
    </row>
    <row r="3059" spans="1:7" ht="15">
      <c r="A3059" s="8" t="s">
        <v>1059</v>
      </c>
      <c r="B3059" s="2">
        <v>1994</v>
      </c>
      <c r="C3059" s="2" t="s">
        <v>1116</v>
      </c>
      <c r="E3059" s="9">
        <v>30000</v>
      </c>
      <c r="F3059" s="26"/>
      <c r="G3059" s="1" t="s">
        <v>383</v>
      </c>
    </row>
    <row r="3060" spans="1:7" ht="15">
      <c r="A3060" s="8" t="s">
        <v>1059</v>
      </c>
      <c r="B3060" s="2" t="s">
        <v>1105</v>
      </c>
      <c r="C3060" s="2" t="s">
        <v>1114</v>
      </c>
      <c r="E3060" s="9">
        <v>300000</v>
      </c>
      <c r="F3060" s="26"/>
      <c r="G3060" s="1" t="s">
        <v>1297</v>
      </c>
    </row>
    <row r="3061" spans="1:7" ht="15">
      <c r="A3061" s="8" t="s">
        <v>1059</v>
      </c>
      <c r="B3061" s="2">
        <v>1995</v>
      </c>
      <c r="C3061" s="2" t="s">
        <v>1112</v>
      </c>
      <c r="E3061" s="9">
        <v>107000</v>
      </c>
      <c r="F3061" s="26"/>
      <c r="G3061" s="1" t="s">
        <v>328</v>
      </c>
    </row>
    <row r="3062" spans="1:7" ht="15">
      <c r="A3062" s="8" t="s">
        <v>1059</v>
      </c>
      <c r="B3062" s="2" t="s">
        <v>1106</v>
      </c>
      <c r="C3062" s="2" t="s">
        <v>1118</v>
      </c>
      <c r="E3062" s="9">
        <v>100000</v>
      </c>
      <c r="F3062" s="26"/>
      <c r="G3062" s="1" t="s">
        <v>1690</v>
      </c>
    </row>
    <row r="3063" spans="1:6" ht="15">
      <c r="A3063" s="8" t="s">
        <v>1059</v>
      </c>
      <c r="B3063" s="2" t="s">
        <v>1106</v>
      </c>
      <c r="C3063" s="2" t="s">
        <v>1123</v>
      </c>
      <c r="E3063" s="9">
        <v>50000</v>
      </c>
      <c r="F3063" s="26"/>
    </row>
    <row r="3064" spans="1:7" ht="15">
      <c r="A3064" s="8" t="s">
        <v>1059</v>
      </c>
      <c r="B3064" s="2">
        <v>1996</v>
      </c>
      <c r="C3064" s="2" t="s">
        <v>1112</v>
      </c>
      <c r="E3064" s="9">
        <v>107000</v>
      </c>
      <c r="F3064" s="26"/>
      <c r="G3064" s="1" t="s">
        <v>207</v>
      </c>
    </row>
    <row r="3065" spans="1:7" ht="15">
      <c r="A3065" s="8" t="s">
        <v>1059</v>
      </c>
      <c r="B3065" s="2">
        <v>1997</v>
      </c>
      <c r="C3065" s="2" t="s">
        <v>1117</v>
      </c>
      <c r="E3065" s="9">
        <v>109000</v>
      </c>
      <c r="F3065" s="26"/>
      <c r="G3065" s="1" t="s">
        <v>141</v>
      </c>
    </row>
    <row r="3066" spans="1:7" ht="15">
      <c r="A3066" s="8" t="s">
        <v>1059</v>
      </c>
      <c r="B3066" s="2">
        <v>1997</v>
      </c>
      <c r="C3066" s="2" t="s">
        <v>1119</v>
      </c>
      <c r="E3066" s="9">
        <v>10000</v>
      </c>
      <c r="F3066" s="26"/>
      <c r="G3066" s="1" t="s">
        <v>174</v>
      </c>
    </row>
    <row r="3067" spans="1:6" ht="15">
      <c r="A3067" s="8" t="s">
        <v>1059</v>
      </c>
      <c r="B3067" s="2">
        <v>1999</v>
      </c>
      <c r="C3067" s="2" t="s">
        <v>1115</v>
      </c>
      <c r="E3067" s="9">
        <v>10000</v>
      </c>
      <c r="F3067" s="26"/>
    </row>
    <row r="3068" spans="1:7" ht="15">
      <c r="A3068" s="8" t="s">
        <v>1059</v>
      </c>
      <c r="B3068" s="2">
        <v>2000</v>
      </c>
      <c r="C3068" s="2" t="s">
        <v>1134</v>
      </c>
      <c r="E3068" s="9">
        <v>279572</v>
      </c>
      <c r="F3068" s="26"/>
      <c r="G3068" s="1" t="s">
        <v>1348</v>
      </c>
    </row>
    <row r="3069" spans="1:6" ht="15">
      <c r="A3069" s="8" t="s">
        <v>1059</v>
      </c>
      <c r="B3069" s="2">
        <v>2000</v>
      </c>
      <c r="C3069" s="2" t="s">
        <v>1109</v>
      </c>
      <c r="E3069" s="9">
        <v>800</v>
      </c>
      <c r="F3069" s="26"/>
    </row>
    <row r="3070" spans="1:7" ht="15">
      <c r="A3070" s="8" t="s">
        <v>1059</v>
      </c>
      <c r="B3070" s="2">
        <v>2000</v>
      </c>
      <c r="C3070" s="2" t="s">
        <v>1137</v>
      </c>
      <c r="E3070" s="9">
        <v>10000</v>
      </c>
      <c r="F3070" s="26"/>
      <c r="G3070" s="1" t="s">
        <v>1299</v>
      </c>
    </row>
    <row r="3071" spans="1:7" ht="15">
      <c r="A3071" s="8" t="s">
        <v>1059</v>
      </c>
      <c r="B3071" s="2">
        <v>2002</v>
      </c>
      <c r="C3071" s="2" t="s">
        <v>1112</v>
      </c>
      <c r="E3071" s="9">
        <v>252500</v>
      </c>
      <c r="F3071" s="26"/>
      <c r="G3071" s="1" t="s">
        <v>1963</v>
      </c>
    </row>
    <row r="3072" spans="1:7" ht="15">
      <c r="A3072" s="8" t="s">
        <v>1059</v>
      </c>
      <c r="B3072" s="2">
        <v>2002</v>
      </c>
      <c r="C3072" s="2" t="s">
        <v>1140</v>
      </c>
      <c r="E3072" s="9">
        <v>100000</v>
      </c>
      <c r="F3072" s="26"/>
      <c r="G3072" s="1" t="s">
        <v>1964</v>
      </c>
    </row>
    <row r="3073" spans="1:7" ht="15">
      <c r="A3073" s="8" t="s">
        <v>1059</v>
      </c>
      <c r="B3073" s="2">
        <v>2003</v>
      </c>
      <c r="C3073" s="2" t="s">
        <v>1124</v>
      </c>
      <c r="E3073" s="9">
        <v>181137</v>
      </c>
      <c r="F3073" s="26"/>
      <c r="G3073" s="1" t="s">
        <v>1965</v>
      </c>
    </row>
    <row r="3074" spans="1:7" ht="15">
      <c r="A3074" s="8" t="s">
        <v>1059</v>
      </c>
      <c r="B3074" s="2">
        <v>2003</v>
      </c>
      <c r="C3074" s="2" t="s">
        <v>631</v>
      </c>
      <c r="E3074" s="9">
        <v>14000</v>
      </c>
      <c r="F3074" s="26"/>
      <c r="G3074" s="1" t="s">
        <v>1547</v>
      </c>
    </row>
    <row r="3075" spans="1:7" ht="15">
      <c r="A3075" s="8" t="s">
        <v>1059</v>
      </c>
      <c r="B3075" s="2">
        <v>2004</v>
      </c>
      <c r="C3075" s="2" t="s">
        <v>1784</v>
      </c>
      <c r="E3075" s="9">
        <v>25000</v>
      </c>
      <c r="F3075" s="26"/>
      <c r="G3075" s="1" t="s">
        <v>565</v>
      </c>
    </row>
    <row r="3076" spans="1:7" ht="15">
      <c r="A3076" s="8" t="s">
        <v>1059</v>
      </c>
      <c r="B3076" s="2">
        <v>2004</v>
      </c>
      <c r="C3076" s="2" t="s">
        <v>631</v>
      </c>
      <c r="E3076" s="9">
        <v>12500</v>
      </c>
      <c r="F3076" s="26"/>
      <c r="G3076" s="1" t="s">
        <v>823</v>
      </c>
    </row>
    <row r="3077" spans="1:7" ht="15">
      <c r="A3077" s="8" t="s">
        <v>1059</v>
      </c>
      <c r="B3077" s="2">
        <v>2005</v>
      </c>
      <c r="C3077" s="2" t="s">
        <v>1124</v>
      </c>
      <c r="E3077" s="9">
        <v>401500</v>
      </c>
      <c r="F3077" s="26"/>
      <c r="G3077" s="1" t="s">
        <v>1933</v>
      </c>
    </row>
    <row r="3078" spans="1:7" ht="15">
      <c r="A3078" s="8" t="s">
        <v>1059</v>
      </c>
      <c r="B3078" s="2">
        <v>2005</v>
      </c>
      <c r="C3078" s="2" t="s">
        <v>1123</v>
      </c>
      <c r="E3078" s="9">
        <v>50000</v>
      </c>
      <c r="F3078" s="26"/>
      <c r="G3078" s="1" t="s">
        <v>1934</v>
      </c>
    </row>
    <row r="3079" spans="1:7" ht="15">
      <c r="A3079" s="8" t="s">
        <v>1059</v>
      </c>
      <c r="B3079" s="2">
        <v>2005</v>
      </c>
      <c r="C3079" s="2" t="s">
        <v>631</v>
      </c>
      <c r="E3079" s="9">
        <v>11000</v>
      </c>
      <c r="F3079" s="26"/>
      <c r="G3079" s="1" t="s">
        <v>288</v>
      </c>
    </row>
    <row r="3080" spans="1:7" ht="15">
      <c r="A3080" s="8" t="s">
        <v>1059</v>
      </c>
      <c r="B3080" s="2">
        <v>2006</v>
      </c>
      <c r="C3080" s="2" t="s">
        <v>1124</v>
      </c>
      <c r="E3080" s="9">
        <v>401500</v>
      </c>
      <c r="F3080" s="26"/>
      <c r="G3080" s="1" t="s">
        <v>370</v>
      </c>
    </row>
    <row r="3081" spans="1:7" ht="15">
      <c r="A3081" s="8" t="s">
        <v>1059</v>
      </c>
      <c r="B3081" s="2">
        <v>2006</v>
      </c>
      <c r="C3081" s="2" t="s">
        <v>1124</v>
      </c>
      <c r="E3081" s="9">
        <v>151500</v>
      </c>
      <c r="F3081" s="26"/>
      <c r="G3081" s="1" t="s">
        <v>1866</v>
      </c>
    </row>
    <row r="3082" spans="1:7" ht="15">
      <c r="A3082" s="8" t="s">
        <v>1059</v>
      </c>
      <c r="B3082" s="2">
        <v>2006</v>
      </c>
      <c r="C3082" s="2" t="s">
        <v>1124</v>
      </c>
      <c r="E3082" s="9">
        <v>400000</v>
      </c>
      <c r="F3082" s="26"/>
      <c r="G3082" s="1" t="s">
        <v>93</v>
      </c>
    </row>
    <row r="3083" spans="1:7" ht="15">
      <c r="A3083" s="8" t="s">
        <v>1059</v>
      </c>
      <c r="B3083" s="2">
        <v>2006</v>
      </c>
      <c r="C3083" s="2" t="s">
        <v>631</v>
      </c>
      <c r="E3083" s="9">
        <v>10000</v>
      </c>
      <c r="F3083" s="26"/>
      <c r="G3083" s="1" t="s">
        <v>288</v>
      </c>
    </row>
    <row r="3084" spans="1:7" ht="15">
      <c r="A3084" s="8" t="s">
        <v>1059</v>
      </c>
      <c r="B3084" s="2">
        <v>2007</v>
      </c>
      <c r="C3084" s="2" t="s">
        <v>631</v>
      </c>
      <c r="E3084" s="9">
        <v>7000</v>
      </c>
      <c r="F3084" s="26"/>
      <c r="G3084" s="1" t="s">
        <v>288</v>
      </c>
    </row>
    <row r="3085" spans="1:7" ht="15">
      <c r="A3085" s="8" t="s">
        <v>1059</v>
      </c>
      <c r="B3085" s="2">
        <v>2007</v>
      </c>
      <c r="C3085" s="2" t="s">
        <v>1130</v>
      </c>
      <c r="E3085" s="9">
        <v>530000</v>
      </c>
      <c r="F3085" s="26"/>
      <c r="G3085" s="1" t="s">
        <v>289</v>
      </c>
    </row>
    <row r="3086" spans="1:7" ht="15">
      <c r="A3086" s="8" t="s">
        <v>1059</v>
      </c>
      <c r="B3086" s="2">
        <v>2007</v>
      </c>
      <c r="C3086" s="2" t="s">
        <v>1124</v>
      </c>
      <c r="E3086" s="9">
        <v>250000</v>
      </c>
      <c r="F3086" s="26"/>
      <c r="G3086" s="1" t="s">
        <v>253</v>
      </c>
    </row>
    <row r="3087" spans="1:7" ht="15">
      <c r="A3087" s="8" t="s">
        <v>1059</v>
      </c>
      <c r="B3087" s="2">
        <v>2007</v>
      </c>
      <c r="C3087" s="2" t="s">
        <v>1898</v>
      </c>
      <c r="E3087" s="9">
        <v>200000</v>
      </c>
      <c r="F3087" s="26"/>
      <c r="G3087" s="1" t="s">
        <v>407</v>
      </c>
    </row>
    <row r="3088" spans="1:7" ht="15">
      <c r="A3088" s="8" t="s">
        <v>1059</v>
      </c>
      <c r="B3088" s="2">
        <v>2008</v>
      </c>
      <c r="C3088" s="2" t="s">
        <v>70</v>
      </c>
      <c r="E3088" s="9">
        <v>4397189</v>
      </c>
      <c r="F3088" s="26"/>
      <c r="G3088" s="1" t="s">
        <v>1438</v>
      </c>
    </row>
    <row r="3089" spans="1:7" ht="15">
      <c r="A3089" s="8" t="s">
        <v>1059</v>
      </c>
      <c r="B3089" s="2">
        <v>2008</v>
      </c>
      <c r="C3089" s="2" t="s">
        <v>832</v>
      </c>
      <c r="E3089" s="9">
        <v>675000</v>
      </c>
      <c r="F3089" s="26"/>
      <c r="G3089" s="1" t="s">
        <v>890</v>
      </c>
    </row>
    <row r="3090" spans="1:7" ht="15">
      <c r="A3090" s="8" t="s">
        <v>1059</v>
      </c>
      <c r="B3090" s="2">
        <v>2008</v>
      </c>
      <c r="C3090" s="2" t="s">
        <v>631</v>
      </c>
      <c r="E3090" s="9">
        <v>7000</v>
      </c>
      <c r="F3090" s="26"/>
      <c r="G3090" s="1" t="s">
        <v>288</v>
      </c>
    </row>
    <row r="3091" spans="1:7" ht="15">
      <c r="A3091" s="8" t="s">
        <v>1059</v>
      </c>
      <c r="B3091" s="2">
        <v>2009</v>
      </c>
      <c r="C3091" s="2" t="s">
        <v>631</v>
      </c>
      <c r="E3091" s="9">
        <v>12250</v>
      </c>
      <c r="F3091" s="26"/>
      <c r="G3091" s="1" t="s">
        <v>288</v>
      </c>
    </row>
    <row r="3092" spans="1:7" ht="15">
      <c r="A3092" s="8" t="s">
        <v>1059</v>
      </c>
      <c r="B3092" s="2">
        <v>2009</v>
      </c>
      <c r="C3092" s="2" t="s">
        <v>1124</v>
      </c>
      <c r="E3092" s="9">
        <v>100000</v>
      </c>
      <c r="F3092" s="26"/>
      <c r="G3092" s="1" t="s">
        <v>1443</v>
      </c>
    </row>
    <row r="3093" spans="1:7" ht="15">
      <c r="A3093" s="8" t="s">
        <v>1059</v>
      </c>
      <c r="B3093" s="2">
        <v>2010</v>
      </c>
      <c r="C3093" s="2" t="s">
        <v>1756</v>
      </c>
      <c r="E3093" s="9">
        <v>123000</v>
      </c>
      <c r="F3093" s="26"/>
      <c r="G3093" s="1" t="s">
        <v>1496</v>
      </c>
    </row>
    <row r="3094" spans="1:7" ht="15">
      <c r="A3094" s="8" t="s">
        <v>1059</v>
      </c>
      <c r="B3094" s="2">
        <v>2010</v>
      </c>
      <c r="C3094" s="2" t="s">
        <v>1112</v>
      </c>
      <c r="E3094" s="9">
        <v>300000</v>
      </c>
      <c r="F3094" s="26"/>
      <c r="G3094" s="1" t="s">
        <v>1443</v>
      </c>
    </row>
    <row r="3095" spans="1:7" ht="15">
      <c r="A3095" s="8" t="s">
        <v>1059</v>
      </c>
      <c r="B3095" s="2">
        <v>2010</v>
      </c>
      <c r="C3095" s="2" t="s">
        <v>1123</v>
      </c>
      <c r="E3095" s="9">
        <v>40000</v>
      </c>
      <c r="F3095" s="26"/>
      <c r="G3095" s="1" t="s">
        <v>467</v>
      </c>
    </row>
    <row r="3096" spans="1:6" ht="15">
      <c r="A3096" s="28" t="s">
        <v>1059</v>
      </c>
      <c r="B3096" s="2">
        <v>2010</v>
      </c>
      <c r="C3096" s="29" t="s">
        <v>2007</v>
      </c>
      <c r="E3096" s="9">
        <v>3700000</v>
      </c>
      <c r="F3096" s="26"/>
    </row>
    <row r="3097" spans="1:7" ht="15">
      <c r="A3097" s="28" t="s">
        <v>1059</v>
      </c>
      <c r="B3097" s="2">
        <v>2010</v>
      </c>
      <c r="C3097" s="29" t="s">
        <v>631</v>
      </c>
      <c r="E3097" s="9">
        <v>14000</v>
      </c>
      <c r="F3097" s="26"/>
      <c r="G3097" s="28" t="s">
        <v>288</v>
      </c>
    </row>
    <row r="3098" spans="1:7" ht="15">
      <c r="A3098" s="8" t="s">
        <v>1059</v>
      </c>
      <c r="B3098" s="2">
        <v>2011</v>
      </c>
      <c r="C3098" s="2" t="s">
        <v>631</v>
      </c>
      <c r="E3098" s="9">
        <v>20000</v>
      </c>
      <c r="F3098" s="26"/>
      <c r="G3098" s="1" t="s">
        <v>288</v>
      </c>
    </row>
    <row r="3099" spans="1:7" ht="15">
      <c r="A3099" s="8" t="s">
        <v>1059</v>
      </c>
      <c r="B3099" s="2">
        <v>2011</v>
      </c>
      <c r="C3099" s="2" t="s">
        <v>1124</v>
      </c>
      <c r="E3099" s="9">
        <v>200000</v>
      </c>
      <c r="F3099" s="26"/>
      <c r="G3099" s="1" t="s">
        <v>861</v>
      </c>
    </row>
    <row r="3100" spans="1:7" ht="15">
      <c r="A3100" s="8" t="s">
        <v>1059</v>
      </c>
      <c r="B3100" s="2">
        <v>2011</v>
      </c>
      <c r="C3100" s="2" t="s">
        <v>1233</v>
      </c>
      <c r="E3100" s="9">
        <v>20000</v>
      </c>
      <c r="F3100" s="26"/>
      <c r="G3100" s="1" t="s">
        <v>288</v>
      </c>
    </row>
    <row r="3101" spans="1:7" ht="15">
      <c r="A3101" s="8" t="s">
        <v>1059</v>
      </c>
      <c r="B3101" s="2">
        <v>2012</v>
      </c>
      <c r="C3101" s="2" t="s">
        <v>1130</v>
      </c>
      <c r="E3101" s="9">
        <v>500000</v>
      </c>
      <c r="F3101" s="26"/>
      <c r="G3101" s="1" t="s">
        <v>1610</v>
      </c>
    </row>
    <row r="3102" spans="1:7" ht="15">
      <c r="A3102" s="28" t="s">
        <v>1059</v>
      </c>
      <c r="B3102" s="2">
        <v>2012</v>
      </c>
      <c r="C3102" s="29" t="s">
        <v>1123</v>
      </c>
      <c r="E3102" s="9">
        <v>50000</v>
      </c>
      <c r="F3102" s="26"/>
      <c r="G3102" s="28" t="s">
        <v>2003</v>
      </c>
    </row>
    <row r="3103" spans="1:7" ht="15">
      <c r="A3103" s="28" t="s">
        <v>1059</v>
      </c>
      <c r="B3103" s="2">
        <v>2013</v>
      </c>
      <c r="C3103" s="29" t="s">
        <v>1234</v>
      </c>
      <c r="E3103" s="9">
        <v>77500</v>
      </c>
      <c r="F3103" s="26"/>
      <c r="G3103" s="28" t="s">
        <v>2081</v>
      </c>
    </row>
    <row r="3104" spans="1:7" ht="15">
      <c r="A3104" s="28" t="s">
        <v>1059</v>
      </c>
      <c r="B3104" s="2">
        <v>2014</v>
      </c>
      <c r="C3104" s="29" t="s">
        <v>2045</v>
      </c>
      <c r="E3104" s="9">
        <v>112000</v>
      </c>
      <c r="F3104" s="26"/>
      <c r="G3104" s="28" t="s">
        <v>2096</v>
      </c>
    </row>
    <row r="3105" spans="1:7" ht="15">
      <c r="A3105" s="28" t="s">
        <v>1059</v>
      </c>
      <c r="B3105" s="2">
        <v>2017</v>
      </c>
      <c r="C3105" s="29" t="s">
        <v>2049</v>
      </c>
      <c r="E3105" s="9">
        <v>23836</v>
      </c>
      <c r="F3105" s="26"/>
      <c r="G3105" s="28" t="s">
        <v>2243</v>
      </c>
    </row>
    <row r="3106" spans="1:7" ht="15">
      <c r="A3106" s="28" t="s">
        <v>1059</v>
      </c>
      <c r="B3106" s="2">
        <v>2017</v>
      </c>
      <c r="C3106" s="29" t="s">
        <v>1124</v>
      </c>
      <c r="E3106" s="9">
        <v>450000</v>
      </c>
      <c r="F3106" s="26"/>
      <c r="G3106" s="28" t="s">
        <v>2257</v>
      </c>
    </row>
    <row r="3107" spans="1:7" ht="15">
      <c r="A3107" s="28" t="s">
        <v>1059</v>
      </c>
      <c r="B3107" s="2">
        <v>2019</v>
      </c>
      <c r="C3107" s="29" t="s">
        <v>1644</v>
      </c>
      <c r="E3107" s="9">
        <v>325000</v>
      </c>
      <c r="F3107" s="26"/>
      <c r="G3107" s="28" t="s">
        <v>2326</v>
      </c>
    </row>
    <row r="3108" spans="1:7" ht="15">
      <c r="A3108" s="28" t="s">
        <v>1059</v>
      </c>
      <c r="B3108" s="2">
        <v>2020</v>
      </c>
      <c r="C3108" s="29" t="s">
        <v>1123</v>
      </c>
      <c r="E3108" s="9">
        <v>50000</v>
      </c>
      <c r="F3108" s="26"/>
      <c r="G3108" s="28" t="s">
        <v>2464</v>
      </c>
    </row>
    <row r="3109" spans="1:7" ht="15">
      <c r="A3109" s="28" t="s">
        <v>1059</v>
      </c>
      <c r="B3109" s="2">
        <v>2021</v>
      </c>
      <c r="C3109" s="29" t="s">
        <v>1234</v>
      </c>
      <c r="E3109" s="9">
        <v>300000</v>
      </c>
      <c r="F3109" s="26"/>
      <c r="G3109" s="28" t="s">
        <v>2552</v>
      </c>
    </row>
    <row r="3110" spans="1:7" ht="15">
      <c r="A3110" s="8" t="s">
        <v>1060</v>
      </c>
      <c r="B3110" s="2">
        <v>1996</v>
      </c>
      <c r="C3110" s="2" t="s">
        <v>1119</v>
      </c>
      <c r="E3110" s="9">
        <v>10000</v>
      </c>
      <c r="F3110" s="26">
        <f>SUM(E3110:E3112)</f>
        <v>412500</v>
      </c>
      <c r="G3110" s="1" t="s">
        <v>200</v>
      </c>
    </row>
    <row r="3111" spans="1:7" ht="15">
      <c r="A3111" s="8" t="s">
        <v>1061</v>
      </c>
      <c r="B3111" s="2">
        <v>1997</v>
      </c>
      <c r="C3111" s="2" t="s">
        <v>1122</v>
      </c>
      <c r="E3111" s="9">
        <v>400000</v>
      </c>
      <c r="F3111" s="26"/>
      <c r="G3111" s="1" t="s">
        <v>191</v>
      </c>
    </row>
    <row r="3112" spans="1:6" ht="15">
      <c r="A3112" s="8" t="s">
        <v>1061</v>
      </c>
      <c r="B3112" s="2">
        <v>1997</v>
      </c>
      <c r="C3112" s="2" t="s">
        <v>1109</v>
      </c>
      <c r="E3112" s="9">
        <v>2500</v>
      </c>
      <c r="F3112" s="26"/>
    </row>
    <row r="3113" spans="1:7" ht="15">
      <c r="A3113" s="28" t="s">
        <v>2044</v>
      </c>
      <c r="B3113" s="2" t="s">
        <v>1107</v>
      </c>
      <c r="C3113" s="2" t="s">
        <v>1111</v>
      </c>
      <c r="E3113" s="9">
        <v>288500</v>
      </c>
      <c r="F3113" s="26">
        <f>SUM(E3113:E3116)</f>
        <v>1072623</v>
      </c>
      <c r="G3113" s="1" t="s">
        <v>1432</v>
      </c>
    </row>
    <row r="3114" spans="1:7" ht="15">
      <c r="A3114" s="8" t="s">
        <v>1062</v>
      </c>
      <c r="B3114" s="2">
        <v>1990</v>
      </c>
      <c r="C3114" s="2" t="s">
        <v>1112</v>
      </c>
      <c r="E3114" s="9">
        <v>4123</v>
      </c>
      <c r="F3114" s="26"/>
      <c r="G3114" s="1" t="s">
        <v>1750</v>
      </c>
    </row>
    <row r="3115" spans="1:7" ht="15">
      <c r="A3115" s="8" t="s">
        <v>1062</v>
      </c>
      <c r="B3115" s="2" t="s">
        <v>1108</v>
      </c>
      <c r="C3115" s="2" t="s">
        <v>1111</v>
      </c>
      <c r="E3115" s="9">
        <v>450000</v>
      </c>
      <c r="F3115" s="26"/>
      <c r="G3115" s="1" t="s">
        <v>1432</v>
      </c>
    </row>
    <row r="3116" spans="1:7" ht="15">
      <c r="A3116" s="28" t="s">
        <v>1062</v>
      </c>
      <c r="B3116" s="2">
        <v>2013</v>
      </c>
      <c r="C3116" s="29" t="s">
        <v>1134</v>
      </c>
      <c r="E3116" s="9">
        <v>330000</v>
      </c>
      <c r="F3116" s="26"/>
      <c r="G3116" s="28" t="s">
        <v>2043</v>
      </c>
    </row>
    <row r="3117" spans="1:7" ht="15">
      <c r="A3117" s="8" t="s">
        <v>1664</v>
      </c>
      <c r="B3117" s="2">
        <v>2002</v>
      </c>
      <c r="C3117" s="2" t="s">
        <v>1140</v>
      </c>
      <c r="E3117" s="9">
        <v>252500</v>
      </c>
      <c r="F3117" s="26">
        <f>SUM(E3117)</f>
        <v>252500</v>
      </c>
      <c r="G3117" s="1" t="s">
        <v>1665</v>
      </c>
    </row>
    <row r="3118" spans="1:6" ht="15">
      <c r="A3118" s="8" t="s">
        <v>251</v>
      </c>
      <c r="B3118" s="2">
        <v>1993</v>
      </c>
      <c r="C3118" s="2" t="s">
        <v>1109</v>
      </c>
      <c r="E3118" s="9">
        <v>2448</v>
      </c>
      <c r="F3118" s="26">
        <f>SUM(E3118:E3122)</f>
        <v>705948</v>
      </c>
    </row>
    <row r="3119" spans="1:7" ht="15">
      <c r="A3119" s="3" t="s">
        <v>1063</v>
      </c>
      <c r="B3119" s="2">
        <v>1997</v>
      </c>
      <c r="C3119" s="2" t="s">
        <v>1122</v>
      </c>
      <c r="E3119" s="9">
        <v>102500</v>
      </c>
      <c r="F3119" s="27"/>
      <c r="G3119" s="1" t="s">
        <v>192</v>
      </c>
    </row>
    <row r="3120" spans="1:6" ht="15">
      <c r="A3120" s="3" t="s">
        <v>1063</v>
      </c>
      <c r="B3120" s="2">
        <v>1997</v>
      </c>
      <c r="C3120" s="2" t="s">
        <v>1109</v>
      </c>
      <c r="E3120" s="9">
        <v>1000</v>
      </c>
      <c r="F3120" s="27"/>
    </row>
    <row r="3121" spans="1:7" ht="15">
      <c r="A3121" s="3" t="s">
        <v>1063</v>
      </c>
      <c r="B3121" s="2">
        <v>1999</v>
      </c>
      <c r="C3121" s="2" t="s">
        <v>1122</v>
      </c>
      <c r="E3121" s="9">
        <v>400000</v>
      </c>
      <c r="F3121" s="27"/>
      <c r="G3121" s="1" t="s">
        <v>1349</v>
      </c>
    </row>
    <row r="3122" spans="1:7" ht="15">
      <c r="A3122" s="3" t="s">
        <v>1063</v>
      </c>
      <c r="B3122" s="2">
        <v>2011</v>
      </c>
      <c r="C3122" s="2" t="s">
        <v>1122</v>
      </c>
      <c r="D3122" s="3"/>
      <c r="E3122" s="19">
        <v>200000</v>
      </c>
      <c r="F3122" s="3"/>
      <c r="G3122" s="1" t="s">
        <v>250</v>
      </c>
    </row>
  </sheetData>
  <sheetProtection/>
  <mergeCells count="4">
    <mergeCell ref="A2:G2"/>
    <mergeCell ref="A3:G3"/>
    <mergeCell ref="A4:G4"/>
    <mergeCell ref="A5:F5"/>
  </mergeCells>
  <printOptions gridLines="1"/>
  <pageMargins left="0" right="0" top="0" bottom="0" header="0" footer="0"/>
  <pageSetup horizontalDpi="600" verticalDpi="600" orientation="landscape" scale="84" r:id="rId1"/>
  <headerFooter alignWithMargins="0">
    <oddHeader>&amp;R&amp;D</oddHeader>
    <oddFooter>&amp;L&amp;9as of 12/31/2013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H36" sqref="H36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Nellie Goulette</dc:creator>
  <cp:keywords/>
  <dc:description/>
  <cp:lastModifiedBy>Bolduc, Susan</cp:lastModifiedBy>
  <cp:lastPrinted>2020-07-21T20:24:39Z</cp:lastPrinted>
  <dcterms:created xsi:type="dcterms:W3CDTF">2001-04-25T14:37:51Z</dcterms:created>
  <dcterms:modified xsi:type="dcterms:W3CDTF">2022-06-27T19:18:00Z</dcterms:modified>
  <cp:category/>
  <cp:version/>
  <cp:contentType/>
  <cp:contentStatus/>
</cp:coreProperties>
</file>