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ate Economist\Census Bureau Documents\Census 2020\Redistricting data\"/>
    </mc:Choice>
  </mc:AlternateContent>
  <xr:revisionPtr revIDLastSave="0" documentId="13_ncr:1_{D9F13F75-C874-4127-A5DA-8B4E7138F15D}" xr6:coauthVersionLast="45" xr6:coauthVersionMax="45" xr10:uidLastSave="{00000000-0000-0000-0000-000000000000}"/>
  <bookViews>
    <workbookView xWindow="-120" yWindow="-120" windowWidth="29040" windowHeight="15840" xr2:uid="{56051EC4-B7E8-46B8-8825-D58173577F06}"/>
  </bookViews>
  <sheets>
    <sheet name="Sheet1" sheetId="1" r:id="rId1"/>
    <sheet name="Chang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2" l="1"/>
  <c r="C22" i="2"/>
  <c r="D22" i="2"/>
  <c r="E22" i="2"/>
  <c r="F22" i="2"/>
  <c r="G22" i="2"/>
  <c r="H22" i="2"/>
  <c r="I22" i="2"/>
  <c r="J22" i="2"/>
  <c r="K22" i="2"/>
  <c r="L22" i="2"/>
  <c r="B23" i="2"/>
  <c r="C23" i="2"/>
  <c r="D23" i="2"/>
  <c r="E23" i="2"/>
  <c r="F23" i="2"/>
  <c r="G23" i="2"/>
  <c r="H23" i="2"/>
  <c r="I23" i="2"/>
  <c r="J23" i="2"/>
  <c r="K23" i="2"/>
  <c r="L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F25" i="2"/>
  <c r="G25" i="2"/>
  <c r="H25" i="2"/>
  <c r="I25" i="2"/>
  <c r="J25" i="2"/>
  <c r="K25" i="2"/>
  <c r="L25" i="2"/>
  <c r="B26" i="2"/>
  <c r="C26" i="2"/>
  <c r="D26" i="2"/>
  <c r="E26" i="2"/>
  <c r="F26" i="2"/>
  <c r="G26" i="2"/>
  <c r="H26" i="2"/>
  <c r="I26" i="2"/>
  <c r="J26" i="2"/>
  <c r="K26" i="2"/>
  <c r="L26" i="2"/>
  <c r="B27" i="2"/>
  <c r="C27" i="2"/>
  <c r="D27" i="2"/>
  <c r="E27" i="2"/>
  <c r="F27" i="2"/>
  <c r="G27" i="2"/>
  <c r="H27" i="2"/>
  <c r="I27" i="2"/>
  <c r="J27" i="2"/>
  <c r="K27" i="2"/>
  <c r="L27" i="2"/>
  <c r="B28" i="2"/>
  <c r="C28" i="2"/>
  <c r="D28" i="2"/>
  <c r="E28" i="2"/>
  <c r="F28" i="2"/>
  <c r="G28" i="2"/>
  <c r="H28" i="2"/>
  <c r="I28" i="2"/>
  <c r="J28" i="2"/>
  <c r="K28" i="2"/>
  <c r="L28" i="2"/>
  <c r="B29" i="2"/>
  <c r="C29" i="2"/>
  <c r="D29" i="2"/>
  <c r="E29" i="2"/>
  <c r="F29" i="2"/>
  <c r="G29" i="2"/>
  <c r="H29" i="2"/>
  <c r="I29" i="2"/>
  <c r="J29" i="2"/>
  <c r="K29" i="2"/>
  <c r="L29" i="2"/>
  <c r="B30" i="2"/>
  <c r="C30" i="2"/>
  <c r="D30" i="2"/>
  <c r="E30" i="2"/>
  <c r="F30" i="2"/>
  <c r="G30" i="2"/>
  <c r="H30" i="2"/>
  <c r="I30" i="2"/>
  <c r="J30" i="2"/>
  <c r="K30" i="2"/>
  <c r="L30" i="2"/>
  <c r="B31" i="2"/>
  <c r="C31" i="2"/>
  <c r="D31" i="2"/>
  <c r="E31" i="2"/>
  <c r="F31" i="2"/>
  <c r="G31" i="2"/>
  <c r="H31" i="2"/>
  <c r="I31" i="2"/>
  <c r="J31" i="2"/>
  <c r="K31" i="2"/>
  <c r="L31" i="2"/>
  <c r="B32" i="2"/>
  <c r="C32" i="2"/>
  <c r="D32" i="2"/>
  <c r="E32" i="2"/>
  <c r="F32" i="2"/>
  <c r="G32" i="2"/>
  <c r="H32" i="2"/>
  <c r="I32" i="2"/>
  <c r="J32" i="2"/>
  <c r="K32" i="2"/>
  <c r="L32" i="2"/>
  <c r="B33" i="2"/>
  <c r="C33" i="2"/>
  <c r="D33" i="2"/>
  <c r="E33" i="2"/>
  <c r="F33" i="2"/>
  <c r="G33" i="2"/>
  <c r="H33" i="2"/>
  <c r="I33" i="2"/>
  <c r="J33" i="2"/>
  <c r="K33" i="2"/>
  <c r="L33" i="2"/>
  <c r="B34" i="2"/>
  <c r="C34" i="2"/>
  <c r="D34" i="2"/>
  <c r="E34" i="2"/>
  <c r="F34" i="2"/>
  <c r="G34" i="2"/>
  <c r="H34" i="2"/>
  <c r="I34" i="2"/>
  <c r="J34" i="2"/>
  <c r="K34" i="2"/>
  <c r="L34" i="2"/>
  <c r="B35" i="2"/>
  <c r="C35" i="2"/>
  <c r="D35" i="2"/>
  <c r="E35" i="2"/>
  <c r="F35" i="2"/>
  <c r="G35" i="2"/>
  <c r="H35" i="2"/>
  <c r="I35" i="2"/>
  <c r="J35" i="2"/>
  <c r="K35" i="2"/>
  <c r="L35" i="2"/>
  <c r="B36" i="2"/>
  <c r="C36" i="2"/>
  <c r="D36" i="2"/>
  <c r="E36" i="2"/>
  <c r="F36" i="2"/>
  <c r="G36" i="2"/>
  <c r="H36" i="2"/>
  <c r="I36" i="2"/>
  <c r="J36" i="2"/>
  <c r="K36" i="2"/>
  <c r="L36" i="2"/>
  <c r="C21" i="2"/>
  <c r="D21" i="2"/>
  <c r="E21" i="2"/>
  <c r="F21" i="2"/>
  <c r="G21" i="2"/>
  <c r="H21" i="2"/>
  <c r="I21" i="2"/>
  <c r="J21" i="2"/>
  <c r="K21" i="2"/>
  <c r="L21" i="2"/>
  <c r="B21" i="2"/>
  <c r="C2" i="2"/>
  <c r="B2" i="2"/>
  <c r="B3" i="2"/>
  <c r="C3" i="2"/>
  <c r="D3" i="2"/>
  <c r="E3" i="2"/>
  <c r="F3" i="2"/>
  <c r="G3" i="2"/>
  <c r="H3" i="2"/>
  <c r="I3" i="2"/>
  <c r="J3" i="2"/>
  <c r="K3" i="2"/>
  <c r="L3" i="2"/>
  <c r="B4" i="2"/>
  <c r="C4" i="2"/>
  <c r="D4" i="2"/>
  <c r="E4" i="2"/>
  <c r="F4" i="2"/>
  <c r="G4" i="2"/>
  <c r="H4" i="2"/>
  <c r="I4" i="2"/>
  <c r="J4" i="2"/>
  <c r="K4" i="2"/>
  <c r="L4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B11" i="2"/>
  <c r="C11" i="2"/>
  <c r="D11" i="2"/>
  <c r="E11" i="2"/>
  <c r="F11" i="2"/>
  <c r="G11" i="2"/>
  <c r="H11" i="2"/>
  <c r="I11" i="2"/>
  <c r="J11" i="2"/>
  <c r="K11" i="2"/>
  <c r="L11" i="2"/>
  <c r="B12" i="2"/>
  <c r="C12" i="2"/>
  <c r="D12" i="2"/>
  <c r="E12" i="2"/>
  <c r="F12" i="2"/>
  <c r="G12" i="2"/>
  <c r="H12" i="2"/>
  <c r="I12" i="2"/>
  <c r="J12" i="2"/>
  <c r="K12" i="2"/>
  <c r="L12" i="2"/>
  <c r="B13" i="2"/>
  <c r="C13" i="2"/>
  <c r="D13" i="2"/>
  <c r="E13" i="2"/>
  <c r="F13" i="2"/>
  <c r="G13" i="2"/>
  <c r="H13" i="2"/>
  <c r="I13" i="2"/>
  <c r="J13" i="2"/>
  <c r="K13" i="2"/>
  <c r="L13" i="2"/>
  <c r="B14" i="2"/>
  <c r="C14" i="2"/>
  <c r="D14" i="2"/>
  <c r="E14" i="2"/>
  <c r="F14" i="2"/>
  <c r="G14" i="2"/>
  <c r="H14" i="2"/>
  <c r="I14" i="2"/>
  <c r="J14" i="2"/>
  <c r="K14" i="2"/>
  <c r="L14" i="2"/>
  <c r="B15" i="2"/>
  <c r="C15" i="2"/>
  <c r="D15" i="2"/>
  <c r="E15" i="2"/>
  <c r="F15" i="2"/>
  <c r="G15" i="2"/>
  <c r="H15" i="2"/>
  <c r="I15" i="2"/>
  <c r="J15" i="2"/>
  <c r="K15" i="2"/>
  <c r="L15" i="2"/>
  <c r="B16" i="2"/>
  <c r="C16" i="2"/>
  <c r="D16" i="2"/>
  <c r="E16" i="2"/>
  <c r="F16" i="2"/>
  <c r="G16" i="2"/>
  <c r="H16" i="2"/>
  <c r="I16" i="2"/>
  <c r="J16" i="2"/>
  <c r="K16" i="2"/>
  <c r="L16" i="2"/>
  <c r="B17" i="2"/>
  <c r="C17" i="2"/>
  <c r="D17" i="2"/>
  <c r="E17" i="2"/>
  <c r="F17" i="2"/>
  <c r="G17" i="2"/>
  <c r="H17" i="2"/>
  <c r="I17" i="2"/>
  <c r="J17" i="2"/>
  <c r="K17" i="2"/>
  <c r="L17" i="2"/>
  <c r="D2" i="2"/>
  <c r="E2" i="2"/>
  <c r="F2" i="2"/>
  <c r="G2" i="2"/>
  <c r="H2" i="2"/>
  <c r="I2" i="2"/>
  <c r="J2" i="2"/>
  <c r="K2" i="2"/>
  <c r="L2" i="2"/>
</calcChain>
</file>

<file path=xl/sharedStrings.xml><?xml version="1.0" encoding="utf-8"?>
<sst xmlns="http://schemas.openxmlformats.org/spreadsheetml/2006/main" count="124" uniqueCount="43">
  <si>
    <t>Androscoggin County</t>
  </si>
  <si>
    <t>Aroostook County</t>
  </si>
  <si>
    <t>Cumberland County</t>
  </si>
  <si>
    <t>Franklin County</t>
  </si>
  <si>
    <t>Hancock County</t>
  </si>
  <si>
    <t>Kennebec County</t>
  </si>
  <si>
    <t>Knox County</t>
  </si>
  <si>
    <t>Lincoln County</t>
  </si>
  <si>
    <t>Oxford County</t>
  </si>
  <si>
    <t>Penobscot County</t>
  </si>
  <si>
    <t>Piscataquis County</t>
  </si>
  <si>
    <t>Sagadahoc County</t>
  </si>
  <si>
    <t>Somerset County</t>
  </si>
  <si>
    <t>Waldo County</t>
  </si>
  <si>
    <t>Washington County</t>
  </si>
  <si>
    <t>York County</t>
  </si>
  <si>
    <t>Total:</t>
  </si>
  <si>
    <t>Population of one race:</t>
  </si>
  <si>
    <t>White alone</t>
  </si>
  <si>
    <t>Black or African American alone</t>
  </si>
  <si>
    <t>American Indian and Alaska Native alone</t>
  </si>
  <si>
    <t>Asian alone</t>
  </si>
  <si>
    <t>Native Hawaiian and Other Pacific Islander alone</t>
  </si>
  <si>
    <t>Some Other Race alone</t>
  </si>
  <si>
    <t>Population of two or more races:</t>
  </si>
  <si>
    <t>Hispanic or Latino</t>
  </si>
  <si>
    <t>Not Hispanic or Latino:</t>
  </si>
  <si>
    <t>White alone NH</t>
  </si>
  <si>
    <t>Black or African American alone NH</t>
  </si>
  <si>
    <t>American Indian and Alaska Native alone NH</t>
  </si>
  <si>
    <t>Asian alone NH</t>
  </si>
  <si>
    <t>Native Hawaiian and Other Pacific Islander alone NH</t>
  </si>
  <si>
    <t>Some Other Race alone NH</t>
  </si>
  <si>
    <t>Population of two or more races: NH</t>
  </si>
  <si>
    <t>Total</t>
  </si>
  <si>
    <t>Not Hispanic or Latino: Population of one race:</t>
  </si>
  <si>
    <t>Not Hispanic or Latino: White alone</t>
  </si>
  <si>
    <t>Not Hispanic or Latino: Black or African American alone</t>
  </si>
  <si>
    <t>Not Hispanic or Latino: American Indian and Alaska Native alone</t>
  </si>
  <si>
    <t>Not Hispanic or Latino: Asian alone</t>
  </si>
  <si>
    <t>Not Hispanic or Latino: Native Hawaiian and Other Pacific Islander alone</t>
  </si>
  <si>
    <t>Not Hispanic or Latino: Some Other Race alone</t>
  </si>
  <si>
    <t>Not Hispanic or Latino: Population of two or more races: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</si>
</sst>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9" fontId="0" fillId="0" borderId="0" xfId="1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40D5-B84C-491A-95C9-311145D5CDD7}">
  <dimension ref="A1:T36"/>
  <sheetViews>
    <sheetView tabSelected="1" workbookViewId="0">
      <selection activeCell="H20" sqref="H20"/>
    </sheetView>
  </sheetViews>
  <sheetFormatPr defaultRowHeight="15" x14ac:dyDescent="0.25"/>
  <cols>
    <col min="1" max="1" width="40.7109375" customWidth="1"/>
    <col min="3" max="3" width="21.28515625" customWidth="1"/>
    <col min="4" max="10" width="9.28515625" customWidth="1"/>
    <col min="11" max="20" width="14.140625" customWidth="1"/>
  </cols>
  <sheetData>
    <row r="1" spans="1:20" ht="105" x14ac:dyDescent="0.25">
      <c r="A1" s="5">
        <v>2020</v>
      </c>
      <c r="B1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23</v>
      </c>
      <c r="J1" s="4" t="s">
        <v>24</v>
      </c>
      <c r="K1" s="4" t="s">
        <v>25</v>
      </c>
      <c r="L1" s="4" t="s">
        <v>26</v>
      </c>
      <c r="M1" s="4" t="s">
        <v>35</v>
      </c>
      <c r="N1" s="4" t="s">
        <v>36</v>
      </c>
      <c r="O1" s="4" t="s">
        <v>37</v>
      </c>
      <c r="P1" s="4" t="s">
        <v>38</v>
      </c>
      <c r="Q1" s="4" t="s">
        <v>39</v>
      </c>
      <c r="R1" s="4" t="s">
        <v>40</v>
      </c>
      <c r="S1" s="4" t="s">
        <v>41</v>
      </c>
      <c r="T1" s="4" t="s">
        <v>42</v>
      </c>
    </row>
    <row r="2" spans="1:20" x14ac:dyDescent="0.25">
      <c r="A2" s="1" t="s">
        <v>0</v>
      </c>
      <c r="B2" s="2">
        <v>111139</v>
      </c>
      <c r="C2" s="2">
        <v>105370</v>
      </c>
      <c r="D2" s="2">
        <v>96625</v>
      </c>
      <c r="E2" s="2">
        <v>6531</v>
      </c>
      <c r="F2" s="2">
        <v>420</v>
      </c>
      <c r="G2" s="2">
        <v>906</v>
      </c>
      <c r="H2" s="2">
        <v>58</v>
      </c>
      <c r="I2" s="2">
        <v>830</v>
      </c>
      <c r="J2" s="2">
        <v>5769</v>
      </c>
      <c r="K2" s="2">
        <v>2222</v>
      </c>
      <c r="L2" s="2">
        <v>108917</v>
      </c>
      <c r="M2" s="2">
        <v>104014</v>
      </c>
      <c r="N2" s="2">
        <v>95875</v>
      </c>
      <c r="O2" s="2">
        <v>6436</v>
      </c>
      <c r="P2" s="2">
        <v>382</v>
      </c>
      <c r="Q2" s="2">
        <v>895</v>
      </c>
      <c r="R2" s="2">
        <v>50</v>
      </c>
      <c r="S2" s="2">
        <v>376</v>
      </c>
      <c r="T2" s="2">
        <v>4903</v>
      </c>
    </row>
    <row r="3" spans="1:20" x14ac:dyDescent="0.25">
      <c r="A3" s="1" t="s">
        <v>1</v>
      </c>
      <c r="B3" s="2">
        <v>67105</v>
      </c>
      <c r="C3" s="2">
        <v>64900</v>
      </c>
      <c r="D3" s="2">
        <v>62521</v>
      </c>
      <c r="E3" s="2">
        <v>447</v>
      </c>
      <c r="F3" s="2">
        <v>1221</v>
      </c>
      <c r="G3" s="2">
        <v>396</v>
      </c>
      <c r="H3" s="2">
        <v>21</v>
      </c>
      <c r="I3" s="2">
        <v>294</v>
      </c>
      <c r="J3" s="2">
        <v>2205</v>
      </c>
      <c r="K3" s="2">
        <v>912</v>
      </c>
      <c r="L3" s="2">
        <v>66193</v>
      </c>
      <c r="M3" s="2">
        <v>64333</v>
      </c>
      <c r="N3" s="2">
        <v>62163</v>
      </c>
      <c r="O3" s="2">
        <v>423</v>
      </c>
      <c r="P3" s="2">
        <v>1206</v>
      </c>
      <c r="Q3" s="2">
        <v>392</v>
      </c>
      <c r="R3" s="2">
        <v>18</v>
      </c>
      <c r="S3" s="2">
        <v>131</v>
      </c>
      <c r="T3" s="2">
        <v>1860</v>
      </c>
    </row>
    <row r="4" spans="1:20" x14ac:dyDescent="0.25">
      <c r="A4" s="1" t="s">
        <v>2</v>
      </c>
      <c r="B4" s="2">
        <v>303069</v>
      </c>
      <c r="C4" s="2">
        <v>287623</v>
      </c>
      <c r="D4" s="2">
        <v>264408</v>
      </c>
      <c r="E4" s="2">
        <v>12120</v>
      </c>
      <c r="F4" s="2">
        <v>831</v>
      </c>
      <c r="G4" s="2">
        <v>7204</v>
      </c>
      <c r="H4" s="2">
        <v>98</v>
      </c>
      <c r="I4" s="2">
        <v>2962</v>
      </c>
      <c r="J4" s="2">
        <v>15446</v>
      </c>
      <c r="K4" s="2">
        <v>8011</v>
      </c>
      <c r="L4" s="2">
        <v>295058</v>
      </c>
      <c r="M4" s="2">
        <v>283161</v>
      </c>
      <c r="N4" s="2">
        <v>262137</v>
      </c>
      <c r="O4" s="2">
        <v>11925</v>
      </c>
      <c r="P4" s="2">
        <v>667</v>
      </c>
      <c r="Q4" s="2">
        <v>7167</v>
      </c>
      <c r="R4" s="2">
        <v>96</v>
      </c>
      <c r="S4" s="2">
        <v>1169</v>
      </c>
      <c r="T4" s="2">
        <v>11897</v>
      </c>
    </row>
    <row r="5" spans="1:20" x14ac:dyDescent="0.25">
      <c r="A5" s="1" t="s">
        <v>3</v>
      </c>
      <c r="B5" s="2">
        <v>29456</v>
      </c>
      <c r="C5" s="2">
        <v>28195</v>
      </c>
      <c r="D5" s="2">
        <v>27356</v>
      </c>
      <c r="E5" s="2">
        <v>174</v>
      </c>
      <c r="F5" s="2">
        <v>73</v>
      </c>
      <c r="G5" s="2">
        <v>386</v>
      </c>
      <c r="H5" s="2">
        <v>24</v>
      </c>
      <c r="I5" s="2">
        <v>182</v>
      </c>
      <c r="J5" s="2">
        <v>1261</v>
      </c>
      <c r="K5" s="2">
        <v>407</v>
      </c>
      <c r="L5" s="2">
        <v>29049</v>
      </c>
      <c r="M5" s="2">
        <v>27965</v>
      </c>
      <c r="N5" s="2">
        <v>27211</v>
      </c>
      <c r="O5" s="2">
        <v>166</v>
      </c>
      <c r="P5" s="2">
        <v>73</v>
      </c>
      <c r="Q5" s="2">
        <v>383</v>
      </c>
      <c r="R5" s="2">
        <v>23</v>
      </c>
      <c r="S5" s="2">
        <v>109</v>
      </c>
      <c r="T5" s="2">
        <v>1084</v>
      </c>
    </row>
    <row r="6" spans="1:20" x14ac:dyDescent="0.25">
      <c r="A6" s="1" t="s">
        <v>4</v>
      </c>
      <c r="B6" s="2">
        <v>55478</v>
      </c>
      <c r="C6" s="2">
        <v>53030</v>
      </c>
      <c r="D6" s="2">
        <v>51444</v>
      </c>
      <c r="E6" s="2">
        <v>355</v>
      </c>
      <c r="F6" s="2">
        <v>262</v>
      </c>
      <c r="G6" s="2">
        <v>566</v>
      </c>
      <c r="H6" s="2">
        <v>10</v>
      </c>
      <c r="I6" s="2">
        <v>393</v>
      </c>
      <c r="J6" s="2">
        <v>2448</v>
      </c>
      <c r="K6" s="2">
        <v>969</v>
      </c>
      <c r="L6" s="2">
        <v>54509</v>
      </c>
      <c r="M6" s="2">
        <v>52469</v>
      </c>
      <c r="N6" s="2">
        <v>51098</v>
      </c>
      <c r="O6" s="2">
        <v>351</v>
      </c>
      <c r="P6" s="2">
        <v>231</v>
      </c>
      <c r="Q6" s="2">
        <v>560</v>
      </c>
      <c r="R6" s="2">
        <v>10</v>
      </c>
      <c r="S6" s="2">
        <v>219</v>
      </c>
      <c r="T6" s="2">
        <v>2040</v>
      </c>
    </row>
    <row r="7" spans="1:20" x14ac:dyDescent="0.25">
      <c r="A7" s="1" t="s">
        <v>5</v>
      </c>
      <c r="B7" s="2">
        <v>123642</v>
      </c>
      <c r="C7" s="2">
        <v>117175</v>
      </c>
      <c r="D7" s="2">
        <v>113639</v>
      </c>
      <c r="E7" s="2">
        <v>919</v>
      </c>
      <c r="F7" s="2">
        <v>511</v>
      </c>
      <c r="G7" s="2">
        <v>1227</v>
      </c>
      <c r="H7" s="2">
        <v>29</v>
      </c>
      <c r="I7" s="2">
        <v>850</v>
      </c>
      <c r="J7" s="2">
        <v>6467</v>
      </c>
      <c r="K7" s="2">
        <v>2552</v>
      </c>
      <c r="L7" s="2">
        <v>121090</v>
      </c>
      <c r="M7" s="2">
        <v>115621</v>
      </c>
      <c r="N7" s="2">
        <v>112682</v>
      </c>
      <c r="O7" s="2">
        <v>850</v>
      </c>
      <c r="P7" s="2">
        <v>460</v>
      </c>
      <c r="Q7" s="2">
        <v>1215</v>
      </c>
      <c r="R7" s="2">
        <v>29</v>
      </c>
      <c r="S7" s="2">
        <v>385</v>
      </c>
      <c r="T7" s="2">
        <v>5469</v>
      </c>
    </row>
    <row r="8" spans="1:20" x14ac:dyDescent="0.25">
      <c r="A8" s="1" t="s">
        <v>6</v>
      </c>
      <c r="B8" s="2">
        <v>40607</v>
      </c>
      <c r="C8" s="2">
        <v>38683</v>
      </c>
      <c r="D8" s="2">
        <v>37713</v>
      </c>
      <c r="E8" s="2">
        <v>272</v>
      </c>
      <c r="F8" s="2">
        <v>154</v>
      </c>
      <c r="G8" s="2">
        <v>250</v>
      </c>
      <c r="H8" s="2">
        <v>18</v>
      </c>
      <c r="I8" s="2">
        <v>276</v>
      </c>
      <c r="J8" s="2">
        <v>1924</v>
      </c>
      <c r="K8" s="2">
        <v>672</v>
      </c>
      <c r="L8" s="2">
        <v>39935</v>
      </c>
      <c r="M8" s="2">
        <v>38340</v>
      </c>
      <c r="N8" s="2">
        <v>37533</v>
      </c>
      <c r="O8" s="2">
        <v>256</v>
      </c>
      <c r="P8" s="2">
        <v>139</v>
      </c>
      <c r="Q8" s="2">
        <v>250</v>
      </c>
      <c r="R8" s="2">
        <v>18</v>
      </c>
      <c r="S8" s="2">
        <v>144</v>
      </c>
      <c r="T8" s="2">
        <v>1595</v>
      </c>
    </row>
    <row r="9" spans="1:20" x14ac:dyDescent="0.25">
      <c r="A9" s="1" t="s">
        <v>7</v>
      </c>
      <c r="B9" s="2">
        <v>35237</v>
      </c>
      <c r="C9" s="2">
        <v>33869</v>
      </c>
      <c r="D9" s="2">
        <v>33215</v>
      </c>
      <c r="E9" s="2">
        <v>165</v>
      </c>
      <c r="F9" s="2">
        <v>105</v>
      </c>
      <c r="G9" s="2">
        <v>234</v>
      </c>
      <c r="H9" s="2">
        <v>9</v>
      </c>
      <c r="I9" s="2">
        <v>141</v>
      </c>
      <c r="J9" s="2">
        <v>1368</v>
      </c>
      <c r="K9" s="2">
        <v>395</v>
      </c>
      <c r="L9" s="2">
        <v>34842</v>
      </c>
      <c r="M9" s="2">
        <v>33665</v>
      </c>
      <c r="N9" s="2">
        <v>33071</v>
      </c>
      <c r="O9" s="2">
        <v>156</v>
      </c>
      <c r="P9" s="2">
        <v>105</v>
      </c>
      <c r="Q9" s="2">
        <v>227</v>
      </c>
      <c r="R9" s="2">
        <v>9</v>
      </c>
      <c r="S9" s="2">
        <v>97</v>
      </c>
      <c r="T9" s="2">
        <v>1177</v>
      </c>
    </row>
    <row r="10" spans="1:20" x14ac:dyDescent="0.25">
      <c r="A10" s="1" t="s">
        <v>8</v>
      </c>
      <c r="B10" s="2">
        <v>57777</v>
      </c>
      <c r="C10" s="2">
        <v>54826</v>
      </c>
      <c r="D10" s="2">
        <v>53795</v>
      </c>
      <c r="E10" s="2">
        <v>229</v>
      </c>
      <c r="F10" s="2">
        <v>197</v>
      </c>
      <c r="G10" s="2">
        <v>275</v>
      </c>
      <c r="H10" s="2">
        <v>18</v>
      </c>
      <c r="I10" s="2">
        <v>312</v>
      </c>
      <c r="J10" s="2">
        <v>2951</v>
      </c>
      <c r="K10" s="2">
        <v>865</v>
      </c>
      <c r="L10" s="2">
        <v>56912</v>
      </c>
      <c r="M10" s="2">
        <v>54300</v>
      </c>
      <c r="N10" s="2">
        <v>53456</v>
      </c>
      <c r="O10" s="2">
        <v>209</v>
      </c>
      <c r="P10" s="2">
        <v>187</v>
      </c>
      <c r="Q10" s="2">
        <v>275</v>
      </c>
      <c r="R10" s="2">
        <v>16</v>
      </c>
      <c r="S10" s="2">
        <v>157</v>
      </c>
      <c r="T10" s="2">
        <v>2612</v>
      </c>
    </row>
    <row r="11" spans="1:20" x14ac:dyDescent="0.25">
      <c r="A11" s="1" t="s">
        <v>9</v>
      </c>
      <c r="B11" s="2">
        <v>152199</v>
      </c>
      <c r="C11" s="2">
        <v>145061</v>
      </c>
      <c r="D11" s="2">
        <v>139311</v>
      </c>
      <c r="E11" s="2">
        <v>1507</v>
      </c>
      <c r="F11" s="2">
        <v>1431</v>
      </c>
      <c r="G11" s="2">
        <v>1865</v>
      </c>
      <c r="H11" s="2">
        <v>46</v>
      </c>
      <c r="I11" s="2">
        <v>901</v>
      </c>
      <c r="J11" s="2">
        <v>7138</v>
      </c>
      <c r="K11" s="2">
        <v>2715</v>
      </c>
      <c r="L11" s="2">
        <v>149484</v>
      </c>
      <c r="M11" s="2">
        <v>143408</v>
      </c>
      <c r="N11" s="2">
        <v>138306</v>
      </c>
      <c r="O11" s="2">
        <v>1443</v>
      </c>
      <c r="P11" s="2">
        <v>1349</v>
      </c>
      <c r="Q11" s="2">
        <v>1853</v>
      </c>
      <c r="R11" s="2">
        <v>37</v>
      </c>
      <c r="S11" s="2">
        <v>420</v>
      </c>
      <c r="T11" s="2">
        <v>6076</v>
      </c>
    </row>
    <row r="12" spans="1:20" x14ac:dyDescent="0.25">
      <c r="A12" s="1" t="s">
        <v>10</v>
      </c>
      <c r="B12" s="2">
        <v>16800</v>
      </c>
      <c r="C12" s="2">
        <v>15992</v>
      </c>
      <c r="D12" s="2">
        <v>15572</v>
      </c>
      <c r="E12" s="2">
        <v>61</v>
      </c>
      <c r="F12" s="2">
        <v>113</v>
      </c>
      <c r="G12" s="2">
        <v>120</v>
      </c>
      <c r="H12" s="2">
        <v>7</v>
      </c>
      <c r="I12" s="2">
        <v>119</v>
      </c>
      <c r="J12" s="2">
        <v>808</v>
      </c>
      <c r="K12" s="2">
        <v>261</v>
      </c>
      <c r="L12" s="2">
        <v>16539</v>
      </c>
      <c r="M12" s="2">
        <v>15826</v>
      </c>
      <c r="N12" s="2">
        <v>15474</v>
      </c>
      <c r="O12" s="2">
        <v>57</v>
      </c>
      <c r="P12" s="2">
        <v>102</v>
      </c>
      <c r="Q12" s="2">
        <v>120</v>
      </c>
      <c r="R12" s="2">
        <v>7</v>
      </c>
      <c r="S12" s="2">
        <v>66</v>
      </c>
      <c r="T12" s="2">
        <v>713</v>
      </c>
    </row>
    <row r="13" spans="1:20" x14ac:dyDescent="0.25">
      <c r="A13" s="1" t="s">
        <v>11</v>
      </c>
      <c r="B13" s="2">
        <v>36699</v>
      </c>
      <c r="C13" s="2">
        <v>34924</v>
      </c>
      <c r="D13" s="2">
        <v>34046</v>
      </c>
      <c r="E13" s="2">
        <v>314</v>
      </c>
      <c r="F13" s="2">
        <v>113</v>
      </c>
      <c r="G13" s="2">
        <v>258</v>
      </c>
      <c r="H13" s="2">
        <v>4</v>
      </c>
      <c r="I13" s="2">
        <v>189</v>
      </c>
      <c r="J13" s="2">
        <v>1775</v>
      </c>
      <c r="K13" s="2">
        <v>649</v>
      </c>
      <c r="L13" s="2">
        <v>36050</v>
      </c>
      <c r="M13" s="2">
        <v>34583</v>
      </c>
      <c r="N13" s="2">
        <v>33830</v>
      </c>
      <c r="O13" s="2">
        <v>295</v>
      </c>
      <c r="P13" s="2">
        <v>92</v>
      </c>
      <c r="Q13" s="2">
        <v>247</v>
      </c>
      <c r="R13" s="2">
        <v>3</v>
      </c>
      <c r="S13" s="2">
        <v>116</v>
      </c>
      <c r="T13" s="2">
        <v>1467</v>
      </c>
    </row>
    <row r="14" spans="1:20" x14ac:dyDescent="0.25">
      <c r="A14" s="1" t="s">
        <v>12</v>
      </c>
      <c r="B14" s="2">
        <v>50477</v>
      </c>
      <c r="C14" s="2">
        <v>48210</v>
      </c>
      <c r="D14" s="2">
        <v>47184</v>
      </c>
      <c r="E14" s="2">
        <v>250</v>
      </c>
      <c r="F14" s="2">
        <v>237</v>
      </c>
      <c r="G14" s="2">
        <v>263</v>
      </c>
      <c r="H14" s="2">
        <v>18</v>
      </c>
      <c r="I14" s="2">
        <v>258</v>
      </c>
      <c r="J14" s="2">
        <v>2267</v>
      </c>
      <c r="K14" s="2">
        <v>656</v>
      </c>
      <c r="L14" s="2">
        <v>49821</v>
      </c>
      <c r="M14" s="2">
        <v>47790</v>
      </c>
      <c r="N14" s="2">
        <v>46914</v>
      </c>
      <c r="O14" s="2">
        <v>248</v>
      </c>
      <c r="P14" s="2">
        <v>213</v>
      </c>
      <c r="Q14" s="2">
        <v>261</v>
      </c>
      <c r="R14" s="2">
        <v>14</v>
      </c>
      <c r="S14" s="2">
        <v>140</v>
      </c>
      <c r="T14" s="2">
        <v>2031</v>
      </c>
    </row>
    <row r="15" spans="1:20" x14ac:dyDescent="0.25">
      <c r="A15" s="1" t="s">
        <v>13</v>
      </c>
      <c r="B15" s="2">
        <v>39607</v>
      </c>
      <c r="C15" s="2">
        <v>37844</v>
      </c>
      <c r="D15" s="2">
        <v>37097</v>
      </c>
      <c r="E15" s="2">
        <v>148</v>
      </c>
      <c r="F15" s="2">
        <v>153</v>
      </c>
      <c r="G15" s="2">
        <v>207</v>
      </c>
      <c r="H15" s="2">
        <v>12</v>
      </c>
      <c r="I15" s="2">
        <v>227</v>
      </c>
      <c r="J15" s="2">
        <v>1763</v>
      </c>
      <c r="K15" s="2">
        <v>559</v>
      </c>
      <c r="L15" s="2">
        <v>39048</v>
      </c>
      <c r="M15" s="2">
        <v>37504</v>
      </c>
      <c r="N15" s="2">
        <v>36883</v>
      </c>
      <c r="O15" s="2">
        <v>135</v>
      </c>
      <c r="P15" s="2">
        <v>140</v>
      </c>
      <c r="Q15" s="2">
        <v>200</v>
      </c>
      <c r="R15" s="2">
        <v>12</v>
      </c>
      <c r="S15" s="2">
        <v>134</v>
      </c>
      <c r="T15" s="2">
        <v>1544</v>
      </c>
    </row>
    <row r="16" spans="1:20" x14ac:dyDescent="0.25">
      <c r="A16" s="1" t="s">
        <v>14</v>
      </c>
      <c r="B16" s="2">
        <v>31095</v>
      </c>
      <c r="C16" s="2">
        <v>29783</v>
      </c>
      <c r="D16" s="2">
        <v>27789</v>
      </c>
      <c r="E16" s="2">
        <v>162</v>
      </c>
      <c r="F16" s="2">
        <v>1407</v>
      </c>
      <c r="G16" s="2">
        <v>121</v>
      </c>
      <c r="H16" s="2">
        <v>10</v>
      </c>
      <c r="I16" s="2">
        <v>294</v>
      </c>
      <c r="J16" s="2">
        <v>1312</v>
      </c>
      <c r="K16" s="2">
        <v>667</v>
      </c>
      <c r="L16" s="2">
        <v>30428</v>
      </c>
      <c r="M16" s="2">
        <v>29338</v>
      </c>
      <c r="N16" s="2">
        <v>27587</v>
      </c>
      <c r="O16" s="2">
        <v>156</v>
      </c>
      <c r="P16" s="2">
        <v>1381</v>
      </c>
      <c r="Q16" s="2">
        <v>121</v>
      </c>
      <c r="R16" s="2">
        <v>7</v>
      </c>
      <c r="S16" s="2">
        <v>86</v>
      </c>
      <c r="T16" s="2">
        <v>1090</v>
      </c>
    </row>
    <row r="17" spans="1:20" x14ac:dyDescent="0.25">
      <c r="A17" s="1" t="s">
        <v>15</v>
      </c>
      <c r="B17" s="2">
        <v>211972</v>
      </c>
      <c r="C17" s="2">
        <v>202164</v>
      </c>
      <c r="D17" s="2">
        <v>195326</v>
      </c>
      <c r="E17" s="2">
        <v>2098</v>
      </c>
      <c r="F17" s="2">
        <v>657</v>
      </c>
      <c r="G17" s="2">
        <v>2520</v>
      </c>
      <c r="H17" s="2">
        <v>61</v>
      </c>
      <c r="I17" s="2">
        <v>1502</v>
      </c>
      <c r="J17" s="2">
        <v>9808</v>
      </c>
      <c r="K17" s="2">
        <v>4097</v>
      </c>
      <c r="L17" s="2">
        <v>207875</v>
      </c>
      <c r="M17" s="2">
        <v>199860</v>
      </c>
      <c r="N17" s="2">
        <v>194044</v>
      </c>
      <c r="O17" s="2">
        <v>2009</v>
      </c>
      <c r="P17" s="2">
        <v>566</v>
      </c>
      <c r="Q17" s="2">
        <v>2502</v>
      </c>
      <c r="R17" s="2">
        <v>58</v>
      </c>
      <c r="S17" s="2">
        <v>681</v>
      </c>
      <c r="T17" s="2">
        <v>8015</v>
      </c>
    </row>
    <row r="20" spans="1:20" ht="105" x14ac:dyDescent="0.25">
      <c r="A20" s="5">
        <v>2010</v>
      </c>
      <c r="B20" t="s">
        <v>34</v>
      </c>
      <c r="C20" s="4" t="s">
        <v>17</v>
      </c>
      <c r="D20" s="4" t="s">
        <v>18</v>
      </c>
      <c r="E20" s="4" t="s">
        <v>19</v>
      </c>
      <c r="F20" s="4" t="s">
        <v>20</v>
      </c>
      <c r="G20" s="4" t="s">
        <v>21</v>
      </c>
      <c r="H20" s="4" t="s">
        <v>22</v>
      </c>
      <c r="I20" s="4" t="s">
        <v>23</v>
      </c>
      <c r="J20" s="4" t="s">
        <v>24</v>
      </c>
      <c r="K20" s="4" t="s">
        <v>25</v>
      </c>
      <c r="L20" s="4" t="s">
        <v>26</v>
      </c>
      <c r="M20" s="4" t="s">
        <v>35</v>
      </c>
      <c r="N20" s="4" t="s">
        <v>36</v>
      </c>
      <c r="O20" s="4" t="s">
        <v>37</v>
      </c>
      <c r="P20" s="4" t="s">
        <v>38</v>
      </c>
      <c r="Q20" s="4" t="s">
        <v>39</v>
      </c>
      <c r="R20" s="4" t="s">
        <v>40</v>
      </c>
      <c r="S20" s="4" t="s">
        <v>41</v>
      </c>
      <c r="T20" s="4" t="s">
        <v>42</v>
      </c>
    </row>
    <row r="21" spans="1:20" x14ac:dyDescent="0.25">
      <c r="A21" t="s">
        <v>0</v>
      </c>
      <c r="B21">
        <v>107702</v>
      </c>
      <c r="C21">
        <v>105546</v>
      </c>
      <c r="D21">
        <v>99939</v>
      </c>
      <c r="E21">
        <v>3931</v>
      </c>
      <c r="F21">
        <v>409</v>
      </c>
      <c r="G21">
        <v>778</v>
      </c>
      <c r="H21">
        <v>32</v>
      </c>
      <c r="I21">
        <v>457</v>
      </c>
      <c r="J21">
        <v>2156</v>
      </c>
      <c r="K21">
        <v>1669</v>
      </c>
      <c r="L21">
        <v>106033</v>
      </c>
      <c r="M21">
        <v>104075</v>
      </c>
      <c r="N21">
        <v>98931</v>
      </c>
      <c r="O21">
        <v>3858</v>
      </c>
      <c r="P21">
        <v>383</v>
      </c>
      <c r="Q21">
        <v>773</v>
      </c>
      <c r="R21">
        <v>29</v>
      </c>
      <c r="S21">
        <v>101</v>
      </c>
      <c r="T21">
        <v>1958</v>
      </c>
    </row>
    <row r="22" spans="1:20" x14ac:dyDescent="0.25">
      <c r="A22" t="s">
        <v>1</v>
      </c>
      <c r="B22">
        <v>71870</v>
      </c>
      <c r="C22">
        <v>70892</v>
      </c>
      <c r="D22">
        <v>68759</v>
      </c>
      <c r="E22">
        <v>455</v>
      </c>
      <c r="F22">
        <v>1225</v>
      </c>
      <c r="G22">
        <v>312</v>
      </c>
      <c r="H22">
        <v>11</v>
      </c>
      <c r="I22">
        <v>130</v>
      </c>
      <c r="J22">
        <v>978</v>
      </c>
      <c r="K22">
        <v>667</v>
      </c>
      <c r="L22">
        <v>71203</v>
      </c>
      <c r="M22">
        <v>70301</v>
      </c>
      <c r="N22">
        <v>68341</v>
      </c>
      <c r="O22">
        <v>430</v>
      </c>
      <c r="P22">
        <v>1195</v>
      </c>
      <c r="Q22">
        <v>310</v>
      </c>
      <c r="R22">
        <v>11</v>
      </c>
      <c r="S22">
        <v>14</v>
      </c>
      <c r="T22">
        <v>902</v>
      </c>
    </row>
    <row r="23" spans="1:20" x14ac:dyDescent="0.25">
      <c r="A23" t="s">
        <v>2</v>
      </c>
      <c r="B23">
        <v>281674</v>
      </c>
      <c r="C23">
        <v>276491</v>
      </c>
      <c r="D23">
        <v>261396</v>
      </c>
      <c r="E23">
        <v>6781</v>
      </c>
      <c r="F23">
        <v>901</v>
      </c>
      <c r="G23">
        <v>5769</v>
      </c>
      <c r="H23">
        <v>87</v>
      </c>
      <c r="I23">
        <v>1557</v>
      </c>
      <c r="J23">
        <v>5183</v>
      </c>
      <c r="K23">
        <v>5045</v>
      </c>
      <c r="L23">
        <v>276629</v>
      </c>
      <c r="M23">
        <v>271978</v>
      </c>
      <c r="N23">
        <v>258468</v>
      </c>
      <c r="O23">
        <v>6577</v>
      </c>
      <c r="P23">
        <v>819</v>
      </c>
      <c r="Q23">
        <v>5705</v>
      </c>
      <c r="R23">
        <v>80</v>
      </c>
      <c r="S23">
        <v>329</v>
      </c>
      <c r="T23">
        <v>4651</v>
      </c>
    </row>
    <row r="24" spans="1:20" x14ac:dyDescent="0.25">
      <c r="A24" t="s">
        <v>3</v>
      </c>
      <c r="B24">
        <v>30768</v>
      </c>
      <c r="C24">
        <v>30331</v>
      </c>
      <c r="D24">
        <v>29952</v>
      </c>
      <c r="E24">
        <v>71</v>
      </c>
      <c r="F24">
        <v>116</v>
      </c>
      <c r="G24">
        <v>132</v>
      </c>
      <c r="H24">
        <v>10</v>
      </c>
      <c r="I24">
        <v>50</v>
      </c>
      <c r="J24">
        <v>437</v>
      </c>
      <c r="K24">
        <v>315</v>
      </c>
      <c r="L24">
        <v>30453</v>
      </c>
      <c r="M24">
        <v>30068</v>
      </c>
      <c r="N24">
        <v>29731</v>
      </c>
      <c r="O24">
        <v>70</v>
      </c>
      <c r="P24">
        <v>113</v>
      </c>
      <c r="Q24">
        <v>129</v>
      </c>
      <c r="R24">
        <v>10</v>
      </c>
      <c r="S24">
        <v>15</v>
      </c>
      <c r="T24">
        <v>385</v>
      </c>
    </row>
    <row r="25" spans="1:20" x14ac:dyDescent="0.25">
      <c r="A25" t="s">
        <v>4</v>
      </c>
      <c r="B25">
        <v>54418</v>
      </c>
      <c r="C25">
        <v>53785</v>
      </c>
      <c r="D25">
        <v>52741</v>
      </c>
      <c r="E25">
        <v>221</v>
      </c>
      <c r="F25">
        <v>220</v>
      </c>
      <c r="G25">
        <v>446</v>
      </c>
      <c r="H25">
        <v>7</v>
      </c>
      <c r="I25">
        <v>150</v>
      </c>
      <c r="J25">
        <v>633</v>
      </c>
      <c r="K25">
        <v>594</v>
      </c>
      <c r="L25">
        <v>53824</v>
      </c>
      <c r="M25">
        <v>53255</v>
      </c>
      <c r="N25">
        <v>52353</v>
      </c>
      <c r="O25">
        <v>206</v>
      </c>
      <c r="P25">
        <v>199</v>
      </c>
      <c r="Q25">
        <v>445</v>
      </c>
      <c r="R25">
        <v>6</v>
      </c>
      <c r="S25">
        <v>46</v>
      </c>
      <c r="T25">
        <v>569</v>
      </c>
    </row>
    <row r="26" spans="1:20" x14ac:dyDescent="0.25">
      <c r="A26" t="s">
        <v>5</v>
      </c>
      <c r="B26">
        <v>122151</v>
      </c>
      <c r="C26">
        <v>120083</v>
      </c>
      <c r="D26">
        <v>117501</v>
      </c>
      <c r="E26">
        <v>687</v>
      </c>
      <c r="F26">
        <v>586</v>
      </c>
      <c r="G26">
        <v>892</v>
      </c>
      <c r="H26">
        <v>45</v>
      </c>
      <c r="I26">
        <v>372</v>
      </c>
      <c r="J26">
        <v>2068</v>
      </c>
      <c r="K26">
        <v>1504</v>
      </c>
      <c r="L26">
        <v>120647</v>
      </c>
      <c r="M26">
        <v>118773</v>
      </c>
      <c r="N26">
        <v>116549</v>
      </c>
      <c r="O26">
        <v>642</v>
      </c>
      <c r="P26">
        <v>559</v>
      </c>
      <c r="Q26">
        <v>886</v>
      </c>
      <c r="R26">
        <v>44</v>
      </c>
      <c r="S26">
        <v>93</v>
      </c>
      <c r="T26">
        <v>1874</v>
      </c>
    </row>
    <row r="27" spans="1:20" x14ac:dyDescent="0.25">
      <c r="A27" t="s">
        <v>6</v>
      </c>
      <c r="B27">
        <v>39736</v>
      </c>
      <c r="C27">
        <v>39183</v>
      </c>
      <c r="D27">
        <v>38579</v>
      </c>
      <c r="E27">
        <v>197</v>
      </c>
      <c r="F27">
        <v>141</v>
      </c>
      <c r="G27">
        <v>184</v>
      </c>
      <c r="H27">
        <v>5</v>
      </c>
      <c r="I27">
        <v>77</v>
      </c>
      <c r="J27">
        <v>553</v>
      </c>
      <c r="K27">
        <v>337</v>
      </c>
      <c r="L27">
        <v>39399</v>
      </c>
      <c r="M27">
        <v>38877</v>
      </c>
      <c r="N27">
        <v>38337</v>
      </c>
      <c r="O27">
        <v>192</v>
      </c>
      <c r="P27">
        <v>136</v>
      </c>
      <c r="Q27">
        <v>184</v>
      </c>
      <c r="R27">
        <v>5</v>
      </c>
      <c r="S27">
        <v>23</v>
      </c>
      <c r="T27">
        <v>522</v>
      </c>
    </row>
    <row r="28" spans="1:20" x14ac:dyDescent="0.25">
      <c r="A28" t="s">
        <v>7</v>
      </c>
      <c r="B28">
        <v>34457</v>
      </c>
      <c r="C28">
        <v>34085</v>
      </c>
      <c r="D28">
        <v>33636</v>
      </c>
      <c r="E28">
        <v>109</v>
      </c>
      <c r="F28">
        <v>114</v>
      </c>
      <c r="G28">
        <v>186</v>
      </c>
      <c r="H28">
        <v>1</v>
      </c>
      <c r="I28">
        <v>39</v>
      </c>
      <c r="J28">
        <v>372</v>
      </c>
      <c r="K28">
        <v>287</v>
      </c>
      <c r="L28">
        <v>34170</v>
      </c>
      <c r="M28">
        <v>33839</v>
      </c>
      <c r="N28">
        <v>33437</v>
      </c>
      <c r="O28">
        <v>96</v>
      </c>
      <c r="P28">
        <v>107</v>
      </c>
      <c r="Q28">
        <v>185</v>
      </c>
      <c r="R28">
        <v>0</v>
      </c>
      <c r="S28">
        <v>14</v>
      </c>
      <c r="T28">
        <v>331</v>
      </c>
    </row>
    <row r="29" spans="1:20" x14ac:dyDescent="0.25">
      <c r="A29" t="s">
        <v>8</v>
      </c>
      <c r="B29">
        <v>57833</v>
      </c>
      <c r="C29">
        <v>56943</v>
      </c>
      <c r="D29">
        <v>55990</v>
      </c>
      <c r="E29">
        <v>212</v>
      </c>
      <c r="F29">
        <v>211</v>
      </c>
      <c r="G29">
        <v>359</v>
      </c>
      <c r="H29">
        <v>14</v>
      </c>
      <c r="I29">
        <v>157</v>
      </c>
      <c r="J29">
        <v>890</v>
      </c>
      <c r="K29">
        <v>587</v>
      </c>
      <c r="L29">
        <v>57246</v>
      </c>
      <c r="M29">
        <v>56420</v>
      </c>
      <c r="N29">
        <v>55584</v>
      </c>
      <c r="O29">
        <v>202</v>
      </c>
      <c r="P29">
        <v>203</v>
      </c>
      <c r="Q29">
        <v>355</v>
      </c>
      <c r="R29">
        <v>14</v>
      </c>
      <c r="S29">
        <v>62</v>
      </c>
      <c r="T29">
        <v>826</v>
      </c>
    </row>
    <row r="30" spans="1:20" x14ac:dyDescent="0.25">
      <c r="A30" t="s">
        <v>9</v>
      </c>
      <c r="B30">
        <v>153923</v>
      </c>
      <c r="C30">
        <v>151574</v>
      </c>
      <c r="D30">
        <v>146802</v>
      </c>
      <c r="E30">
        <v>1159</v>
      </c>
      <c r="F30">
        <v>1809</v>
      </c>
      <c r="G30">
        <v>1422</v>
      </c>
      <c r="H30">
        <v>44</v>
      </c>
      <c r="I30">
        <v>338</v>
      </c>
      <c r="J30">
        <v>2349</v>
      </c>
      <c r="K30">
        <v>1620</v>
      </c>
      <c r="L30">
        <v>152303</v>
      </c>
      <c r="M30">
        <v>150125</v>
      </c>
      <c r="N30">
        <v>145700</v>
      </c>
      <c r="O30">
        <v>1117</v>
      </c>
      <c r="P30">
        <v>1774</v>
      </c>
      <c r="Q30">
        <v>1405</v>
      </c>
      <c r="R30">
        <v>41</v>
      </c>
      <c r="S30">
        <v>88</v>
      </c>
      <c r="T30">
        <v>2178</v>
      </c>
    </row>
    <row r="31" spans="1:20" x14ac:dyDescent="0.25">
      <c r="A31" t="s">
        <v>10</v>
      </c>
      <c r="B31">
        <v>17535</v>
      </c>
      <c r="C31">
        <v>17327</v>
      </c>
      <c r="D31">
        <v>17000</v>
      </c>
      <c r="E31">
        <v>53</v>
      </c>
      <c r="F31">
        <v>92</v>
      </c>
      <c r="G31">
        <v>129</v>
      </c>
      <c r="H31">
        <v>7</v>
      </c>
      <c r="I31">
        <v>46</v>
      </c>
      <c r="J31">
        <v>208</v>
      </c>
      <c r="K31">
        <v>169</v>
      </c>
      <c r="L31">
        <v>17366</v>
      </c>
      <c r="M31">
        <v>17182</v>
      </c>
      <c r="N31">
        <v>16893</v>
      </c>
      <c r="O31">
        <v>52</v>
      </c>
      <c r="P31">
        <v>90</v>
      </c>
      <c r="Q31">
        <v>128</v>
      </c>
      <c r="R31">
        <v>7</v>
      </c>
      <c r="S31">
        <v>12</v>
      </c>
      <c r="T31">
        <v>184</v>
      </c>
    </row>
    <row r="32" spans="1:20" x14ac:dyDescent="0.25">
      <c r="A32" t="s">
        <v>11</v>
      </c>
      <c r="B32">
        <v>35293</v>
      </c>
      <c r="C32">
        <v>34720</v>
      </c>
      <c r="D32">
        <v>33969</v>
      </c>
      <c r="E32">
        <v>254</v>
      </c>
      <c r="F32">
        <v>127</v>
      </c>
      <c r="G32">
        <v>269</v>
      </c>
      <c r="H32">
        <v>6</v>
      </c>
      <c r="I32">
        <v>95</v>
      </c>
      <c r="J32">
        <v>573</v>
      </c>
      <c r="K32">
        <v>453</v>
      </c>
      <c r="L32">
        <v>34840</v>
      </c>
      <c r="M32">
        <v>34314</v>
      </c>
      <c r="N32">
        <v>33663</v>
      </c>
      <c r="O32">
        <v>237</v>
      </c>
      <c r="P32">
        <v>115</v>
      </c>
      <c r="Q32">
        <v>258</v>
      </c>
      <c r="R32">
        <v>5</v>
      </c>
      <c r="S32">
        <v>36</v>
      </c>
      <c r="T32">
        <v>526</v>
      </c>
    </row>
    <row r="33" spans="1:20" x14ac:dyDescent="0.25">
      <c r="A33" t="s">
        <v>12</v>
      </c>
      <c r="B33">
        <v>52228</v>
      </c>
      <c r="C33">
        <v>51538</v>
      </c>
      <c r="D33">
        <v>50733</v>
      </c>
      <c r="E33">
        <v>192</v>
      </c>
      <c r="F33">
        <v>241</v>
      </c>
      <c r="G33">
        <v>295</v>
      </c>
      <c r="H33">
        <v>13</v>
      </c>
      <c r="I33">
        <v>64</v>
      </c>
      <c r="J33">
        <v>690</v>
      </c>
      <c r="K33">
        <v>409</v>
      </c>
      <c r="L33">
        <v>51819</v>
      </c>
      <c r="M33">
        <v>51188</v>
      </c>
      <c r="N33">
        <v>50437</v>
      </c>
      <c r="O33">
        <v>185</v>
      </c>
      <c r="P33">
        <v>232</v>
      </c>
      <c r="Q33">
        <v>294</v>
      </c>
      <c r="R33">
        <v>11</v>
      </c>
      <c r="S33">
        <v>29</v>
      </c>
      <c r="T33">
        <v>631</v>
      </c>
    </row>
    <row r="34" spans="1:20" x14ac:dyDescent="0.25">
      <c r="A34" t="s">
        <v>13</v>
      </c>
      <c r="B34">
        <v>38786</v>
      </c>
      <c r="C34">
        <v>38224</v>
      </c>
      <c r="D34">
        <v>37673</v>
      </c>
      <c r="E34">
        <v>137</v>
      </c>
      <c r="F34">
        <v>170</v>
      </c>
      <c r="G34">
        <v>153</v>
      </c>
      <c r="H34">
        <v>14</v>
      </c>
      <c r="I34">
        <v>77</v>
      </c>
      <c r="J34">
        <v>562</v>
      </c>
      <c r="K34">
        <v>349</v>
      </c>
      <c r="L34">
        <v>38437</v>
      </c>
      <c r="M34">
        <v>37922</v>
      </c>
      <c r="N34">
        <v>37453</v>
      </c>
      <c r="O34">
        <v>122</v>
      </c>
      <c r="P34">
        <v>159</v>
      </c>
      <c r="Q34">
        <v>149</v>
      </c>
      <c r="R34">
        <v>13</v>
      </c>
      <c r="S34">
        <v>26</v>
      </c>
      <c r="T34">
        <v>515</v>
      </c>
    </row>
    <row r="35" spans="1:20" x14ac:dyDescent="0.25">
      <c r="A35" t="s">
        <v>14</v>
      </c>
      <c r="B35">
        <v>32856</v>
      </c>
      <c r="C35">
        <v>32298</v>
      </c>
      <c r="D35">
        <v>30257</v>
      </c>
      <c r="E35">
        <v>140</v>
      </c>
      <c r="F35">
        <v>1603</v>
      </c>
      <c r="G35">
        <v>149</v>
      </c>
      <c r="H35">
        <v>9</v>
      </c>
      <c r="I35">
        <v>140</v>
      </c>
      <c r="J35">
        <v>558</v>
      </c>
      <c r="K35">
        <v>452</v>
      </c>
      <c r="L35">
        <v>32404</v>
      </c>
      <c r="M35">
        <v>31891</v>
      </c>
      <c r="N35">
        <v>29998</v>
      </c>
      <c r="O35">
        <v>132</v>
      </c>
      <c r="P35">
        <v>1586</v>
      </c>
      <c r="Q35">
        <v>148</v>
      </c>
      <c r="R35">
        <v>5</v>
      </c>
      <c r="S35">
        <v>22</v>
      </c>
      <c r="T35">
        <v>513</v>
      </c>
    </row>
    <row r="36" spans="1:20" x14ac:dyDescent="0.25">
      <c r="A36" t="s">
        <v>15</v>
      </c>
      <c r="B36">
        <v>197131</v>
      </c>
      <c r="C36">
        <v>194400</v>
      </c>
      <c r="D36">
        <v>190044</v>
      </c>
      <c r="E36">
        <v>1108</v>
      </c>
      <c r="F36">
        <v>603</v>
      </c>
      <c r="G36">
        <v>2096</v>
      </c>
      <c r="H36">
        <v>37</v>
      </c>
      <c r="I36">
        <v>512</v>
      </c>
      <c r="J36">
        <v>2731</v>
      </c>
      <c r="K36">
        <v>2478</v>
      </c>
      <c r="L36">
        <v>194653</v>
      </c>
      <c r="M36">
        <v>192222</v>
      </c>
      <c r="N36">
        <v>188422</v>
      </c>
      <c r="O36">
        <v>1036</v>
      </c>
      <c r="P36">
        <v>540</v>
      </c>
      <c r="Q36">
        <v>2088</v>
      </c>
      <c r="R36">
        <v>32</v>
      </c>
      <c r="S36">
        <v>104</v>
      </c>
      <c r="T36">
        <v>2431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4CE6-5DB3-4EA5-971E-69A3BA8FFE34}">
  <dimension ref="A1:L36"/>
  <sheetViews>
    <sheetView workbookViewId="0">
      <selection activeCell="O29" sqref="O29"/>
    </sheetView>
  </sheetViews>
  <sheetFormatPr defaultRowHeight="15" x14ac:dyDescent="0.25"/>
  <cols>
    <col min="1" max="1" width="17.7109375" customWidth="1"/>
  </cols>
  <sheetData>
    <row r="1" spans="1:12" x14ac:dyDescent="0.25">
      <c r="B1" t="s">
        <v>16</v>
      </c>
      <c r="C1" t="s">
        <v>25</v>
      </c>
      <c r="D1" t="s">
        <v>26</v>
      </c>
      <c r="E1" t="s">
        <v>17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</row>
    <row r="2" spans="1:12" x14ac:dyDescent="0.25">
      <c r="A2" s="1" t="s">
        <v>0</v>
      </c>
      <c r="B2" t="e">
        <f>Sheet1!#REF!-Sheet1!#REF!</f>
        <v>#REF!</v>
      </c>
      <c r="C2">
        <f>Sheet1!K2-Sheet1!K21</f>
        <v>553</v>
      </c>
      <c r="D2">
        <f>Sheet1!L2-Sheet1!L21</f>
        <v>2884</v>
      </c>
      <c r="E2">
        <f>Sheet1!M2-Sheet1!M21</f>
        <v>-61</v>
      </c>
      <c r="F2">
        <f>Sheet1!N2-Sheet1!N21</f>
        <v>-3056</v>
      </c>
      <c r="G2">
        <f>Sheet1!O2-Sheet1!O21</f>
        <v>2578</v>
      </c>
      <c r="H2">
        <f>Sheet1!P2-Sheet1!P21</f>
        <v>-1</v>
      </c>
      <c r="I2">
        <f>Sheet1!Q2-Sheet1!Q21</f>
        <v>122</v>
      </c>
      <c r="J2">
        <f>Sheet1!R2-Sheet1!R21</f>
        <v>21</v>
      </c>
      <c r="K2">
        <f>Sheet1!S2-Sheet1!S21</f>
        <v>275</v>
      </c>
      <c r="L2">
        <f>Sheet1!T2-Sheet1!T21</f>
        <v>2945</v>
      </c>
    </row>
    <row r="3" spans="1:12" x14ac:dyDescent="0.25">
      <c r="A3" s="1" t="s">
        <v>1</v>
      </c>
      <c r="B3" t="e">
        <f>Sheet1!#REF!-Sheet1!#REF!</f>
        <v>#REF!</v>
      </c>
      <c r="C3">
        <f>Sheet1!K3-Sheet1!K22</f>
        <v>245</v>
      </c>
      <c r="D3">
        <f>Sheet1!L3-Sheet1!L22</f>
        <v>-5010</v>
      </c>
      <c r="E3">
        <f>Sheet1!M3-Sheet1!M22</f>
        <v>-5968</v>
      </c>
      <c r="F3">
        <f>Sheet1!N3-Sheet1!N22</f>
        <v>-6178</v>
      </c>
      <c r="G3">
        <f>Sheet1!O3-Sheet1!O22</f>
        <v>-7</v>
      </c>
      <c r="H3">
        <f>Sheet1!P3-Sheet1!P22</f>
        <v>11</v>
      </c>
      <c r="I3">
        <f>Sheet1!Q3-Sheet1!Q22</f>
        <v>82</v>
      </c>
      <c r="J3">
        <f>Sheet1!R3-Sheet1!R22</f>
        <v>7</v>
      </c>
      <c r="K3">
        <f>Sheet1!S3-Sheet1!S22</f>
        <v>117</v>
      </c>
      <c r="L3">
        <f>Sheet1!T3-Sheet1!T22</f>
        <v>958</v>
      </c>
    </row>
    <row r="4" spans="1:12" x14ac:dyDescent="0.25">
      <c r="A4" s="1" t="s">
        <v>2</v>
      </c>
      <c r="B4" t="e">
        <f>Sheet1!#REF!-Sheet1!#REF!</f>
        <v>#REF!</v>
      </c>
      <c r="C4">
        <f>Sheet1!K4-Sheet1!K23</f>
        <v>2966</v>
      </c>
      <c r="D4">
        <f>Sheet1!L4-Sheet1!L23</f>
        <v>18429</v>
      </c>
      <c r="E4">
        <f>Sheet1!M4-Sheet1!M23</f>
        <v>11183</v>
      </c>
      <c r="F4">
        <f>Sheet1!N4-Sheet1!N23</f>
        <v>3669</v>
      </c>
      <c r="G4">
        <f>Sheet1!O4-Sheet1!O23</f>
        <v>5348</v>
      </c>
      <c r="H4">
        <f>Sheet1!P4-Sheet1!P23</f>
        <v>-152</v>
      </c>
      <c r="I4">
        <f>Sheet1!Q4-Sheet1!Q23</f>
        <v>1462</v>
      </c>
      <c r="J4">
        <f>Sheet1!R4-Sheet1!R23</f>
        <v>16</v>
      </c>
      <c r="K4">
        <f>Sheet1!S4-Sheet1!S23</f>
        <v>840</v>
      </c>
      <c r="L4">
        <f>Sheet1!T4-Sheet1!T23</f>
        <v>7246</v>
      </c>
    </row>
    <row r="5" spans="1:12" x14ac:dyDescent="0.25">
      <c r="A5" s="1" t="s">
        <v>3</v>
      </c>
      <c r="B5" t="e">
        <f>Sheet1!#REF!-Sheet1!#REF!</f>
        <v>#REF!</v>
      </c>
      <c r="C5">
        <f>Sheet1!K5-Sheet1!K24</f>
        <v>92</v>
      </c>
      <c r="D5">
        <f>Sheet1!L5-Sheet1!L24</f>
        <v>-1404</v>
      </c>
      <c r="E5">
        <f>Sheet1!M5-Sheet1!M24</f>
        <v>-2103</v>
      </c>
      <c r="F5">
        <f>Sheet1!N5-Sheet1!N24</f>
        <v>-2520</v>
      </c>
      <c r="G5">
        <f>Sheet1!O5-Sheet1!O24</f>
        <v>96</v>
      </c>
      <c r="H5">
        <f>Sheet1!P5-Sheet1!P24</f>
        <v>-40</v>
      </c>
      <c r="I5">
        <f>Sheet1!Q5-Sheet1!Q24</f>
        <v>254</v>
      </c>
      <c r="J5">
        <f>Sheet1!R5-Sheet1!R24</f>
        <v>13</v>
      </c>
      <c r="K5">
        <f>Sheet1!S5-Sheet1!S24</f>
        <v>94</v>
      </c>
      <c r="L5">
        <f>Sheet1!T5-Sheet1!T24</f>
        <v>699</v>
      </c>
    </row>
    <row r="6" spans="1:12" x14ac:dyDescent="0.25">
      <c r="A6" s="1" t="s">
        <v>4</v>
      </c>
      <c r="B6" t="e">
        <f>Sheet1!#REF!-Sheet1!#REF!</f>
        <v>#REF!</v>
      </c>
      <c r="C6">
        <f>Sheet1!K6-Sheet1!K25</f>
        <v>375</v>
      </c>
      <c r="D6">
        <f>Sheet1!L6-Sheet1!L25</f>
        <v>685</v>
      </c>
      <c r="E6">
        <f>Sheet1!M6-Sheet1!M25</f>
        <v>-786</v>
      </c>
      <c r="F6">
        <f>Sheet1!N6-Sheet1!N25</f>
        <v>-1255</v>
      </c>
      <c r="G6">
        <f>Sheet1!O6-Sheet1!O25</f>
        <v>145</v>
      </c>
      <c r="H6">
        <f>Sheet1!P6-Sheet1!P25</f>
        <v>32</v>
      </c>
      <c r="I6">
        <f>Sheet1!Q6-Sheet1!Q25</f>
        <v>115</v>
      </c>
      <c r="J6">
        <f>Sheet1!R6-Sheet1!R25</f>
        <v>4</v>
      </c>
      <c r="K6">
        <f>Sheet1!S6-Sheet1!S25</f>
        <v>173</v>
      </c>
      <c r="L6">
        <f>Sheet1!T6-Sheet1!T25</f>
        <v>1471</v>
      </c>
    </row>
    <row r="7" spans="1:12" x14ac:dyDescent="0.25">
      <c r="A7" s="1" t="s">
        <v>5</v>
      </c>
      <c r="B7" t="e">
        <f>Sheet1!#REF!-Sheet1!#REF!</f>
        <v>#REF!</v>
      </c>
      <c r="C7">
        <f>Sheet1!K7-Sheet1!K26</f>
        <v>1048</v>
      </c>
      <c r="D7">
        <f>Sheet1!L7-Sheet1!L26</f>
        <v>443</v>
      </c>
      <c r="E7">
        <f>Sheet1!M7-Sheet1!M26</f>
        <v>-3152</v>
      </c>
      <c r="F7">
        <f>Sheet1!N7-Sheet1!N26</f>
        <v>-3867</v>
      </c>
      <c r="G7">
        <f>Sheet1!O7-Sheet1!O26</f>
        <v>208</v>
      </c>
      <c r="H7">
        <f>Sheet1!P7-Sheet1!P26</f>
        <v>-99</v>
      </c>
      <c r="I7">
        <f>Sheet1!Q7-Sheet1!Q26</f>
        <v>329</v>
      </c>
      <c r="J7">
        <f>Sheet1!R7-Sheet1!R26</f>
        <v>-15</v>
      </c>
      <c r="K7">
        <f>Sheet1!S7-Sheet1!S26</f>
        <v>292</v>
      </c>
      <c r="L7">
        <f>Sheet1!T7-Sheet1!T26</f>
        <v>3595</v>
      </c>
    </row>
    <row r="8" spans="1:12" x14ac:dyDescent="0.25">
      <c r="A8" s="1" t="s">
        <v>6</v>
      </c>
      <c r="B8" t="e">
        <f>Sheet1!#REF!-Sheet1!#REF!</f>
        <v>#REF!</v>
      </c>
      <c r="C8">
        <f>Sheet1!K8-Sheet1!K27</f>
        <v>335</v>
      </c>
      <c r="D8">
        <f>Sheet1!L8-Sheet1!L27</f>
        <v>536</v>
      </c>
      <c r="E8">
        <f>Sheet1!M8-Sheet1!M27</f>
        <v>-537</v>
      </c>
      <c r="F8">
        <f>Sheet1!N8-Sheet1!N27</f>
        <v>-804</v>
      </c>
      <c r="G8">
        <f>Sheet1!O8-Sheet1!O27</f>
        <v>64</v>
      </c>
      <c r="H8">
        <f>Sheet1!P8-Sheet1!P27</f>
        <v>3</v>
      </c>
      <c r="I8">
        <f>Sheet1!Q8-Sheet1!Q27</f>
        <v>66</v>
      </c>
      <c r="J8">
        <f>Sheet1!R8-Sheet1!R27</f>
        <v>13</v>
      </c>
      <c r="K8">
        <f>Sheet1!S8-Sheet1!S27</f>
        <v>121</v>
      </c>
      <c r="L8">
        <f>Sheet1!T8-Sheet1!T27</f>
        <v>1073</v>
      </c>
    </row>
    <row r="9" spans="1:12" x14ac:dyDescent="0.25">
      <c r="A9" s="1" t="s">
        <v>7</v>
      </c>
      <c r="B9" t="e">
        <f>Sheet1!#REF!-Sheet1!#REF!</f>
        <v>#REF!</v>
      </c>
      <c r="C9">
        <f>Sheet1!K9-Sheet1!K28</f>
        <v>108</v>
      </c>
      <c r="D9">
        <f>Sheet1!L9-Sheet1!L28</f>
        <v>672</v>
      </c>
      <c r="E9">
        <f>Sheet1!M9-Sheet1!M28</f>
        <v>-174</v>
      </c>
      <c r="F9">
        <f>Sheet1!N9-Sheet1!N28</f>
        <v>-366</v>
      </c>
      <c r="G9">
        <f>Sheet1!O9-Sheet1!O28</f>
        <v>60</v>
      </c>
      <c r="H9">
        <f>Sheet1!P9-Sheet1!P28</f>
        <v>-2</v>
      </c>
      <c r="I9">
        <f>Sheet1!Q9-Sheet1!Q28</f>
        <v>42</v>
      </c>
      <c r="J9">
        <f>Sheet1!R9-Sheet1!R28</f>
        <v>9</v>
      </c>
      <c r="K9">
        <f>Sheet1!S9-Sheet1!S28</f>
        <v>83</v>
      </c>
      <c r="L9">
        <f>Sheet1!T9-Sheet1!T28</f>
        <v>846</v>
      </c>
    </row>
    <row r="10" spans="1:12" x14ac:dyDescent="0.25">
      <c r="A10" s="1" t="s">
        <v>8</v>
      </c>
      <c r="B10" t="e">
        <f>Sheet1!#REF!-Sheet1!#REF!</f>
        <v>#REF!</v>
      </c>
      <c r="C10">
        <f>Sheet1!K10-Sheet1!K29</f>
        <v>278</v>
      </c>
      <c r="D10">
        <f>Sheet1!L10-Sheet1!L29</f>
        <v>-334</v>
      </c>
      <c r="E10">
        <f>Sheet1!M10-Sheet1!M29</f>
        <v>-2120</v>
      </c>
      <c r="F10">
        <f>Sheet1!N10-Sheet1!N29</f>
        <v>-2128</v>
      </c>
      <c r="G10">
        <f>Sheet1!O10-Sheet1!O29</f>
        <v>7</v>
      </c>
      <c r="H10">
        <f>Sheet1!P10-Sheet1!P29</f>
        <v>-16</v>
      </c>
      <c r="I10">
        <f>Sheet1!Q10-Sheet1!Q29</f>
        <v>-80</v>
      </c>
      <c r="J10">
        <f>Sheet1!R10-Sheet1!R29</f>
        <v>2</v>
      </c>
      <c r="K10">
        <f>Sheet1!S10-Sheet1!S29</f>
        <v>95</v>
      </c>
      <c r="L10">
        <f>Sheet1!T10-Sheet1!T29</f>
        <v>1786</v>
      </c>
    </row>
    <row r="11" spans="1:12" x14ac:dyDescent="0.25">
      <c r="A11" s="1" t="s">
        <v>9</v>
      </c>
      <c r="B11" t="e">
        <f>Sheet1!#REF!-Sheet1!#REF!</f>
        <v>#REF!</v>
      </c>
      <c r="C11">
        <f>Sheet1!K11-Sheet1!K30</f>
        <v>1095</v>
      </c>
      <c r="D11">
        <f>Sheet1!L11-Sheet1!L30</f>
        <v>-2819</v>
      </c>
      <c r="E11">
        <f>Sheet1!M11-Sheet1!M30</f>
        <v>-6717</v>
      </c>
      <c r="F11">
        <f>Sheet1!N11-Sheet1!N30</f>
        <v>-7394</v>
      </c>
      <c r="G11">
        <f>Sheet1!O11-Sheet1!O30</f>
        <v>326</v>
      </c>
      <c r="H11">
        <f>Sheet1!P11-Sheet1!P30</f>
        <v>-425</v>
      </c>
      <c r="I11">
        <f>Sheet1!Q11-Sheet1!Q30</f>
        <v>448</v>
      </c>
      <c r="J11">
        <f>Sheet1!R11-Sheet1!R30</f>
        <v>-4</v>
      </c>
      <c r="K11">
        <f>Sheet1!S11-Sheet1!S30</f>
        <v>332</v>
      </c>
      <c r="L11">
        <f>Sheet1!T11-Sheet1!T30</f>
        <v>3898</v>
      </c>
    </row>
    <row r="12" spans="1:12" x14ac:dyDescent="0.25">
      <c r="A12" s="1" t="s">
        <v>10</v>
      </c>
      <c r="B12" t="e">
        <f>Sheet1!#REF!-Sheet1!#REF!</f>
        <v>#REF!</v>
      </c>
      <c r="C12">
        <f>Sheet1!K12-Sheet1!K31</f>
        <v>92</v>
      </c>
      <c r="D12">
        <f>Sheet1!L12-Sheet1!L31</f>
        <v>-827</v>
      </c>
      <c r="E12">
        <f>Sheet1!M12-Sheet1!M31</f>
        <v>-1356</v>
      </c>
      <c r="F12">
        <f>Sheet1!N12-Sheet1!N31</f>
        <v>-1419</v>
      </c>
      <c r="G12">
        <f>Sheet1!O12-Sheet1!O31</f>
        <v>5</v>
      </c>
      <c r="H12">
        <f>Sheet1!P12-Sheet1!P31</f>
        <v>12</v>
      </c>
      <c r="I12">
        <f>Sheet1!Q12-Sheet1!Q31</f>
        <v>-8</v>
      </c>
      <c r="J12">
        <f>Sheet1!R12-Sheet1!R31</f>
        <v>0</v>
      </c>
      <c r="K12">
        <f>Sheet1!S12-Sheet1!S31</f>
        <v>54</v>
      </c>
      <c r="L12">
        <f>Sheet1!T12-Sheet1!T31</f>
        <v>529</v>
      </c>
    </row>
    <row r="13" spans="1:12" x14ac:dyDescent="0.25">
      <c r="A13" s="1" t="s">
        <v>11</v>
      </c>
      <c r="B13" t="e">
        <f>Sheet1!#REF!-Sheet1!#REF!</f>
        <v>#REF!</v>
      </c>
      <c r="C13">
        <f>Sheet1!K13-Sheet1!K32</f>
        <v>196</v>
      </c>
      <c r="D13">
        <f>Sheet1!L13-Sheet1!L32</f>
        <v>1210</v>
      </c>
      <c r="E13">
        <f>Sheet1!M13-Sheet1!M32</f>
        <v>269</v>
      </c>
      <c r="F13">
        <f>Sheet1!N13-Sheet1!N32</f>
        <v>167</v>
      </c>
      <c r="G13">
        <f>Sheet1!O13-Sheet1!O32</f>
        <v>58</v>
      </c>
      <c r="H13">
        <f>Sheet1!P13-Sheet1!P32</f>
        <v>-23</v>
      </c>
      <c r="I13">
        <f>Sheet1!Q13-Sheet1!Q32</f>
        <v>-11</v>
      </c>
      <c r="J13">
        <f>Sheet1!R13-Sheet1!R32</f>
        <v>-2</v>
      </c>
      <c r="K13">
        <f>Sheet1!S13-Sheet1!S32</f>
        <v>80</v>
      </c>
      <c r="L13">
        <f>Sheet1!T13-Sheet1!T32</f>
        <v>941</v>
      </c>
    </row>
    <row r="14" spans="1:12" x14ac:dyDescent="0.25">
      <c r="A14" s="1" t="s">
        <v>12</v>
      </c>
      <c r="B14" t="e">
        <f>Sheet1!#REF!-Sheet1!#REF!</f>
        <v>#REF!</v>
      </c>
      <c r="C14">
        <f>Sheet1!K14-Sheet1!K33</f>
        <v>247</v>
      </c>
      <c r="D14">
        <f>Sheet1!L14-Sheet1!L33</f>
        <v>-1998</v>
      </c>
      <c r="E14">
        <f>Sheet1!M14-Sheet1!M33</f>
        <v>-3398</v>
      </c>
      <c r="F14">
        <f>Sheet1!N14-Sheet1!N33</f>
        <v>-3523</v>
      </c>
      <c r="G14">
        <f>Sheet1!O14-Sheet1!O33</f>
        <v>63</v>
      </c>
      <c r="H14">
        <f>Sheet1!P14-Sheet1!P33</f>
        <v>-19</v>
      </c>
      <c r="I14">
        <f>Sheet1!Q14-Sheet1!Q33</f>
        <v>-33</v>
      </c>
      <c r="J14">
        <f>Sheet1!R14-Sheet1!R33</f>
        <v>3</v>
      </c>
      <c r="K14">
        <f>Sheet1!S14-Sheet1!S33</f>
        <v>111</v>
      </c>
      <c r="L14">
        <f>Sheet1!T14-Sheet1!T33</f>
        <v>1400</v>
      </c>
    </row>
    <row r="15" spans="1:12" x14ac:dyDescent="0.25">
      <c r="A15" s="1" t="s">
        <v>13</v>
      </c>
      <c r="B15" t="e">
        <f>Sheet1!#REF!-Sheet1!#REF!</f>
        <v>#REF!</v>
      </c>
      <c r="C15">
        <f>Sheet1!K15-Sheet1!K34</f>
        <v>210</v>
      </c>
      <c r="D15">
        <f>Sheet1!L15-Sheet1!L34</f>
        <v>611</v>
      </c>
      <c r="E15">
        <f>Sheet1!M15-Sheet1!M34</f>
        <v>-418</v>
      </c>
      <c r="F15">
        <f>Sheet1!N15-Sheet1!N34</f>
        <v>-570</v>
      </c>
      <c r="G15">
        <f>Sheet1!O15-Sheet1!O34</f>
        <v>13</v>
      </c>
      <c r="H15">
        <f>Sheet1!P15-Sheet1!P34</f>
        <v>-19</v>
      </c>
      <c r="I15">
        <f>Sheet1!Q15-Sheet1!Q34</f>
        <v>51</v>
      </c>
      <c r="J15">
        <f>Sheet1!R15-Sheet1!R34</f>
        <v>-1</v>
      </c>
      <c r="K15">
        <f>Sheet1!S15-Sheet1!S34</f>
        <v>108</v>
      </c>
      <c r="L15">
        <f>Sheet1!T15-Sheet1!T34</f>
        <v>1029</v>
      </c>
    </row>
    <row r="16" spans="1:12" x14ac:dyDescent="0.25">
      <c r="A16" s="1" t="s">
        <v>14</v>
      </c>
      <c r="B16" t="e">
        <f>Sheet1!#REF!-Sheet1!#REF!</f>
        <v>#REF!</v>
      </c>
      <c r="C16">
        <f>Sheet1!K16-Sheet1!K35</f>
        <v>215</v>
      </c>
      <c r="D16">
        <f>Sheet1!L16-Sheet1!L35</f>
        <v>-1976</v>
      </c>
      <c r="E16">
        <f>Sheet1!M16-Sheet1!M35</f>
        <v>-2553</v>
      </c>
      <c r="F16">
        <f>Sheet1!N16-Sheet1!N35</f>
        <v>-2411</v>
      </c>
      <c r="G16">
        <f>Sheet1!O16-Sheet1!O35</f>
        <v>24</v>
      </c>
      <c r="H16">
        <f>Sheet1!P16-Sheet1!P35</f>
        <v>-205</v>
      </c>
      <c r="I16">
        <f>Sheet1!Q16-Sheet1!Q35</f>
        <v>-27</v>
      </c>
      <c r="J16">
        <f>Sheet1!R16-Sheet1!R35</f>
        <v>2</v>
      </c>
      <c r="K16">
        <f>Sheet1!S16-Sheet1!S35</f>
        <v>64</v>
      </c>
      <c r="L16">
        <f>Sheet1!T16-Sheet1!T35</f>
        <v>577</v>
      </c>
    </row>
    <row r="17" spans="1:12" x14ac:dyDescent="0.25">
      <c r="A17" s="1" t="s">
        <v>15</v>
      </c>
      <c r="B17" t="e">
        <f>Sheet1!#REF!-Sheet1!#REF!</f>
        <v>#REF!</v>
      </c>
      <c r="C17">
        <f>Sheet1!K17-Sheet1!K36</f>
        <v>1619</v>
      </c>
      <c r="D17">
        <f>Sheet1!L17-Sheet1!L36</f>
        <v>13222</v>
      </c>
      <c r="E17">
        <f>Sheet1!M17-Sheet1!M36</f>
        <v>7638</v>
      </c>
      <c r="F17">
        <f>Sheet1!N17-Sheet1!N36</f>
        <v>5622</v>
      </c>
      <c r="G17">
        <f>Sheet1!O17-Sheet1!O36</f>
        <v>973</v>
      </c>
      <c r="H17">
        <f>Sheet1!P17-Sheet1!P36</f>
        <v>26</v>
      </c>
      <c r="I17">
        <f>Sheet1!Q17-Sheet1!Q36</f>
        <v>414</v>
      </c>
      <c r="J17">
        <f>Sheet1!R17-Sheet1!R36</f>
        <v>26</v>
      </c>
      <c r="K17">
        <f>Sheet1!S17-Sheet1!S36</f>
        <v>577</v>
      </c>
      <c r="L17">
        <f>Sheet1!T17-Sheet1!T36</f>
        <v>5584</v>
      </c>
    </row>
    <row r="20" spans="1:12" x14ac:dyDescent="0.25">
      <c r="B20" t="s">
        <v>16</v>
      </c>
      <c r="C20" t="s">
        <v>25</v>
      </c>
      <c r="D20" t="s">
        <v>26</v>
      </c>
      <c r="E20" t="s">
        <v>17</v>
      </c>
      <c r="F20" t="s">
        <v>27</v>
      </c>
      <c r="G20" t="s">
        <v>28</v>
      </c>
      <c r="H20" t="s">
        <v>29</v>
      </c>
      <c r="I20" t="s">
        <v>30</v>
      </c>
      <c r="J20" t="s">
        <v>31</v>
      </c>
      <c r="K20" t="s">
        <v>32</v>
      </c>
      <c r="L20" t="s">
        <v>33</v>
      </c>
    </row>
    <row r="21" spans="1:12" x14ac:dyDescent="0.25">
      <c r="A21" s="1" t="s">
        <v>0</v>
      </c>
      <c r="B21" s="3">
        <f>Sheet1!B2/Sheet1!B21-1</f>
        <v>3.1912127908488186E-2</v>
      </c>
      <c r="C21" s="3">
        <f>Sheet1!C2/Sheet1!C21-1</f>
        <v>-1.6675193754381867E-3</v>
      </c>
      <c r="D21" s="3">
        <f>Sheet1!D2/Sheet1!D21-1</f>
        <v>-3.3160227738920689E-2</v>
      </c>
      <c r="E21" s="3">
        <f>Sheet1!E2/Sheet1!E21-1</f>
        <v>0.66140931060798769</v>
      </c>
      <c r="F21" s="3">
        <f>Sheet1!F2/Sheet1!F21-1</f>
        <v>2.689486552567244E-2</v>
      </c>
      <c r="G21" s="3">
        <f>Sheet1!G2/Sheet1!G21-1</f>
        <v>0.16452442159383041</v>
      </c>
      <c r="H21" s="3">
        <f>Sheet1!H2/Sheet1!H21-1</f>
        <v>0.8125</v>
      </c>
      <c r="I21" s="3">
        <f>Sheet1!I2/Sheet1!I21-1</f>
        <v>0.81619256017505482</v>
      </c>
      <c r="J21" s="3">
        <f>Sheet1!J2/Sheet1!J21-1</f>
        <v>1.6757884972170687</v>
      </c>
      <c r="K21" s="3" t="e">
        <f>Sheet1!#REF!/Sheet1!#REF!-1</f>
        <v>#REF!</v>
      </c>
      <c r="L21" s="3">
        <f>Sheet1!K2/Sheet1!K21-1</f>
        <v>0.33133612941881374</v>
      </c>
    </row>
    <row r="22" spans="1:12" x14ac:dyDescent="0.25">
      <c r="A22" s="1" t="s">
        <v>1</v>
      </c>
      <c r="B22" s="3">
        <f>Sheet1!B3/Sheet1!B22-1</f>
        <v>-6.6300264366216832E-2</v>
      </c>
      <c r="C22" s="3">
        <f>Sheet1!C3/Sheet1!C22-1</f>
        <v>-8.4522936297466544E-2</v>
      </c>
      <c r="D22" s="3">
        <f>Sheet1!D3/Sheet1!D22-1</f>
        <v>-9.0722669032417547E-2</v>
      </c>
      <c r="E22" s="3">
        <f>Sheet1!E3/Sheet1!E22-1</f>
        <v>-1.7582417582417631E-2</v>
      </c>
      <c r="F22" s="3">
        <f>Sheet1!F3/Sheet1!F22-1</f>
        <v>-3.2653061224490187E-3</v>
      </c>
      <c r="G22" s="3">
        <f>Sheet1!G3/Sheet1!G22-1</f>
        <v>0.26923076923076916</v>
      </c>
      <c r="H22" s="3">
        <f>Sheet1!H3/Sheet1!H22-1</f>
        <v>0.90909090909090917</v>
      </c>
      <c r="I22" s="3">
        <f>Sheet1!I3/Sheet1!I22-1</f>
        <v>1.2615384615384615</v>
      </c>
      <c r="J22" s="3">
        <f>Sheet1!J3/Sheet1!J22-1</f>
        <v>1.2546012269938651</v>
      </c>
      <c r="K22" s="3" t="e">
        <f>Sheet1!#REF!/Sheet1!#REF!-1</f>
        <v>#REF!</v>
      </c>
      <c r="L22" s="3">
        <f>Sheet1!K3/Sheet1!K22-1</f>
        <v>0.36731634182908546</v>
      </c>
    </row>
    <row r="23" spans="1:12" x14ac:dyDescent="0.25">
      <c r="A23" s="1" t="s">
        <v>2</v>
      </c>
      <c r="B23" s="3">
        <f>Sheet1!B4/Sheet1!B23-1</f>
        <v>7.5956602313312471E-2</v>
      </c>
      <c r="C23" s="3">
        <f>Sheet1!C4/Sheet1!C23-1</f>
        <v>4.0261708337703483E-2</v>
      </c>
      <c r="D23" s="3">
        <f>Sheet1!D4/Sheet1!D23-1</f>
        <v>1.1522747096359476E-2</v>
      </c>
      <c r="E23" s="3">
        <f>Sheet1!E4/Sheet1!E23-1</f>
        <v>0.78734699896770377</v>
      </c>
      <c r="F23" s="3">
        <f>Sheet1!F4/Sheet1!F23-1</f>
        <v>-7.7691453940066602E-2</v>
      </c>
      <c r="G23" s="3">
        <f>Sheet1!G4/Sheet1!G23-1</f>
        <v>0.24874328306465587</v>
      </c>
      <c r="H23" s="3">
        <f>Sheet1!H4/Sheet1!H23-1</f>
        <v>0.12643678160919536</v>
      </c>
      <c r="I23" s="3">
        <f>Sheet1!I4/Sheet1!I23-1</f>
        <v>0.90237636480411054</v>
      </c>
      <c r="J23" s="3">
        <f>Sheet1!J4/Sheet1!J23-1</f>
        <v>1.980127339378738</v>
      </c>
      <c r="K23" s="3" t="e">
        <f>Sheet1!#REF!/Sheet1!#REF!-1</f>
        <v>#REF!</v>
      </c>
      <c r="L23" s="3">
        <f>Sheet1!K4/Sheet1!K23-1</f>
        <v>0.58790882061446981</v>
      </c>
    </row>
    <row r="24" spans="1:12" x14ac:dyDescent="0.25">
      <c r="A24" s="1" t="s">
        <v>3</v>
      </c>
      <c r="B24" s="3">
        <f>Sheet1!B5/Sheet1!B24-1</f>
        <v>-4.2641705668226781E-2</v>
      </c>
      <c r="C24" s="3">
        <f>Sheet1!C5/Sheet1!C24-1</f>
        <v>-7.0422999571395639E-2</v>
      </c>
      <c r="D24" s="3">
        <f>Sheet1!D5/Sheet1!D24-1</f>
        <v>-8.6672008547008517E-2</v>
      </c>
      <c r="E24" s="3">
        <f>Sheet1!E5/Sheet1!E24-1</f>
        <v>1.4507042253521125</v>
      </c>
      <c r="F24" s="3">
        <f>Sheet1!F5/Sheet1!F24-1</f>
        <v>-0.37068965517241381</v>
      </c>
      <c r="G24" s="3">
        <f>Sheet1!G5/Sheet1!G24-1</f>
        <v>1.9242424242424243</v>
      </c>
      <c r="H24" s="3">
        <f>Sheet1!H5/Sheet1!H24-1</f>
        <v>1.4</v>
      </c>
      <c r="I24" s="3">
        <f>Sheet1!I5/Sheet1!I24-1</f>
        <v>2.64</v>
      </c>
      <c r="J24" s="3">
        <f>Sheet1!J5/Sheet1!J24-1</f>
        <v>1.8855835240274601</v>
      </c>
      <c r="K24" s="3" t="e">
        <f>Sheet1!#REF!/Sheet1!#REF!-1</f>
        <v>#REF!</v>
      </c>
      <c r="L24" s="3">
        <f>Sheet1!K5/Sheet1!K24-1</f>
        <v>0.29206349206349214</v>
      </c>
    </row>
    <row r="25" spans="1:12" x14ac:dyDescent="0.25">
      <c r="A25" s="1" t="s">
        <v>4</v>
      </c>
      <c r="B25" s="3">
        <f>Sheet1!B6/Sheet1!B25-1</f>
        <v>1.9478848910287061E-2</v>
      </c>
      <c r="C25" s="3">
        <f>Sheet1!C6/Sheet1!C25-1</f>
        <v>-1.403737101422331E-2</v>
      </c>
      <c r="D25" s="3">
        <f>Sheet1!D6/Sheet1!D25-1</f>
        <v>-2.4591873495003913E-2</v>
      </c>
      <c r="E25" s="3">
        <f>Sheet1!E6/Sheet1!E25-1</f>
        <v>0.60633484162895934</v>
      </c>
      <c r="F25" s="3">
        <f>Sheet1!F6/Sheet1!F25-1</f>
        <v>0.19090909090909092</v>
      </c>
      <c r="G25" s="3">
        <f>Sheet1!G6/Sheet1!G25-1</f>
        <v>0.26905829596412567</v>
      </c>
      <c r="H25" s="3">
        <f>Sheet1!H6/Sheet1!H25-1</f>
        <v>0.4285714285714286</v>
      </c>
      <c r="I25" s="3">
        <f>Sheet1!I6/Sheet1!I25-1</f>
        <v>1.62</v>
      </c>
      <c r="J25" s="3">
        <f>Sheet1!J6/Sheet1!J25-1</f>
        <v>2.8672985781990521</v>
      </c>
      <c r="K25" s="3" t="e">
        <f>Sheet1!#REF!/Sheet1!#REF!-1</f>
        <v>#REF!</v>
      </c>
      <c r="L25" s="3">
        <f>Sheet1!K6/Sheet1!K25-1</f>
        <v>0.63131313131313127</v>
      </c>
    </row>
    <row r="26" spans="1:12" x14ac:dyDescent="0.25">
      <c r="A26" s="1" t="s">
        <v>5</v>
      </c>
      <c r="B26" s="3">
        <f>Sheet1!B7/Sheet1!B26-1</f>
        <v>1.220620379693993E-2</v>
      </c>
      <c r="C26" s="3">
        <f>Sheet1!C7/Sheet1!C26-1</f>
        <v>-2.4216583529725222E-2</v>
      </c>
      <c r="D26" s="3">
        <f>Sheet1!D7/Sheet1!D26-1</f>
        <v>-3.28678053803797E-2</v>
      </c>
      <c r="E26" s="3">
        <f>Sheet1!E7/Sheet1!E26-1</f>
        <v>0.33770014556040762</v>
      </c>
      <c r="F26" s="3">
        <f>Sheet1!F7/Sheet1!F26-1</f>
        <v>-0.12798634812286691</v>
      </c>
      <c r="G26" s="3">
        <f>Sheet1!G7/Sheet1!G26-1</f>
        <v>0.37556053811659185</v>
      </c>
      <c r="H26" s="3">
        <f>Sheet1!H7/Sheet1!H26-1</f>
        <v>-0.35555555555555551</v>
      </c>
      <c r="I26" s="3">
        <f>Sheet1!I7/Sheet1!I26-1</f>
        <v>1.28494623655914</v>
      </c>
      <c r="J26" s="3">
        <f>Sheet1!J7/Sheet1!J26-1</f>
        <v>2.1271760154738879</v>
      </c>
      <c r="K26" s="3" t="e">
        <f>Sheet1!#REF!/Sheet1!#REF!-1</f>
        <v>#REF!</v>
      </c>
      <c r="L26" s="3">
        <f>Sheet1!K7/Sheet1!K26-1</f>
        <v>0.69680851063829796</v>
      </c>
    </row>
    <row r="27" spans="1:12" x14ac:dyDescent="0.25">
      <c r="A27" s="1" t="s">
        <v>6</v>
      </c>
      <c r="B27" s="3">
        <f>Sheet1!B8/Sheet1!B27-1</f>
        <v>2.19196698208175E-2</v>
      </c>
      <c r="C27" s="3">
        <f>Sheet1!C8/Sheet1!C27-1</f>
        <v>-1.2760635990097802E-2</v>
      </c>
      <c r="D27" s="3">
        <f>Sheet1!D8/Sheet1!D27-1</f>
        <v>-2.2447445501438623E-2</v>
      </c>
      <c r="E27" s="3">
        <f>Sheet1!E8/Sheet1!E27-1</f>
        <v>0.38071065989847708</v>
      </c>
      <c r="F27" s="3">
        <f>Sheet1!F8/Sheet1!F27-1</f>
        <v>9.219858156028371E-2</v>
      </c>
      <c r="G27" s="3">
        <f>Sheet1!G8/Sheet1!G27-1</f>
        <v>0.35869565217391308</v>
      </c>
      <c r="H27" s="3">
        <f>Sheet1!H8/Sheet1!H27-1</f>
        <v>2.6</v>
      </c>
      <c r="I27" s="3">
        <f>Sheet1!I8/Sheet1!I27-1</f>
        <v>2.5844155844155843</v>
      </c>
      <c r="J27" s="3">
        <f>Sheet1!J8/Sheet1!J27-1</f>
        <v>2.4792043399638337</v>
      </c>
      <c r="K27" s="3" t="e">
        <f>Sheet1!#REF!/Sheet1!#REF!-1</f>
        <v>#REF!</v>
      </c>
      <c r="L27" s="3">
        <f>Sheet1!K8/Sheet1!K27-1</f>
        <v>0.99406528189910981</v>
      </c>
    </row>
    <row r="28" spans="1:12" x14ac:dyDescent="0.25">
      <c r="A28" s="1" t="s">
        <v>7</v>
      </c>
      <c r="B28" s="3">
        <f>Sheet1!B9/Sheet1!B28-1</f>
        <v>2.2636909771599489E-2</v>
      </c>
      <c r="C28" s="3">
        <f>Sheet1!C9/Sheet1!C28-1</f>
        <v>-6.3370984303946498E-3</v>
      </c>
      <c r="D28" s="3">
        <f>Sheet1!D9/Sheet1!D28-1</f>
        <v>-1.2516351528124581E-2</v>
      </c>
      <c r="E28" s="3">
        <f>Sheet1!E9/Sheet1!E28-1</f>
        <v>0.51376146788990829</v>
      </c>
      <c r="F28" s="3">
        <f>Sheet1!F9/Sheet1!F28-1</f>
        <v>-7.8947368421052655E-2</v>
      </c>
      <c r="G28" s="3">
        <f>Sheet1!G9/Sheet1!G28-1</f>
        <v>0.25806451612903225</v>
      </c>
      <c r="H28" s="3">
        <f>Sheet1!H9/Sheet1!H28-1</f>
        <v>8</v>
      </c>
      <c r="I28" s="3">
        <f>Sheet1!I9/Sheet1!I28-1</f>
        <v>2.6153846153846154</v>
      </c>
      <c r="J28" s="3">
        <f>Sheet1!J9/Sheet1!J28-1</f>
        <v>2.6774193548387095</v>
      </c>
      <c r="K28" s="3" t="e">
        <f>Sheet1!#REF!/Sheet1!#REF!-1</f>
        <v>#REF!</v>
      </c>
      <c r="L28" s="3">
        <f>Sheet1!K9/Sheet1!K28-1</f>
        <v>0.37630662020905925</v>
      </c>
    </row>
    <row r="29" spans="1:12" x14ac:dyDescent="0.25">
      <c r="A29" s="1" t="s">
        <v>8</v>
      </c>
      <c r="B29" s="3">
        <f>Sheet1!B10/Sheet1!B29-1</f>
        <v>-9.683052928258773E-4</v>
      </c>
      <c r="C29" s="3">
        <f>Sheet1!C10/Sheet1!C29-1</f>
        <v>-3.7177528405598625E-2</v>
      </c>
      <c r="D29" s="3">
        <f>Sheet1!D10/Sheet1!D29-1</f>
        <v>-3.9203429183782834E-2</v>
      </c>
      <c r="E29" s="3">
        <f>Sheet1!E10/Sheet1!E29-1</f>
        <v>8.0188679245283057E-2</v>
      </c>
      <c r="F29" s="3">
        <f>Sheet1!F10/Sheet1!F29-1</f>
        <v>-6.6350710900473953E-2</v>
      </c>
      <c r="G29" s="3">
        <f>Sheet1!G10/Sheet1!G29-1</f>
        <v>-0.23398328690807801</v>
      </c>
      <c r="H29" s="3">
        <f>Sheet1!H10/Sheet1!H29-1</f>
        <v>0.28571428571428581</v>
      </c>
      <c r="I29" s="3">
        <f>Sheet1!I10/Sheet1!I29-1</f>
        <v>0.98726114649681529</v>
      </c>
      <c r="J29" s="3">
        <f>Sheet1!J10/Sheet1!J29-1</f>
        <v>2.3157303370786515</v>
      </c>
      <c r="K29" s="3" t="e">
        <f>Sheet1!#REF!/Sheet1!#REF!-1</f>
        <v>#REF!</v>
      </c>
      <c r="L29" s="3">
        <f>Sheet1!K10/Sheet1!K29-1</f>
        <v>0.47359454855195904</v>
      </c>
    </row>
    <row r="30" spans="1:12" x14ac:dyDescent="0.25">
      <c r="A30" s="1" t="s">
        <v>9</v>
      </c>
      <c r="B30" s="3">
        <f>Sheet1!B11/Sheet1!B30-1</f>
        <v>-1.1200405397503999E-2</v>
      </c>
      <c r="C30" s="3">
        <f>Sheet1!C11/Sheet1!C30-1</f>
        <v>-4.2969110797366317E-2</v>
      </c>
      <c r="D30" s="3">
        <f>Sheet1!D11/Sheet1!D30-1</f>
        <v>-5.1027915151019787E-2</v>
      </c>
      <c r="E30" s="3">
        <f>Sheet1!E11/Sheet1!E30-1</f>
        <v>0.30025884383088863</v>
      </c>
      <c r="F30" s="3">
        <f>Sheet1!F11/Sheet1!F30-1</f>
        <v>-0.20895522388059706</v>
      </c>
      <c r="G30" s="3">
        <f>Sheet1!G11/Sheet1!G30-1</f>
        <v>0.31153305203938109</v>
      </c>
      <c r="H30" s="3">
        <f>Sheet1!H11/Sheet1!H30-1</f>
        <v>4.5454545454545414E-2</v>
      </c>
      <c r="I30" s="3">
        <f>Sheet1!I11/Sheet1!I30-1</f>
        <v>1.665680473372781</v>
      </c>
      <c r="J30" s="3">
        <f>Sheet1!J11/Sheet1!J30-1</f>
        <v>2.038739889314602</v>
      </c>
      <c r="K30" s="3" t="e">
        <f>Sheet1!#REF!/Sheet1!#REF!-1</f>
        <v>#REF!</v>
      </c>
      <c r="L30" s="3">
        <f>Sheet1!K11/Sheet1!K30-1</f>
        <v>0.67592592592592582</v>
      </c>
    </row>
    <row r="31" spans="1:12" x14ac:dyDescent="0.25">
      <c r="A31" s="1" t="s">
        <v>10</v>
      </c>
      <c r="B31" s="3">
        <f>Sheet1!B12/Sheet1!B31-1</f>
        <v>-4.1916167664670656E-2</v>
      </c>
      <c r="C31" s="3">
        <f>Sheet1!C12/Sheet1!C31-1</f>
        <v>-7.7047382697524092E-2</v>
      </c>
      <c r="D31" s="3">
        <f>Sheet1!D12/Sheet1!D31-1</f>
        <v>-8.3999999999999964E-2</v>
      </c>
      <c r="E31" s="3">
        <f>Sheet1!E12/Sheet1!E31-1</f>
        <v>0.15094339622641506</v>
      </c>
      <c r="F31" s="3">
        <f>Sheet1!F12/Sheet1!F31-1</f>
        <v>0.22826086956521729</v>
      </c>
      <c r="G31" s="3">
        <f>Sheet1!G12/Sheet1!G31-1</f>
        <v>-6.9767441860465129E-2</v>
      </c>
      <c r="H31" s="3">
        <f>Sheet1!H12/Sheet1!H31-1</f>
        <v>0</v>
      </c>
      <c r="I31" s="3">
        <f>Sheet1!I12/Sheet1!I31-1</f>
        <v>1.5869565217391304</v>
      </c>
      <c r="J31" s="3">
        <f>Sheet1!J12/Sheet1!J31-1</f>
        <v>2.8846153846153846</v>
      </c>
      <c r="K31" s="3" t="e">
        <f>Sheet1!#REF!/Sheet1!#REF!-1</f>
        <v>#REF!</v>
      </c>
      <c r="L31" s="3">
        <f>Sheet1!K12/Sheet1!K31-1</f>
        <v>0.54437869822485196</v>
      </c>
    </row>
    <row r="32" spans="1:12" x14ac:dyDescent="0.25">
      <c r="A32" s="1" t="s">
        <v>11</v>
      </c>
      <c r="B32" s="3">
        <f>Sheet1!B13/Sheet1!B32-1</f>
        <v>3.9837928201059691E-2</v>
      </c>
      <c r="C32" s="3">
        <f>Sheet1!C13/Sheet1!C32-1</f>
        <v>5.8755760368662813E-3</v>
      </c>
      <c r="D32" s="3">
        <f>Sheet1!D13/Sheet1!D32-1</f>
        <v>2.2667726456475634E-3</v>
      </c>
      <c r="E32" s="3">
        <f>Sheet1!E13/Sheet1!E32-1</f>
        <v>0.23622047244094491</v>
      </c>
      <c r="F32" s="3">
        <f>Sheet1!F13/Sheet1!F32-1</f>
        <v>-0.11023622047244097</v>
      </c>
      <c r="G32" s="3">
        <f>Sheet1!G13/Sheet1!G32-1</f>
        <v>-4.0892193308550207E-2</v>
      </c>
      <c r="H32" s="3">
        <f>Sheet1!H13/Sheet1!H32-1</f>
        <v>-0.33333333333333337</v>
      </c>
      <c r="I32" s="3">
        <f>Sheet1!I13/Sheet1!I32-1</f>
        <v>0.98947368421052628</v>
      </c>
      <c r="J32" s="3">
        <f>Sheet1!J13/Sheet1!J32-1</f>
        <v>2.0977312390924956</v>
      </c>
      <c r="K32" s="3" t="e">
        <f>Sheet1!#REF!/Sheet1!#REF!-1</f>
        <v>#REF!</v>
      </c>
      <c r="L32" s="3">
        <f>Sheet1!K13/Sheet1!K32-1</f>
        <v>0.43267108167770418</v>
      </c>
    </row>
    <row r="33" spans="1:12" x14ac:dyDescent="0.25">
      <c r="A33" s="1" t="s">
        <v>12</v>
      </c>
      <c r="B33" s="3">
        <f>Sheet1!B14/Sheet1!B33-1</f>
        <v>-3.352607796584206E-2</v>
      </c>
      <c r="C33" s="3">
        <f>Sheet1!C14/Sheet1!C33-1</f>
        <v>-6.4573712600411337E-2</v>
      </c>
      <c r="D33" s="3">
        <f>Sheet1!D14/Sheet1!D33-1</f>
        <v>-6.995446750635681E-2</v>
      </c>
      <c r="E33" s="3">
        <f>Sheet1!E14/Sheet1!E33-1</f>
        <v>0.30208333333333326</v>
      </c>
      <c r="F33" s="3">
        <f>Sheet1!F14/Sheet1!F33-1</f>
        <v>-1.6597510373444035E-2</v>
      </c>
      <c r="G33" s="3">
        <f>Sheet1!G14/Sheet1!G33-1</f>
        <v>-0.1084745762711864</v>
      </c>
      <c r="H33" s="3">
        <f>Sheet1!H14/Sheet1!H33-1</f>
        <v>0.38461538461538458</v>
      </c>
      <c r="I33" s="3">
        <f>Sheet1!I14/Sheet1!I33-1</f>
        <v>3.03125</v>
      </c>
      <c r="J33" s="3">
        <f>Sheet1!J14/Sheet1!J33-1</f>
        <v>2.2855072463768118</v>
      </c>
      <c r="K33" s="3" t="e">
        <f>Sheet1!#REF!/Sheet1!#REF!-1</f>
        <v>#REF!</v>
      </c>
      <c r="L33" s="3">
        <f>Sheet1!K14/Sheet1!K33-1</f>
        <v>0.60391198044009786</v>
      </c>
    </row>
    <row r="34" spans="1:12" x14ac:dyDescent="0.25">
      <c r="A34" s="1" t="s">
        <v>13</v>
      </c>
      <c r="B34" s="3">
        <f>Sheet1!B15/Sheet1!B34-1</f>
        <v>2.1167431547465476E-2</v>
      </c>
      <c r="C34" s="3">
        <f>Sheet1!C15/Sheet1!C34-1</f>
        <v>-9.9413980745081121E-3</v>
      </c>
      <c r="D34" s="3">
        <f>Sheet1!D15/Sheet1!D34-1</f>
        <v>-1.5289464603296832E-2</v>
      </c>
      <c r="E34" s="3">
        <f>Sheet1!E15/Sheet1!E34-1</f>
        <v>8.0291970802919721E-2</v>
      </c>
      <c r="F34" s="3">
        <f>Sheet1!F15/Sheet1!F34-1</f>
        <v>-9.9999999999999978E-2</v>
      </c>
      <c r="G34" s="3">
        <f>Sheet1!G15/Sheet1!G34-1</f>
        <v>0.35294117647058831</v>
      </c>
      <c r="H34" s="3">
        <f>Sheet1!H15/Sheet1!H34-1</f>
        <v>-0.1428571428571429</v>
      </c>
      <c r="I34" s="3">
        <f>Sheet1!I15/Sheet1!I34-1</f>
        <v>1.948051948051948</v>
      </c>
      <c r="J34" s="3">
        <f>Sheet1!J15/Sheet1!J34-1</f>
        <v>2.1370106761565837</v>
      </c>
      <c r="K34" s="3" t="e">
        <f>Sheet1!#REF!/Sheet1!#REF!-1</f>
        <v>#REF!</v>
      </c>
      <c r="L34" s="3">
        <f>Sheet1!K15/Sheet1!K34-1</f>
        <v>0.6017191977077363</v>
      </c>
    </row>
    <row r="35" spans="1:12" x14ac:dyDescent="0.25">
      <c r="A35" s="1" t="s">
        <v>14</v>
      </c>
      <c r="B35" s="3">
        <f>Sheet1!B16/Sheet1!B35-1</f>
        <v>-5.3597516435354264E-2</v>
      </c>
      <c r="C35" s="3">
        <f>Sheet1!C16/Sheet1!C35-1</f>
        <v>-7.7868598674840528E-2</v>
      </c>
      <c r="D35" s="3">
        <f>Sheet1!D16/Sheet1!D35-1</f>
        <v>-8.1567901642595086E-2</v>
      </c>
      <c r="E35" s="3">
        <f>Sheet1!E16/Sheet1!E35-1</f>
        <v>0.15714285714285725</v>
      </c>
      <c r="F35" s="3">
        <f>Sheet1!F16/Sheet1!F35-1</f>
        <v>-0.12227074235807855</v>
      </c>
      <c r="G35" s="3">
        <f>Sheet1!G16/Sheet1!G35-1</f>
        <v>-0.18791946308724827</v>
      </c>
      <c r="H35" s="3">
        <f>Sheet1!H16/Sheet1!H35-1</f>
        <v>0.11111111111111116</v>
      </c>
      <c r="I35" s="3">
        <f>Sheet1!I16/Sheet1!I35-1</f>
        <v>1.1000000000000001</v>
      </c>
      <c r="J35" s="3">
        <f>Sheet1!J16/Sheet1!J35-1</f>
        <v>1.3512544802867383</v>
      </c>
      <c r="K35" s="3" t="e">
        <f>Sheet1!#REF!/Sheet1!#REF!-1</f>
        <v>#REF!</v>
      </c>
      <c r="L35" s="3">
        <f>Sheet1!K16/Sheet1!K35-1</f>
        <v>0.47566371681415931</v>
      </c>
    </row>
    <row r="36" spans="1:12" x14ac:dyDescent="0.25">
      <c r="A36" s="1" t="s">
        <v>15</v>
      </c>
      <c r="B36" s="3">
        <f>Sheet1!B17/Sheet1!B36-1</f>
        <v>7.5284962791240417E-2</v>
      </c>
      <c r="C36" s="3">
        <f>Sheet1!C17/Sheet1!C36-1</f>
        <v>3.9938271604938347E-2</v>
      </c>
      <c r="D36" s="3">
        <f>Sheet1!D17/Sheet1!D36-1</f>
        <v>2.7793563595798876E-2</v>
      </c>
      <c r="E36" s="3">
        <f>Sheet1!E17/Sheet1!E36-1</f>
        <v>0.89350180505415167</v>
      </c>
      <c r="F36" s="3">
        <f>Sheet1!F17/Sheet1!F36-1</f>
        <v>8.9552238805970186E-2</v>
      </c>
      <c r="G36" s="3">
        <f>Sheet1!G17/Sheet1!G36-1</f>
        <v>0.20229007633587792</v>
      </c>
      <c r="H36" s="3">
        <f>Sheet1!H17/Sheet1!H36-1</f>
        <v>0.64864864864864868</v>
      </c>
      <c r="I36" s="3">
        <f>Sheet1!I17/Sheet1!I36-1</f>
        <v>1.93359375</v>
      </c>
      <c r="J36" s="3">
        <f>Sheet1!J17/Sheet1!J36-1</f>
        <v>2.5913584767484439</v>
      </c>
      <c r="K36" s="3" t="e">
        <f>Sheet1!#REF!/Sheet1!#REF!-1</f>
        <v>#REF!</v>
      </c>
      <c r="L36" s="3">
        <f>Sheet1!K17/Sheet1!K36-1</f>
        <v>0.65334947538337373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Hallowell, Angela</dc:creator>
  <cp:lastModifiedBy>Hallowell, Angela</cp:lastModifiedBy>
  <dcterms:created xsi:type="dcterms:W3CDTF">2021-08-12T17:47:23Z</dcterms:created>
  <dcterms:modified xsi:type="dcterms:W3CDTF">2021-09-02T15:22:43Z</dcterms:modified>
</cp:coreProperties>
</file>