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heckCompatibility="1" defaultThemeVersion="166925"/>
  <mc:AlternateContent xmlns:mc="http://schemas.openxmlformats.org/markup-compatibility/2006">
    <mc:Choice Requires="x15">
      <x15ac:absPath xmlns:x15ac="http://schemas.microsoft.com/office/spreadsheetml/2010/11/ac" url="G:\BGS Website\#New Website\#Other documents for site\Forms\"/>
    </mc:Choice>
  </mc:AlternateContent>
  <xr:revisionPtr revIDLastSave="0" documentId="8_{FFDA5DCF-CFDD-43D1-BCAC-85E77DFBDC55}" xr6:coauthVersionLast="47" xr6:coauthVersionMax="47" xr10:uidLastSave="{00000000-0000-0000-0000-000000000000}"/>
  <bookViews>
    <workbookView xWindow="-28920" yWindow="-5490" windowWidth="29040" windowHeight="15720" xr2:uid="{00000000-000D-0000-FFFF-FFFF00000000}"/>
  </bookViews>
  <sheets>
    <sheet name="Cover Sheet" sheetId="6" r:id="rId1"/>
    <sheet name="Base Contract Work" sheetId="5" r:id="rId2"/>
    <sheet name="Change Order Work - Totals" sheetId="2" r:id="rId3"/>
  </sheets>
  <definedNames>
    <definedName name="_xlnm.Print_Area" localSheetId="1">'Base Contract Work'!$A$9:$J$58</definedName>
    <definedName name="_xlnm.Print_Area" localSheetId="2">'Change Order Work - Totals'!$A$1:$J$44</definedName>
    <definedName name="_xlnm.Print_Area" localSheetId="0">'Cover Sheet'!$A$1:$I$63</definedName>
    <definedName name="Print_Area_MI">#REF!</definedName>
    <definedName name="_xlnm.Print_Titles" localSheetId="1">'Base Contract Work'!$1:$14</definedName>
    <definedName name="Print_Titles_MI">#REF!,#REF!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5" l="1"/>
  <c r="J24" i="2"/>
  <c r="J7" i="2" l="1"/>
  <c r="J6" i="2"/>
  <c r="J5" i="2"/>
  <c r="J4" i="2"/>
  <c r="J3" i="2"/>
  <c r="B7" i="2"/>
  <c r="B5" i="2"/>
  <c r="J7" i="5"/>
  <c r="J6" i="5"/>
  <c r="J5" i="5"/>
  <c r="J4" i="5"/>
  <c r="J3" i="5"/>
  <c r="B7" i="5"/>
  <c r="B5" i="5"/>
  <c r="D28" i="6" l="1"/>
  <c r="C28" i="6"/>
  <c r="E29" i="6" s="1"/>
  <c r="E14" i="6" s="1"/>
  <c r="G56" i="5"/>
  <c r="H56" i="5" s="1"/>
  <c r="J56" i="5"/>
  <c r="J25" i="5"/>
  <c r="G25" i="5"/>
  <c r="I25" i="5" s="1"/>
  <c r="J57" i="5"/>
  <c r="G57" i="5"/>
  <c r="I57" i="5" s="1"/>
  <c r="J55" i="5"/>
  <c r="G55" i="5"/>
  <c r="I55" i="5" s="1"/>
  <c r="J54" i="5"/>
  <c r="G54" i="5"/>
  <c r="H54" i="5" s="1"/>
  <c r="J53" i="5"/>
  <c r="G53" i="5"/>
  <c r="I53" i="5" s="1"/>
  <c r="J52" i="5"/>
  <c r="G52" i="5"/>
  <c r="I52" i="5" s="1"/>
  <c r="J51" i="5"/>
  <c r="G51" i="5"/>
  <c r="I51" i="5" s="1"/>
  <c r="J50" i="5"/>
  <c r="G50" i="5"/>
  <c r="I50" i="5" s="1"/>
  <c r="J49" i="5"/>
  <c r="G49" i="5"/>
  <c r="I49" i="5" s="1"/>
  <c r="J48" i="5"/>
  <c r="G48" i="5"/>
  <c r="I48" i="5" s="1"/>
  <c r="J47" i="5"/>
  <c r="G47" i="5"/>
  <c r="H47" i="5" s="1"/>
  <c r="J46" i="5"/>
  <c r="G46" i="5"/>
  <c r="I46" i="5" s="1"/>
  <c r="J45" i="5"/>
  <c r="G45" i="5"/>
  <c r="I45" i="5" s="1"/>
  <c r="J44" i="5"/>
  <c r="G44" i="5"/>
  <c r="H44" i="5" s="1"/>
  <c r="J43" i="5"/>
  <c r="G43" i="5"/>
  <c r="I43" i="5" s="1"/>
  <c r="J42" i="5"/>
  <c r="G42" i="5"/>
  <c r="I42" i="5" s="1"/>
  <c r="J41" i="5"/>
  <c r="G41" i="5"/>
  <c r="H41" i="5" s="1"/>
  <c r="J40" i="5"/>
  <c r="G40" i="5"/>
  <c r="I40" i="5" s="1"/>
  <c r="J39" i="5"/>
  <c r="G39" i="5"/>
  <c r="I39" i="5" s="1"/>
  <c r="J38" i="5"/>
  <c r="G38" i="5"/>
  <c r="H38" i="5" s="1"/>
  <c r="J37" i="5"/>
  <c r="G37" i="5"/>
  <c r="I37" i="5" s="1"/>
  <c r="G15" i="5"/>
  <c r="H15" i="5" s="1"/>
  <c r="J15" i="5"/>
  <c r="G16" i="5"/>
  <c r="H16" i="5" s="1"/>
  <c r="J16" i="5"/>
  <c r="G17" i="5"/>
  <c r="I17" i="5" s="1"/>
  <c r="J17" i="5"/>
  <c r="G18" i="5"/>
  <c r="I18" i="5" s="1"/>
  <c r="J18" i="5"/>
  <c r="G19" i="5"/>
  <c r="I19" i="5" s="1"/>
  <c r="J19" i="5"/>
  <c r="G20" i="5"/>
  <c r="I20" i="5" s="1"/>
  <c r="G21" i="5"/>
  <c r="H21" i="5" s="1"/>
  <c r="J21" i="5"/>
  <c r="G22" i="5"/>
  <c r="I22" i="5" s="1"/>
  <c r="J22" i="5"/>
  <c r="G23" i="5"/>
  <c r="I23" i="5" s="1"/>
  <c r="J23" i="5"/>
  <c r="G24" i="5"/>
  <c r="I24" i="5" s="1"/>
  <c r="J24" i="5"/>
  <c r="G26" i="5"/>
  <c r="H26" i="5" s="1"/>
  <c r="J26" i="5"/>
  <c r="G27" i="5"/>
  <c r="I27" i="5" s="1"/>
  <c r="J27" i="5"/>
  <c r="G28" i="5"/>
  <c r="H28" i="5" s="1"/>
  <c r="J28" i="5"/>
  <c r="G29" i="5"/>
  <c r="I29" i="5" s="1"/>
  <c r="J29" i="5"/>
  <c r="G30" i="5"/>
  <c r="I30" i="5" s="1"/>
  <c r="J30" i="5"/>
  <c r="G31" i="5"/>
  <c r="H31" i="5" s="1"/>
  <c r="J31" i="5"/>
  <c r="G32" i="5"/>
  <c r="I32" i="5" s="1"/>
  <c r="J32" i="5"/>
  <c r="G33" i="5"/>
  <c r="H33" i="5" s="1"/>
  <c r="J33" i="5"/>
  <c r="G34" i="5"/>
  <c r="I34" i="5" s="1"/>
  <c r="J34" i="5"/>
  <c r="G35" i="5"/>
  <c r="I35" i="5" s="1"/>
  <c r="J35" i="5"/>
  <c r="G36" i="5"/>
  <c r="I36" i="5" s="1"/>
  <c r="J36" i="5"/>
  <c r="C58" i="5"/>
  <c r="E13" i="6" s="1"/>
  <c r="D58" i="5"/>
  <c r="D43" i="2" s="1"/>
  <c r="E58" i="5"/>
  <c r="E43" i="2" s="1"/>
  <c r="F58" i="5"/>
  <c r="F43" i="2" s="1"/>
  <c r="C43" i="2" l="1"/>
  <c r="E15" i="6"/>
  <c r="I56" i="5"/>
  <c r="H25" i="5"/>
  <c r="H45" i="5"/>
  <c r="H57" i="5"/>
  <c r="H48" i="5"/>
  <c r="I54" i="5"/>
  <c r="H39" i="5"/>
  <c r="H51" i="5"/>
  <c r="H42" i="5"/>
  <c r="H50" i="5"/>
  <c r="H53" i="5"/>
  <c r="I38" i="5"/>
  <c r="I41" i="5"/>
  <c r="I44" i="5"/>
  <c r="I47" i="5"/>
  <c r="H37" i="5"/>
  <c r="H40" i="5"/>
  <c r="H43" i="5"/>
  <c r="H46" i="5"/>
  <c r="H49" i="5"/>
  <c r="H52" i="5"/>
  <c r="H55" i="5"/>
  <c r="H29" i="5"/>
  <c r="H18" i="5"/>
  <c r="H32" i="5"/>
  <c r="H22" i="5"/>
  <c r="H20" i="5"/>
  <c r="H27" i="5"/>
  <c r="H24" i="5"/>
  <c r="H34" i="5"/>
  <c r="H30" i="5"/>
  <c r="I33" i="5"/>
  <c r="H19" i="5"/>
  <c r="H17" i="5"/>
  <c r="I26" i="5"/>
  <c r="I16" i="5"/>
  <c r="H36" i="5"/>
  <c r="I15" i="5"/>
  <c r="I31" i="5"/>
  <c r="H35" i="5"/>
  <c r="H23" i="5"/>
  <c r="I28" i="5"/>
  <c r="I21" i="5"/>
  <c r="J58" i="5"/>
  <c r="J43" i="2" s="1"/>
  <c r="G58" i="5"/>
  <c r="J19" i="2"/>
  <c r="J20" i="2"/>
  <c r="J21" i="2"/>
  <c r="J22" i="2"/>
  <c r="J23" i="2"/>
  <c r="J25" i="2"/>
  <c r="J26" i="2"/>
  <c r="J27" i="2"/>
  <c r="J28" i="2"/>
  <c r="J29" i="2"/>
  <c r="J30" i="2"/>
  <c r="J31" i="2"/>
  <c r="J32" i="2"/>
  <c r="J33" i="2"/>
  <c r="J34" i="2"/>
  <c r="J35" i="2"/>
  <c r="J36" i="2"/>
  <c r="J37" i="2"/>
  <c r="J38" i="2"/>
  <c r="J39" i="2"/>
  <c r="J40" i="2"/>
  <c r="J41" i="2"/>
  <c r="J16" i="2"/>
  <c r="J17" i="2"/>
  <c r="J18" i="2"/>
  <c r="H58" i="5" l="1"/>
  <c r="H43" i="2" s="1"/>
  <c r="G43" i="2"/>
  <c r="I58" i="5"/>
  <c r="I43" i="2" s="1"/>
  <c r="J15" i="2"/>
  <c r="E42" i="2" l="1"/>
  <c r="E44" i="2" s="1"/>
  <c r="F42" i="2"/>
  <c r="F44" i="2" s="1"/>
  <c r="D18" i="6" s="1"/>
  <c r="G15" i="2" l="1"/>
  <c r="G16" i="2"/>
  <c r="G17" i="2"/>
  <c r="G18" i="2"/>
  <c r="G19" i="2"/>
  <c r="G20" i="2"/>
  <c r="G21" i="2"/>
  <c r="G22" i="2"/>
  <c r="G23" i="2"/>
  <c r="G24" i="2"/>
  <c r="G25" i="2"/>
  <c r="G26" i="2"/>
  <c r="G27" i="2"/>
  <c r="G28" i="2"/>
  <c r="G29" i="2"/>
  <c r="G30" i="2"/>
  <c r="G31" i="2"/>
  <c r="G32" i="2"/>
  <c r="G33" i="2"/>
  <c r="H33" i="2" s="1"/>
  <c r="G34" i="2"/>
  <c r="G35" i="2"/>
  <c r="G36" i="2"/>
  <c r="G37" i="2"/>
  <c r="G38" i="2"/>
  <c r="H38" i="2" s="1"/>
  <c r="G39" i="2"/>
  <c r="G40" i="2"/>
  <c r="G41" i="2"/>
  <c r="C42" i="2"/>
  <c r="D42" i="2"/>
  <c r="D44" i="2" s="1"/>
  <c r="G44" i="2" l="1"/>
  <c r="E16" i="6" s="1"/>
  <c r="D17" i="6"/>
  <c r="I29" i="2"/>
  <c r="H29" i="2"/>
  <c r="I41" i="2"/>
  <c r="H41" i="2"/>
  <c r="I25" i="2"/>
  <c r="H25" i="2"/>
  <c r="I21" i="2"/>
  <c r="H21" i="2"/>
  <c r="I17" i="2"/>
  <c r="H17" i="2"/>
  <c r="I40" i="2"/>
  <c r="H40" i="2"/>
  <c r="I36" i="2"/>
  <c r="H36" i="2"/>
  <c r="I32" i="2"/>
  <c r="H32" i="2"/>
  <c r="I28" i="2"/>
  <c r="H28" i="2"/>
  <c r="I24" i="2"/>
  <c r="H24" i="2"/>
  <c r="I20" i="2"/>
  <c r="H20" i="2"/>
  <c r="I16" i="2"/>
  <c r="H16" i="2"/>
  <c r="I39" i="2"/>
  <c r="H39" i="2"/>
  <c r="I35" i="2"/>
  <c r="H35" i="2"/>
  <c r="I31" i="2"/>
  <c r="H31" i="2"/>
  <c r="I27" i="2"/>
  <c r="H27" i="2"/>
  <c r="I23" i="2"/>
  <c r="H23" i="2"/>
  <c r="I19" i="2"/>
  <c r="H19" i="2"/>
  <c r="I15" i="2"/>
  <c r="H15" i="2"/>
  <c r="I37" i="2"/>
  <c r="H37" i="2"/>
  <c r="I34" i="2"/>
  <c r="H34" i="2"/>
  <c r="I30" i="2"/>
  <c r="H30" i="2"/>
  <c r="I26" i="2"/>
  <c r="H26" i="2"/>
  <c r="I22" i="2"/>
  <c r="H22" i="2"/>
  <c r="I18" i="2"/>
  <c r="H18" i="2"/>
  <c r="I33" i="2"/>
  <c r="C44" i="2"/>
  <c r="I38" i="2"/>
  <c r="I42" i="2"/>
  <c r="G42" i="2"/>
  <c r="H42" i="2" s="1"/>
  <c r="J42" i="2"/>
  <c r="J44" i="2" l="1"/>
  <c r="E19" i="6" s="1"/>
  <c r="H44" i="2"/>
  <c r="E20" i="6"/>
  <c r="I44" i="2"/>
  <c r="E22" i="6" l="1"/>
  <c r="D23" i="6"/>
</calcChain>
</file>

<file path=xl/sharedStrings.xml><?xml version="1.0" encoding="utf-8"?>
<sst xmlns="http://schemas.openxmlformats.org/spreadsheetml/2006/main" count="177" uniqueCount="103">
  <si>
    <t>A</t>
  </si>
  <si>
    <t>B</t>
  </si>
  <si>
    <t>C</t>
  </si>
  <si>
    <t>D</t>
  </si>
  <si>
    <t>E</t>
  </si>
  <si>
    <t>F</t>
  </si>
  <si>
    <t>G</t>
  </si>
  <si>
    <t>H</t>
  </si>
  <si>
    <t>I</t>
  </si>
  <si>
    <t>(G ÷ C)</t>
  </si>
  <si>
    <t>(C - G)</t>
  </si>
  <si>
    <t>State of Maine</t>
  </si>
  <si>
    <t>Application Number:</t>
  </si>
  <si>
    <t>Other Project No.:</t>
  </si>
  <si>
    <t>Item</t>
  </si>
  <si>
    <t>No.</t>
  </si>
  <si>
    <t>Description of Work</t>
  </si>
  <si>
    <t>Scheduled</t>
  </si>
  <si>
    <t>Value</t>
  </si>
  <si>
    <t>Work Completed</t>
  </si>
  <si>
    <t>From Previous</t>
  </si>
  <si>
    <t>Application</t>
  </si>
  <si>
    <t>Materials</t>
  </si>
  <si>
    <t>Stored</t>
  </si>
  <si>
    <t>(Not in D or E)</t>
  </si>
  <si>
    <t>Total</t>
  </si>
  <si>
    <t>(D + E + F)</t>
  </si>
  <si>
    <t>Completed and</t>
  </si>
  <si>
    <t>Stored to Date</t>
  </si>
  <si>
    <t>to Finish</t>
  </si>
  <si>
    <t>Balance</t>
  </si>
  <si>
    <t>Retainage</t>
  </si>
  <si>
    <t>5%</t>
  </si>
  <si>
    <t>Total Change Order Work</t>
  </si>
  <si>
    <t>Total Base Contract Work</t>
  </si>
  <si>
    <t>Grand Total</t>
  </si>
  <si>
    <t>(Previous D + E)</t>
  </si>
  <si>
    <t>C O N S T R U C T I O N   C O N T R A C T</t>
  </si>
  <si>
    <t>Period Start Date:</t>
  </si>
  <si>
    <t>Period End Date:</t>
  </si>
  <si>
    <t>BGS Project No.:</t>
  </si>
  <si>
    <t>From This</t>
  </si>
  <si>
    <t>Period</t>
  </si>
  <si>
    <t>Complete</t>
  </si>
  <si>
    <t>Percent</t>
  </si>
  <si>
    <t>Application for Payment</t>
  </si>
  <si>
    <t>Original Contract Amount</t>
  </si>
  <si>
    <t>Net of Change Orders to Date</t>
  </si>
  <si>
    <t>(from table below)</t>
  </si>
  <si>
    <t>Contract Sum to Date</t>
  </si>
  <si>
    <t>(line 1 plus or minus line 2)</t>
  </si>
  <si>
    <t>Total Completed and Stored to Date</t>
  </si>
  <si>
    <t>(column G on Continuation Sheet)</t>
  </si>
  <si>
    <t>5a</t>
  </si>
  <si>
    <t>5% Retainage of Completed Work</t>
  </si>
  <si>
    <t>(columns D + E x 5%)</t>
  </si>
  <si>
    <t>5b</t>
  </si>
  <si>
    <t>5% Retainage of Stored Materials</t>
  </si>
  <si>
    <t>(column F x 5%)</t>
  </si>
  <si>
    <t>5c</t>
  </si>
  <si>
    <t>Total Retainage</t>
  </si>
  <si>
    <t>(column I)</t>
  </si>
  <si>
    <t>Total Earned Less Retainage</t>
  </si>
  <si>
    <t>(line 4 minus line 5c)</t>
  </si>
  <si>
    <t>Less Previous Approved Applications for Payment</t>
  </si>
  <si>
    <t>(line 6 from previous Application)</t>
  </si>
  <si>
    <t>Current Payment Due</t>
  </si>
  <si>
    <t>(line 6 minus line 7)</t>
  </si>
  <si>
    <t>Balance to Finish, Including Retainage</t>
  </si>
  <si>
    <t>(line 3 minus line 6)</t>
  </si>
  <si>
    <t>Change Order Summary</t>
  </si>
  <si>
    <t>Additions</t>
  </si>
  <si>
    <t>Deductions</t>
  </si>
  <si>
    <t>Total Changes Approved in Previous Months</t>
  </si>
  <si>
    <t>Total Changes Approved this Month</t>
  </si>
  <si>
    <t>Subtotals</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</si>
  <si>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the previous Certificates for Payment were issued and payments received from the Owner, and that current payment shown herein is now due.</t>
  </si>
  <si>
    <t>Contractor</t>
  </si>
  <si>
    <t>signature</t>
  </si>
  <si>
    <t>date</t>
  </si>
  <si>
    <t>Consultant (Architect or Engineer)</t>
  </si>
  <si>
    <t>Owner</t>
  </si>
  <si>
    <t>Bureau of General Services</t>
  </si>
  <si>
    <t>Amount Certified_________________________</t>
  </si>
  <si>
    <t>In accordance with the Contract Documents, based on on-site observations and the data comprising this Application, the Consultant certifies to the Owner that to the best of the Consultant's knowledge, information, and belief the Work has progressed as indicated, the quality of the Work is in accordance with the Contract Documents, and the Contractor is entitled to payment of the Amount Certified.</t>
  </si>
  <si>
    <t>Enter Project name</t>
  </si>
  <si>
    <t>Enter location / school / campus</t>
  </si>
  <si>
    <t>Enter Contractor Company name</t>
  </si>
  <si>
    <t>address</t>
  </si>
  <si>
    <t>city state zip code</t>
  </si>
  <si>
    <t>BGS #</t>
  </si>
  <si>
    <t>Other # or n/a</t>
  </si>
  <si>
    <t>Type company name here</t>
  </si>
  <si>
    <t>Type person's name, title here</t>
  </si>
  <si>
    <t>Type firm name here</t>
  </si>
  <si>
    <t>Type contracting entity name here</t>
  </si>
  <si>
    <t>Type entity name here</t>
  </si>
  <si>
    <t>Owner's Rep / other - clear this text if not used</t>
  </si>
  <si>
    <t>Bureau of General Services / Other - clear this text if not used</t>
  </si>
  <si>
    <t>Enter Description of Work Item</t>
  </si>
  <si>
    <r>
      <t xml:space="preserve">Application for Payment - </t>
    </r>
    <r>
      <rPr>
        <b/>
        <u val="double"/>
        <sz val="12"/>
        <rFont val="Arial"/>
        <family val="2"/>
      </rPr>
      <t>Base Contract Work</t>
    </r>
  </si>
  <si>
    <r>
      <t xml:space="preserve">Application for Payment - </t>
    </r>
    <r>
      <rPr>
        <b/>
        <u val="double"/>
        <sz val="12"/>
        <rFont val="Arial"/>
        <family val="2"/>
      </rPr>
      <t>Change Orders and Totals</t>
    </r>
  </si>
  <si>
    <t>Form revision date: 13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</si>
</sst>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General_)"/>
    <numFmt numFmtId="165" formatCode="[$-409]d\-mmm\-yyyy;@"/>
    <numFmt numFmtId="166" formatCode="0.0%"/>
    <numFmt numFmtId="167" formatCode="&quot;$&quot;#,##0"/>
  </numFmts>
  <fonts count="29" x14ac:knownFonts="1">
    <font>
      <sz val="9"/>
      <name val="Times New Roman"/>
    </font>
    <font>
      <sz val="8"/>
      <name val="Times New Roman"/>
      <family val="1"/>
    </font>
    <font>
      <sz val="9"/>
      <name val="Arial"/>
      <family val="2"/>
    </font>
    <font>
      <sz val="9"/>
      <name val="Times New Roman"/>
      <family val="1"/>
    </font>
    <font>
      <sz val="9"/>
      <color indexed="8"/>
      <name val="Times New Roman"/>
      <family val="1"/>
    </font>
    <font>
      <sz val="12"/>
      <name val="Arial"/>
      <family val="2"/>
    </font>
    <font>
      <b/>
      <sz val="12"/>
      <name val="Arial"/>
      <family val="2"/>
    </font>
    <font>
      <sz val="8"/>
      <color theme="0" tint="-0.499984740745262"/>
      <name val="Arial"/>
      <family val="2"/>
    </font>
    <font>
      <sz val="9"/>
      <color rgb="FF0000CC"/>
      <name val="Arial"/>
      <family val="2"/>
    </font>
    <font>
      <sz val="10"/>
      <color rgb="FF0000CC"/>
      <name val="Arial"/>
      <family val="2"/>
    </font>
    <font>
      <sz val="9"/>
      <color indexed="8"/>
      <name val="Arial"/>
      <family val="2"/>
    </font>
    <font>
      <b/>
      <sz val="12"/>
      <name val="Arial Narrow"/>
      <family val="2"/>
    </font>
    <font>
      <sz val="10"/>
      <name val="Times New Roman"/>
      <family val="1"/>
    </font>
    <font>
      <sz val="11"/>
      <name val="Times New Roman"/>
      <family val="1"/>
    </font>
    <font>
      <sz val="10"/>
      <name val="Arial"/>
      <family val="2"/>
    </font>
    <font>
      <b/>
      <sz val="10"/>
      <name val="Arial"/>
      <family val="2"/>
    </font>
    <font>
      <i/>
      <sz val="9"/>
      <name val="Times New Roman"/>
      <family val="1"/>
    </font>
    <font>
      <b/>
      <sz val="11"/>
      <name val="Arial"/>
      <family val="2"/>
    </font>
    <font>
      <sz val="8"/>
      <name val="Arial"/>
      <family val="2"/>
    </font>
    <font>
      <b/>
      <sz val="8"/>
      <name val="Arial"/>
      <family val="2"/>
    </font>
    <font>
      <sz val="8"/>
      <color indexed="8"/>
      <name val="Arial"/>
      <family val="2"/>
    </font>
    <font>
      <b/>
      <sz val="9"/>
      <color indexed="8"/>
      <name val="Arial"/>
      <family val="2"/>
    </font>
    <font>
      <b/>
      <sz val="10"/>
      <color rgb="FF0000CC"/>
      <name val="Arial"/>
      <family val="2"/>
    </font>
    <font>
      <sz val="10"/>
      <color rgb="FF000080"/>
      <name val="Arial"/>
      <family val="2"/>
    </font>
    <font>
      <b/>
      <sz val="9"/>
      <name val="Times New Roman"/>
      <family val="1"/>
    </font>
    <font>
      <b/>
      <sz val="9"/>
      <name val="Arial"/>
      <family val="2"/>
    </font>
    <font>
      <b/>
      <u val="double"/>
      <sz val="12"/>
      <name val="Arial"/>
      <family val="2"/>
    </font>
    <font>
      <sz val="9"/>
      <color theme="1"/>
      <name val="Arial"/>
      <family val="2"/>
    </font>
    <font>
      <b/>
      <sz val="9"/>
      <color theme="1"/>
      <name val="Arial"/>
      <family val="2"/>
    </font>
  </fonts>
  <fills count="3">
    <fill>
      <patternFill patternType="none"/>
    </fill>
    <fill>
      <patternFill patternType="gray125"/>
    </fill>
    <fill>
      <patternFill patternType="solid">
        <fgColor indexed="6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s>
  <cellStyleXfs count="1">
    <xf numFmtId="164" fontId="0" fillId="0" borderId="0"/>
  </cellStyleXfs>
  <cellXfs count="170">
    <xf numFmtId="164" fontId="0" fillId="0" borderId="0" xfId="0"/>
    <xf numFmtId="164" fontId="3" fillId="0" borderId="0" xfId="0" applyFont="1"/>
    <xf numFmtId="164" fontId="4" fillId="0" borderId="0" xfId="0" applyFont="1" applyAlignment="1">
      <alignment horizontal="left"/>
    </xf>
    <xf numFmtId="164" fontId="4" fillId="0" borderId="0" xfId="0" applyFont="1"/>
    <xf numFmtId="164" fontId="4" fillId="0" borderId="0" xfId="0" applyFont="1" applyAlignment="1">
      <alignment horizontal="right"/>
    </xf>
    <xf numFmtId="164" fontId="3" fillId="0" borderId="0" xfId="0" applyFont="1" applyAlignment="1">
      <alignment horizontal="center" vertical="center"/>
    </xf>
    <xf numFmtId="164" fontId="6" fillId="0" borderId="0" xfId="0" applyFont="1" applyAlignment="1">
      <alignment horizontal="center" vertical="center"/>
    </xf>
    <xf numFmtId="49" fontId="7" fillId="0" borderId="0" xfId="0" applyNumberFormat="1" applyFont="1" applyAlignment="1">
      <alignment horizontal="left" vertical="center"/>
    </xf>
    <xf numFmtId="164" fontId="5" fillId="0" borderId="0" xfId="0" applyFont="1" applyAlignment="1">
      <alignment horizontal="left" vertical="center"/>
    </xf>
    <xf numFmtId="164" fontId="4" fillId="0" borderId="0" xfId="0" applyFont="1" applyAlignment="1">
      <alignment horizontal="center" vertical="center"/>
    </xf>
    <xf numFmtId="164" fontId="3" fillId="0" borderId="2" xfId="0" applyFont="1" applyBorder="1"/>
    <xf numFmtId="167" fontId="10" fillId="0" borderId="1" xfId="0" applyNumberFormat="1" applyFont="1" applyBorder="1" applyAlignment="1">
      <alignment horizontal="right" vertical="center" indent="1"/>
    </xf>
    <xf numFmtId="164" fontId="8" fillId="0" borderId="8" xfId="0" applyFont="1" applyBorder="1" applyAlignment="1" applyProtection="1">
      <alignment horizontal="left" vertical="center"/>
      <protection locked="0"/>
    </xf>
    <xf numFmtId="167" fontId="8" fillId="0" borderId="8" xfId="0" applyNumberFormat="1" applyFont="1" applyBorder="1" applyAlignment="1" applyProtection="1">
      <alignment horizontal="right" vertical="center" indent="1"/>
      <protection locked="0"/>
    </xf>
    <xf numFmtId="164" fontId="8" fillId="0" borderId="10" xfId="0" applyFont="1" applyBorder="1" applyAlignment="1" applyProtection="1">
      <alignment horizontal="left" vertical="center"/>
      <protection locked="0"/>
    </xf>
    <xf numFmtId="167" fontId="8" fillId="0" borderId="10" xfId="0" applyNumberFormat="1" applyFont="1" applyBorder="1" applyAlignment="1" applyProtection="1">
      <alignment horizontal="right" vertical="center" indent="1"/>
      <protection locked="0"/>
    </xf>
    <xf numFmtId="164" fontId="8" fillId="0" borderId="12" xfId="0" applyFont="1" applyBorder="1" applyAlignment="1" applyProtection="1">
      <alignment horizontal="left" vertical="center"/>
      <protection locked="0"/>
    </xf>
    <xf numFmtId="167" fontId="8" fillId="0" borderId="12" xfId="0" applyNumberFormat="1" applyFont="1" applyBorder="1" applyAlignment="1" applyProtection="1">
      <alignment horizontal="right" vertical="center" indent="1"/>
      <protection locked="0"/>
    </xf>
    <xf numFmtId="164" fontId="11" fillId="0" borderId="0" xfId="0" applyFont="1" applyAlignment="1">
      <alignment horizontal="center" vertical="center"/>
    </xf>
    <xf numFmtId="164" fontId="4" fillId="0" borderId="0" xfId="0" applyFont="1" applyAlignment="1">
      <alignment horizontal="right" vertical="center"/>
    </xf>
    <xf numFmtId="164" fontId="9" fillId="0" borderId="0" xfId="0" applyFont="1" applyAlignment="1" applyProtection="1">
      <alignment horizontal="left" vertical="center" indent="1"/>
      <protection locked="0"/>
    </xf>
    <xf numFmtId="164" fontId="8" fillId="0" borderId="24" xfId="0" applyFont="1" applyBorder="1" applyAlignment="1" applyProtection="1">
      <alignment horizontal="center" vertical="center"/>
      <protection locked="0"/>
    </xf>
    <xf numFmtId="164" fontId="8" fillId="0" borderId="26" xfId="0" applyFont="1" applyBorder="1" applyAlignment="1" applyProtection="1">
      <alignment horizontal="center" vertical="center"/>
      <protection locked="0"/>
    </xf>
    <xf numFmtId="164" fontId="8" fillId="0" borderId="27" xfId="0" applyFont="1" applyBorder="1" applyAlignment="1" applyProtection="1">
      <alignment horizontal="center" vertical="center"/>
      <protection locked="0"/>
    </xf>
    <xf numFmtId="164" fontId="10" fillId="0" borderId="28" xfId="0" applyFont="1" applyBorder="1" applyAlignment="1">
      <alignment horizontal="center" vertical="center"/>
    </xf>
    <xf numFmtId="164" fontId="10" fillId="0" borderId="22" xfId="0" applyFont="1" applyBorder="1" applyAlignment="1">
      <alignment horizontal="center" vertical="center"/>
    </xf>
    <xf numFmtId="167" fontId="2" fillId="0" borderId="31" xfId="0" applyNumberFormat="1" applyFont="1" applyBorder="1" applyAlignment="1">
      <alignment horizontal="right" vertical="center" indent="1"/>
    </xf>
    <xf numFmtId="164" fontId="8" fillId="0" borderId="35" xfId="0" applyFont="1" applyBorder="1" applyAlignment="1" applyProtection="1">
      <alignment horizontal="center" vertical="center"/>
      <protection locked="0"/>
    </xf>
    <xf numFmtId="164" fontId="8" fillId="0" borderId="15" xfId="0" applyFont="1" applyBorder="1" applyAlignment="1" applyProtection="1">
      <alignment horizontal="left" vertical="center"/>
      <protection locked="0"/>
    </xf>
    <xf numFmtId="164" fontId="8" fillId="0" borderId="13" xfId="0" applyFont="1" applyBorder="1" applyAlignment="1" applyProtection="1">
      <alignment horizontal="left" vertical="center"/>
      <protection locked="0"/>
    </xf>
    <xf numFmtId="164" fontId="8" fillId="0" borderId="36" xfId="0" applyFont="1" applyBorder="1" applyAlignment="1" applyProtection="1">
      <alignment horizontal="center" vertical="center"/>
      <protection locked="0"/>
    </xf>
    <xf numFmtId="165" fontId="9" fillId="0" borderId="0" xfId="0" applyNumberFormat="1" applyFont="1" applyAlignment="1" applyProtection="1">
      <alignment horizontal="center"/>
      <protection locked="0"/>
    </xf>
    <xf numFmtId="164" fontId="9" fillId="0" borderId="0" xfId="0" applyFont="1" applyAlignment="1" applyProtection="1">
      <alignment horizontal="center"/>
      <protection locked="0"/>
    </xf>
    <xf numFmtId="164" fontId="0" fillId="0" borderId="0" xfId="0" applyAlignment="1">
      <alignment horizontal="right"/>
    </xf>
    <xf numFmtId="164" fontId="13" fillId="0" borderId="0" xfId="0" applyFont="1" applyAlignment="1">
      <alignment horizontal="center" vertical="center"/>
    </xf>
    <xf numFmtId="164" fontId="13" fillId="0" borderId="0" xfId="0" applyFont="1" applyAlignment="1">
      <alignment horizontal="right" vertical="center"/>
    </xf>
    <xf numFmtId="164" fontId="3" fillId="0" borderId="0" xfId="0" applyFont="1" applyAlignment="1">
      <alignment horizontal="left" vertical="center" indent="1"/>
    </xf>
    <xf numFmtId="167" fontId="0" fillId="0" borderId="0" xfId="0" applyNumberFormat="1" applyAlignment="1">
      <alignment horizontal="right" vertical="center" indent="1"/>
    </xf>
    <xf numFmtId="164" fontId="0" fillId="0" borderId="0" xfId="0" applyAlignment="1">
      <alignment vertical="center"/>
    </xf>
    <xf numFmtId="164" fontId="0" fillId="0" borderId="37" xfId="0" applyBorder="1"/>
    <xf numFmtId="164" fontId="0" fillId="0" borderId="41" xfId="0" applyBorder="1"/>
    <xf numFmtId="164" fontId="0" fillId="0" borderId="28" xfId="0" applyBorder="1"/>
    <xf numFmtId="164" fontId="16" fillId="0" borderId="0" xfId="0" applyFont="1" applyAlignment="1">
      <alignment horizontal="right" vertical="top"/>
    </xf>
    <xf numFmtId="167" fontId="0" fillId="0" borderId="0" xfId="0" applyNumberFormat="1" applyAlignment="1">
      <alignment horizontal="right" vertical="center"/>
    </xf>
    <xf numFmtId="167" fontId="3" fillId="0" borderId="42" xfId="0" applyNumberFormat="1" applyFont="1" applyBorder="1" applyAlignment="1">
      <alignment horizontal="right" vertical="center" indent="1"/>
    </xf>
    <xf numFmtId="167" fontId="3" fillId="0" borderId="43" xfId="0" applyNumberFormat="1" applyFont="1" applyBorder="1" applyAlignment="1">
      <alignment horizontal="right" vertical="center" indent="1"/>
    </xf>
    <xf numFmtId="167" fontId="2" fillId="0" borderId="1" xfId="0" applyNumberFormat="1" applyFont="1" applyBorder="1" applyAlignment="1">
      <alignment horizontal="right" vertical="center" indent="1"/>
    </xf>
    <xf numFmtId="164" fontId="9" fillId="0" borderId="0" xfId="0" applyFont="1" applyAlignment="1" applyProtection="1">
      <alignment horizontal="right"/>
      <protection locked="0"/>
    </xf>
    <xf numFmtId="167" fontId="2" fillId="0" borderId="2" xfId="0" applyNumberFormat="1" applyFont="1" applyBorder="1" applyAlignment="1">
      <alignment horizontal="left" vertical="center" indent="1"/>
    </xf>
    <xf numFmtId="167" fontId="2" fillId="0" borderId="42" xfId="0" applyNumberFormat="1" applyFont="1" applyBorder="1" applyAlignment="1">
      <alignment horizontal="left" vertical="center" indent="1"/>
    </xf>
    <xf numFmtId="164" fontId="2" fillId="0" borderId="42" xfId="0" applyFont="1" applyBorder="1" applyAlignment="1">
      <alignment horizontal="left" vertical="center" indent="1"/>
    </xf>
    <xf numFmtId="164" fontId="2" fillId="0" borderId="44" xfId="0" applyFont="1" applyBorder="1" applyAlignment="1">
      <alignment horizontal="left" vertical="center" indent="1"/>
    </xf>
    <xf numFmtId="164" fontId="18" fillId="0" borderId="0" xfId="0" applyFont="1" applyAlignment="1">
      <alignment horizontal="left" vertical="top" wrapText="1"/>
    </xf>
    <xf numFmtId="164" fontId="10" fillId="0" borderId="0" xfId="0" applyFont="1" applyAlignment="1">
      <alignment horizontal="right" vertical="center"/>
    </xf>
    <xf numFmtId="44" fontId="20" fillId="0" borderId="16" xfId="0" applyNumberFormat="1" applyFont="1" applyBorder="1" applyAlignment="1">
      <alignment horizontal="center" vertical="center"/>
    </xf>
    <xf numFmtId="44" fontId="20" fillId="0" borderId="17" xfId="0" applyNumberFormat="1" applyFont="1" applyBorder="1" applyAlignment="1">
      <alignment horizontal="center" vertical="center"/>
    </xf>
    <xf numFmtId="44" fontId="20" fillId="0" borderId="18" xfId="0" applyNumberFormat="1" applyFont="1" applyBorder="1" applyAlignment="1">
      <alignment horizontal="center" vertical="center"/>
    </xf>
    <xf numFmtId="164" fontId="20" fillId="0" borderId="19" xfId="0" applyFont="1" applyBorder="1" applyAlignment="1">
      <alignment horizontal="center" vertical="center"/>
    </xf>
    <xf numFmtId="164" fontId="20" fillId="0" borderId="3" xfId="0" applyFont="1" applyBorder="1" applyAlignment="1">
      <alignment horizontal="center"/>
    </xf>
    <xf numFmtId="164" fontId="18" fillId="0" borderId="6" xfId="0" applyFont="1" applyBorder="1" applyAlignment="1">
      <alignment horizontal="center"/>
    </xf>
    <xf numFmtId="164" fontId="20" fillId="0" borderId="5" xfId="0" applyFont="1" applyBorder="1" applyAlignment="1">
      <alignment horizontal="center"/>
    </xf>
    <xf numFmtId="164" fontId="18" fillId="0" borderId="6" xfId="0" applyFont="1" applyBorder="1"/>
    <xf numFmtId="164" fontId="20" fillId="0" borderId="3" xfId="0" applyFont="1" applyBorder="1" applyAlignment="1">
      <alignment horizontal="centerContinuous"/>
    </xf>
    <xf numFmtId="164" fontId="20" fillId="0" borderId="20" xfId="0" applyFont="1" applyBorder="1" applyAlignment="1">
      <alignment horizontal="center"/>
    </xf>
    <xf numFmtId="164" fontId="20" fillId="0" borderId="0" xfId="0" applyFont="1" applyAlignment="1">
      <alignment horizontal="center"/>
    </xf>
    <xf numFmtId="164" fontId="20" fillId="0" borderId="19" xfId="0" quotePrefix="1" applyFont="1" applyBorder="1" applyAlignment="1">
      <alignment horizontal="center" vertical="center"/>
    </xf>
    <xf numFmtId="164" fontId="20" fillId="0" borderId="3" xfId="0" applyFont="1" applyBorder="1"/>
    <xf numFmtId="164" fontId="18" fillId="0" borderId="5" xfId="0" applyFont="1" applyBorder="1" applyAlignment="1">
      <alignment horizontal="center"/>
    </xf>
    <xf numFmtId="49" fontId="20" fillId="0" borderId="20" xfId="0" applyNumberFormat="1" applyFont="1" applyBorder="1" applyAlignment="1">
      <alignment horizontal="center"/>
    </xf>
    <xf numFmtId="164" fontId="18" fillId="0" borderId="5" xfId="0" applyFont="1" applyBorder="1"/>
    <xf numFmtId="164" fontId="18" fillId="0" borderId="21" xfId="0" applyFont="1" applyBorder="1"/>
    <xf numFmtId="164" fontId="20" fillId="0" borderId="22" xfId="0" applyFont="1" applyBorder="1" applyAlignment="1">
      <alignment horizontal="center" vertical="center"/>
    </xf>
    <xf numFmtId="164" fontId="20" fillId="0" borderId="4" xfId="0" applyFont="1" applyBorder="1"/>
    <xf numFmtId="164" fontId="20" fillId="0" borderId="4" xfId="0" applyFont="1" applyBorder="1" applyAlignment="1">
      <alignment horizontal="center"/>
    </xf>
    <xf numFmtId="164" fontId="20" fillId="0" borderId="4" xfId="0" applyFont="1" applyBorder="1" applyAlignment="1">
      <alignment horizontal="centerContinuous"/>
    </xf>
    <xf numFmtId="164" fontId="20" fillId="0" borderId="23" xfId="0" applyFont="1" applyBorder="1"/>
    <xf numFmtId="164" fontId="21" fillId="0" borderId="29" xfId="0" applyFont="1" applyBorder="1" applyAlignment="1">
      <alignment horizontal="center" vertical="center"/>
    </xf>
    <xf numFmtId="167" fontId="21" fillId="0" borderId="30" xfId="0" applyNumberFormat="1" applyFont="1" applyBorder="1" applyAlignment="1">
      <alignment horizontal="right" vertical="center" indent="1"/>
    </xf>
    <xf numFmtId="167" fontId="21" fillId="0" borderId="32" xfId="0" applyNumberFormat="1" applyFont="1" applyBorder="1" applyAlignment="1">
      <alignment horizontal="right" vertical="center" indent="1"/>
    </xf>
    <xf numFmtId="164" fontId="21" fillId="0" borderId="4" xfId="0" applyFont="1" applyBorder="1" applyAlignment="1">
      <alignment horizontal="right" vertical="center" indent="2"/>
    </xf>
    <xf numFmtId="164" fontId="21" fillId="0" borderId="29" xfId="0" applyFont="1" applyBorder="1" applyAlignment="1">
      <alignment horizontal="right" vertical="center" indent="2"/>
    </xf>
    <xf numFmtId="164" fontId="20" fillId="0" borderId="14" xfId="0" applyFont="1" applyBorder="1" applyAlignment="1">
      <alignment horizontal="center"/>
    </xf>
    <xf numFmtId="164" fontId="18" fillId="0" borderId="7" xfId="0" applyFont="1" applyBorder="1" applyAlignment="1">
      <alignment horizontal="center"/>
    </xf>
    <xf numFmtId="49" fontId="7" fillId="0" borderId="0" xfId="0" applyNumberFormat="1" applyFont="1"/>
    <xf numFmtId="164" fontId="22" fillId="0" borderId="0" xfId="0" applyFont="1" applyProtection="1">
      <protection locked="0"/>
    </xf>
    <xf numFmtId="164" fontId="12" fillId="0" borderId="0" xfId="0" applyFont="1"/>
    <xf numFmtId="164" fontId="14" fillId="0" borderId="0" xfId="0" applyFont="1" applyAlignment="1">
      <alignment horizontal="right"/>
    </xf>
    <xf numFmtId="164" fontId="22" fillId="0" borderId="0" xfId="0" applyFont="1" applyAlignment="1" applyProtection="1">
      <alignment horizontal="center"/>
      <protection locked="0"/>
    </xf>
    <xf numFmtId="164" fontId="9" fillId="0" borderId="0" xfId="0" applyFont="1" applyProtection="1">
      <protection locked="0"/>
    </xf>
    <xf numFmtId="164" fontId="23" fillId="0" borderId="0" xfId="0" applyFont="1" applyAlignment="1">
      <alignment horizontal="right"/>
    </xf>
    <xf numFmtId="164" fontId="9" fillId="0" borderId="0" xfId="0" applyFont="1"/>
    <xf numFmtId="49" fontId="22" fillId="0" borderId="0" xfId="0" applyNumberFormat="1" applyFont="1" applyProtection="1">
      <protection locked="0"/>
    </xf>
    <xf numFmtId="49" fontId="9" fillId="0" borderId="0" xfId="0" applyNumberFormat="1" applyFont="1" applyProtection="1">
      <protection locked="0"/>
    </xf>
    <xf numFmtId="164" fontId="2" fillId="0" borderId="0" xfId="0" applyFont="1" applyAlignment="1">
      <alignment horizontal="left" vertical="center"/>
    </xf>
    <xf numFmtId="164" fontId="2" fillId="0" borderId="0" xfId="0" applyFont="1" applyAlignment="1">
      <alignment horizontal="center" vertical="center"/>
    </xf>
    <xf numFmtId="164" fontId="3" fillId="0" borderId="0" xfId="0" applyFont="1" applyAlignment="1">
      <alignment horizontal="left" vertical="center"/>
    </xf>
    <xf numFmtId="164" fontId="2" fillId="0" borderId="38" xfId="0" applyFont="1" applyBorder="1" applyAlignment="1">
      <alignment horizontal="right" vertical="center" wrapText="1"/>
    </xf>
    <xf numFmtId="167" fontId="8" fillId="0" borderId="38" xfId="0" applyNumberFormat="1" applyFont="1" applyBorder="1" applyAlignment="1" applyProtection="1">
      <alignment horizontal="right" vertical="center" indent="1"/>
      <protection locked="0"/>
    </xf>
    <xf numFmtId="167" fontId="3" fillId="2" borderId="39" xfId="0" applyNumberFormat="1" applyFont="1" applyFill="1" applyBorder="1" applyAlignment="1">
      <alignment horizontal="right" vertical="center" indent="1"/>
    </xf>
    <xf numFmtId="164" fontId="2" fillId="0" borderId="42" xfId="0" applyFont="1" applyBorder="1" applyAlignment="1">
      <alignment horizontal="right" vertical="center" wrapText="1"/>
    </xf>
    <xf numFmtId="167" fontId="8" fillId="0" borderId="42" xfId="0" applyNumberFormat="1" applyFont="1" applyBorder="1" applyAlignment="1" applyProtection="1">
      <alignment horizontal="right" vertical="center" indent="1"/>
      <protection locked="0"/>
    </xf>
    <xf numFmtId="167" fontId="3" fillId="2" borderId="43" xfId="0" applyNumberFormat="1" applyFont="1" applyFill="1" applyBorder="1" applyAlignment="1">
      <alignment horizontal="right" vertical="center" indent="1"/>
    </xf>
    <xf numFmtId="167" fontId="2" fillId="0" borderId="42" xfId="0" applyNumberFormat="1" applyFont="1" applyBorder="1" applyAlignment="1">
      <alignment horizontal="right" vertical="center" indent="1"/>
    </xf>
    <xf numFmtId="164" fontId="2" fillId="0" borderId="44" xfId="0" applyFont="1" applyBorder="1" applyAlignment="1">
      <alignment horizontal="right" vertical="center" wrapText="1"/>
    </xf>
    <xf numFmtId="167" fontId="3" fillId="0" borderId="44" xfId="0" applyNumberFormat="1" applyFont="1" applyBorder="1" applyAlignment="1">
      <alignment horizontal="right" vertical="center" indent="1"/>
    </xf>
    <xf numFmtId="167" fontId="2" fillId="0" borderId="45" xfId="0" applyNumberFormat="1" applyFont="1" applyBorder="1" applyAlignment="1">
      <alignment horizontal="right" vertical="center" indent="1"/>
    </xf>
    <xf numFmtId="164" fontId="15" fillId="0" borderId="0" xfId="0" applyFont="1" applyAlignment="1">
      <alignment horizontal="left" vertical="center"/>
    </xf>
    <xf numFmtId="164" fontId="8" fillId="0" borderId="0" xfId="0" applyFont="1" applyAlignment="1" applyProtection="1">
      <alignment horizontal="left" indent="1"/>
      <protection locked="0"/>
    </xf>
    <xf numFmtId="164" fontId="3" fillId="0" borderId="46" xfId="0" applyFont="1" applyBorder="1"/>
    <xf numFmtId="164" fontId="3" fillId="0" borderId="0" xfId="0" applyFont="1" applyAlignment="1">
      <alignment horizontal="right"/>
    </xf>
    <xf numFmtId="164" fontId="3" fillId="0" borderId="0" xfId="0" applyFont="1" applyAlignment="1">
      <alignment vertical="center"/>
    </xf>
    <xf numFmtId="164" fontId="22" fillId="0" borderId="0" xfId="0" applyFont="1" applyAlignment="1" applyProtection="1">
      <alignment horizontal="left" vertical="center"/>
      <protection locked="0"/>
    </xf>
    <xf numFmtId="164" fontId="19" fillId="0" borderId="0" xfId="0" applyFont="1" applyAlignment="1">
      <alignment horizontal="left" vertical="top"/>
    </xf>
    <xf numFmtId="164" fontId="2" fillId="0" borderId="37" xfId="0" applyFont="1" applyBorder="1" applyAlignment="1">
      <alignment horizontal="center" vertical="center"/>
    </xf>
    <xf numFmtId="167" fontId="2" fillId="0" borderId="38" xfId="0" applyNumberFormat="1" applyFont="1" applyBorder="1" applyAlignment="1">
      <alignment horizontal="right" vertical="center" wrapText="1" indent="1"/>
    </xf>
    <xf numFmtId="167" fontId="2" fillId="0" borderId="39" xfId="0" applyNumberFormat="1" applyFont="1" applyBorder="1" applyAlignment="1">
      <alignment horizontal="right" vertical="center" wrapText="1" indent="1"/>
    </xf>
    <xf numFmtId="164" fontId="2" fillId="0" borderId="22" xfId="0" applyFont="1" applyBorder="1" applyAlignment="1">
      <alignment horizontal="center" vertical="center"/>
    </xf>
    <xf numFmtId="164" fontId="2" fillId="0" borderId="2" xfId="0" applyFont="1" applyBorder="1" applyAlignment="1">
      <alignment horizontal="right" vertical="center" wrapText="1"/>
    </xf>
    <xf numFmtId="167" fontId="8" fillId="0" borderId="2" xfId="0" applyNumberFormat="1" applyFont="1" applyBorder="1" applyAlignment="1">
      <alignment horizontal="right" vertical="center" indent="1"/>
    </xf>
    <xf numFmtId="167" fontId="2" fillId="2" borderId="40" xfId="0" applyNumberFormat="1" applyFont="1" applyFill="1" applyBorder="1" applyAlignment="1">
      <alignment horizontal="right" vertical="center" indent="1"/>
    </xf>
    <xf numFmtId="164" fontId="2" fillId="0" borderId="41" xfId="0" applyFont="1" applyBorder="1" applyAlignment="1">
      <alignment horizontal="center" vertical="center"/>
    </xf>
    <xf numFmtId="167" fontId="8" fillId="0" borderId="42" xfId="0" applyNumberFormat="1" applyFont="1" applyBorder="1" applyAlignment="1">
      <alignment horizontal="right" vertical="center" indent="1"/>
    </xf>
    <xf numFmtId="167" fontId="2" fillId="2" borderId="43" xfId="0" applyNumberFormat="1" applyFont="1" applyFill="1" applyBorder="1" applyAlignment="1">
      <alignment horizontal="right" vertical="center" indent="1"/>
    </xf>
    <xf numFmtId="167" fontId="2" fillId="0" borderId="43" xfId="0" applyNumberFormat="1" applyFont="1" applyBorder="1" applyAlignment="1">
      <alignment horizontal="right" vertical="center" indent="1"/>
    </xf>
    <xf numFmtId="164" fontId="2" fillId="0" borderId="41" xfId="0" applyFont="1" applyBorder="1" applyAlignment="1">
      <alignment horizontal="right" vertical="center"/>
    </xf>
    <xf numFmtId="164" fontId="2" fillId="0" borderId="42" xfId="0" applyFont="1" applyBorder="1" applyAlignment="1">
      <alignment horizontal="right" vertical="center"/>
    </xf>
    <xf numFmtId="164" fontId="24" fillId="0" borderId="42" xfId="0" applyFont="1" applyBorder="1" applyAlignment="1">
      <alignment horizontal="right" vertical="center" indent="1"/>
    </xf>
    <xf numFmtId="167" fontId="8" fillId="0" borderId="43" xfId="0" applyNumberFormat="1" applyFont="1" applyBorder="1" applyAlignment="1" applyProtection="1">
      <alignment horizontal="right" vertical="center" indent="1"/>
      <protection locked="0"/>
    </xf>
    <xf numFmtId="167" fontId="25" fillId="0" borderId="43" xfId="0" applyNumberFormat="1" applyFont="1" applyBorder="1" applyAlignment="1">
      <alignment horizontal="right" vertical="center" indent="1"/>
    </xf>
    <xf numFmtId="164" fontId="2" fillId="0" borderId="28" xfId="0" applyFont="1" applyBorder="1" applyAlignment="1">
      <alignment horizontal="center" vertical="center"/>
    </xf>
    <xf numFmtId="164" fontId="2" fillId="0" borderId="44" xfId="0" applyFont="1" applyBorder="1" applyAlignment="1">
      <alignment horizontal="right" vertical="center"/>
    </xf>
    <xf numFmtId="167" fontId="2" fillId="0" borderId="44" xfId="0" applyNumberFormat="1" applyFont="1" applyBorder="1" applyAlignment="1">
      <alignment horizontal="right" vertical="center" indent="1"/>
    </xf>
    <xf numFmtId="164" fontId="3" fillId="0" borderId="45" xfId="0" applyFont="1" applyBorder="1"/>
    <xf numFmtId="164" fontId="17" fillId="0" borderId="0" xfId="0" applyFont="1" applyAlignment="1">
      <alignment horizontal="left" vertical="center"/>
    </xf>
    <xf numFmtId="164" fontId="17" fillId="0" borderId="0" xfId="0" applyFont="1" applyAlignment="1">
      <alignment horizontal="center" vertical="center"/>
    </xf>
    <xf numFmtId="165" fontId="14" fillId="0" borderId="0" xfId="0" applyNumberFormat="1" applyFont="1" applyAlignment="1">
      <alignment horizontal="center" vertical="center"/>
    </xf>
    <xf numFmtId="164" fontId="14" fillId="0" borderId="0" xfId="0" applyFont="1" applyAlignment="1">
      <alignment horizontal="center" vertical="center"/>
    </xf>
    <xf numFmtId="167" fontId="10" fillId="0" borderId="8" xfId="0" applyNumberFormat="1" applyFont="1" applyBorder="1" applyAlignment="1">
      <alignment horizontal="right" vertical="center" indent="1"/>
    </xf>
    <xf numFmtId="167" fontId="10" fillId="0" borderId="9" xfId="0" applyNumberFormat="1" applyFont="1" applyBorder="1" applyAlignment="1">
      <alignment horizontal="right" vertical="center" indent="1"/>
    </xf>
    <xf numFmtId="167" fontId="10" fillId="0" borderId="11" xfId="0" applyNumberFormat="1" applyFont="1" applyBorder="1" applyAlignment="1">
      <alignment horizontal="right" vertical="center" indent="1"/>
    </xf>
    <xf numFmtId="167" fontId="10" fillId="0" borderId="13" xfId="0" applyNumberFormat="1" applyFont="1" applyBorder="1" applyAlignment="1">
      <alignment horizontal="right" vertical="center" indent="1"/>
    </xf>
    <xf numFmtId="167" fontId="10" fillId="0" borderId="33" xfId="0" applyNumberFormat="1" applyFont="1" applyBorder="1" applyAlignment="1">
      <alignment horizontal="right" vertical="center" indent="1"/>
    </xf>
    <xf numFmtId="167" fontId="2" fillId="0" borderId="33" xfId="0" applyNumberFormat="1" applyFont="1" applyBorder="1" applyAlignment="1">
      <alignment horizontal="right" vertical="center" indent="1"/>
    </xf>
    <xf numFmtId="167" fontId="2" fillId="0" borderId="34" xfId="0" applyNumberFormat="1" applyFont="1" applyBorder="1" applyAlignment="1">
      <alignment horizontal="right" vertical="center" indent="1"/>
    </xf>
    <xf numFmtId="164" fontId="9" fillId="0" borderId="0" xfId="0" applyFont="1" applyAlignment="1">
      <alignment horizontal="left" vertical="center" indent="1"/>
    </xf>
    <xf numFmtId="164" fontId="20" fillId="0" borderId="6" xfId="0" applyFont="1" applyBorder="1" applyAlignment="1">
      <alignment horizontal="center"/>
    </xf>
    <xf numFmtId="167" fontId="8" fillId="0" borderId="25" xfId="0" applyNumberFormat="1" applyFont="1" applyBorder="1" applyAlignment="1" applyProtection="1">
      <alignment horizontal="right" vertical="center" indent="1"/>
      <protection locked="0"/>
    </xf>
    <xf numFmtId="167" fontId="8" fillId="0" borderId="15" xfId="0" applyNumberFormat="1" applyFont="1" applyBorder="1" applyAlignment="1" applyProtection="1">
      <alignment horizontal="right" vertical="center" indent="1"/>
      <protection locked="0"/>
    </xf>
    <xf numFmtId="167" fontId="8" fillId="0" borderId="47" xfId="0" applyNumberFormat="1" applyFont="1" applyBorder="1" applyAlignment="1" applyProtection="1">
      <alignment horizontal="right" vertical="center" indent="1"/>
      <protection locked="0"/>
    </xf>
    <xf numFmtId="167" fontId="8" fillId="0" borderId="48" xfId="0" applyNumberFormat="1" applyFont="1" applyBorder="1" applyAlignment="1" applyProtection="1">
      <alignment horizontal="right" vertical="center" indent="1"/>
      <protection locked="0"/>
    </xf>
    <xf numFmtId="167" fontId="8" fillId="0" borderId="23" xfId="0" applyNumberFormat="1" applyFont="1" applyBorder="1" applyAlignment="1" applyProtection="1">
      <alignment horizontal="right" vertical="center" indent="1"/>
      <protection locked="0"/>
    </xf>
    <xf numFmtId="167" fontId="27" fillId="0" borderId="8" xfId="0" applyNumberFormat="1" applyFont="1" applyBorder="1" applyAlignment="1">
      <alignment horizontal="right" vertical="center" indent="1"/>
    </xf>
    <xf numFmtId="167" fontId="27" fillId="0" borderId="15" xfId="0" applyNumberFormat="1" applyFont="1" applyBorder="1" applyAlignment="1" applyProtection="1">
      <alignment horizontal="right" vertical="center" indent="1"/>
      <protection locked="0"/>
    </xf>
    <xf numFmtId="167" fontId="28" fillId="0" borderId="30" xfId="0" applyNumberFormat="1" applyFont="1" applyBorder="1" applyAlignment="1">
      <alignment horizontal="right" vertical="center" indent="1"/>
    </xf>
    <xf numFmtId="166" fontId="27" fillId="0" borderId="9" xfId="0" applyNumberFormat="1" applyFont="1" applyBorder="1" applyAlignment="1">
      <alignment horizontal="center" vertical="center"/>
    </xf>
    <xf numFmtId="167" fontId="27" fillId="0" borderId="9" xfId="0" applyNumberFormat="1" applyFont="1" applyBorder="1" applyAlignment="1">
      <alignment horizontal="right" vertical="center" indent="1"/>
    </xf>
    <xf numFmtId="166" fontId="27" fillId="0" borderId="15" xfId="0" applyNumberFormat="1" applyFont="1" applyBorder="1" applyAlignment="1" applyProtection="1">
      <alignment horizontal="center" vertical="center"/>
      <protection locked="0"/>
    </xf>
    <xf numFmtId="166" fontId="27" fillId="0" borderId="13" xfId="0" applyNumberFormat="1" applyFont="1" applyBorder="1" applyAlignment="1" applyProtection="1">
      <alignment horizontal="center" vertical="center"/>
      <protection locked="0"/>
    </xf>
    <xf numFmtId="166" fontId="28" fillId="0" borderId="31" xfId="0" applyNumberFormat="1" applyFont="1" applyBorder="1" applyAlignment="1">
      <alignment horizontal="center" vertical="center"/>
    </xf>
    <xf numFmtId="166" fontId="10" fillId="0" borderId="14" xfId="0" applyNumberFormat="1"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5" xfId="0" applyNumberFormat="1" applyFont="1" applyBorder="1" applyAlignment="1">
      <alignment horizontal="center" vertical="center"/>
    </xf>
    <xf numFmtId="166" fontId="10" fillId="0" borderId="1" xfId="0" applyNumberFormat="1" applyFont="1" applyBorder="1" applyAlignment="1">
      <alignment horizontal="center" vertical="center"/>
    </xf>
    <xf numFmtId="166" fontId="10" fillId="0" borderId="31" xfId="0" applyNumberFormat="1" applyFont="1" applyBorder="1" applyAlignment="1">
      <alignment horizontal="center" vertical="center"/>
    </xf>
    <xf numFmtId="167" fontId="10" fillId="0" borderId="10" xfId="0" applyNumberFormat="1" applyFont="1" applyBorder="1" applyAlignment="1">
      <alignment horizontal="right" vertical="center" indent="1"/>
    </xf>
    <xf numFmtId="167" fontId="10" fillId="0" borderId="12" xfId="0" applyNumberFormat="1" applyFont="1" applyBorder="1" applyAlignment="1">
      <alignment horizontal="right" vertical="center" indent="1"/>
    </xf>
    <xf numFmtId="164" fontId="18" fillId="0" borderId="0" xfId="0" applyFont="1" applyAlignment="1">
      <alignment horizontal="left" vertical="top" wrapText="1"/>
    </xf>
    <xf numFmtId="164" fontId="6" fillId="0" borderId="0" xfId="0" applyFont="1" applyAlignment="1">
      <alignment horizontal="center"/>
    </xf>
    <xf numFmtId="164" fontId="11" fillId="0" borderId="0" xfId="0" applyFont="1" applyAlignment="1">
      <alignment horizontal="center" vertical="center"/>
    </xf>
    <xf numFmtId="164" fontId="9" fillId="0" borderId="0" xfId="0" applyFont="1" applyProtection="1">
      <protection locked="0"/>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47624</xdr:colOff>
      <xdr:row>0</xdr:row>
      <xdr:rowOff>57151</xdr:rowOff>
    </xdr:from>
    <xdr:to>
      <xdr:col>7</xdr:col>
      <xdr:colOff>85725</xdr:colOff>
      <xdr:row>4</xdr:row>
      <xdr:rowOff>128221</xdr:rowOff>
    </xdr:to>
    <xdr:sp macro="" textlink="" fLocksText="0">
      <xdr:nvSpPr>
        <xdr:cNvPr id="2" name="TextBox 1">
          <a:extLst>
            <a:ext uri="{FF2B5EF4-FFF2-40B4-BE49-F238E27FC236}">
              <a16:creationId xmlns:a16="http://schemas.microsoft.com/office/drawing/2014/main" id="{533683FA-3A86-C77B-4A3F-CC983FDE603A}"/>
            </a:ext>
          </a:extLst>
        </xdr:cNvPr>
        <xdr:cNvSpPr txBox="1"/>
      </xdr:nvSpPr>
      <xdr:spPr>
        <a:xfrm>
          <a:off x="4791074" y="57151"/>
          <a:ext cx="2552701"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900">
              <a:solidFill>
                <a:srgbClr val="0000CC"/>
              </a:solidFill>
              <a:latin typeface="Arial" panose="020B0604020202020204" pitchFamily="34" charset="0"/>
              <a:cs typeface="Arial" panose="020B0604020202020204" pitchFamily="34" charset="0"/>
            </a:rPr>
            <a:t>AdvantageME CT# </a:t>
          </a:r>
          <a:endParaRPr lang="en-US" sz="1100"/>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FD44-FA89-4FB3-A769-7326547DA647}">
  <sheetPr>
    <pageSetUpPr fitToPage="1"/>
  </sheetPr>
  <dimension ref="A1:E1010"/>
  <sheetViews>
    <sheetView tabSelected="1" zoomScale="130" zoomScaleNormal="130" workbookViewId="0">
      <selection activeCell="B6" sqref="B6"/>
    </sheetView>
  </sheetViews>
  <sheetFormatPr defaultColWidth="1.5703125" defaultRowHeight="12" x14ac:dyDescent="0.25"/>
  <cols>
    <col min="1" max="1" width="4" customWidth="1"/>
    <col min="2" max="2" width="58.5703125" style="33" customWidth="1"/>
    <col min="3" max="5" width="20.42578125" customWidth="1"/>
  </cols>
  <sheetData>
    <row r="1" spans="1:5" ht="13.2" x14ac:dyDescent="0.25">
      <c r="A1" s="83" t="s">
        <v>102</v>
      </c>
      <c r="B1" s="83"/>
      <c r="C1" s="83"/>
      <c r="D1" s="83"/>
      <c r="E1" s="47"/>
    </row>
    <row r="2" spans="1:5" ht="15.6" x14ac:dyDescent="0.3">
      <c r="A2" s="167" t="s">
        <v>11</v>
      </c>
      <c r="B2" s="167"/>
      <c r="C2" s="167"/>
      <c r="D2" s="167"/>
      <c r="E2" s="167"/>
    </row>
    <row r="3" spans="1:5" ht="15.6" x14ac:dyDescent="0.25">
      <c r="A3" s="168" t="s">
        <v>37</v>
      </c>
      <c r="B3" s="168"/>
      <c r="C3" s="168"/>
      <c r="D3" s="168"/>
      <c r="E3" s="168"/>
    </row>
    <row r="4" spans="1:5" ht="15.6" x14ac:dyDescent="0.3">
      <c r="A4" s="167" t="s">
        <v>45</v>
      </c>
      <c r="B4" s="167"/>
      <c r="C4" s="167"/>
      <c r="D4" s="167"/>
      <c r="E4" s="167"/>
    </row>
    <row r="5" spans="1:5" ht="15" customHeight="1" x14ac:dyDescent="0.25">
      <c r="B5"/>
    </row>
    <row r="6" spans="1:5" ht="13.2" x14ac:dyDescent="0.25">
      <c r="B6" s="84" t="s">
        <v>85</v>
      </c>
      <c r="C6" s="85"/>
      <c r="D6" s="86" t="s">
        <v>12</v>
      </c>
      <c r="E6" s="87">
        <v>1</v>
      </c>
    </row>
    <row r="7" spans="1:5" ht="13.2" x14ac:dyDescent="0.25">
      <c r="B7" s="169" t="s">
        <v>86</v>
      </c>
      <c r="C7" s="169"/>
      <c r="D7" s="86"/>
      <c r="E7" s="89"/>
    </row>
    <row r="8" spans="1:5" ht="13.2" x14ac:dyDescent="0.25">
      <c r="B8" s="90"/>
      <c r="C8" s="85"/>
      <c r="D8" s="86" t="s">
        <v>38</v>
      </c>
      <c r="E8" s="31">
        <v>45796</v>
      </c>
    </row>
    <row r="9" spans="1:5" ht="13.2" x14ac:dyDescent="0.25">
      <c r="B9" s="91" t="s">
        <v>87</v>
      </c>
      <c r="C9" s="85"/>
      <c r="D9" s="86" t="s">
        <v>39</v>
      </c>
      <c r="E9" s="31">
        <v>45838</v>
      </c>
    </row>
    <row r="10" spans="1:5" ht="13.2" x14ac:dyDescent="0.25">
      <c r="B10" s="92" t="s">
        <v>88</v>
      </c>
      <c r="C10" s="85"/>
      <c r="D10" s="86" t="s">
        <v>40</v>
      </c>
      <c r="E10" s="32" t="s">
        <v>90</v>
      </c>
    </row>
    <row r="11" spans="1:5" ht="13.2" x14ac:dyDescent="0.25">
      <c r="B11" s="92" t="s">
        <v>89</v>
      </c>
      <c r="C11" s="88"/>
      <c r="D11" s="86" t="s">
        <v>13</v>
      </c>
      <c r="E11" s="32" t="s">
        <v>91</v>
      </c>
    </row>
    <row r="12" spans="1:5" ht="9" customHeight="1" thickBot="1" x14ac:dyDescent="0.3"/>
    <row r="13" spans="1:5" x14ac:dyDescent="0.25">
      <c r="A13" s="113">
        <v>1</v>
      </c>
      <c r="B13" s="96" t="s">
        <v>46</v>
      </c>
      <c r="C13" s="114"/>
      <c r="D13" s="114"/>
      <c r="E13" s="115">
        <f>'Base Contract Work'!C58</f>
        <v>0</v>
      </c>
    </row>
    <row r="14" spans="1:5" x14ac:dyDescent="0.25">
      <c r="A14" s="116">
        <v>2</v>
      </c>
      <c r="B14" s="117" t="s">
        <v>47</v>
      </c>
      <c r="C14" s="48" t="s">
        <v>48</v>
      </c>
      <c r="D14" s="118"/>
      <c r="E14" s="119">
        <f>E29</f>
        <v>0</v>
      </c>
    </row>
    <row r="15" spans="1:5" x14ac:dyDescent="0.25">
      <c r="A15" s="120">
        <v>3</v>
      </c>
      <c r="B15" s="99" t="s">
        <v>49</v>
      </c>
      <c r="C15" s="49" t="s">
        <v>50</v>
      </c>
      <c r="D15" s="121"/>
      <c r="E15" s="122">
        <f>SUM(E13:E14)</f>
        <v>0</v>
      </c>
    </row>
    <row r="16" spans="1:5" x14ac:dyDescent="0.25">
      <c r="A16" s="120">
        <v>4</v>
      </c>
      <c r="B16" s="99" t="s">
        <v>51</v>
      </c>
      <c r="C16" s="49" t="s">
        <v>52</v>
      </c>
      <c r="D16" s="44"/>
      <c r="E16" s="123">
        <f>'Change Order Work - Totals'!G44</f>
        <v>0</v>
      </c>
    </row>
    <row r="17" spans="1:5" x14ac:dyDescent="0.25">
      <c r="A17" s="124" t="s">
        <v>53</v>
      </c>
      <c r="B17" s="125" t="s">
        <v>54</v>
      </c>
      <c r="C17" s="50" t="s">
        <v>55</v>
      </c>
      <c r="D17" s="102">
        <f>('Change Order Work - Totals'!D44+'Change Order Work - Totals'!E44)*0.05</f>
        <v>0</v>
      </c>
      <c r="E17" s="45"/>
    </row>
    <row r="18" spans="1:5" x14ac:dyDescent="0.25">
      <c r="A18" s="124" t="s">
        <v>56</v>
      </c>
      <c r="B18" s="125" t="s">
        <v>57</v>
      </c>
      <c r="C18" s="50" t="s">
        <v>58</v>
      </c>
      <c r="D18" s="102">
        <f>'Change Order Work - Totals'!F44*0.05</f>
        <v>0</v>
      </c>
      <c r="E18" s="45"/>
    </row>
    <row r="19" spans="1:5" x14ac:dyDescent="0.25">
      <c r="A19" s="124" t="s">
        <v>59</v>
      </c>
      <c r="B19" s="99" t="s">
        <v>60</v>
      </c>
      <c r="C19" s="50" t="s">
        <v>61</v>
      </c>
      <c r="D19" s="102"/>
      <c r="E19" s="123">
        <f>'Change Order Work - Totals'!J44</f>
        <v>0</v>
      </c>
    </row>
    <row r="20" spans="1:5" x14ac:dyDescent="0.25">
      <c r="A20" s="120">
        <v>6</v>
      </c>
      <c r="B20" s="125" t="s">
        <v>62</v>
      </c>
      <c r="C20" s="50" t="s">
        <v>63</v>
      </c>
      <c r="D20" s="126"/>
      <c r="E20" s="123">
        <f>E16-E19</f>
        <v>0</v>
      </c>
    </row>
    <row r="21" spans="1:5" x14ac:dyDescent="0.25">
      <c r="A21" s="120">
        <v>7</v>
      </c>
      <c r="B21" s="125" t="s">
        <v>64</v>
      </c>
      <c r="C21" s="50" t="s">
        <v>65</v>
      </c>
      <c r="D21" s="126"/>
      <c r="E21" s="127">
        <v>0</v>
      </c>
    </row>
    <row r="22" spans="1:5" x14ac:dyDescent="0.25">
      <c r="A22" s="120">
        <v>8</v>
      </c>
      <c r="B22" s="125" t="s">
        <v>66</v>
      </c>
      <c r="C22" s="50" t="s">
        <v>67</v>
      </c>
      <c r="D22" s="126"/>
      <c r="E22" s="128">
        <f>E20-E21</f>
        <v>0</v>
      </c>
    </row>
    <row r="23" spans="1:5" ht="12.6" thickBot="1" x14ac:dyDescent="0.3">
      <c r="A23" s="129">
        <v>9</v>
      </c>
      <c r="B23" s="130" t="s">
        <v>68</v>
      </c>
      <c r="C23" s="51" t="s">
        <v>69</v>
      </c>
      <c r="D23" s="131">
        <f>E15-E20</f>
        <v>0</v>
      </c>
      <c r="E23" s="132"/>
    </row>
    <row r="24" spans="1:5" ht="9" customHeight="1" x14ac:dyDescent="0.25">
      <c r="A24" s="34"/>
      <c r="B24" s="35"/>
      <c r="C24" s="36"/>
      <c r="D24" s="37"/>
    </row>
    <row r="25" spans="1:5" s="38" customFormat="1" ht="12.6" thickBot="1" x14ac:dyDescent="0.3">
      <c r="B25" s="93" t="s">
        <v>70</v>
      </c>
      <c r="C25" s="94" t="s">
        <v>71</v>
      </c>
      <c r="D25" s="94" t="s">
        <v>72</v>
      </c>
      <c r="E25" s="95"/>
    </row>
    <row r="26" spans="1:5" x14ac:dyDescent="0.25">
      <c r="A26" s="39"/>
      <c r="B26" s="96" t="s">
        <v>73</v>
      </c>
      <c r="C26" s="97">
        <v>0</v>
      </c>
      <c r="D26" s="97">
        <v>0</v>
      </c>
      <c r="E26" s="98"/>
    </row>
    <row r="27" spans="1:5" x14ac:dyDescent="0.25">
      <c r="A27" s="40"/>
      <c r="B27" s="99" t="s">
        <v>74</v>
      </c>
      <c r="C27" s="100">
        <v>0</v>
      </c>
      <c r="D27" s="100">
        <v>0</v>
      </c>
      <c r="E27" s="101"/>
    </row>
    <row r="28" spans="1:5" x14ac:dyDescent="0.25">
      <c r="A28" s="40"/>
      <c r="B28" s="99" t="s">
        <v>75</v>
      </c>
      <c r="C28" s="102">
        <f>SUM(C26:C27)</f>
        <v>0</v>
      </c>
      <c r="D28" s="102">
        <f>SUM(D26:D27)</f>
        <v>0</v>
      </c>
      <c r="E28" s="45"/>
    </row>
    <row r="29" spans="1:5" ht="12.6" thickBot="1" x14ac:dyDescent="0.3">
      <c r="A29" s="41"/>
      <c r="B29" s="103" t="s">
        <v>47</v>
      </c>
      <c r="C29" s="104"/>
      <c r="D29" s="104"/>
      <c r="E29" s="105">
        <f>SUM(C28:D28)</f>
        <v>0</v>
      </c>
    </row>
    <row r="30" spans="1:5" ht="9" customHeight="1" x14ac:dyDescent="0.25">
      <c r="D30" s="42"/>
    </row>
    <row r="31" spans="1:5" ht="39" customHeight="1" x14ac:dyDescent="0.25">
      <c r="A31" s="166" t="s">
        <v>76</v>
      </c>
      <c r="B31" s="166"/>
      <c r="C31" s="166"/>
      <c r="D31" s="166"/>
      <c r="E31" s="166"/>
    </row>
    <row r="32" spans="1:5" ht="13.95" customHeight="1" x14ac:dyDescent="0.25">
      <c r="B32" s="106" t="s">
        <v>77</v>
      </c>
    </row>
    <row r="33" spans="1:5" ht="13.95" customHeight="1" x14ac:dyDescent="0.25">
      <c r="B33" s="107" t="s">
        <v>92</v>
      </c>
      <c r="C33" s="1"/>
      <c r="D33" s="1"/>
      <c r="E33" s="1"/>
    </row>
    <row r="34" spans="1:5" ht="13.95" customHeight="1" x14ac:dyDescent="0.25">
      <c r="B34" s="107" t="s">
        <v>93</v>
      </c>
      <c r="C34" s="108"/>
      <c r="D34" s="108"/>
      <c r="E34" s="108"/>
    </row>
    <row r="35" spans="1:5" ht="13.95" customHeight="1" x14ac:dyDescent="0.25">
      <c r="B35" s="109"/>
      <c r="C35" s="94" t="s">
        <v>78</v>
      </c>
      <c r="D35" s="110"/>
      <c r="E35" s="94" t="s">
        <v>79</v>
      </c>
    </row>
    <row r="36" spans="1:5" ht="9" customHeight="1" x14ac:dyDescent="0.25"/>
    <row r="37" spans="1:5" ht="39.75" customHeight="1" x14ac:dyDescent="0.25">
      <c r="A37" s="166" t="s">
        <v>84</v>
      </c>
      <c r="B37" s="166"/>
      <c r="C37" s="166"/>
      <c r="D37" s="166"/>
      <c r="E37" s="166"/>
    </row>
    <row r="38" spans="1:5" x14ac:dyDescent="0.25">
      <c r="A38" s="52"/>
      <c r="B38" s="52"/>
      <c r="C38" s="52"/>
      <c r="D38" s="112" t="s">
        <v>83</v>
      </c>
      <c r="E38" s="52"/>
    </row>
    <row r="39" spans="1:5" ht="13.95" customHeight="1" x14ac:dyDescent="0.25">
      <c r="B39" s="106" t="s">
        <v>80</v>
      </c>
      <c r="E39" s="43"/>
    </row>
    <row r="40" spans="1:5" ht="13.95" customHeight="1" x14ac:dyDescent="0.25">
      <c r="B40" s="107" t="s">
        <v>94</v>
      </c>
      <c r="C40" s="1"/>
      <c r="D40" s="1"/>
      <c r="E40" s="1"/>
    </row>
    <row r="41" spans="1:5" ht="13.95" customHeight="1" x14ac:dyDescent="0.25">
      <c r="B41" s="107" t="s">
        <v>93</v>
      </c>
      <c r="C41" s="108"/>
      <c r="D41" s="108"/>
      <c r="E41" s="108"/>
    </row>
    <row r="42" spans="1:5" ht="13.95" customHeight="1" x14ac:dyDescent="0.25">
      <c r="B42" s="109"/>
      <c r="C42" s="94" t="s">
        <v>78</v>
      </c>
      <c r="D42" s="110"/>
      <c r="E42" s="94" t="s">
        <v>79</v>
      </c>
    </row>
    <row r="43" spans="1:5" ht="9" customHeight="1" x14ac:dyDescent="0.25">
      <c r="B43"/>
    </row>
    <row r="44" spans="1:5" ht="13.95" customHeight="1" x14ac:dyDescent="0.25">
      <c r="B44" s="106" t="s">
        <v>81</v>
      </c>
    </row>
    <row r="45" spans="1:5" ht="13.95" customHeight="1" x14ac:dyDescent="0.25">
      <c r="B45" s="107" t="s">
        <v>95</v>
      </c>
      <c r="C45" s="1"/>
      <c r="D45" s="1"/>
      <c r="E45" s="1"/>
    </row>
    <row r="46" spans="1:5" ht="13.95" customHeight="1" x14ac:dyDescent="0.25">
      <c r="B46" s="107" t="s">
        <v>93</v>
      </c>
      <c r="C46" s="108"/>
      <c r="D46" s="108"/>
      <c r="E46" s="108"/>
    </row>
    <row r="47" spans="1:5" ht="13.95" customHeight="1" x14ac:dyDescent="0.25">
      <c r="B47" s="1"/>
      <c r="C47" s="94" t="s">
        <v>78</v>
      </c>
      <c r="D47" s="110"/>
      <c r="E47" s="94" t="s">
        <v>79</v>
      </c>
    </row>
    <row r="48" spans="1:5" ht="9" customHeight="1" x14ac:dyDescent="0.25">
      <c r="B48"/>
    </row>
    <row r="49" spans="2:5" ht="13.95" customHeight="1" x14ac:dyDescent="0.25">
      <c r="B49" s="111" t="s">
        <v>97</v>
      </c>
    </row>
    <row r="50" spans="2:5" ht="13.95" customHeight="1" x14ac:dyDescent="0.25">
      <c r="B50" s="107" t="s">
        <v>96</v>
      </c>
      <c r="C50" s="1"/>
      <c r="D50" s="1"/>
      <c r="E50" s="1"/>
    </row>
    <row r="51" spans="2:5" ht="13.95" customHeight="1" x14ac:dyDescent="0.25">
      <c r="B51" s="107" t="s">
        <v>93</v>
      </c>
      <c r="C51" s="108"/>
      <c r="D51" s="108"/>
      <c r="E51" s="108"/>
    </row>
    <row r="52" spans="2:5" ht="13.95" customHeight="1" x14ac:dyDescent="0.25">
      <c r="B52" s="1"/>
      <c r="C52" s="94" t="s">
        <v>78</v>
      </c>
      <c r="D52" s="110"/>
      <c r="E52" s="94" t="s">
        <v>79</v>
      </c>
    </row>
    <row r="53" spans="2:5" ht="9" customHeight="1" x14ac:dyDescent="0.25">
      <c r="B53"/>
    </row>
    <row r="54" spans="2:5" ht="13.95" customHeight="1" x14ac:dyDescent="0.25">
      <c r="B54" s="111" t="s">
        <v>98</v>
      </c>
    </row>
    <row r="55" spans="2:5" ht="13.95" customHeight="1" x14ac:dyDescent="0.25">
      <c r="B55" s="107" t="s">
        <v>96</v>
      </c>
      <c r="C55" s="1"/>
      <c r="D55" s="1"/>
      <c r="E55" s="1"/>
    </row>
    <row r="56" spans="2:5" ht="13.95" customHeight="1" x14ac:dyDescent="0.25">
      <c r="B56" s="107" t="s">
        <v>93</v>
      </c>
      <c r="C56" s="108"/>
      <c r="D56" s="108"/>
      <c r="E56" s="108"/>
    </row>
    <row r="57" spans="2:5" ht="13.95" customHeight="1" x14ac:dyDescent="0.25">
      <c r="B57" s="1"/>
      <c r="C57" s="94" t="s">
        <v>78</v>
      </c>
      <c r="D57" s="110"/>
      <c r="E57" s="94" t="s">
        <v>79</v>
      </c>
    </row>
    <row r="58" spans="2:5" ht="9" customHeight="1" x14ac:dyDescent="0.25">
      <c r="B58"/>
    </row>
    <row r="59" spans="2:5" ht="13.2" x14ac:dyDescent="0.25">
      <c r="B59" s="106" t="s">
        <v>82</v>
      </c>
    </row>
    <row r="60" spans="2:5" x14ac:dyDescent="0.25">
      <c r="B60" s="107" t="s">
        <v>96</v>
      </c>
      <c r="C60" s="1"/>
      <c r="D60" s="1"/>
      <c r="E60" s="1"/>
    </row>
    <row r="61" spans="2:5" x14ac:dyDescent="0.25">
      <c r="B61" s="107" t="s">
        <v>93</v>
      </c>
      <c r="C61" s="108"/>
      <c r="D61" s="108"/>
      <c r="E61" s="108"/>
    </row>
    <row r="62" spans="2:5" x14ac:dyDescent="0.25">
      <c r="B62" s="1"/>
      <c r="C62" s="94" t="s">
        <v>78</v>
      </c>
      <c r="D62" s="110"/>
      <c r="E62" s="94" t="s">
        <v>79</v>
      </c>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sheetData>
  <sheetProtection algorithmName="SHA-512" hashValue="SkxIdMPypoi1TgsufhYlyKbwCe94SJ+/ClyvGlc+iYx7D41ign7gj6JWkXOnbnHsX2CY2htDCRgZZ4qAYDYcXw==" saltValue="XPBs/xZDlKSrG9pO6CyxkQ==" spinCount="100000" sheet="1" objects="1" scenarios="1"/>
  <mergeCells count="6">
    <mergeCell ref="A37:E37"/>
    <mergeCell ref="A2:E2"/>
    <mergeCell ref="A3:E3"/>
    <mergeCell ref="A4:E4"/>
    <mergeCell ref="B7:C7"/>
    <mergeCell ref="A31:E31"/>
  </mergeCells>
  <pageMargins left="0.75" right="0.5" top="0.5" bottom="0.5" header="0.25" footer="0.25"/>
  <pageSetup scale="86" orientation="portrait" r:id="rId1"/>
  <headerFooter>
    <oddHeader>&amp;C&amp;"Arial,Bold"&amp;11 00 62 76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zoomScaleNormal="100" zoomScalePageLayoutView="85" workbookViewId="0">
      <selection activeCell="B4" sqref="B4"/>
    </sheetView>
  </sheetViews>
  <sheetFormatPr defaultColWidth="8.42578125" defaultRowHeight="12" x14ac:dyDescent="0.25"/>
  <cols>
    <col min="1" max="1" width="7.42578125" style="5" customWidth="1"/>
    <col min="2" max="2" width="50.42578125" style="1" customWidth="1"/>
    <col min="3" max="7" width="15.5703125" style="1" customWidth="1"/>
    <col min="8" max="8" width="8.5703125" style="1" customWidth="1"/>
    <col min="9" max="10" width="15.5703125" style="1" customWidth="1"/>
    <col min="11" max="16384" width="8.42578125" style="1"/>
  </cols>
  <sheetData>
    <row r="1" spans="1:10" ht="15.6" x14ac:dyDescent="0.25">
      <c r="A1" s="7" t="s">
        <v>102</v>
      </c>
      <c r="E1" s="6" t="s">
        <v>11</v>
      </c>
      <c r="G1" s="8"/>
    </row>
    <row r="2" spans="1:10" ht="15" customHeight="1" x14ac:dyDescent="0.25">
      <c r="A2" s="7"/>
      <c r="E2" s="18" t="s">
        <v>37</v>
      </c>
      <c r="G2" s="8"/>
    </row>
    <row r="3" spans="1:10" ht="15.6" x14ac:dyDescent="0.25">
      <c r="E3" s="6" t="s">
        <v>100</v>
      </c>
      <c r="I3" s="53" t="s">
        <v>12</v>
      </c>
      <c r="J3" s="134">
        <f>'Cover Sheet'!E6</f>
        <v>1</v>
      </c>
    </row>
    <row r="4" spans="1:10" ht="15" customHeight="1" x14ac:dyDescent="0.25">
      <c r="A4" s="9"/>
      <c r="C4" s="3"/>
      <c r="D4" s="3"/>
      <c r="E4" s="3"/>
      <c r="F4" s="3"/>
      <c r="H4" s="4"/>
      <c r="I4" s="53" t="s">
        <v>38</v>
      </c>
      <c r="J4" s="135">
        <f>'Cover Sheet'!E8</f>
        <v>45796</v>
      </c>
    </row>
    <row r="5" spans="1:10" ht="14.25" customHeight="1" x14ac:dyDescent="0.25">
      <c r="A5" s="9"/>
      <c r="B5" s="133" t="str">
        <f>'Cover Sheet'!B6</f>
        <v>Enter Project name</v>
      </c>
      <c r="C5" s="3"/>
      <c r="D5" s="3"/>
      <c r="E5" s="3"/>
      <c r="H5" s="4"/>
      <c r="I5" s="53" t="s">
        <v>39</v>
      </c>
      <c r="J5" s="135">
        <f>'Cover Sheet'!E9</f>
        <v>45838</v>
      </c>
    </row>
    <row r="6" spans="1:10" ht="14.25" customHeight="1" x14ac:dyDescent="0.25">
      <c r="B6" s="3"/>
      <c r="C6" s="3"/>
      <c r="D6" s="3"/>
      <c r="E6" s="3"/>
      <c r="F6" s="19"/>
      <c r="G6" s="144"/>
      <c r="H6" s="4"/>
      <c r="I6" s="53" t="s">
        <v>40</v>
      </c>
      <c r="J6" s="136" t="str">
        <f>'Cover Sheet'!E10</f>
        <v>BGS #</v>
      </c>
    </row>
    <row r="7" spans="1:10" ht="14.25" customHeight="1" x14ac:dyDescent="0.25">
      <c r="A7" s="9"/>
      <c r="B7" s="133" t="str">
        <f>'Cover Sheet'!B9</f>
        <v>Enter Contractor Company name</v>
      </c>
      <c r="C7" s="3"/>
      <c r="D7" s="3"/>
      <c r="E7" s="3"/>
      <c r="F7" s="19"/>
      <c r="G7" s="144"/>
      <c r="H7" s="4"/>
      <c r="I7" s="53" t="s">
        <v>13</v>
      </c>
      <c r="J7" s="136" t="str">
        <f>'Cover Sheet'!E11</f>
        <v>Other # or n/a</v>
      </c>
    </row>
    <row r="8" spans="1:10" ht="12.45" customHeight="1" thickBot="1" x14ac:dyDescent="0.3">
      <c r="B8" s="2"/>
      <c r="C8" s="3"/>
      <c r="D8" s="3"/>
      <c r="E8" s="3"/>
      <c r="F8" s="3"/>
      <c r="G8" s="3"/>
      <c r="H8" s="3"/>
      <c r="I8" s="3"/>
      <c r="J8" s="3"/>
    </row>
    <row r="9" spans="1:10" ht="14.25" customHeight="1" x14ac:dyDescent="0.25">
      <c r="A9" s="54" t="s">
        <v>0</v>
      </c>
      <c r="B9" s="55" t="s">
        <v>1</v>
      </c>
      <c r="C9" s="55" t="s">
        <v>2</v>
      </c>
      <c r="D9" s="55" t="s">
        <v>3</v>
      </c>
      <c r="E9" s="55" t="s">
        <v>4</v>
      </c>
      <c r="F9" s="55" t="s">
        <v>5</v>
      </c>
      <c r="G9" s="55" t="s">
        <v>6</v>
      </c>
      <c r="H9" s="55"/>
      <c r="I9" s="55" t="s">
        <v>7</v>
      </c>
      <c r="J9" s="56" t="s">
        <v>8</v>
      </c>
    </row>
    <row r="10" spans="1:10" x14ac:dyDescent="0.25">
      <c r="A10" s="57"/>
      <c r="B10" s="58"/>
      <c r="C10" s="58"/>
      <c r="D10" s="145" t="s">
        <v>19</v>
      </c>
      <c r="E10" s="145" t="s">
        <v>19</v>
      </c>
      <c r="F10" s="59" t="s">
        <v>25</v>
      </c>
      <c r="G10" s="60" t="s">
        <v>25</v>
      </c>
      <c r="H10" s="61"/>
      <c r="I10" s="62"/>
      <c r="J10" s="63"/>
    </row>
    <row r="11" spans="1:10" ht="12" customHeight="1" x14ac:dyDescent="0.25">
      <c r="A11" s="57" t="s">
        <v>14</v>
      </c>
      <c r="B11" s="58" t="s">
        <v>16</v>
      </c>
      <c r="C11" s="58" t="s">
        <v>17</v>
      </c>
      <c r="D11" s="58" t="s">
        <v>20</v>
      </c>
      <c r="E11" s="60" t="s">
        <v>41</v>
      </c>
      <c r="F11" s="64" t="s">
        <v>23</v>
      </c>
      <c r="G11" s="60" t="s">
        <v>27</v>
      </c>
      <c r="H11" s="58" t="s">
        <v>44</v>
      </c>
      <c r="I11" s="58" t="s">
        <v>30</v>
      </c>
      <c r="J11" s="63" t="s">
        <v>31</v>
      </c>
    </row>
    <row r="12" spans="1:10" x14ac:dyDescent="0.25">
      <c r="A12" s="65" t="s">
        <v>15</v>
      </c>
      <c r="B12" s="66"/>
      <c r="C12" s="58" t="s">
        <v>18</v>
      </c>
      <c r="D12" s="58" t="s">
        <v>21</v>
      </c>
      <c r="E12" s="60" t="s">
        <v>42</v>
      </c>
      <c r="F12" s="64" t="s">
        <v>22</v>
      </c>
      <c r="G12" s="60" t="s">
        <v>28</v>
      </c>
      <c r="H12" s="67" t="s">
        <v>43</v>
      </c>
      <c r="I12" s="58" t="s">
        <v>29</v>
      </c>
      <c r="J12" s="68" t="s">
        <v>32</v>
      </c>
    </row>
    <row r="13" spans="1:10" x14ac:dyDescent="0.25">
      <c r="A13" s="57"/>
      <c r="B13" s="66"/>
      <c r="C13" s="66"/>
      <c r="D13" s="69"/>
      <c r="E13" s="69"/>
      <c r="F13" s="69"/>
      <c r="G13" s="69"/>
      <c r="H13" s="69"/>
      <c r="I13" s="69"/>
      <c r="J13" s="70"/>
    </row>
    <row r="14" spans="1:10" x14ac:dyDescent="0.25">
      <c r="A14" s="71"/>
      <c r="B14" s="72"/>
      <c r="C14" s="72"/>
      <c r="D14" s="73" t="s">
        <v>36</v>
      </c>
      <c r="E14" s="72"/>
      <c r="F14" s="73" t="s">
        <v>24</v>
      </c>
      <c r="G14" s="73" t="s">
        <v>26</v>
      </c>
      <c r="H14" s="58" t="s">
        <v>9</v>
      </c>
      <c r="I14" s="74" t="s">
        <v>10</v>
      </c>
      <c r="J14" s="75"/>
    </row>
    <row r="15" spans="1:10" ht="12.45" customHeight="1" x14ac:dyDescent="0.25">
      <c r="A15" s="27">
        <v>1</v>
      </c>
      <c r="B15" s="28" t="s">
        <v>99</v>
      </c>
      <c r="C15" s="13">
        <v>0</v>
      </c>
      <c r="D15" s="13">
        <v>0</v>
      </c>
      <c r="E15" s="13">
        <v>0</v>
      </c>
      <c r="F15" s="13">
        <v>0</v>
      </c>
      <c r="G15" s="151">
        <f t="shared" ref="G15:G36" si="0">D15+E15+F15</f>
        <v>0</v>
      </c>
      <c r="H15" s="154">
        <f t="shared" ref="H15:H36" si="1">IFERROR(G15/C15,0)</f>
        <v>0</v>
      </c>
      <c r="I15" s="155">
        <f t="shared" ref="I15:I36" si="2">C15-G15</f>
        <v>0</v>
      </c>
      <c r="J15" s="148">
        <f t="shared" ref="J15:J36" si="3">(D15+E15+F15)*0.05</f>
        <v>0</v>
      </c>
    </row>
    <row r="16" spans="1:10" ht="12.45" customHeight="1" x14ac:dyDescent="0.25">
      <c r="A16" s="27"/>
      <c r="B16" s="28"/>
      <c r="C16" s="147">
        <v>0</v>
      </c>
      <c r="D16" s="147">
        <v>0</v>
      </c>
      <c r="E16" s="147">
        <v>0</v>
      </c>
      <c r="F16" s="147">
        <v>0</v>
      </c>
      <c r="G16" s="152">
        <f t="shared" si="0"/>
        <v>0</v>
      </c>
      <c r="H16" s="156">
        <f t="shared" si="1"/>
        <v>0</v>
      </c>
      <c r="I16" s="152">
        <f t="shared" si="2"/>
        <v>0</v>
      </c>
      <c r="J16" s="149">
        <f t="shared" si="3"/>
        <v>0</v>
      </c>
    </row>
    <row r="17" spans="1:10" x14ac:dyDescent="0.25">
      <c r="A17" s="27"/>
      <c r="B17" s="28"/>
      <c r="C17" s="147">
        <v>0</v>
      </c>
      <c r="D17" s="147">
        <v>0</v>
      </c>
      <c r="E17" s="147">
        <v>0</v>
      </c>
      <c r="F17" s="147">
        <v>0</v>
      </c>
      <c r="G17" s="152">
        <f t="shared" si="0"/>
        <v>0</v>
      </c>
      <c r="H17" s="156">
        <f t="shared" si="1"/>
        <v>0</v>
      </c>
      <c r="I17" s="152">
        <f t="shared" si="2"/>
        <v>0</v>
      </c>
      <c r="J17" s="149">
        <f t="shared" si="3"/>
        <v>0</v>
      </c>
    </row>
    <row r="18" spans="1:10" ht="12.45" customHeight="1" x14ac:dyDescent="0.25">
      <c r="A18" s="27"/>
      <c r="B18" s="28"/>
      <c r="C18" s="147">
        <v>0</v>
      </c>
      <c r="D18" s="147">
        <v>0</v>
      </c>
      <c r="E18" s="147">
        <v>0</v>
      </c>
      <c r="F18" s="147">
        <v>0</v>
      </c>
      <c r="G18" s="152">
        <f t="shared" si="0"/>
        <v>0</v>
      </c>
      <c r="H18" s="156">
        <f t="shared" si="1"/>
        <v>0</v>
      </c>
      <c r="I18" s="152">
        <f t="shared" si="2"/>
        <v>0</v>
      </c>
      <c r="J18" s="149">
        <f t="shared" si="3"/>
        <v>0</v>
      </c>
    </row>
    <row r="19" spans="1:10" ht="12.45" customHeight="1" x14ac:dyDescent="0.25">
      <c r="A19" s="27"/>
      <c r="B19" s="28"/>
      <c r="C19" s="147">
        <v>0</v>
      </c>
      <c r="D19" s="147">
        <v>0</v>
      </c>
      <c r="E19" s="147">
        <v>0</v>
      </c>
      <c r="F19" s="147">
        <v>0</v>
      </c>
      <c r="G19" s="152">
        <f t="shared" si="0"/>
        <v>0</v>
      </c>
      <c r="H19" s="156">
        <f t="shared" si="1"/>
        <v>0</v>
      </c>
      <c r="I19" s="152">
        <f t="shared" si="2"/>
        <v>0</v>
      </c>
      <c r="J19" s="149">
        <f t="shared" si="3"/>
        <v>0</v>
      </c>
    </row>
    <row r="20" spans="1:10" ht="12.45" customHeight="1" x14ac:dyDescent="0.25">
      <c r="A20" s="27"/>
      <c r="B20" s="28"/>
      <c r="C20" s="147">
        <v>0</v>
      </c>
      <c r="D20" s="147">
        <v>0</v>
      </c>
      <c r="E20" s="147">
        <v>0</v>
      </c>
      <c r="F20" s="147">
        <v>0</v>
      </c>
      <c r="G20" s="152">
        <f t="shared" si="0"/>
        <v>0</v>
      </c>
      <c r="H20" s="156">
        <f t="shared" si="1"/>
        <v>0</v>
      </c>
      <c r="I20" s="152">
        <f t="shared" si="2"/>
        <v>0</v>
      </c>
      <c r="J20" s="149">
        <f t="shared" si="3"/>
        <v>0</v>
      </c>
    </row>
    <row r="21" spans="1:10" ht="12.45" customHeight="1" x14ac:dyDescent="0.25">
      <c r="A21" s="27"/>
      <c r="B21" s="28"/>
      <c r="C21" s="147">
        <v>0</v>
      </c>
      <c r="D21" s="147">
        <v>0</v>
      </c>
      <c r="E21" s="147">
        <v>0</v>
      </c>
      <c r="F21" s="147">
        <v>0</v>
      </c>
      <c r="G21" s="152">
        <f t="shared" si="0"/>
        <v>0</v>
      </c>
      <c r="H21" s="156">
        <f t="shared" si="1"/>
        <v>0</v>
      </c>
      <c r="I21" s="152">
        <f t="shared" si="2"/>
        <v>0</v>
      </c>
      <c r="J21" s="149">
        <f t="shared" si="3"/>
        <v>0</v>
      </c>
    </row>
    <row r="22" spans="1:10" ht="12.45" customHeight="1" x14ac:dyDescent="0.25">
      <c r="A22" s="27"/>
      <c r="B22" s="28"/>
      <c r="C22" s="147">
        <v>0</v>
      </c>
      <c r="D22" s="147">
        <v>0</v>
      </c>
      <c r="E22" s="147">
        <v>0</v>
      </c>
      <c r="F22" s="147">
        <v>0</v>
      </c>
      <c r="G22" s="152">
        <f t="shared" si="0"/>
        <v>0</v>
      </c>
      <c r="H22" s="156">
        <f t="shared" si="1"/>
        <v>0</v>
      </c>
      <c r="I22" s="152">
        <f t="shared" si="2"/>
        <v>0</v>
      </c>
      <c r="J22" s="149">
        <f t="shared" si="3"/>
        <v>0</v>
      </c>
    </row>
    <row r="23" spans="1:10" ht="12.45" customHeight="1" x14ac:dyDescent="0.25">
      <c r="A23" s="27"/>
      <c r="B23" s="28"/>
      <c r="C23" s="147">
        <v>0</v>
      </c>
      <c r="D23" s="147">
        <v>0</v>
      </c>
      <c r="E23" s="147">
        <v>0</v>
      </c>
      <c r="F23" s="147">
        <v>0</v>
      </c>
      <c r="G23" s="152">
        <f t="shared" si="0"/>
        <v>0</v>
      </c>
      <c r="H23" s="156">
        <f t="shared" si="1"/>
        <v>0</v>
      </c>
      <c r="I23" s="152">
        <f t="shared" si="2"/>
        <v>0</v>
      </c>
      <c r="J23" s="149">
        <f t="shared" si="3"/>
        <v>0</v>
      </c>
    </row>
    <row r="24" spans="1:10" ht="12.45" customHeight="1" x14ac:dyDescent="0.25">
      <c r="A24" s="27"/>
      <c r="B24" s="28"/>
      <c r="C24" s="147">
        <v>0</v>
      </c>
      <c r="D24" s="147">
        <v>0</v>
      </c>
      <c r="E24" s="147">
        <v>0</v>
      </c>
      <c r="F24" s="147">
        <v>0</v>
      </c>
      <c r="G24" s="152">
        <f t="shared" si="0"/>
        <v>0</v>
      </c>
      <c r="H24" s="156">
        <f t="shared" si="1"/>
        <v>0</v>
      </c>
      <c r="I24" s="152">
        <f t="shared" si="2"/>
        <v>0</v>
      </c>
      <c r="J24" s="149">
        <f t="shared" si="3"/>
        <v>0</v>
      </c>
    </row>
    <row r="25" spans="1:10" ht="12.45" customHeight="1" x14ac:dyDescent="0.25">
      <c r="A25" s="27"/>
      <c r="B25" s="28"/>
      <c r="C25" s="147">
        <v>0</v>
      </c>
      <c r="D25" s="147">
        <v>0</v>
      </c>
      <c r="E25" s="147">
        <v>0</v>
      </c>
      <c r="F25" s="147">
        <v>0</v>
      </c>
      <c r="G25" s="152">
        <f t="shared" ref="G25" si="4">D25+E25+F25</f>
        <v>0</v>
      </c>
      <c r="H25" s="156">
        <f t="shared" ref="H25" si="5">IFERROR(G25/C25,0)</f>
        <v>0</v>
      </c>
      <c r="I25" s="152">
        <f t="shared" ref="I25" si="6">C25-G25</f>
        <v>0</v>
      </c>
      <c r="J25" s="149">
        <f t="shared" ref="J25" si="7">(D25+E25+F25)*0.05</f>
        <v>0</v>
      </c>
    </row>
    <row r="26" spans="1:10" ht="12.45" customHeight="1" x14ac:dyDescent="0.25">
      <c r="A26" s="27"/>
      <c r="B26" s="28"/>
      <c r="C26" s="147">
        <v>0</v>
      </c>
      <c r="D26" s="147">
        <v>0</v>
      </c>
      <c r="E26" s="147">
        <v>0</v>
      </c>
      <c r="F26" s="147">
        <v>0</v>
      </c>
      <c r="G26" s="152">
        <f t="shared" si="0"/>
        <v>0</v>
      </c>
      <c r="H26" s="156">
        <f t="shared" si="1"/>
        <v>0</v>
      </c>
      <c r="I26" s="152">
        <f t="shared" si="2"/>
        <v>0</v>
      </c>
      <c r="J26" s="149">
        <f t="shared" si="3"/>
        <v>0</v>
      </c>
    </row>
    <row r="27" spans="1:10" ht="12.45" customHeight="1" x14ac:dyDescent="0.25">
      <c r="A27" s="27"/>
      <c r="B27" s="28"/>
      <c r="C27" s="147">
        <v>0</v>
      </c>
      <c r="D27" s="147">
        <v>0</v>
      </c>
      <c r="E27" s="147">
        <v>0</v>
      </c>
      <c r="F27" s="147">
        <v>0</v>
      </c>
      <c r="G27" s="152">
        <f t="shared" si="0"/>
        <v>0</v>
      </c>
      <c r="H27" s="156">
        <f t="shared" si="1"/>
        <v>0</v>
      </c>
      <c r="I27" s="152">
        <f t="shared" si="2"/>
        <v>0</v>
      </c>
      <c r="J27" s="149">
        <f t="shared" si="3"/>
        <v>0</v>
      </c>
    </row>
    <row r="28" spans="1:10" x14ac:dyDescent="0.25">
      <c r="A28" s="27"/>
      <c r="B28" s="28"/>
      <c r="C28" s="147">
        <v>0</v>
      </c>
      <c r="D28" s="147">
        <v>0</v>
      </c>
      <c r="E28" s="147">
        <v>0</v>
      </c>
      <c r="F28" s="147">
        <v>0</v>
      </c>
      <c r="G28" s="152">
        <f t="shared" si="0"/>
        <v>0</v>
      </c>
      <c r="H28" s="156">
        <f t="shared" si="1"/>
        <v>0</v>
      </c>
      <c r="I28" s="152">
        <f t="shared" si="2"/>
        <v>0</v>
      </c>
      <c r="J28" s="149">
        <f t="shared" si="3"/>
        <v>0</v>
      </c>
    </row>
    <row r="29" spans="1:10" ht="12.45" customHeight="1" x14ac:dyDescent="0.25">
      <c r="A29" s="27"/>
      <c r="B29" s="28"/>
      <c r="C29" s="147">
        <v>0</v>
      </c>
      <c r="D29" s="147">
        <v>0</v>
      </c>
      <c r="E29" s="147">
        <v>0</v>
      </c>
      <c r="F29" s="147">
        <v>0</v>
      </c>
      <c r="G29" s="152">
        <f t="shared" si="0"/>
        <v>0</v>
      </c>
      <c r="H29" s="156">
        <f t="shared" si="1"/>
        <v>0</v>
      </c>
      <c r="I29" s="152">
        <f t="shared" si="2"/>
        <v>0</v>
      </c>
      <c r="J29" s="149">
        <f t="shared" si="3"/>
        <v>0</v>
      </c>
    </row>
    <row r="30" spans="1:10" ht="12.45" customHeight="1" x14ac:dyDescent="0.25">
      <c r="A30" s="27"/>
      <c r="B30" s="28"/>
      <c r="C30" s="147">
        <v>0</v>
      </c>
      <c r="D30" s="147">
        <v>0</v>
      </c>
      <c r="E30" s="147">
        <v>0</v>
      </c>
      <c r="F30" s="147">
        <v>0</v>
      </c>
      <c r="G30" s="152">
        <f t="shared" si="0"/>
        <v>0</v>
      </c>
      <c r="H30" s="156">
        <f t="shared" si="1"/>
        <v>0</v>
      </c>
      <c r="I30" s="152">
        <f t="shared" si="2"/>
        <v>0</v>
      </c>
      <c r="J30" s="149">
        <f t="shared" si="3"/>
        <v>0</v>
      </c>
    </row>
    <row r="31" spans="1:10" ht="12.45" customHeight="1" x14ac:dyDescent="0.25">
      <c r="A31" s="27"/>
      <c r="B31" s="28"/>
      <c r="C31" s="147">
        <v>0</v>
      </c>
      <c r="D31" s="147">
        <v>0</v>
      </c>
      <c r="E31" s="147">
        <v>0</v>
      </c>
      <c r="F31" s="147">
        <v>0</v>
      </c>
      <c r="G31" s="152">
        <f t="shared" si="0"/>
        <v>0</v>
      </c>
      <c r="H31" s="156">
        <f t="shared" si="1"/>
        <v>0</v>
      </c>
      <c r="I31" s="152">
        <f t="shared" si="2"/>
        <v>0</v>
      </c>
      <c r="J31" s="149">
        <f t="shared" si="3"/>
        <v>0</v>
      </c>
    </row>
    <row r="32" spans="1:10" ht="12.45" customHeight="1" x14ac:dyDescent="0.25">
      <c r="A32" s="27"/>
      <c r="B32" s="28"/>
      <c r="C32" s="147">
        <v>0</v>
      </c>
      <c r="D32" s="147">
        <v>0</v>
      </c>
      <c r="E32" s="147">
        <v>0</v>
      </c>
      <c r="F32" s="147">
        <v>0</v>
      </c>
      <c r="G32" s="152">
        <f t="shared" si="0"/>
        <v>0</v>
      </c>
      <c r="H32" s="156">
        <f t="shared" si="1"/>
        <v>0</v>
      </c>
      <c r="I32" s="152">
        <f t="shared" si="2"/>
        <v>0</v>
      </c>
      <c r="J32" s="149">
        <f t="shared" si="3"/>
        <v>0</v>
      </c>
    </row>
    <row r="33" spans="1:10" ht="12.45" customHeight="1" x14ac:dyDescent="0.25">
      <c r="A33" s="27"/>
      <c r="B33" s="28"/>
      <c r="C33" s="147">
        <v>0</v>
      </c>
      <c r="D33" s="147">
        <v>0</v>
      </c>
      <c r="E33" s="147">
        <v>0</v>
      </c>
      <c r="F33" s="147">
        <v>0</v>
      </c>
      <c r="G33" s="152">
        <f t="shared" si="0"/>
        <v>0</v>
      </c>
      <c r="H33" s="156">
        <f t="shared" si="1"/>
        <v>0</v>
      </c>
      <c r="I33" s="152">
        <f t="shared" si="2"/>
        <v>0</v>
      </c>
      <c r="J33" s="149">
        <f t="shared" si="3"/>
        <v>0</v>
      </c>
    </row>
    <row r="34" spans="1:10" ht="12.45" customHeight="1" x14ac:dyDescent="0.25">
      <c r="A34" s="27"/>
      <c r="B34" s="28"/>
      <c r="C34" s="147">
        <v>0</v>
      </c>
      <c r="D34" s="147">
        <v>0</v>
      </c>
      <c r="E34" s="147">
        <v>0</v>
      </c>
      <c r="F34" s="147">
        <v>0</v>
      </c>
      <c r="G34" s="152">
        <f t="shared" si="0"/>
        <v>0</v>
      </c>
      <c r="H34" s="156">
        <f t="shared" si="1"/>
        <v>0</v>
      </c>
      <c r="I34" s="152">
        <f t="shared" si="2"/>
        <v>0</v>
      </c>
      <c r="J34" s="149">
        <f t="shared" si="3"/>
        <v>0</v>
      </c>
    </row>
    <row r="35" spans="1:10" ht="12.45" customHeight="1" x14ac:dyDescent="0.25">
      <c r="A35" s="27"/>
      <c r="B35" s="28"/>
      <c r="C35" s="147">
        <v>0</v>
      </c>
      <c r="D35" s="147">
        <v>0</v>
      </c>
      <c r="E35" s="147">
        <v>0</v>
      </c>
      <c r="F35" s="147">
        <v>0</v>
      </c>
      <c r="G35" s="152">
        <f t="shared" si="0"/>
        <v>0</v>
      </c>
      <c r="H35" s="156">
        <f t="shared" si="1"/>
        <v>0</v>
      </c>
      <c r="I35" s="152">
        <f t="shared" si="2"/>
        <v>0</v>
      </c>
      <c r="J35" s="149">
        <f t="shared" si="3"/>
        <v>0</v>
      </c>
    </row>
    <row r="36" spans="1:10" ht="12.45" customHeight="1" x14ac:dyDescent="0.25">
      <c r="A36" s="27"/>
      <c r="B36" s="28"/>
      <c r="C36" s="147">
        <v>0</v>
      </c>
      <c r="D36" s="147">
        <v>0</v>
      </c>
      <c r="E36" s="147">
        <v>0</v>
      </c>
      <c r="F36" s="147">
        <v>0</v>
      </c>
      <c r="G36" s="152">
        <f t="shared" si="0"/>
        <v>0</v>
      </c>
      <c r="H36" s="156">
        <f t="shared" si="1"/>
        <v>0</v>
      </c>
      <c r="I36" s="152">
        <f t="shared" si="2"/>
        <v>0</v>
      </c>
      <c r="J36" s="149">
        <f t="shared" si="3"/>
        <v>0</v>
      </c>
    </row>
    <row r="37" spans="1:10" ht="12.45" customHeight="1" x14ac:dyDescent="0.25">
      <c r="A37" s="27"/>
      <c r="B37" s="28"/>
      <c r="C37" s="147">
        <v>0</v>
      </c>
      <c r="D37" s="147">
        <v>0</v>
      </c>
      <c r="E37" s="147">
        <v>0</v>
      </c>
      <c r="F37" s="147">
        <v>0</v>
      </c>
      <c r="G37" s="152">
        <f t="shared" ref="G37:G57" si="8">D37+E37+F37</f>
        <v>0</v>
      </c>
      <c r="H37" s="156">
        <f t="shared" ref="H37:H57" si="9">IFERROR(G37/C37,0)</f>
        <v>0</v>
      </c>
      <c r="I37" s="152">
        <f t="shared" ref="I37:I57" si="10">C37-G37</f>
        <v>0</v>
      </c>
      <c r="J37" s="149">
        <f t="shared" ref="J37:J57" si="11">(D37+E37+F37)*0.05</f>
        <v>0</v>
      </c>
    </row>
    <row r="38" spans="1:10" ht="12.45" customHeight="1" x14ac:dyDescent="0.25">
      <c r="A38" s="27"/>
      <c r="B38" s="28"/>
      <c r="C38" s="147">
        <v>0</v>
      </c>
      <c r="D38" s="147">
        <v>0</v>
      </c>
      <c r="E38" s="147">
        <v>0</v>
      </c>
      <c r="F38" s="147">
        <v>0</v>
      </c>
      <c r="G38" s="152">
        <f t="shared" si="8"/>
        <v>0</v>
      </c>
      <c r="H38" s="156">
        <f t="shared" si="9"/>
        <v>0</v>
      </c>
      <c r="I38" s="152">
        <f t="shared" si="10"/>
        <v>0</v>
      </c>
      <c r="J38" s="149">
        <f t="shared" si="11"/>
        <v>0</v>
      </c>
    </row>
    <row r="39" spans="1:10" ht="12.45" customHeight="1" x14ac:dyDescent="0.25">
      <c r="A39" s="27"/>
      <c r="B39" s="28"/>
      <c r="C39" s="147">
        <v>0</v>
      </c>
      <c r="D39" s="147">
        <v>0</v>
      </c>
      <c r="E39" s="147">
        <v>0</v>
      </c>
      <c r="F39" s="147">
        <v>0</v>
      </c>
      <c r="G39" s="152">
        <f t="shared" si="8"/>
        <v>0</v>
      </c>
      <c r="H39" s="156">
        <f t="shared" si="9"/>
        <v>0</v>
      </c>
      <c r="I39" s="152">
        <f t="shared" si="10"/>
        <v>0</v>
      </c>
      <c r="J39" s="149">
        <f t="shared" si="11"/>
        <v>0</v>
      </c>
    </row>
    <row r="40" spans="1:10" ht="12.45" customHeight="1" x14ac:dyDescent="0.25">
      <c r="A40" s="27"/>
      <c r="B40" s="14"/>
      <c r="C40" s="147">
        <v>0</v>
      </c>
      <c r="D40" s="147">
        <v>0</v>
      </c>
      <c r="E40" s="147">
        <v>0</v>
      </c>
      <c r="F40" s="147">
        <v>0</v>
      </c>
      <c r="G40" s="152">
        <f t="shared" si="8"/>
        <v>0</v>
      </c>
      <c r="H40" s="156">
        <f t="shared" si="9"/>
        <v>0</v>
      </c>
      <c r="I40" s="152">
        <f t="shared" si="10"/>
        <v>0</v>
      </c>
      <c r="J40" s="149">
        <f t="shared" si="11"/>
        <v>0</v>
      </c>
    </row>
    <row r="41" spans="1:10" ht="12.45" customHeight="1" x14ac:dyDescent="0.25">
      <c r="A41" s="27"/>
      <c r="B41" s="14"/>
      <c r="C41" s="147">
        <v>0</v>
      </c>
      <c r="D41" s="147">
        <v>0</v>
      </c>
      <c r="E41" s="147">
        <v>0</v>
      </c>
      <c r="F41" s="147">
        <v>0</v>
      </c>
      <c r="G41" s="152">
        <f t="shared" si="8"/>
        <v>0</v>
      </c>
      <c r="H41" s="156">
        <f t="shared" si="9"/>
        <v>0</v>
      </c>
      <c r="I41" s="152">
        <f t="shared" si="10"/>
        <v>0</v>
      </c>
      <c r="J41" s="149">
        <f t="shared" si="11"/>
        <v>0</v>
      </c>
    </row>
    <row r="42" spans="1:10" ht="12.45" customHeight="1" x14ac:dyDescent="0.25">
      <c r="A42" s="27"/>
      <c r="B42" s="14"/>
      <c r="C42" s="147">
        <v>0</v>
      </c>
      <c r="D42" s="147">
        <v>0</v>
      </c>
      <c r="E42" s="147">
        <v>0</v>
      </c>
      <c r="F42" s="147">
        <v>0</v>
      </c>
      <c r="G42" s="152">
        <f t="shared" si="8"/>
        <v>0</v>
      </c>
      <c r="H42" s="156">
        <f t="shared" si="9"/>
        <v>0</v>
      </c>
      <c r="I42" s="152">
        <f t="shared" si="10"/>
        <v>0</v>
      </c>
      <c r="J42" s="149">
        <f t="shared" si="11"/>
        <v>0</v>
      </c>
    </row>
    <row r="43" spans="1:10" ht="12.45" customHeight="1" x14ac:dyDescent="0.25">
      <c r="A43" s="27"/>
      <c r="B43" s="14"/>
      <c r="C43" s="147">
        <v>0</v>
      </c>
      <c r="D43" s="147">
        <v>0</v>
      </c>
      <c r="E43" s="147">
        <v>0</v>
      </c>
      <c r="F43" s="147">
        <v>0</v>
      </c>
      <c r="G43" s="152">
        <f t="shared" si="8"/>
        <v>0</v>
      </c>
      <c r="H43" s="156">
        <f t="shared" si="9"/>
        <v>0</v>
      </c>
      <c r="I43" s="152">
        <f t="shared" si="10"/>
        <v>0</v>
      </c>
      <c r="J43" s="149">
        <f t="shared" si="11"/>
        <v>0</v>
      </c>
    </row>
    <row r="44" spans="1:10" ht="12.45" customHeight="1" x14ac:dyDescent="0.25">
      <c r="A44" s="27"/>
      <c r="B44" s="14"/>
      <c r="C44" s="147">
        <v>0</v>
      </c>
      <c r="D44" s="147">
        <v>0</v>
      </c>
      <c r="E44" s="147">
        <v>0</v>
      </c>
      <c r="F44" s="147">
        <v>0</v>
      </c>
      <c r="G44" s="152">
        <f t="shared" si="8"/>
        <v>0</v>
      </c>
      <c r="H44" s="156">
        <f t="shared" si="9"/>
        <v>0</v>
      </c>
      <c r="I44" s="152">
        <f t="shared" si="10"/>
        <v>0</v>
      </c>
      <c r="J44" s="149">
        <f t="shared" si="11"/>
        <v>0</v>
      </c>
    </row>
    <row r="45" spans="1:10" ht="12.45" customHeight="1" x14ac:dyDescent="0.25">
      <c r="A45" s="27"/>
      <c r="B45" s="14"/>
      <c r="C45" s="147">
        <v>0</v>
      </c>
      <c r="D45" s="147">
        <v>0</v>
      </c>
      <c r="E45" s="147">
        <v>0</v>
      </c>
      <c r="F45" s="147">
        <v>0</v>
      </c>
      <c r="G45" s="152">
        <f t="shared" si="8"/>
        <v>0</v>
      </c>
      <c r="H45" s="156">
        <f t="shared" si="9"/>
        <v>0</v>
      </c>
      <c r="I45" s="152">
        <f t="shared" si="10"/>
        <v>0</v>
      </c>
      <c r="J45" s="149">
        <f t="shared" si="11"/>
        <v>0</v>
      </c>
    </row>
    <row r="46" spans="1:10" ht="12.45" customHeight="1" x14ac:dyDescent="0.25">
      <c r="A46" s="27"/>
      <c r="B46" s="14"/>
      <c r="C46" s="147">
        <v>0</v>
      </c>
      <c r="D46" s="147">
        <v>0</v>
      </c>
      <c r="E46" s="147">
        <v>0</v>
      </c>
      <c r="F46" s="147">
        <v>0</v>
      </c>
      <c r="G46" s="152">
        <f t="shared" si="8"/>
        <v>0</v>
      </c>
      <c r="H46" s="156">
        <f t="shared" si="9"/>
        <v>0</v>
      </c>
      <c r="I46" s="152">
        <f t="shared" si="10"/>
        <v>0</v>
      </c>
      <c r="J46" s="149">
        <f t="shared" si="11"/>
        <v>0</v>
      </c>
    </row>
    <row r="47" spans="1:10" ht="12.45" customHeight="1" x14ac:dyDescent="0.25">
      <c r="A47" s="27"/>
      <c r="B47" s="14"/>
      <c r="C47" s="147">
        <v>0</v>
      </c>
      <c r="D47" s="147">
        <v>0</v>
      </c>
      <c r="E47" s="147">
        <v>0</v>
      </c>
      <c r="F47" s="147">
        <v>0</v>
      </c>
      <c r="G47" s="152">
        <f t="shared" si="8"/>
        <v>0</v>
      </c>
      <c r="H47" s="156">
        <f t="shared" si="9"/>
        <v>0</v>
      </c>
      <c r="I47" s="152">
        <f t="shared" si="10"/>
        <v>0</v>
      </c>
      <c r="J47" s="149">
        <f t="shared" si="11"/>
        <v>0</v>
      </c>
    </row>
    <row r="48" spans="1:10" ht="12.45" customHeight="1" x14ac:dyDescent="0.25">
      <c r="A48" s="27"/>
      <c r="B48" s="14"/>
      <c r="C48" s="147">
        <v>0</v>
      </c>
      <c r="D48" s="147">
        <v>0</v>
      </c>
      <c r="E48" s="147">
        <v>0</v>
      </c>
      <c r="F48" s="147">
        <v>0</v>
      </c>
      <c r="G48" s="152">
        <f t="shared" si="8"/>
        <v>0</v>
      </c>
      <c r="H48" s="156">
        <f t="shared" si="9"/>
        <v>0</v>
      </c>
      <c r="I48" s="152">
        <f t="shared" si="10"/>
        <v>0</v>
      </c>
      <c r="J48" s="149">
        <f t="shared" si="11"/>
        <v>0</v>
      </c>
    </row>
    <row r="49" spans="1:10" ht="12.45" customHeight="1" x14ac:dyDescent="0.25">
      <c r="A49" s="27"/>
      <c r="B49" s="14"/>
      <c r="C49" s="147">
        <v>0</v>
      </c>
      <c r="D49" s="147">
        <v>0</v>
      </c>
      <c r="E49" s="147">
        <v>0</v>
      </c>
      <c r="F49" s="147">
        <v>0</v>
      </c>
      <c r="G49" s="152">
        <f t="shared" si="8"/>
        <v>0</v>
      </c>
      <c r="H49" s="156">
        <f t="shared" si="9"/>
        <v>0</v>
      </c>
      <c r="I49" s="152">
        <f t="shared" si="10"/>
        <v>0</v>
      </c>
      <c r="J49" s="149">
        <f t="shared" si="11"/>
        <v>0</v>
      </c>
    </row>
    <row r="50" spans="1:10" ht="12.45" customHeight="1" x14ac:dyDescent="0.25">
      <c r="A50" s="27"/>
      <c r="B50" s="14"/>
      <c r="C50" s="147">
        <v>0</v>
      </c>
      <c r="D50" s="147">
        <v>0</v>
      </c>
      <c r="E50" s="147">
        <v>0</v>
      </c>
      <c r="F50" s="147">
        <v>0</v>
      </c>
      <c r="G50" s="152">
        <f t="shared" si="8"/>
        <v>0</v>
      </c>
      <c r="H50" s="156">
        <f t="shared" si="9"/>
        <v>0</v>
      </c>
      <c r="I50" s="152">
        <f t="shared" si="10"/>
        <v>0</v>
      </c>
      <c r="J50" s="149">
        <f t="shared" si="11"/>
        <v>0</v>
      </c>
    </row>
    <row r="51" spans="1:10" ht="12.45" customHeight="1" x14ac:dyDescent="0.25">
      <c r="A51" s="27"/>
      <c r="B51" s="14"/>
      <c r="C51" s="147">
        <v>0</v>
      </c>
      <c r="D51" s="147">
        <v>0</v>
      </c>
      <c r="E51" s="147">
        <v>0</v>
      </c>
      <c r="F51" s="147">
        <v>0</v>
      </c>
      <c r="G51" s="152">
        <f t="shared" si="8"/>
        <v>0</v>
      </c>
      <c r="H51" s="156">
        <f t="shared" si="9"/>
        <v>0</v>
      </c>
      <c r="I51" s="152">
        <f t="shared" si="10"/>
        <v>0</v>
      </c>
      <c r="J51" s="149">
        <f t="shared" si="11"/>
        <v>0</v>
      </c>
    </row>
    <row r="52" spans="1:10" ht="12.45" customHeight="1" x14ac:dyDescent="0.25">
      <c r="A52" s="27"/>
      <c r="B52" s="14"/>
      <c r="C52" s="147">
        <v>0</v>
      </c>
      <c r="D52" s="147">
        <v>0</v>
      </c>
      <c r="E52" s="147">
        <v>0</v>
      </c>
      <c r="F52" s="147">
        <v>0</v>
      </c>
      <c r="G52" s="152">
        <f t="shared" si="8"/>
        <v>0</v>
      </c>
      <c r="H52" s="156">
        <f t="shared" si="9"/>
        <v>0</v>
      </c>
      <c r="I52" s="152">
        <f t="shared" si="10"/>
        <v>0</v>
      </c>
      <c r="J52" s="149">
        <f t="shared" si="11"/>
        <v>0</v>
      </c>
    </row>
    <row r="53" spans="1:10" ht="12.45" customHeight="1" x14ac:dyDescent="0.25">
      <c r="A53" s="27"/>
      <c r="B53" s="14"/>
      <c r="C53" s="147">
        <v>0</v>
      </c>
      <c r="D53" s="147">
        <v>0</v>
      </c>
      <c r="E53" s="147">
        <v>0</v>
      </c>
      <c r="F53" s="147">
        <v>0</v>
      </c>
      <c r="G53" s="152">
        <f t="shared" si="8"/>
        <v>0</v>
      </c>
      <c r="H53" s="156">
        <f t="shared" si="9"/>
        <v>0</v>
      </c>
      <c r="I53" s="152">
        <f t="shared" si="10"/>
        <v>0</v>
      </c>
      <c r="J53" s="149">
        <f t="shared" si="11"/>
        <v>0</v>
      </c>
    </row>
    <row r="54" spans="1:10" ht="12.45" customHeight="1" x14ac:dyDescent="0.25">
      <c r="A54" s="27"/>
      <c r="B54" s="14"/>
      <c r="C54" s="147">
        <v>0</v>
      </c>
      <c r="D54" s="147">
        <v>0</v>
      </c>
      <c r="E54" s="147">
        <v>0</v>
      </c>
      <c r="F54" s="147">
        <v>0</v>
      </c>
      <c r="G54" s="152">
        <f t="shared" si="8"/>
        <v>0</v>
      </c>
      <c r="H54" s="156">
        <f t="shared" si="9"/>
        <v>0</v>
      </c>
      <c r="I54" s="152">
        <f t="shared" si="10"/>
        <v>0</v>
      </c>
      <c r="J54" s="149">
        <f t="shared" si="11"/>
        <v>0</v>
      </c>
    </row>
    <row r="55" spans="1:10" ht="12.45" customHeight="1" x14ac:dyDescent="0.25">
      <c r="A55" s="27"/>
      <c r="B55" s="14"/>
      <c r="C55" s="147">
        <v>0</v>
      </c>
      <c r="D55" s="147">
        <v>0</v>
      </c>
      <c r="E55" s="147">
        <v>0</v>
      </c>
      <c r="F55" s="147">
        <v>0</v>
      </c>
      <c r="G55" s="152">
        <f t="shared" si="8"/>
        <v>0</v>
      </c>
      <c r="H55" s="156">
        <f t="shared" si="9"/>
        <v>0</v>
      </c>
      <c r="I55" s="152">
        <f t="shared" si="10"/>
        <v>0</v>
      </c>
      <c r="J55" s="149">
        <f t="shared" si="11"/>
        <v>0</v>
      </c>
    </row>
    <row r="56" spans="1:10" ht="12.45" customHeight="1" x14ac:dyDescent="0.25">
      <c r="A56" s="27"/>
      <c r="B56" s="14"/>
      <c r="C56" s="147">
        <v>0</v>
      </c>
      <c r="D56" s="147">
        <v>0</v>
      </c>
      <c r="E56" s="147">
        <v>0</v>
      </c>
      <c r="F56" s="147">
        <v>0</v>
      </c>
      <c r="G56" s="152">
        <f t="shared" si="8"/>
        <v>0</v>
      </c>
      <c r="H56" s="156">
        <f t="shared" si="9"/>
        <v>0</v>
      </c>
      <c r="I56" s="152">
        <f t="shared" si="10"/>
        <v>0</v>
      </c>
      <c r="J56" s="149">
        <f t="shared" si="11"/>
        <v>0</v>
      </c>
    </row>
    <row r="57" spans="1:10" ht="12.45" customHeight="1" x14ac:dyDescent="0.25">
      <c r="A57" s="30"/>
      <c r="B57" s="29"/>
      <c r="C57" s="147">
        <v>0</v>
      </c>
      <c r="D57" s="147">
        <v>0</v>
      </c>
      <c r="E57" s="147">
        <v>0</v>
      </c>
      <c r="F57" s="147">
        <v>0</v>
      </c>
      <c r="G57" s="152">
        <f t="shared" si="8"/>
        <v>0</v>
      </c>
      <c r="H57" s="157">
        <f t="shared" si="9"/>
        <v>0</v>
      </c>
      <c r="I57" s="152">
        <f t="shared" si="10"/>
        <v>0</v>
      </c>
      <c r="J57" s="150">
        <f t="shared" si="11"/>
        <v>0</v>
      </c>
    </row>
    <row r="58" spans="1:10" s="10" customFormat="1" ht="18.75" customHeight="1" thickBot="1" x14ac:dyDescent="0.3">
      <c r="A58" s="24"/>
      <c r="B58" s="76" t="s">
        <v>34</v>
      </c>
      <c r="C58" s="77">
        <f>SUM(C15:C57)</f>
        <v>0</v>
      </c>
      <c r="D58" s="77">
        <f>SUM(D15:D57)</f>
        <v>0</v>
      </c>
      <c r="E58" s="77">
        <f>SUM(E15:E57)</f>
        <v>0</v>
      </c>
      <c r="F58" s="77">
        <f>SUM(F15:F57)</f>
        <v>0</v>
      </c>
      <c r="G58" s="153">
        <f>SUM(G15:G57)</f>
        <v>0</v>
      </c>
      <c r="H58" s="158">
        <f>IFERROR(G58/C58,0)</f>
        <v>0</v>
      </c>
      <c r="I58" s="153">
        <f>SUM(I15:I57)</f>
        <v>0</v>
      </c>
      <c r="J58" s="78">
        <f>SUM(J15:J57)</f>
        <v>0</v>
      </c>
    </row>
  </sheetData>
  <sheetProtection algorithmName="SHA-512" hashValue="GcYexZKS24uoaX5iQWIomChYyqRQxlsPXaFaNmhFSco6QW+EXPp9uHb9FgZVu3uxXj9NS5Qv4DP0Q1AQBxnzIg==" saltValue="p21l9+8btGteVVIuN69U0Q==" spinCount="100000" sheet="1" formatRows="0" insertRows="0" deleteRows="0"/>
  <pageMargins left="0.5" right="0.5" top="0.5" bottom="0.5" header="0.25" footer="0.25"/>
  <pageSetup scale="89" fitToHeight="0" orientation="landscape" r:id="rId1"/>
  <headerFooter alignWithMargins="0">
    <oddHeader>&amp;C&amp;10 00 62 76.01</oddHeader>
    <oddFooter>&amp;L&amp;"Arial,Regular"&amp;8&amp;F&amp;C
&amp;R&amp;"Arial,Regular"&amp;8 00 62 76.01</oddFooter>
  </headerFooter>
  <ignoredErrors>
    <ignoredError sqref="J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zoomScaleNormal="100" zoomScalePageLayoutView="80" workbookViewId="0">
      <selection activeCell="D8" sqref="D8"/>
    </sheetView>
  </sheetViews>
  <sheetFormatPr defaultColWidth="8.42578125" defaultRowHeight="12" x14ac:dyDescent="0.25"/>
  <cols>
    <col min="1" max="1" width="7.42578125" style="5" customWidth="1"/>
    <col min="2" max="2" width="36.140625" style="1" customWidth="1"/>
    <col min="3" max="7" width="15.5703125" style="1" customWidth="1"/>
    <col min="8" max="8" width="8.5703125" style="1" customWidth="1"/>
    <col min="9" max="10" width="15.5703125" style="1" customWidth="1"/>
    <col min="11" max="16384" width="8.42578125" style="1"/>
  </cols>
  <sheetData>
    <row r="1" spans="1:10" ht="15.6" x14ac:dyDescent="0.25">
      <c r="A1" s="7" t="s">
        <v>102</v>
      </c>
      <c r="E1" s="6" t="s">
        <v>11</v>
      </c>
      <c r="G1" s="8"/>
    </row>
    <row r="2" spans="1:10" ht="15" customHeight="1" x14ac:dyDescent="0.25">
      <c r="A2" s="7"/>
      <c r="E2" s="18" t="s">
        <v>37</v>
      </c>
      <c r="G2" s="8"/>
    </row>
    <row r="3" spans="1:10" ht="15.6" x14ac:dyDescent="0.25">
      <c r="E3" s="6" t="s">
        <v>101</v>
      </c>
      <c r="I3" s="53" t="s">
        <v>12</v>
      </c>
      <c r="J3" s="134">
        <f>'Cover Sheet'!E6</f>
        <v>1</v>
      </c>
    </row>
    <row r="4" spans="1:10" ht="15" customHeight="1" x14ac:dyDescent="0.25">
      <c r="A4" s="9"/>
      <c r="C4" s="3"/>
      <c r="D4" s="3"/>
      <c r="E4" s="3"/>
      <c r="F4" s="3"/>
      <c r="H4" s="4"/>
      <c r="I4" s="53" t="s">
        <v>38</v>
      </c>
      <c r="J4" s="135">
        <f>'Cover Sheet'!E8</f>
        <v>45796</v>
      </c>
    </row>
    <row r="5" spans="1:10" ht="14.25" customHeight="1" x14ac:dyDescent="0.25">
      <c r="A5" s="9"/>
      <c r="B5" s="133" t="str">
        <f>'Cover Sheet'!B6</f>
        <v>Enter Project name</v>
      </c>
      <c r="C5" s="3"/>
      <c r="D5" s="3"/>
      <c r="E5" s="3"/>
      <c r="F5" s="3"/>
      <c r="H5" s="4"/>
      <c r="I5" s="53" t="s">
        <v>39</v>
      </c>
      <c r="J5" s="135">
        <f>'Cover Sheet'!E9</f>
        <v>45838</v>
      </c>
    </row>
    <row r="6" spans="1:10" ht="14.25" customHeight="1" x14ac:dyDescent="0.25">
      <c r="B6" s="3"/>
      <c r="C6" s="3"/>
      <c r="F6" s="19"/>
      <c r="G6" s="20"/>
      <c r="H6" s="4"/>
      <c r="I6" s="53" t="s">
        <v>40</v>
      </c>
      <c r="J6" s="136" t="str">
        <f>'Cover Sheet'!E10</f>
        <v>BGS #</v>
      </c>
    </row>
    <row r="7" spans="1:10" ht="14.25" customHeight="1" x14ac:dyDescent="0.25">
      <c r="A7" s="9"/>
      <c r="B7" s="133" t="str">
        <f>'Cover Sheet'!B9</f>
        <v>Enter Contractor Company name</v>
      </c>
      <c r="C7" s="3"/>
      <c r="D7" s="3"/>
      <c r="E7" s="3"/>
      <c r="F7" s="19"/>
      <c r="G7" s="20"/>
      <c r="H7" s="4"/>
      <c r="I7" s="53" t="s">
        <v>13</v>
      </c>
      <c r="J7" s="136" t="str">
        <f>'Cover Sheet'!E11</f>
        <v>Other # or n/a</v>
      </c>
    </row>
    <row r="8" spans="1:10" ht="12.45" customHeight="1" thickBot="1" x14ac:dyDescent="0.3">
      <c r="B8" s="2"/>
      <c r="C8" s="3"/>
      <c r="D8" s="3"/>
      <c r="E8" s="3"/>
      <c r="F8" s="3"/>
      <c r="G8" s="3"/>
      <c r="H8" s="3"/>
      <c r="I8" s="3"/>
      <c r="J8" s="3"/>
    </row>
    <row r="9" spans="1:10" ht="14.25" customHeight="1" x14ac:dyDescent="0.25">
      <c r="A9" s="54" t="s">
        <v>0</v>
      </c>
      <c r="B9" s="55" t="s">
        <v>1</v>
      </c>
      <c r="C9" s="55" t="s">
        <v>2</v>
      </c>
      <c r="D9" s="55" t="s">
        <v>3</v>
      </c>
      <c r="E9" s="55" t="s">
        <v>4</v>
      </c>
      <c r="F9" s="55" t="s">
        <v>5</v>
      </c>
      <c r="G9" s="55" t="s">
        <v>6</v>
      </c>
      <c r="H9" s="55"/>
      <c r="I9" s="55" t="s">
        <v>7</v>
      </c>
      <c r="J9" s="56" t="s">
        <v>8</v>
      </c>
    </row>
    <row r="10" spans="1:10" x14ac:dyDescent="0.25">
      <c r="A10" s="57"/>
      <c r="B10" s="58"/>
      <c r="C10" s="58"/>
      <c r="D10" s="81" t="s">
        <v>19</v>
      </c>
      <c r="E10" s="61" t="s">
        <v>19</v>
      </c>
      <c r="F10" s="59" t="s">
        <v>25</v>
      </c>
      <c r="G10" s="60" t="s">
        <v>25</v>
      </c>
      <c r="H10" s="82"/>
      <c r="I10" s="62"/>
      <c r="J10" s="63"/>
    </row>
    <row r="11" spans="1:10" x14ac:dyDescent="0.25">
      <c r="A11" s="57" t="s">
        <v>14</v>
      </c>
      <c r="B11" s="58" t="s">
        <v>16</v>
      </c>
      <c r="C11" s="58" t="s">
        <v>17</v>
      </c>
      <c r="D11" s="60" t="s">
        <v>20</v>
      </c>
      <c r="E11" s="60" t="s">
        <v>41</v>
      </c>
      <c r="F11" s="64" t="s">
        <v>23</v>
      </c>
      <c r="G11" s="60" t="s">
        <v>27</v>
      </c>
      <c r="H11" s="67" t="s">
        <v>44</v>
      </c>
      <c r="I11" s="58" t="s">
        <v>30</v>
      </c>
      <c r="J11" s="63" t="s">
        <v>31</v>
      </c>
    </row>
    <row r="12" spans="1:10" x14ac:dyDescent="0.25">
      <c r="A12" s="65" t="s">
        <v>15</v>
      </c>
      <c r="B12" s="66"/>
      <c r="C12" s="58" t="s">
        <v>18</v>
      </c>
      <c r="D12" s="58" t="s">
        <v>21</v>
      </c>
      <c r="E12" s="60" t="s">
        <v>42</v>
      </c>
      <c r="F12" s="64" t="s">
        <v>22</v>
      </c>
      <c r="G12" s="58" t="s">
        <v>28</v>
      </c>
      <c r="H12" s="58" t="s">
        <v>43</v>
      </c>
      <c r="I12" s="58" t="s">
        <v>29</v>
      </c>
      <c r="J12" s="68" t="s">
        <v>32</v>
      </c>
    </row>
    <row r="13" spans="1:10" x14ac:dyDescent="0.25">
      <c r="A13" s="57"/>
      <c r="B13" s="66"/>
      <c r="C13" s="66"/>
      <c r="D13" s="69"/>
      <c r="E13" s="69"/>
      <c r="F13" s="69"/>
      <c r="G13" s="69"/>
      <c r="H13" s="69"/>
      <c r="I13" s="69"/>
      <c r="J13" s="70"/>
    </row>
    <row r="14" spans="1:10" x14ac:dyDescent="0.25">
      <c r="A14" s="71"/>
      <c r="B14" s="72"/>
      <c r="C14" s="72"/>
      <c r="D14" s="73" t="s">
        <v>36</v>
      </c>
      <c r="E14" s="72"/>
      <c r="F14" s="73" t="s">
        <v>24</v>
      </c>
      <c r="G14" s="73" t="s">
        <v>26</v>
      </c>
      <c r="H14" s="73" t="s">
        <v>9</v>
      </c>
      <c r="I14" s="74" t="s">
        <v>10</v>
      </c>
      <c r="J14" s="75"/>
    </row>
    <row r="15" spans="1:10" ht="12.45" customHeight="1" x14ac:dyDescent="0.25">
      <c r="A15" s="21"/>
      <c r="B15" s="12"/>
      <c r="C15" s="13">
        <v>0</v>
      </c>
      <c r="D15" s="13">
        <v>0</v>
      </c>
      <c r="E15" s="13">
        <v>0</v>
      </c>
      <c r="F15" s="13">
        <v>0</v>
      </c>
      <c r="G15" s="137">
        <f t="shared" ref="G15:G41" si="0">D15+E15+F15</f>
        <v>0</v>
      </c>
      <c r="H15" s="159">
        <f>IFERROR(G15/C15,0)</f>
        <v>0</v>
      </c>
      <c r="I15" s="138">
        <f>C15-G15</f>
        <v>0</v>
      </c>
      <c r="J15" s="146">
        <f>(D15+E15+F15)*0.05</f>
        <v>0</v>
      </c>
    </row>
    <row r="16" spans="1:10" ht="12.45" customHeight="1" x14ac:dyDescent="0.25">
      <c r="A16" s="22"/>
      <c r="B16" s="14"/>
      <c r="C16" s="15">
        <v>0</v>
      </c>
      <c r="D16" s="15">
        <v>0</v>
      </c>
      <c r="E16" s="15">
        <v>0</v>
      </c>
      <c r="F16" s="15">
        <v>0</v>
      </c>
      <c r="G16" s="164">
        <f t="shared" si="0"/>
        <v>0</v>
      </c>
      <c r="H16" s="160">
        <f t="shared" ref="H16:H41" si="1">IFERROR(G16/C16,0)</f>
        <v>0</v>
      </c>
      <c r="I16" s="139">
        <f t="shared" ref="I16:I41" si="2">C16-G16</f>
        <v>0</v>
      </c>
      <c r="J16" s="146">
        <f t="shared" ref="J16:J41" si="3">(D16+E16+F16)*0.05</f>
        <v>0</v>
      </c>
    </row>
    <row r="17" spans="1:10" ht="12.45" customHeight="1" x14ac:dyDescent="0.25">
      <c r="A17" s="22"/>
      <c r="B17" s="14"/>
      <c r="C17" s="15">
        <v>0</v>
      </c>
      <c r="D17" s="15">
        <v>0</v>
      </c>
      <c r="E17" s="15">
        <v>0</v>
      </c>
      <c r="F17" s="15">
        <v>0</v>
      </c>
      <c r="G17" s="164">
        <f t="shared" si="0"/>
        <v>0</v>
      </c>
      <c r="H17" s="160">
        <f t="shared" si="1"/>
        <v>0</v>
      </c>
      <c r="I17" s="139">
        <f t="shared" si="2"/>
        <v>0</v>
      </c>
      <c r="J17" s="146">
        <f t="shared" si="3"/>
        <v>0</v>
      </c>
    </row>
    <row r="18" spans="1:10" ht="12.45" customHeight="1" x14ac:dyDescent="0.25">
      <c r="A18" s="22"/>
      <c r="B18" s="14"/>
      <c r="C18" s="15">
        <v>0</v>
      </c>
      <c r="D18" s="15">
        <v>0</v>
      </c>
      <c r="E18" s="15">
        <v>0</v>
      </c>
      <c r="F18" s="15">
        <v>0</v>
      </c>
      <c r="G18" s="164">
        <f t="shared" si="0"/>
        <v>0</v>
      </c>
      <c r="H18" s="160">
        <f t="shared" si="1"/>
        <v>0</v>
      </c>
      <c r="I18" s="139">
        <f t="shared" si="2"/>
        <v>0</v>
      </c>
      <c r="J18" s="146">
        <f t="shared" si="3"/>
        <v>0</v>
      </c>
    </row>
    <row r="19" spans="1:10" ht="12.45" customHeight="1" x14ac:dyDescent="0.25">
      <c r="A19" s="22"/>
      <c r="B19" s="14"/>
      <c r="C19" s="15">
        <v>0</v>
      </c>
      <c r="D19" s="15">
        <v>0</v>
      </c>
      <c r="E19" s="15">
        <v>0</v>
      </c>
      <c r="F19" s="15">
        <v>0</v>
      </c>
      <c r="G19" s="164">
        <f t="shared" si="0"/>
        <v>0</v>
      </c>
      <c r="H19" s="160">
        <f t="shared" si="1"/>
        <v>0</v>
      </c>
      <c r="I19" s="139">
        <f t="shared" si="2"/>
        <v>0</v>
      </c>
      <c r="J19" s="146">
        <f t="shared" si="3"/>
        <v>0</v>
      </c>
    </row>
    <row r="20" spans="1:10" ht="12.45" customHeight="1" x14ac:dyDescent="0.25">
      <c r="A20" s="22"/>
      <c r="B20" s="14"/>
      <c r="C20" s="15">
        <v>0</v>
      </c>
      <c r="D20" s="15">
        <v>0</v>
      </c>
      <c r="E20" s="15">
        <v>0</v>
      </c>
      <c r="F20" s="15">
        <v>0</v>
      </c>
      <c r="G20" s="164">
        <f t="shared" si="0"/>
        <v>0</v>
      </c>
      <c r="H20" s="160">
        <f t="shared" si="1"/>
        <v>0</v>
      </c>
      <c r="I20" s="139">
        <f t="shared" si="2"/>
        <v>0</v>
      </c>
      <c r="J20" s="146">
        <f t="shared" si="3"/>
        <v>0</v>
      </c>
    </row>
    <row r="21" spans="1:10" ht="12.45" customHeight="1" x14ac:dyDescent="0.25">
      <c r="A21" s="22"/>
      <c r="B21" s="14"/>
      <c r="C21" s="15">
        <v>0</v>
      </c>
      <c r="D21" s="15">
        <v>0</v>
      </c>
      <c r="E21" s="15">
        <v>0</v>
      </c>
      <c r="F21" s="15">
        <v>0</v>
      </c>
      <c r="G21" s="164">
        <f t="shared" si="0"/>
        <v>0</v>
      </c>
      <c r="H21" s="160">
        <f t="shared" si="1"/>
        <v>0</v>
      </c>
      <c r="I21" s="139">
        <f t="shared" si="2"/>
        <v>0</v>
      </c>
      <c r="J21" s="146">
        <f t="shared" si="3"/>
        <v>0</v>
      </c>
    </row>
    <row r="22" spans="1:10" ht="12.45" customHeight="1" x14ac:dyDescent="0.25">
      <c r="A22" s="22"/>
      <c r="B22" s="14"/>
      <c r="C22" s="15">
        <v>0</v>
      </c>
      <c r="D22" s="15">
        <v>0</v>
      </c>
      <c r="E22" s="15">
        <v>0</v>
      </c>
      <c r="F22" s="15">
        <v>0</v>
      </c>
      <c r="G22" s="164">
        <f t="shared" si="0"/>
        <v>0</v>
      </c>
      <c r="H22" s="160">
        <f t="shared" si="1"/>
        <v>0</v>
      </c>
      <c r="I22" s="139">
        <f t="shared" si="2"/>
        <v>0</v>
      </c>
      <c r="J22" s="146">
        <f t="shared" si="3"/>
        <v>0</v>
      </c>
    </row>
    <row r="23" spans="1:10" ht="12.45" customHeight="1" x14ac:dyDescent="0.25">
      <c r="A23" s="22"/>
      <c r="B23" s="14"/>
      <c r="C23" s="15">
        <v>0</v>
      </c>
      <c r="D23" s="15">
        <v>0</v>
      </c>
      <c r="E23" s="15">
        <v>0</v>
      </c>
      <c r="F23" s="15">
        <v>0</v>
      </c>
      <c r="G23" s="164">
        <f t="shared" si="0"/>
        <v>0</v>
      </c>
      <c r="H23" s="160">
        <f t="shared" si="1"/>
        <v>0</v>
      </c>
      <c r="I23" s="139">
        <f t="shared" si="2"/>
        <v>0</v>
      </c>
      <c r="J23" s="146">
        <f t="shared" si="3"/>
        <v>0</v>
      </c>
    </row>
    <row r="24" spans="1:10" ht="12.45" customHeight="1" x14ac:dyDescent="0.25">
      <c r="A24" s="22"/>
      <c r="B24" s="14"/>
      <c r="C24" s="15">
        <v>0</v>
      </c>
      <c r="D24" s="15">
        <v>0</v>
      </c>
      <c r="E24" s="15">
        <v>0</v>
      </c>
      <c r="F24" s="15">
        <v>0</v>
      </c>
      <c r="G24" s="164">
        <f t="shared" si="0"/>
        <v>0</v>
      </c>
      <c r="H24" s="160">
        <f t="shared" si="1"/>
        <v>0</v>
      </c>
      <c r="I24" s="139">
        <f t="shared" si="2"/>
        <v>0</v>
      </c>
      <c r="J24" s="146">
        <f t="shared" si="3"/>
        <v>0</v>
      </c>
    </row>
    <row r="25" spans="1:10" ht="12.45" customHeight="1" x14ac:dyDescent="0.25">
      <c r="A25" s="22"/>
      <c r="B25" s="14"/>
      <c r="C25" s="15">
        <v>0</v>
      </c>
      <c r="D25" s="15">
        <v>0</v>
      </c>
      <c r="E25" s="15">
        <v>0</v>
      </c>
      <c r="F25" s="15">
        <v>0</v>
      </c>
      <c r="G25" s="164">
        <f t="shared" si="0"/>
        <v>0</v>
      </c>
      <c r="H25" s="160">
        <f t="shared" si="1"/>
        <v>0</v>
      </c>
      <c r="I25" s="139">
        <f t="shared" si="2"/>
        <v>0</v>
      </c>
      <c r="J25" s="146">
        <f t="shared" si="3"/>
        <v>0</v>
      </c>
    </row>
    <row r="26" spans="1:10" ht="12.45" customHeight="1" x14ac:dyDescent="0.25">
      <c r="A26" s="22"/>
      <c r="B26" s="14"/>
      <c r="C26" s="15">
        <v>0</v>
      </c>
      <c r="D26" s="15">
        <v>0</v>
      </c>
      <c r="E26" s="15">
        <v>0</v>
      </c>
      <c r="F26" s="15">
        <v>0</v>
      </c>
      <c r="G26" s="164">
        <f t="shared" si="0"/>
        <v>0</v>
      </c>
      <c r="H26" s="160">
        <f t="shared" si="1"/>
        <v>0</v>
      </c>
      <c r="I26" s="139">
        <f t="shared" si="2"/>
        <v>0</v>
      </c>
      <c r="J26" s="146">
        <f t="shared" si="3"/>
        <v>0</v>
      </c>
    </row>
    <row r="27" spans="1:10" ht="12.45" customHeight="1" x14ac:dyDescent="0.25">
      <c r="A27" s="22"/>
      <c r="B27" s="14"/>
      <c r="C27" s="15">
        <v>0</v>
      </c>
      <c r="D27" s="15">
        <v>0</v>
      </c>
      <c r="E27" s="15">
        <v>0</v>
      </c>
      <c r="F27" s="15">
        <v>0</v>
      </c>
      <c r="G27" s="164">
        <f t="shared" si="0"/>
        <v>0</v>
      </c>
      <c r="H27" s="160">
        <f t="shared" si="1"/>
        <v>0</v>
      </c>
      <c r="I27" s="139">
        <f t="shared" si="2"/>
        <v>0</v>
      </c>
      <c r="J27" s="146">
        <f t="shared" si="3"/>
        <v>0</v>
      </c>
    </row>
    <row r="28" spans="1:10" ht="12.45" customHeight="1" x14ac:dyDescent="0.25">
      <c r="A28" s="22"/>
      <c r="B28" s="14"/>
      <c r="C28" s="15">
        <v>0</v>
      </c>
      <c r="D28" s="15">
        <v>0</v>
      </c>
      <c r="E28" s="15">
        <v>0</v>
      </c>
      <c r="F28" s="15">
        <v>0</v>
      </c>
      <c r="G28" s="164">
        <f t="shared" si="0"/>
        <v>0</v>
      </c>
      <c r="H28" s="160">
        <f t="shared" si="1"/>
        <v>0</v>
      </c>
      <c r="I28" s="139">
        <f t="shared" si="2"/>
        <v>0</v>
      </c>
      <c r="J28" s="146">
        <f t="shared" si="3"/>
        <v>0</v>
      </c>
    </row>
    <row r="29" spans="1:10" ht="12.45" customHeight="1" x14ac:dyDescent="0.25">
      <c r="A29" s="22"/>
      <c r="B29" s="14"/>
      <c r="C29" s="15">
        <v>0</v>
      </c>
      <c r="D29" s="15">
        <v>0</v>
      </c>
      <c r="E29" s="15">
        <v>0</v>
      </c>
      <c r="F29" s="15">
        <v>0</v>
      </c>
      <c r="G29" s="164">
        <f t="shared" si="0"/>
        <v>0</v>
      </c>
      <c r="H29" s="160">
        <f t="shared" si="1"/>
        <v>0</v>
      </c>
      <c r="I29" s="139">
        <f t="shared" si="2"/>
        <v>0</v>
      </c>
      <c r="J29" s="146">
        <f t="shared" si="3"/>
        <v>0</v>
      </c>
    </row>
    <row r="30" spans="1:10" ht="12.45" customHeight="1" x14ac:dyDescent="0.25">
      <c r="A30" s="22"/>
      <c r="B30" s="14"/>
      <c r="C30" s="15">
        <v>0</v>
      </c>
      <c r="D30" s="15">
        <v>0</v>
      </c>
      <c r="E30" s="15">
        <v>0</v>
      </c>
      <c r="F30" s="15">
        <v>0</v>
      </c>
      <c r="G30" s="164">
        <f t="shared" si="0"/>
        <v>0</v>
      </c>
      <c r="H30" s="160">
        <f t="shared" si="1"/>
        <v>0</v>
      </c>
      <c r="I30" s="139">
        <f t="shared" si="2"/>
        <v>0</v>
      </c>
      <c r="J30" s="146">
        <f t="shared" si="3"/>
        <v>0</v>
      </c>
    </row>
    <row r="31" spans="1:10" ht="12.45" customHeight="1" x14ac:dyDescent="0.25">
      <c r="A31" s="22"/>
      <c r="B31" s="14"/>
      <c r="C31" s="15">
        <v>0</v>
      </c>
      <c r="D31" s="15">
        <v>0</v>
      </c>
      <c r="E31" s="15">
        <v>0</v>
      </c>
      <c r="F31" s="15">
        <v>0</v>
      </c>
      <c r="G31" s="164">
        <f t="shared" si="0"/>
        <v>0</v>
      </c>
      <c r="H31" s="160">
        <f t="shared" si="1"/>
        <v>0</v>
      </c>
      <c r="I31" s="139">
        <f t="shared" si="2"/>
        <v>0</v>
      </c>
      <c r="J31" s="146">
        <f t="shared" si="3"/>
        <v>0</v>
      </c>
    </row>
    <row r="32" spans="1:10" ht="12.45" customHeight="1" x14ac:dyDescent="0.25">
      <c r="A32" s="22"/>
      <c r="B32" s="14"/>
      <c r="C32" s="15">
        <v>0</v>
      </c>
      <c r="D32" s="15">
        <v>0</v>
      </c>
      <c r="E32" s="15">
        <v>0</v>
      </c>
      <c r="F32" s="15">
        <v>0</v>
      </c>
      <c r="G32" s="164">
        <f t="shared" si="0"/>
        <v>0</v>
      </c>
      <c r="H32" s="160">
        <f t="shared" si="1"/>
        <v>0</v>
      </c>
      <c r="I32" s="139">
        <f t="shared" si="2"/>
        <v>0</v>
      </c>
      <c r="J32" s="146">
        <f t="shared" si="3"/>
        <v>0</v>
      </c>
    </row>
    <row r="33" spans="1:10" ht="12.45" customHeight="1" x14ac:dyDescent="0.25">
      <c r="A33" s="22"/>
      <c r="B33" s="14"/>
      <c r="C33" s="15">
        <v>0</v>
      </c>
      <c r="D33" s="15">
        <v>0</v>
      </c>
      <c r="E33" s="15">
        <v>0</v>
      </c>
      <c r="F33" s="15">
        <v>0</v>
      </c>
      <c r="G33" s="164">
        <f t="shared" si="0"/>
        <v>0</v>
      </c>
      <c r="H33" s="160">
        <f t="shared" si="1"/>
        <v>0</v>
      </c>
      <c r="I33" s="139">
        <f t="shared" si="2"/>
        <v>0</v>
      </c>
      <c r="J33" s="146">
        <f t="shared" si="3"/>
        <v>0</v>
      </c>
    </row>
    <row r="34" spans="1:10" ht="12.45" customHeight="1" x14ac:dyDescent="0.25">
      <c r="A34" s="22"/>
      <c r="B34" s="14"/>
      <c r="C34" s="15">
        <v>0</v>
      </c>
      <c r="D34" s="15">
        <v>0</v>
      </c>
      <c r="E34" s="15">
        <v>0</v>
      </c>
      <c r="F34" s="15">
        <v>0</v>
      </c>
      <c r="G34" s="164">
        <f t="shared" si="0"/>
        <v>0</v>
      </c>
      <c r="H34" s="160">
        <f t="shared" si="1"/>
        <v>0</v>
      </c>
      <c r="I34" s="139">
        <f t="shared" si="2"/>
        <v>0</v>
      </c>
      <c r="J34" s="146">
        <f t="shared" si="3"/>
        <v>0</v>
      </c>
    </row>
    <row r="35" spans="1:10" x14ac:dyDescent="0.25">
      <c r="A35" s="22"/>
      <c r="B35" s="14"/>
      <c r="C35" s="15">
        <v>0</v>
      </c>
      <c r="D35" s="15">
        <v>0</v>
      </c>
      <c r="E35" s="15">
        <v>0</v>
      </c>
      <c r="F35" s="15">
        <v>0</v>
      </c>
      <c r="G35" s="164">
        <f t="shared" si="0"/>
        <v>0</v>
      </c>
      <c r="H35" s="160">
        <f t="shared" si="1"/>
        <v>0</v>
      </c>
      <c r="I35" s="139">
        <f t="shared" si="2"/>
        <v>0</v>
      </c>
      <c r="J35" s="146">
        <f t="shared" si="3"/>
        <v>0</v>
      </c>
    </row>
    <row r="36" spans="1:10" ht="12.45" customHeight="1" x14ac:dyDescent="0.25">
      <c r="A36" s="22"/>
      <c r="B36" s="14"/>
      <c r="C36" s="15">
        <v>0</v>
      </c>
      <c r="D36" s="15">
        <v>0</v>
      </c>
      <c r="E36" s="15">
        <v>0</v>
      </c>
      <c r="F36" s="15">
        <v>0</v>
      </c>
      <c r="G36" s="164">
        <f t="shared" si="0"/>
        <v>0</v>
      </c>
      <c r="H36" s="160">
        <f t="shared" si="1"/>
        <v>0</v>
      </c>
      <c r="I36" s="139">
        <f t="shared" si="2"/>
        <v>0</v>
      </c>
      <c r="J36" s="146">
        <f t="shared" si="3"/>
        <v>0</v>
      </c>
    </row>
    <row r="37" spans="1:10" ht="12.45" customHeight="1" x14ac:dyDescent="0.25">
      <c r="A37" s="22"/>
      <c r="B37" s="14"/>
      <c r="C37" s="15">
        <v>0</v>
      </c>
      <c r="D37" s="15">
        <v>0</v>
      </c>
      <c r="E37" s="15">
        <v>0</v>
      </c>
      <c r="F37" s="15">
        <v>0</v>
      </c>
      <c r="G37" s="164">
        <f t="shared" si="0"/>
        <v>0</v>
      </c>
      <c r="H37" s="160">
        <f t="shared" si="1"/>
        <v>0</v>
      </c>
      <c r="I37" s="139">
        <f t="shared" si="2"/>
        <v>0</v>
      </c>
      <c r="J37" s="146">
        <f t="shared" si="3"/>
        <v>0</v>
      </c>
    </row>
    <row r="38" spans="1:10" ht="12.45" customHeight="1" x14ac:dyDescent="0.25">
      <c r="A38" s="22"/>
      <c r="B38" s="14"/>
      <c r="C38" s="15">
        <v>0</v>
      </c>
      <c r="D38" s="15">
        <v>0</v>
      </c>
      <c r="E38" s="15">
        <v>0</v>
      </c>
      <c r="F38" s="15">
        <v>0</v>
      </c>
      <c r="G38" s="164">
        <f t="shared" si="0"/>
        <v>0</v>
      </c>
      <c r="H38" s="160">
        <f t="shared" si="1"/>
        <v>0</v>
      </c>
      <c r="I38" s="139">
        <f t="shared" si="2"/>
        <v>0</v>
      </c>
      <c r="J38" s="146">
        <f t="shared" si="3"/>
        <v>0</v>
      </c>
    </row>
    <row r="39" spans="1:10" ht="12.45" customHeight="1" x14ac:dyDescent="0.25">
      <c r="A39" s="22"/>
      <c r="B39" s="14"/>
      <c r="C39" s="15">
        <v>0</v>
      </c>
      <c r="D39" s="15">
        <v>0</v>
      </c>
      <c r="E39" s="15">
        <v>0</v>
      </c>
      <c r="F39" s="15">
        <v>0</v>
      </c>
      <c r="G39" s="164">
        <f t="shared" si="0"/>
        <v>0</v>
      </c>
      <c r="H39" s="160">
        <f t="shared" si="1"/>
        <v>0</v>
      </c>
      <c r="I39" s="139">
        <f t="shared" si="2"/>
        <v>0</v>
      </c>
      <c r="J39" s="146">
        <f t="shared" si="3"/>
        <v>0</v>
      </c>
    </row>
    <row r="40" spans="1:10" ht="12.45" customHeight="1" x14ac:dyDescent="0.25">
      <c r="A40" s="22"/>
      <c r="B40" s="14"/>
      <c r="C40" s="15">
        <v>0</v>
      </c>
      <c r="D40" s="15">
        <v>0</v>
      </c>
      <c r="E40" s="15">
        <v>0</v>
      </c>
      <c r="F40" s="15">
        <v>0</v>
      </c>
      <c r="G40" s="164">
        <f t="shared" si="0"/>
        <v>0</v>
      </c>
      <c r="H40" s="160">
        <f t="shared" si="1"/>
        <v>0</v>
      </c>
      <c r="I40" s="139">
        <f t="shared" si="2"/>
        <v>0</v>
      </c>
      <c r="J40" s="146">
        <f t="shared" si="3"/>
        <v>0</v>
      </c>
    </row>
    <row r="41" spans="1:10" ht="12.45" customHeight="1" x14ac:dyDescent="0.25">
      <c r="A41" s="23"/>
      <c r="B41" s="16"/>
      <c r="C41" s="17">
        <v>0</v>
      </c>
      <c r="D41" s="15">
        <v>0</v>
      </c>
      <c r="E41" s="15">
        <v>0</v>
      </c>
      <c r="F41" s="15">
        <v>0</v>
      </c>
      <c r="G41" s="165">
        <f t="shared" si="0"/>
        <v>0</v>
      </c>
      <c r="H41" s="161">
        <f t="shared" si="1"/>
        <v>0</v>
      </c>
      <c r="I41" s="140">
        <f t="shared" si="2"/>
        <v>0</v>
      </c>
      <c r="J41" s="146">
        <f t="shared" si="3"/>
        <v>0</v>
      </c>
    </row>
    <row r="42" spans="1:10" s="10" customFormat="1" ht="18.75" customHeight="1" x14ac:dyDescent="0.25">
      <c r="A42" s="25"/>
      <c r="B42" s="79" t="s">
        <v>33</v>
      </c>
      <c r="C42" s="11">
        <f>SUM(C15:C41)</f>
        <v>0</v>
      </c>
      <c r="D42" s="11">
        <f>SUM(D15:D41)</f>
        <v>0</v>
      </c>
      <c r="E42" s="11">
        <f>SUM(E15:E41)</f>
        <v>0</v>
      </c>
      <c r="F42" s="11">
        <f>SUM(F15:F41)</f>
        <v>0</v>
      </c>
      <c r="G42" s="11">
        <f>SUM(G15:G41)</f>
        <v>0</v>
      </c>
      <c r="H42" s="162">
        <f>IFERROR(G42/C42,0)</f>
        <v>0</v>
      </c>
      <c r="I42" s="11">
        <f>SUM(I15:I41)</f>
        <v>0</v>
      </c>
      <c r="J42" s="141">
        <f>SUM(J15:J41)</f>
        <v>0</v>
      </c>
    </row>
    <row r="43" spans="1:10" s="10" customFormat="1" ht="18.75" customHeight="1" x14ac:dyDescent="0.25">
      <c r="A43" s="25"/>
      <c r="B43" s="79" t="s">
        <v>34</v>
      </c>
      <c r="C43" s="46">
        <f>'Base Contract Work'!C58</f>
        <v>0</v>
      </c>
      <c r="D43" s="46">
        <f>'Base Contract Work'!D58</f>
        <v>0</v>
      </c>
      <c r="E43" s="46">
        <f>'Base Contract Work'!E58</f>
        <v>0</v>
      </c>
      <c r="F43" s="46">
        <f>'Base Contract Work'!F58</f>
        <v>0</v>
      </c>
      <c r="G43" s="46">
        <f>'Base Contract Work'!G58</f>
        <v>0</v>
      </c>
      <c r="H43" s="162">
        <f>'Base Contract Work'!H58</f>
        <v>0</v>
      </c>
      <c r="I43" s="46">
        <f>'Base Contract Work'!I58</f>
        <v>0</v>
      </c>
      <c r="J43" s="142">
        <f>'Base Contract Work'!J58</f>
        <v>0</v>
      </c>
    </row>
    <row r="44" spans="1:10" s="10" customFormat="1" ht="18.75" customHeight="1" thickBot="1" x14ac:dyDescent="0.3">
      <c r="A44" s="24"/>
      <c r="B44" s="80" t="s">
        <v>35</v>
      </c>
      <c r="C44" s="26">
        <f>C42+C43</f>
        <v>0</v>
      </c>
      <c r="D44" s="26">
        <f>D42+D43</f>
        <v>0</v>
      </c>
      <c r="E44" s="26">
        <f>E42+E43</f>
        <v>0</v>
      </c>
      <c r="F44" s="26">
        <f>F42+F43</f>
        <v>0</v>
      </c>
      <c r="G44" s="26">
        <f>D44+E44+F44</f>
        <v>0</v>
      </c>
      <c r="H44" s="163">
        <f>IFERROR(G44/C44,0)</f>
        <v>0</v>
      </c>
      <c r="I44" s="26">
        <f>C44-G44</f>
        <v>0</v>
      </c>
      <c r="J44" s="143">
        <f>G44*0.05</f>
        <v>0</v>
      </c>
    </row>
  </sheetData>
  <sheetProtection algorithmName="SHA-512" hashValue="HmIHrvIjR8M6Ovju+Qt9PqyMcBtPz3l0z+aC4K57fbkYjCtJHPM7y6sY9TZM7amF9oOO5kdxs3rsv73V1YpfGw==" saltValue="sn5znko8YrLr+TrdV2Xudw==" spinCount="100000" sheet="1" insertRows="0" deleteRows="0"/>
  <phoneticPr fontId="1" type="noConversion"/>
  <pageMargins left="0.5" right="0.5" top="0.5" bottom="0.5" header="0.25" footer="0.25"/>
  <pageSetup scale="93" orientation="landscape" r:id="rId1"/>
  <headerFooter alignWithMargins="0">
    <oddHeader>&amp;C&amp;10 00 62 76.01</oddHeader>
    <oddFooter>&amp;L&amp;"Arial,Regular"&amp;8&amp;F&amp;R&amp;"Arial,Regular"&amp;8 00 62 76.01</oddFooter>
  </headerFooter>
  <ignoredErrors>
    <ignoredError sqref="J12" numberStoredAsText="1"/>
    <ignoredError sqref="J15 J39 J16:J38 J40:J41 J44" unlockedFormula="1"/>
    <ignoredError sqref="H4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Sheet</vt:lpstr>
      <vt:lpstr>Base Contract Work</vt:lpstr>
      <vt:lpstr>Change Order Work - Totals</vt:lpstr>
      <vt:lpstr>'Base Contract Work'!Print_Area</vt:lpstr>
      <vt:lpstr>'Change Order Work - Totals'!Print_Area</vt:lpstr>
      <vt:lpstr>'Cover Sheet'!Print_Area</vt:lpstr>
      <vt:lpstr>'Base Contract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Ostwald, Joseph</dc:creator>
  <cp:lastModifiedBy>Alexander, Marsha</cp:lastModifiedBy>
  <cp:lastPrinted>2025-06-25T20:17:34Z</cp:lastPrinted>
  <dcterms:created xsi:type="dcterms:W3CDTF">2005-11-15T17:36:39Z</dcterms:created>
  <dcterms:modified xsi:type="dcterms:W3CDTF">2025-09-12T20:17:32Z</dcterms:modified>
</cp:coreProperties>
</file>