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#Safety and Environmental Services\Contracting &amp; Procurement\Master Agreements\201712204 Testing RFP\"/>
    </mc:Choice>
  </mc:AlternateContent>
  <xr:revisionPtr revIDLastSave="0" documentId="13_ncr:1_{27F95643-FCEC-4EA8-80FB-9884505D61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.07.08" sheetId="1" r:id="rId1"/>
  </sheets>
  <definedNames>
    <definedName name="_xlnm._FilterDatabase" localSheetId="0" hidden="1">'2025.07.08'!$A$2:$N$39</definedName>
    <definedName name="_xlnm.Print_Area" localSheetId="0">'2025.07.08'!$A$1:$N$38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K39" i="1"/>
  <c r="G39" i="1"/>
  <c r="N39" i="1"/>
  <c r="M39" i="1"/>
  <c r="L39" i="1"/>
  <c r="J39" i="1"/>
  <c r="I39" i="1"/>
  <c r="H39" i="1"/>
</calcChain>
</file>

<file path=xl/sharedStrings.xml><?xml version="1.0" encoding="utf-8"?>
<sst xmlns="http://schemas.openxmlformats.org/spreadsheetml/2006/main" count="241" uniqueCount="187">
  <si>
    <t xml:space="preserve">BGS Pre-Qualified Vendor List  RFP# 201711177 &amp; RFP 201712204 </t>
  </si>
  <si>
    <t>Updated April 2025</t>
  </si>
  <si>
    <t>Ref</t>
  </si>
  <si>
    <t>Firm</t>
  </si>
  <si>
    <t>Location</t>
  </si>
  <si>
    <t>Contact</t>
  </si>
  <si>
    <t>Tel</t>
  </si>
  <si>
    <t>Email</t>
  </si>
  <si>
    <t>Appraisals</t>
  </si>
  <si>
    <t>Commissioning</t>
  </si>
  <si>
    <t>Construction Testing</t>
  </si>
  <si>
    <t>Geotechnical Services</t>
  </si>
  <si>
    <t>Industrial Hygiene Testing and forensic services</t>
  </si>
  <si>
    <t>Land Surveying</t>
  </si>
  <si>
    <t>Roof System Design</t>
  </si>
  <si>
    <t>Special Inspections</t>
  </si>
  <si>
    <t>Acme Land Surveying</t>
  </si>
  <si>
    <t>Farmington, ME</t>
  </si>
  <si>
    <t>Erik Lochmann</t>
  </si>
  <si>
    <t>207.778.4081</t>
  </si>
  <si>
    <t>info@acmelandsurveying.com</t>
  </si>
  <si>
    <t>X</t>
  </si>
  <si>
    <t>Air Quality Management Services</t>
  </si>
  <si>
    <t>Lewiston, ME</t>
  </si>
  <si>
    <t>Randy Geoffroy</t>
  </si>
  <si>
    <t>207.657.7360</t>
  </si>
  <si>
    <t>randy@aqmservices.com</t>
  </si>
  <si>
    <t>Artifex Architects &amp; Engineers</t>
  </si>
  <si>
    <t>Bangor, ME</t>
  </si>
  <si>
    <t>Ellen Angel</t>
  </si>
  <si>
    <t>207.974.3028</t>
  </si>
  <si>
    <t>eangel@artifexae.com</t>
  </si>
  <si>
    <t>Boynton &amp; Pickett</t>
  </si>
  <si>
    <t>Skowhegan, ME</t>
  </si>
  <si>
    <t>Yale Boynton</t>
  </si>
  <si>
    <t>207.474.0016</t>
  </si>
  <si>
    <t>yhboynton@basurvey.com</t>
  </si>
  <si>
    <t>Carpenter Associates</t>
  </si>
  <si>
    <t>Old Town, ME</t>
  </si>
  <si>
    <t>Randy Bragg</t>
  </si>
  <si>
    <t>207.827.8001</t>
  </si>
  <si>
    <t>info@carpenterassoc.com</t>
  </si>
  <si>
    <t>Coolong</t>
  </si>
  <si>
    <t>Lincoln, ME</t>
  </si>
  <si>
    <t>Robert Coolong</t>
  </si>
  <si>
    <t>207.949.6099</t>
  </si>
  <si>
    <t>Fireboltrider.rc@gmail.com</t>
  </si>
  <si>
    <t>Cx Associates</t>
  </si>
  <si>
    <t>Burlington, VT</t>
  </si>
  <si>
    <t>Matthew Napolitan</t>
  </si>
  <si>
    <t>802.861.2715</t>
  </si>
  <si>
    <t>Matt@cx-associates.com</t>
  </si>
  <si>
    <t>Envelope Architecture &amp; Consulting</t>
  </si>
  <si>
    <t>Windham, ME</t>
  </si>
  <si>
    <t>David Douglass</t>
  </si>
  <si>
    <t>207.807.6661</t>
  </si>
  <si>
    <t>david@envelope-architecture.com</t>
  </si>
  <si>
    <t>Fitzemeyer &amp; Tocci</t>
  </si>
  <si>
    <t>Woburn, MA</t>
  </si>
  <si>
    <t>Matthew Wheeler</t>
  </si>
  <si>
    <t>781.285.2295</t>
  </si>
  <si>
    <t>mwheeler@f-t.com</t>
  </si>
  <si>
    <t>Haley Aldrich</t>
  </si>
  <si>
    <t>Portland, ME</t>
  </si>
  <si>
    <t>Wayne Chadbourne</t>
  </si>
  <si>
    <t>207.482.4609</t>
  </si>
  <si>
    <t>wchadbourne@haleyaldrich.com</t>
  </si>
  <si>
    <t>Haley Ward (formerly CES)</t>
  </si>
  <si>
    <t>Brewer, ME</t>
  </si>
  <si>
    <t>Jeff Teunisen</t>
  </si>
  <si>
    <t>207.989.4824</t>
  </si>
  <si>
    <t>jteunisen@haleyward.com</t>
  </si>
  <si>
    <t>Harriman</t>
  </si>
  <si>
    <t>Auburn, ME</t>
  </si>
  <si>
    <t>Will Gatchell</t>
  </si>
  <si>
    <t>207.784.5100</t>
  </si>
  <si>
    <t>wgatchell@harriman.com</t>
  </si>
  <si>
    <t>Herrick &amp; Salsbury</t>
  </si>
  <si>
    <t>Ellsworth, ME</t>
  </si>
  <si>
    <t>Stephen Salsbury</t>
  </si>
  <si>
    <t>207.667.7370</t>
  </si>
  <si>
    <t>steve@herrickandsalsbury.com</t>
  </si>
  <si>
    <t>Independent Roof Services</t>
  </si>
  <si>
    <t>Pownal, ME</t>
  </si>
  <si>
    <t>Walter Barschdorf</t>
  </si>
  <si>
    <t>207.688.4770</t>
  </si>
  <si>
    <t>walter@independentroofservices.com</t>
  </si>
  <si>
    <t>Integrated Energy Systems</t>
  </si>
  <si>
    <t>Falmouth, ME</t>
  </si>
  <si>
    <t>Richard Grondin</t>
  </si>
  <si>
    <t>207.781.4263</t>
  </si>
  <si>
    <t>rgrondin@iespllc.com</t>
  </si>
  <si>
    <t>John Turner Consulting</t>
  </si>
  <si>
    <t>Ellen Ianello</t>
  </si>
  <si>
    <t>603-777-0521</t>
  </si>
  <si>
    <t>eianello@consultjtc.com</t>
  </si>
  <si>
    <t>Jones Associates</t>
  </si>
  <si>
    <t>Richard Jones</t>
  </si>
  <si>
    <t>207.241.0235</t>
  </si>
  <si>
    <t>rjones@jonesai.com</t>
  </si>
  <si>
    <t>Lincoln Haney Engineers</t>
  </si>
  <si>
    <t>Brunswick, ME</t>
  </si>
  <si>
    <t>Michael Cunningham</t>
  </si>
  <si>
    <t>207.729.1061</t>
  </si>
  <si>
    <t>mcunningham@lincolnhaney.com</t>
  </si>
  <si>
    <t>Maine Boundary Consultants</t>
  </si>
  <si>
    <t>Buxton, ME</t>
  </si>
  <si>
    <t>Robert Yarumian</t>
  </si>
  <si>
    <t>207.727.5359</t>
  </si>
  <si>
    <t>dan@maineboundary.com</t>
  </si>
  <si>
    <t>Nadeau Land Surveys</t>
  </si>
  <si>
    <t>James Nadeau</t>
  </si>
  <si>
    <t>207.878.7870</t>
  </si>
  <si>
    <t>jim@nadeaulandsurveys.com</t>
  </si>
  <si>
    <t>Northeast Civil Solutions</t>
  </si>
  <si>
    <t>Scarborough, ME</t>
  </si>
  <si>
    <t>Troy McDonald</t>
  </si>
  <si>
    <t>207.883.1000</t>
  </si>
  <si>
    <t>troy.mcdonald@northeastcivilsolutions.com</t>
  </si>
  <si>
    <t>Northeast Test Consultants</t>
  </si>
  <si>
    <t>Westbrook, ME</t>
  </si>
  <si>
    <t>Deborah Knight</t>
  </si>
  <si>
    <t>207.854.3939</t>
  </si>
  <si>
    <t>dknight@netest.com</t>
  </si>
  <si>
    <t>NV5 (formerly RDK)</t>
  </si>
  <si>
    <t>Andover, MA</t>
  </si>
  <si>
    <t xml:space="preserve">Carol Donovan </t>
  </si>
  <si>
    <t>781.724.4709</t>
  </si>
  <si>
    <t xml:space="preserve">Carol.Donovan@NV5.com </t>
  </si>
  <si>
    <t>Johanna Brau</t>
  </si>
  <si>
    <t>781.726.2076</t>
  </si>
  <si>
    <t>Johanna.Brau@NV5.com</t>
  </si>
  <si>
    <t>Oak Point Associates</t>
  </si>
  <si>
    <t>Biddeford, ME</t>
  </si>
  <si>
    <t>Robert Tillotson</t>
  </si>
  <si>
    <t>207.283.0193</t>
  </si>
  <si>
    <t>rtillotson@oakpoint.com</t>
  </si>
  <si>
    <t>Plisga &amp; Day</t>
  </si>
  <si>
    <t>Jonathan Stewart</t>
  </si>
  <si>
    <t>207.947.0019</t>
  </si>
  <si>
    <t>jstewart@wemapit.com</t>
  </si>
  <si>
    <t>R. W. Gillespie &amp; Associates</t>
  </si>
  <si>
    <t>Saco, ME</t>
  </si>
  <si>
    <t>Erik Wiberg</t>
  </si>
  <si>
    <t>207.286.8008</t>
  </si>
  <si>
    <t>ewiberg@rwg-a.com</t>
  </si>
  <si>
    <t>S.W. Cole Engineering</t>
  </si>
  <si>
    <t>Hermon, ME</t>
  </si>
  <si>
    <t>Nate Strout</t>
  </si>
  <si>
    <t>207.848.5714</t>
  </si>
  <si>
    <t>nate.strout@swcole.com</t>
  </si>
  <si>
    <t>Sackett &amp; Brake Survey</t>
  </si>
  <si>
    <t>Madison, ME</t>
  </si>
  <si>
    <t>Stephen Gould</t>
  </si>
  <si>
    <t>207.474.6223</t>
  </si>
  <si>
    <t>Swg2318@gmail.com</t>
  </si>
  <si>
    <t>Salas O'Brien (formerly Allied Engineering)</t>
  </si>
  <si>
    <t>Catherine Faucher</t>
  </si>
  <si>
    <t>207.221.2260</t>
  </si>
  <si>
    <t>cathy.faucher@salasobrien.com</t>
  </si>
  <si>
    <t>Sebago Technics</t>
  </si>
  <si>
    <t>South Portland, ME</t>
  </si>
  <si>
    <t>Owens McCullough</t>
  </si>
  <si>
    <t>207.200.2100</t>
  </si>
  <si>
    <t>omccullough@sebagotechnics.com</t>
  </si>
  <si>
    <t>Sevee &amp; Maher Engineers</t>
  </si>
  <si>
    <t>Cumberland, ME</t>
  </si>
  <si>
    <t>Travis Carpenter</t>
  </si>
  <si>
    <t>207.502.4432</t>
  </si>
  <si>
    <t>travis.carpenter@smemaine.com</t>
  </si>
  <si>
    <t>SMRT</t>
  </si>
  <si>
    <t>Michael Chonko</t>
  </si>
  <si>
    <t>207.772.3846</t>
  </si>
  <si>
    <t>mchonko@smrtinc.com</t>
  </si>
  <si>
    <t>Sparhawk Group</t>
  </si>
  <si>
    <t>Yarmouth, ME</t>
  </si>
  <si>
    <t>Joe Lloyd</t>
  </si>
  <si>
    <t>207-847-6807</t>
  </si>
  <si>
    <t xml:space="preserve"> jlloyd@sparhawkgroup.com </t>
  </si>
  <si>
    <t>Woodard &amp; Curran</t>
  </si>
  <si>
    <t>James Wilson</t>
  </si>
  <si>
    <t>207.558.4225</t>
  </si>
  <si>
    <t>jwilson@woodardcurran.com</t>
  </si>
  <si>
    <t>Goodwin Environmental Testing</t>
  </si>
  <si>
    <t>Brent Goodwin</t>
  </si>
  <si>
    <t>207.852.8023</t>
  </si>
  <si>
    <t>goodwinenvironmentaltesting@gmail.com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</si>
</sst>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ill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cunningham@lincolnhaney.com" TargetMode="External"/><Relationship Id="rId18" Type="http://schemas.openxmlformats.org/officeDocument/2006/relationships/hyperlink" Target="mailto:Swg2318@gmail.com" TargetMode="External"/><Relationship Id="rId26" Type="http://schemas.openxmlformats.org/officeDocument/2006/relationships/hyperlink" Target="mailto:wgatchell@harriman.com" TargetMode="External"/><Relationship Id="rId3" Type="http://schemas.openxmlformats.org/officeDocument/2006/relationships/hyperlink" Target="mailto:info@carpenterassoc.com" TargetMode="External"/><Relationship Id="rId21" Type="http://schemas.openxmlformats.org/officeDocument/2006/relationships/hyperlink" Target="mailto:mchonko@smrtinc.com" TargetMode="External"/><Relationship Id="rId34" Type="http://schemas.openxmlformats.org/officeDocument/2006/relationships/hyperlink" Target="mailto:Johanna.Brau@NV5.com" TargetMode="External"/><Relationship Id="rId7" Type="http://schemas.openxmlformats.org/officeDocument/2006/relationships/hyperlink" Target="mailto:wchadbourne@haleyaldrich.com" TargetMode="External"/><Relationship Id="rId12" Type="http://schemas.openxmlformats.org/officeDocument/2006/relationships/hyperlink" Target="mailto:eianello@consultjtc.com" TargetMode="External"/><Relationship Id="rId17" Type="http://schemas.openxmlformats.org/officeDocument/2006/relationships/hyperlink" Target="mailto:ewiberg@rwg-a.com" TargetMode="External"/><Relationship Id="rId25" Type="http://schemas.openxmlformats.org/officeDocument/2006/relationships/hyperlink" Target="mailto:jstewart@wemapit.com" TargetMode="External"/><Relationship Id="rId33" Type="http://schemas.openxmlformats.org/officeDocument/2006/relationships/hyperlink" Target="mailto:Matt@cx-associates.com" TargetMode="External"/><Relationship Id="rId2" Type="http://schemas.openxmlformats.org/officeDocument/2006/relationships/hyperlink" Target="mailto:cathy.faucher@salasobrien.com" TargetMode="External"/><Relationship Id="rId16" Type="http://schemas.openxmlformats.org/officeDocument/2006/relationships/hyperlink" Target="mailto:Carol.Donovan@NV5.com" TargetMode="External"/><Relationship Id="rId20" Type="http://schemas.openxmlformats.org/officeDocument/2006/relationships/hyperlink" Target="mailto:travis.carpenter@smemaine.com" TargetMode="External"/><Relationship Id="rId29" Type="http://schemas.openxmlformats.org/officeDocument/2006/relationships/hyperlink" Target="mailto:troy.mcdonald@northeastcivilsolutions.com" TargetMode="External"/><Relationship Id="rId1" Type="http://schemas.openxmlformats.org/officeDocument/2006/relationships/hyperlink" Target="mailto:info@acmelandsurveying.com" TargetMode="External"/><Relationship Id="rId6" Type="http://schemas.openxmlformats.org/officeDocument/2006/relationships/hyperlink" Target="mailto:mwheeler@f-t.com" TargetMode="External"/><Relationship Id="rId11" Type="http://schemas.openxmlformats.org/officeDocument/2006/relationships/hyperlink" Target="mailto:rjones@jonesai.com" TargetMode="External"/><Relationship Id="rId24" Type="http://schemas.openxmlformats.org/officeDocument/2006/relationships/hyperlink" Target="mailto:dan@maineboundary.com" TargetMode="External"/><Relationship Id="rId32" Type="http://schemas.openxmlformats.org/officeDocument/2006/relationships/hyperlink" Target="mailto:Fireboltrider.rc@gmail.com" TargetMode="External"/><Relationship Id="rId5" Type="http://schemas.openxmlformats.org/officeDocument/2006/relationships/hyperlink" Target="mailto:david@envelope-architecture.com" TargetMode="External"/><Relationship Id="rId15" Type="http://schemas.openxmlformats.org/officeDocument/2006/relationships/hyperlink" Target="mailto:rtillotson@oakpoint.com" TargetMode="External"/><Relationship Id="rId23" Type="http://schemas.openxmlformats.org/officeDocument/2006/relationships/hyperlink" Target="mailto:jwilson@woodardcurran.com" TargetMode="External"/><Relationship Id="rId28" Type="http://schemas.openxmlformats.org/officeDocument/2006/relationships/hyperlink" Target="mailto:dknight@netest.com" TargetMode="External"/><Relationship Id="rId10" Type="http://schemas.openxmlformats.org/officeDocument/2006/relationships/hyperlink" Target="mailto:rgrondin@iespllc.com" TargetMode="External"/><Relationship Id="rId19" Type="http://schemas.openxmlformats.org/officeDocument/2006/relationships/hyperlink" Target="mailto:omccullough@sebagotechnics.com" TargetMode="External"/><Relationship Id="rId31" Type="http://schemas.openxmlformats.org/officeDocument/2006/relationships/hyperlink" Target="mailto:yhboynton@basurvey.com" TargetMode="External"/><Relationship Id="rId4" Type="http://schemas.openxmlformats.org/officeDocument/2006/relationships/hyperlink" Target="mailto:jteunisen@haleyward.com" TargetMode="External"/><Relationship Id="rId9" Type="http://schemas.openxmlformats.org/officeDocument/2006/relationships/hyperlink" Target="mailto:walter@independentroofservices.com" TargetMode="External"/><Relationship Id="rId14" Type="http://schemas.openxmlformats.org/officeDocument/2006/relationships/hyperlink" Target="mailto:jim@nadeaulandsurveys.com" TargetMode="External"/><Relationship Id="rId22" Type="http://schemas.openxmlformats.org/officeDocument/2006/relationships/hyperlink" Target="mailto:spinyard@sparhawkgroup.com" TargetMode="External"/><Relationship Id="rId27" Type="http://schemas.openxmlformats.org/officeDocument/2006/relationships/hyperlink" Target="mailto:randy@aqmservices.com" TargetMode="External"/><Relationship Id="rId30" Type="http://schemas.openxmlformats.org/officeDocument/2006/relationships/hyperlink" Target="mailto:eangel@artifexae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steve@herrickandsalsbur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2" sqref="F12"/>
    </sheetView>
  </sheetViews>
  <sheetFormatPr defaultRowHeight="15" x14ac:dyDescent="0.25"/>
  <cols>
    <col min="1" max="1" width="9.140625" style="3"/>
    <col min="2" max="2" width="39" customWidth="1"/>
    <col min="3" max="3" width="18.140625" style="3" customWidth="1"/>
    <col min="4" max="4" width="19.85546875" style="2" customWidth="1"/>
    <col min="5" max="5" width="14.140625" style="3" customWidth="1"/>
    <col min="6" max="6" width="41.28515625" style="2" bestFit="1" customWidth="1"/>
    <col min="7" max="10" width="6.7109375" style="3" customWidth="1"/>
    <col min="11" max="11" width="10.85546875" style="3" customWidth="1"/>
    <col min="12" max="14" width="6.7109375" style="3" customWidth="1"/>
  </cols>
  <sheetData>
    <row r="1" spans="1:14" ht="18.75" x14ac:dyDescent="0.3">
      <c r="A1" s="11" t="s">
        <v>0</v>
      </c>
      <c r="C1" s="1"/>
      <c r="N1" s="10" t="s">
        <v>1</v>
      </c>
    </row>
    <row r="2" spans="1:14" s="8" customFormat="1" ht="120" customHeight="1" x14ac:dyDescent="0.25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5" t="s">
        <v>7</v>
      </c>
      <c r="G2" s="6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</row>
    <row r="3" spans="1:14" x14ac:dyDescent="0.25">
      <c r="A3" s="4">
        <v>1</v>
      </c>
      <c r="B3" s="9" t="s">
        <v>16</v>
      </c>
      <c r="C3" s="4" t="s">
        <v>17</v>
      </c>
      <c r="D3" s="5" t="s">
        <v>18</v>
      </c>
      <c r="E3" s="4" t="s">
        <v>19</v>
      </c>
      <c r="F3" s="5" t="s">
        <v>20</v>
      </c>
      <c r="G3" s="4"/>
      <c r="H3" s="4"/>
      <c r="I3" s="4"/>
      <c r="J3" s="4"/>
      <c r="K3" s="4"/>
      <c r="L3" s="4" t="s">
        <v>21</v>
      </c>
      <c r="M3" s="4"/>
      <c r="N3" s="4"/>
    </row>
    <row r="4" spans="1:14" x14ac:dyDescent="0.25">
      <c r="A4" s="4">
        <f>A3+1</f>
        <v>2</v>
      </c>
      <c r="B4" s="9" t="s">
        <v>22</v>
      </c>
      <c r="C4" s="4" t="s">
        <v>23</v>
      </c>
      <c r="D4" s="5" t="s">
        <v>24</v>
      </c>
      <c r="E4" s="4" t="s">
        <v>25</v>
      </c>
      <c r="F4" s="5" t="s">
        <v>26</v>
      </c>
      <c r="G4" s="4"/>
      <c r="H4" s="4"/>
      <c r="I4" s="4"/>
      <c r="J4" s="4"/>
      <c r="K4" s="4" t="s">
        <v>21</v>
      </c>
      <c r="L4" s="4"/>
      <c r="M4" s="4"/>
      <c r="N4" s="4"/>
    </row>
    <row r="5" spans="1:14" x14ac:dyDescent="0.25">
      <c r="A5" s="4">
        <f t="shared" ref="A5:A38" si="0">A4+1</f>
        <v>3</v>
      </c>
      <c r="B5" s="9" t="s">
        <v>27</v>
      </c>
      <c r="C5" s="4" t="s">
        <v>28</v>
      </c>
      <c r="D5" s="5" t="s">
        <v>29</v>
      </c>
      <c r="E5" s="4" t="s">
        <v>30</v>
      </c>
      <c r="F5" s="5" t="s">
        <v>31</v>
      </c>
      <c r="G5" s="4"/>
      <c r="H5" s="4"/>
      <c r="I5" s="4"/>
      <c r="J5" s="4"/>
      <c r="K5" s="4"/>
      <c r="L5" s="4"/>
      <c r="M5" s="4" t="s">
        <v>21</v>
      </c>
      <c r="N5" s="4"/>
    </row>
    <row r="6" spans="1:14" x14ac:dyDescent="0.25">
      <c r="A6" s="4">
        <f t="shared" si="0"/>
        <v>4</v>
      </c>
      <c r="B6" s="9" t="s">
        <v>32</v>
      </c>
      <c r="C6" s="4" t="s">
        <v>33</v>
      </c>
      <c r="D6" s="5" t="s">
        <v>34</v>
      </c>
      <c r="E6" s="4" t="s">
        <v>35</v>
      </c>
      <c r="F6" s="5" t="s">
        <v>36</v>
      </c>
      <c r="G6" s="4"/>
      <c r="H6" s="4"/>
      <c r="I6" s="4"/>
      <c r="J6" s="4"/>
      <c r="K6" s="4"/>
      <c r="L6" s="4" t="s">
        <v>21</v>
      </c>
      <c r="M6" s="4"/>
      <c r="N6" s="4"/>
    </row>
    <row r="7" spans="1:14" x14ac:dyDescent="0.25">
      <c r="A7" s="4">
        <f t="shared" si="0"/>
        <v>5</v>
      </c>
      <c r="B7" s="9" t="s">
        <v>37</v>
      </c>
      <c r="C7" s="4" t="s">
        <v>38</v>
      </c>
      <c r="D7" s="5" t="s">
        <v>39</v>
      </c>
      <c r="E7" s="4" t="s">
        <v>40</v>
      </c>
      <c r="F7" s="5" t="s">
        <v>41</v>
      </c>
      <c r="G7" s="4"/>
      <c r="H7" s="4"/>
      <c r="I7" s="4"/>
      <c r="J7" s="4"/>
      <c r="K7" s="4"/>
      <c r="L7" s="4"/>
      <c r="M7" s="4" t="s">
        <v>21</v>
      </c>
      <c r="N7" s="4" t="s">
        <v>21</v>
      </c>
    </row>
    <row r="8" spans="1:14" x14ac:dyDescent="0.25">
      <c r="A8" s="4">
        <f t="shared" si="0"/>
        <v>6</v>
      </c>
      <c r="B8" s="9" t="s">
        <v>42</v>
      </c>
      <c r="C8" s="4" t="s">
        <v>43</v>
      </c>
      <c r="D8" s="5" t="s">
        <v>44</v>
      </c>
      <c r="E8" s="4" t="s">
        <v>45</v>
      </c>
      <c r="F8" s="5" t="s">
        <v>46</v>
      </c>
      <c r="G8" s="4"/>
      <c r="H8" s="4"/>
      <c r="I8" s="4"/>
      <c r="J8" s="4"/>
      <c r="K8" s="4"/>
      <c r="L8" s="4" t="s">
        <v>21</v>
      </c>
      <c r="M8" s="4"/>
      <c r="N8" s="4"/>
    </row>
    <row r="9" spans="1:14" x14ac:dyDescent="0.25">
      <c r="A9" s="4">
        <f t="shared" si="0"/>
        <v>7</v>
      </c>
      <c r="B9" s="9" t="s">
        <v>47</v>
      </c>
      <c r="C9" s="4" t="s">
        <v>48</v>
      </c>
      <c r="D9" s="5" t="s">
        <v>49</v>
      </c>
      <c r="E9" s="4" t="s">
        <v>50</v>
      </c>
      <c r="F9" s="5" t="s">
        <v>51</v>
      </c>
      <c r="G9" s="4"/>
      <c r="H9" s="4" t="s">
        <v>21</v>
      </c>
      <c r="I9" s="4"/>
      <c r="J9" s="4"/>
      <c r="K9" s="4"/>
      <c r="L9" s="4"/>
      <c r="M9" s="4"/>
      <c r="N9" s="4"/>
    </row>
    <row r="10" spans="1:14" x14ac:dyDescent="0.25">
      <c r="A10" s="4">
        <f t="shared" si="0"/>
        <v>8</v>
      </c>
      <c r="B10" s="9" t="s">
        <v>52</v>
      </c>
      <c r="C10" s="4" t="s">
        <v>53</v>
      </c>
      <c r="D10" s="5" t="s">
        <v>54</v>
      </c>
      <c r="E10" s="4" t="s">
        <v>55</v>
      </c>
      <c r="F10" s="5" t="s">
        <v>56</v>
      </c>
      <c r="G10" s="4"/>
      <c r="H10" s="4"/>
      <c r="I10" s="4"/>
      <c r="J10" s="4"/>
      <c r="K10" s="4"/>
      <c r="L10" s="4"/>
      <c r="M10" s="4" t="s">
        <v>21</v>
      </c>
      <c r="N10" s="4"/>
    </row>
    <row r="11" spans="1:14" x14ac:dyDescent="0.25">
      <c r="A11" s="4">
        <f t="shared" si="0"/>
        <v>9</v>
      </c>
      <c r="B11" s="9" t="s">
        <v>57</v>
      </c>
      <c r="C11" s="4" t="s">
        <v>58</v>
      </c>
      <c r="D11" s="5" t="s">
        <v>59</v>
      </c>
      <c r="E11" s="4" t="s">
        <v>60</v>
      </c>
      <c r="F11" s="5" t="s">
        <v>61</v>
      </c>
      <c r="G11" s="4"/>
      <c r="H11" s="4" t="s">
        <v>21</v>
      </c>
      <c r="I11" s="4"/>
      <c r="J11" s="4"/>
      <c r="K11" s="4"/>
      <c r="L11" s="4"/>
      <c r="M11" s="4"/>
      <c r="N11" s="4"/>
    </row>
    <row r="12" spans="1:14" x14ac:dyDescent="0.25">
      <c r="A12" s="4">
        <v>10</v>
      </c>
      <c r="B12" s="9" t="s">
        <v>183</v>
      </c>
      <c r="C12" s="4" t="s">
        <v>28</v>
      </c>
      <c r="D12" s="5" t="s">
        <v>184</v>
      </c>
      <c r="E12" s="4" t="s">
        <v>185</v>
      </c>
      <c r="F12" s="12" t="s">
        <v>186</v>
      </c>
      <c r="G12" s="4"/>
      <c r="H12" s="4"/>
      <c r="I12" s="4"/>
      <c r="J12" s="4"/>
      <c r="K12" s="4" t="s">
        <v>21</v>
      </c>
      <c r="L12" s="4"/>
      <c r="M12" s="4"/>
      <c r="N12" s="4"/>
    </row>
    <row r="13" spans="1:14" x14ac:dyDescent="0.25">
      <c r="A13" s="4">
        <v>11</v>
      </c>
      <c r="B13" s="9" t="s">
        <v>62</v>
      </c>
      <c r="C13" s="4" t="s">
        <v>63</v>
      </c>
      <c r="D13" s="5" t="s">
        <v>64</v>
      </c>
      <c r="E13" s="4" t="s">
        <v>65</v>
      </c>
      <c r="F13" s="5" t="s">
        <v>66</v>
      </c>
      <c r="G13" s="4"/>
      <c r="H13" s="4"/>
      <c r="I13" s="4"/>
      <c r="J13" s="4" t="s">
        <v>21</v>
      </c>
      <c r="K13" s="4"/>
      <c r="L13" s="4"/>
      <c r="M13" s="4"/>
      <c r="N13" s="4"/>
    </row>
    <row r="14" spans="1:14" x14ac:dyDescent="0.25">
      <c r="A14" s="4">
        <f t="shared" si="0"/>
        <v>12</v>
      </c>
      <c r="B14" s="9" t="s">
        <v>67</v>
      </c>
      <c r="C14" s="4" t="s">
        <v>68</v>
      </c>
      <c r="D14" s="5" t="s">
        <v>69</v>
      </c>
      <c r="E14" s="4" t="s">
        <v>70</v>
      </c>
      <c r="F14" s="5" t="s">
        <v>71</v>
      </c>
      <c r="G14" s="4"/>
      <c r="H14" s="4"/>
      <c r="I14" s="4"/>
      <c r="J14" s="4"/>
      <c r="K14" s="4" t="s">
        <v>21</v>
      </c>
      <c r="L14" s="4" t="s">
        <v>21</v>
      </c>
      <c r="M14" s="4" t="s">
        <v>21</v>
      </c>
      <c r="N14" s="4"/>
    </row>
    <row r="15" spans="1:14" x14ac:dyDescent="0.25">
      <c r="A15" s="4">
        <f t="shared" si="0"/>
        <v>13</v>
      </c>
      <c r="B15" s="9" t="s">
        <v>72</v>
      </c>
      <c r="C15" s="4" t="s">
        <v>73</v>
      </c>
      <c r="D15" s="5" t="s">
        <v>74</v>
      </c>
      <c r="E15" s="4" t="s">
        <v>75</v>
      </c>
      <c r="F15" s="5" t="s">
        <v>76</v>
      </c>
      <c r="G15" s="4"/>
      <c r="H15" s="4"/>
      <c r="I15" s="4"/>
      <c r="J15" s="4"/>
      <c r="K15" s="4"/>
      <c r="L15" s="4"/>
      <c r="M15" s="4" t="s">
        <v>21</v>
      </c>
      <c r="N15" s="4"/>
    </row>
    <row r="16" spans="1:14" x14ac:dyDescent="0.25">
      <c r="A16" s="4">
        <f t="shared" si="0"/>
        <v>14</v>
      </c>
      <c r="B16" s="9" t="s">
        <v>77</v>
      </c>
      <c r="C16" s="4" t="s">
        <v>78</v>
      </c>
      <c r="D16" s="5" t="s">
        <v>79</v>
      </c>
      <c r="E16" s="4" t="s">
        <v>80</v>
      </c>
      <c r="F16" s="5" t="s">
        <v>81</v>
      </c>
      <c r="G16" s="4"/>
      <c r="H16" s="4"/>
      <c r="I16" s="4"/>
      <c r="J16" s="4"/>
      <c r="K16" s="4"/>
      <c r="L16" s="4" t="s">
        <v>21</v>
      </c>
      <c r="M16" s="4"/>
      <c r="N16" s="4"/>
    </row>
    <row r="17" spans="1:14" x14ac:dyDescent="0.25">
      <c r="A17" s="4">
        <f t="shared" si="0"/>
        <v>15</v>
      </c>
      <c r="B17" s="9" t="s">
        <v>82</v>
      </c>
      <c r="C17" s="4" t="s">
        <v>83</v>
      </c>
      <c r="D17" s="5" t="s">
        <v>84</v>
      </c>
      <c r="E17" s="4" t="s">
        <v>85</v>
      </c>
      <c r="F17" s="5" t="s">
        <v>86</v>
      </c>
      <c r="G17" s="4"/>
      <c r="H17" s="4"/>
      <c r="I17" s="4"/>
      <c r="J17" s="4"/>
      <c r="K17" s="4"/>
      <c r="L17" s="4"/>
      <c r="M17" s="4" t="s">
        <v>21</v>
      </c>
      <c r="N17" s="4"/>
    </row>
    <row r="18" spans="1:14" x14ac:dyDescent="0.25">
      <c r="A18" s="4">
        <f t="shared" si="0"/>
        <v>16</v>
      </c>
      <c r="B18" s="9" t="s">
        <v>87</v>
      </c>
      <c r="C18" s="4" t="s">
        <v>88</v>
      </c>
      <c r="D18" s="5" t="s">
        <v>89</v>
      </c>
      <c r="E18" s="4" t="s">
        <v>90</v>
      </c>
      <c r="F18" s="5" t="s">
        <v>91</v>
      </c>
      <c r="G18" s="4"/>
      <c r="H18" s="4" t="s">
        <v>21</v>
      </c>
      <c r="I18" s="4"/>
      <c r="J18" s="4"/>
      <c r="K18" s="4"/>
      <c r="L18" s="4"/>
      <c r="M18" s="4"/>
      <c r="N18" s="4"/>
    </row>
    <row r="19" spans="1:14" x14ac:dyDescent="0.25">
      <c r="A19" s="4">
        <f t="shared" si="0"/>
        <v>17</v>
      </c>
      <c r="B19" s="9" t="s">
        <v>92</v>
      </c>
      <c r="C19" s="4" t="s">
        <v>63</v>
      </c>
      <c r="D19" s="5" t="s">
        <v>93</v>
      </c>
      <c r="E19" s="4" t="s">
        <v>94</v>
      </c>
      <c r="F19" s="5" t="s">
        <v>95</v>
      </c>
      <c r="G19" s="4"/>
      <c r="H19" s="4"/>
      <c r="I19" s="4" t="s">
        <v>21</v>
      </c>
      <c r="J19" s="4" t="s">
        <v>21</v>
      </c>
      <c r="K19" s="4"/>
      <c r="L19" s="4"/>
      <c r="M19" s="4"/>
      <c r="N19" s="4" t="s">
        <v>21</v>
      </c>
    </row>
    <row r="20" spans="1:14" x14ac:dyDescent="0.25">
      <c r="A20" s="4">
        <f t="shared" si="0"/>
        <v>18</v>
      </c>
      <c r="B20" s="9" t="s">
        <v>96</v>
      </c>
      <c r="C20" s="4" t="s">
        <v>73</v>
      </c>
      <c r="D20" s="5" t="s">
        <v>97</v>
      </c>
      <c r="E20" s="4" t="s">
        <v>98</v>
      </c>
      <c r="F20" s="5" t="s">
        <v>99</v>
      </c>
      <c r="G20" s="4"/>
      <c r="H20" s="4"/>
      <c r="I20" s="4"/>
      <c r="J20" s="4"/>
      <c r="K20" s="4"/>
      <c r="L20" s="4" t="s">
        <v>21</v>
      </c>
      <c r="M20" s="4"/>
      <c r="N20" s="4"/>
    </row>
    <row r="21" spans="1:14" x14ac:dyDescent="0.25">
      <c r="A21" s="4">
        <f t="shared" si="0"/>
        <v>19</v>
      </c>
      <c r="B21" s="9" t="s">
        <v>100</v>
      </c>
      <c r="C21" s="4" t="s">
        <v>101</v>
      </c>
      <c r="D21" s="5" t="s">
        <v>102</v>
      </c>
      <c r="E21" s="4" t="s">
        <v>103</v>
      </c>
      <c r="F21" s="5" t="s">
        <v>104</v>
      </c>
      <c r="G21" s="4"/>
      <c r="H21" s="4"/>
      <c r="I21" s="4"/>
      <c r="J21" s="4"/>
      <c r="K21" s="4"/>
      <c r="L21" s="4"/>
      <c r="M21" s="4" t="s">
        <v>21</v>
      </c>
      <c r="N21" s="4"/>
    </row>
    <row r="22" spans="1:14" x14ac:dyDescent="0.25">
      <c r="A22" s="4">
        <f t="shared" si="0"/>
        <v>20</v>
      </c>
      <c r="B22" s="9" t="s">
        <v>105</v>
      </c>
      <c r="C22" s="4" t="s">
        <v>106</v>
      </c>
      <c r="D22" s="5" t="s">
        <v>107</v>
      </c>
      <c r="E22" s="4" t="s">
        <v>108</v>
      </c>
      <c r="F22" s="5" t="s">
        <v>109</v>
      </c>
      <c r="G22" s="4"/>
      <c r="H22" s="4"/>
      <c r="I22" s="4"/>
      <c r="J22" s="4"/>
      <c r="K22" s="4"/>
      <c r="L22" s="4" t="s">
        <v>21</v>
      </c>
      <c r="M22" s="4"/>
      <c r="N22" s="4"/>
    </row>
    <row r="23" spans="1:14" x14ac:dyDescent="0.25">
      <c r="A23" s="4">
        <f t="shared" si="0"/>
        <v>21</v>
      </c>
      <c r="B23" s="9" t="s">
        <v>110</v>
      </c>
      <c r="C23" s="4" t="s">
        <v>63</v>
      </c>
      <c r="D23" s="5" t="s">
        <v>111</v>
      </c>
      <c r="E23" s="4" t="s">
        <v>112</v>
      </c>
      <c r="F23" s="5" t="s">
        <v>113</v>
      </c>
      <c r="G23" s="4"/>
      <c r="H23" s="4"/>
      <c r="I23" s="4"/>
      <c r="J23" s="4"/>
      <c r="K23" s="4"/>
      <c r="L23" s="4" t="s">
        <v>21</v>
      </c>
      <c r="M23" s="4"/>
      <c r="N23" s="4"/>
    </row>
    <row r="24" spans="1:14" x14ac:dyDescent="0.25">
      <c r="A24" s="4">
        <f t="shared" si="0"/>
        <v>22</v>
      </c>
      <c r="B24" s="9" t="s">
        <v>114</v>
      </c>
      <c r="C24" s="4" t="s">
        <v>115</v>
      </c>
      <c r="D24" s="5" t="s">
        <v>116</v>
      </c>
      <c r="E24" s="4" t="s">
        <v>117</v>
      </c>
      <c r="F24" s="5" t="s">
        <v>118</v>
      </c>
      <c r="G24" s="4"/>
      <c r="H24" s="4"/>
      <c r="I24" s="4"/>
      <c r="J24" s="4"/>
      <c r="K24" s="4"/>
      <c r="L24" s="4" t="s">
        <v>21</v>
      </c>
      <c r="M24" s="4"/>
      <c r="N24" s="4"/>
    </row>
    <row r="25" spans="1:14" x14ac:dyDescent="0.25">
      <c r="A25" s="4">
        <f t="shared" si="0"/>
        <v>23</v>
      </c>
      <c r="B25" s="9" t="s">
        <v>119</v>
      </c>
      <c r="C25" s="4" t="s">
        <v>120</v>
      </c>
      <c r="D25" s="5" t="s">
        <v>121</v>
      </c>
      <c r="E25" s="4" t="s">
        <v>122</v>
      </c>
      <c r="F25" s="5" t="s">
        <v>123</v>
      </c>
      <c r="G25" s="4"/>
      <c r="H25" s="4"/>
      <c r="I25" s="4"/>
      <c r="J25" s="4"/>
      <c r="K25" s="4" t="s">
        <v>21</v>
      </c>
      <c r="L25" s="4"/>
      <c r="M25" s="4"/>
      <c r="N25" s="4"/>
    </row>
    <row r="26" spans="1:14" x14ac:dyDescent="0.25">
      <c r="A26" s="4">
        <f t="shared" si="0"/>
        <v>24</v>
      </c>
      <c r="B26" s="9" t="s">
        <v>124</v>
      </c>
      <c r="C26" s="4" t="s">
        <v>125</v>
      </c>
      <c r="D26" s="5" t="s">
        <v>126</v>
      </c>
      <c r="E26" s="4" t="s">
        <v>127</v>
      </c>
      <c r="F26" s="5" t="s">
        <v>128</v>
      </c>
      <c r="G26" s="4"/>
      <c r="H26" s="4" t="s">
        <v>21</v>
      </c>
      <c r="I26" s="4"/>
      <c r="J26" s="4"/>
      <c r="K26" s="4"/>
      <c r="L26" s="4"/>
      <c r="M26" s="4"/>
      <c r="N26" s="4"/>
    </row>
    <row r="27" spans="1:14" x14ac:dyDescent="0.25">
      <c r="A27" s="4">
        <f t="shared" si="0"/>
        <v>25</v>
      </c>
      <c r="B27" s="9" t="s">
        <v>124</v>
      </c>
      <c r="C27" s="4" t="s">
        <v>125</v>
      </c>
      <c r="D27" s="5" t="s">
        <v>129</v>
      </c>
      <c r="E27" s="4" t="s">
        <v>130</v>
      </c>
      <c r="F27" s="5" t="s">
        <v>131</v>
      </c>
      <c r="G27" s="4"/>
      <c r="H27" s="4" t="s">
        <v>21</v>
      </c>
      <c r="I27" s="4"/>
      <c r="J27" s="4"/>
      <c r="K27" s="4"/>
      <c r="L27" s="4"/>
      <c r="M27" s="4"/>
      <c r="N27" s="4"/>
    </row>
    <row r="28" spans="1:14" x14ac:dyDescent="0.25">
      <c r="A28" s="4">
        <f t="shared" si="0"/>
        <v>26</v>
      </c>
      <c r="B28" s="9" t="s">
        <v>132</v>
      </c>
      <c r="C28" s="4" t="s">
        <v>133</v>
      </c>
      <c r="D28" s="5" t="s">
        <v>134</v>
      </c>
      <c r="E28" s="4" t="s">
        <v>135</v>
      </c>
      <c r="F28" s="5" t="s">
        <v>136</v>
      </c>
      <c r="G28" s="4"/>
      <c r="H28" s="4"/>
      <c r="I28" s="4"/>
      <c r="J28" s="4"/>
      <c r="K28" s="4"/>
      <c r="L28" s="4"/>
      <c r="M28" s="4" t="s">
        <v>21</v>
      </c>
      <c r="N28" s="4"/>
    </row>
    <row r="29" spans="1:14" x14ac:dyDescent="0.25">
      <c r="A29" s="4">
        <f t="shared" si="0"/>
        <v>27</v>
      </c>
      <c r="B29" s="9" t="s">
        <v>137</v>
      </c>
      <c r="C29" s="4" t="s">
        <v>28</v>
      </c>
      <c r="D29" s="5" t="s">
        <v>138</v>
      </c>
      <c r="E29" s="4" t="s">
        <v>139</v>
      </c>
      <c r="F29" s="5" t="s">
        <v>140</v>
      </c>
      <c r="G29" s="4"/>
      <c r="H29" s="4"/>
      <c r="I29" s="4"/>
      <c r="J29" s="4"/>
      <c r="K29" s="4"/>
      <c r="L29" s="4" t="s">
        <v>21</v>
      </c>
      <c r="M29" s="4"/>
      <c r="N29" s="4"/>
    </row>
    <row r="30" spans="1:14" x14ac:dyDescent="0.25">
      <c r="A30" s="4">
        <f t="shared" si="0"/>
        <v>28</v>
      </c>
      <c r="B30" s="9" t="s">
        <v>141</v>
      </c>
      <c r="C30" s="4" t="s">
        <v>142</v>
      </c>
      <c r="D30" s="5" t="s">
        <v>143</v>
      </c>
      <c r="E30" s="4" t="s">
        <v>144</v>
      </c>
      <c r="F30" s="5" t="s">
        <v>145</v>
      </c>
      <c r="G30" s="4"/>
      <c r="H30" s="4"/>
      <c r="I30" s="4" t="s">
        <v>21</v>
      </c>
      <c r="J30" s="4" t="s">
        <v>21</v>
      </c>
      <c r="K30" s="4"/>
      <c r="L30" s="4"/>
      <c r="M30" s="4"/>
      <c r="N30" s="4" t="s">
        <v>21</v>
      </c>
    </row>
    <row r="31" spans="1:14" x14ac:dyDescent="0.25">
      <c r="A31" s="4">
        <f t="shared" si="0"/>
        <v>29</v>
      </c>
      <c r="B31" s="9" t="s">
        <v>146</v>
      </c>
      <c r="C31" s="4" t="s">
        <v>147</v>
      </c>
      <c r="D31" s="5" t="s">
        <v>148</v>
      </c>
      <c r="E31" s="4" t="s">
        <v>149</v>
      </c>
      <c r="F31" s="5" t="s">
        <v>150</v>
      </c>
      <c r="G31" s="4"/>
      <c r="H31" s="4"/>
      <c r="I31" s="4" t="s">
        <v>21</v>
      </c>
      <c r="J31" s="4"/>
      <c r="K31" s="4"/>
      <c r="L31" s="4"/>
      <c r="M31" s="4"/>
      <c r="N31" s="4" t="s">
        <v>21</v>
      </c>
    </row>
    <row r="32" spans="1:14" x14ac:dyDescent="0.25">
      <c r="A32" s="4">
        <f t="shared" si="0"/>
        <v>30</v>
      </c>
      <c r="B32" s="9" t="s">
        <v>151</v>
      </c>
      <c r="C32" s="4" t="s">
        <v>152</v>
      </c>
      <c r="D32" s="5" t="s">
        <v>153</v>
      </c>
      <c r="E32" s="4" t="s">
        <v>154</v>
      </c>
      <c r="F32" s="5" t="s">
        <v>155</v>
      </c>
      <c r="G32" s="4"/>
      <c r="H32" s="4"/>
      <c r="I32" s="4"/>
      <c r="J32" s="4"/>
      <c r="K32" s="4"/>
      <c r="L32" s="4" t="s">
        <v>21</v>
      </c>
      <c r="M32" s="4"/>
      <c r="N32" s="4"/>
    </row>
    <row r="33" spans="1:14" x14ac:dyDescent="0.25">
      <c r="A33" s="4">
        <f t="shared" si="0"/>
        <v>31</v>
      </c>
      <c r="B33" s="9" t="s">
        <v>156</v>
      </c>
      <c r="C33" s="4" t="s">
        <v>63</v>
      </c>
      <c r="D33" s="5" t="s">
        <v>157</v>
      </c>
      <c r="E33" s="4" t="s">
        <v>158</v>
      </c>
      <c r="F33" s="5" t="s">
        <v>159</v>
      </c>
      <c r="G33" s="4"/>
      <c r="H33" s="4"/>
      <c r="I33" s="4"/>
      <c r="J33" s="4"/>
      <c r="K33" s="4"/>
      <c r="L33" s="4"/>
      <c r="M33" s="4" t="s">
        <v>21</v>
      </c>
      <c r="N33" s="4"/>
    </row>
    <row r="34" spans="1:14" x14ac:dyDescent="0.25">
      <c r="A34" s="4">
        <f t="shared" si="0"/>
        <v>32</v>
      </c>
      <c r="B34" s="9" t="s">
        <v>160</v>
      </c>
      <c r="C34" s="4" t="s">
        <v>161</v>
      </c>
      <c r="D34" s="5" t="s">
        <v>162</v>
      </c>
      <c r="E34" s="4" t="s">
        <v>163</v>
      </c>
      <c r="F34" s="5" t="s">
        <v>164</v>
      </c>
      <c r="G34" s="4"/>
      <c r="H34" s="4"/>
      <c r="I34" s="4" t="s">
        <v>21</v>
      </c>
      <c r="J34" s="4"/>
      <c r="K34" s="4"/>
      <c r="L34" s="4" t="s">
        <v>21</v>
      </c>
      <c r="M34" s="4"/>
      <c r="N34" s="4"/>
    </row>
    <row r="35" spans="1:14" x14ac:dyDescent="0.25">
      <c r="A35" s="4">
        <f t="shared" si="0"/>
        <v>33</v>
      </c>
      <c r="B35" s="9" t="s">
        <v>165</v>
      </c>
      <c r="C35" s="4" t="s">
        <v>166</v>
      </c>
      <c r="D35" s="5" t="s">
        <v>167</v>
      </c>
      <c r="E35" s="4" t="s">
        <v>168</v>
      </c>
      <c r="F35" s="5" t="s">
        <v>169</v>
      </c>
      <c r="G35" s="4"/>
      <c r="H35" s="4"/>
      <c r="I35" s="4"/>
      <c r="J35" s="4" t="s">
        <v>21</v>
      </c>
      <c r="K35" s="4"/>
      <c r="L35" s="4"/>
      <c r="M35" s="4"/>
      <c r="N35" s="4"/>
    </row>
    <row r="36" spans="1:14" x14ac:dyDescent="0.25">
      <c r="A36" s="4">
        <f t="shared" si="0"/>
        <v>34</v>
      </c>
      <c r="B36" s="9" t="s">
        <v>170</v>
      </c>
      <c r="C36" s="4" t="s">
        <v>63</v>
      </c>
      <c r="D36" s="5" t="s">
        <v>171</v>
      </c>
      <c r="E36" s="4" t="s">
        <v>172</v>
      </c>
      <c r="F36" s="5" t="s">
        <v>173</v>
      </c>
      <c r="G36" s="4"/>
      <c r="H36" s="4" t="s">
        <v>21</v>
      </c>
      <c r="I36" s="4"/>
      <c r="J36" s="4"/>
      <c r="K36" s="4"/>
      <c r="L36" s="4"/>
      <c r="M36" s="4"/>
      <c r="N36" s="4"/>
    </row>
    <row r="37" spans="1:14" x14ac:dyDescent="0.25">
      <c r="A37" s="4">
        <f t="shared" si="0"/>
        <v>35</v>
      </c>
      <c r="B37" s="9" t="s">
        <v>174</v>
      </c>
      <c r="C37" s="4" t="s">
        <v>175</v>
      </c>
      <c r="D37" s="5" t="s">
        <v>176</v>
      </c>
      <c r="E37" s="4" t="s">
        <v>177</v>
      </c>
      <c r="F37" s="5" t="s">
        <v>178</v>
      </c>
      <c r="G37" s="4"/>
      <c r="H37" s="4" t="s">
        <v>21</v>
      </c>
      <c r="I37" s="4"/>
      <c r="J37" s="4"/>
      <c r="K37" s="4"/>
      <c r="L37" s="4"/>
      <c r="M37" s="4"/>
      <c r="N37" s="4"/>
    </row>
    <row r="38" spans="1:14" x14ac:dyDescent="0.25">
      <c r="A38" s="4">
        <f t="shared" si="0"/>
        <v>36</v>
      </c>
      <c r="B38" s="9" t="s">
        <v>179</v>
      </c>
      <c r="C38" s="4" t="s">
        <v>28</v>
      </c>
      <c r="D38" s="5" t="s">
        <v>180</v>
      </c>
      <c r="E38" s="4" t="s">
        <v>181</v>
      </c>
      <c r="F38" s="5" t="s">
        <v>182</v>
      </c>
      <c r="G38" s="4"/>
      <c r="H38" s="4"/>
      <c r="I38" s="4"/>
      <c r="J38" s="4"/>
      <c r="K38" s="4"/>
      <c r="L38" s="4"/>
      <c r="M38" s="4" t="s">
        <v>21</v>
      </c>
      <c r="N38" s="4"/>
    </row>
    <row r="39" spans="1:14" x14ac:dyDescent="0.25">
      <c r="A39" s="4"/>
      <c r="B39" s="9"/>
      <c r="C39" s="4"/>
      <c r="D39" s="5"/>
      <c r="E39" s="4"/>
      <c r="F39" s="5"/>
      <c r="G39" s="4">
        <f t="shared" ref="G39:N39" si="1">COUNTIF(G3:G38,"X")</f>
        <v>0</v>
      </c>
      <c r="H39" s="4">
        <f t="shared" si="1"/>
        <v>7</v>
      </c>
      <c r="I39" s="4">
        <f t="shared" si="1"/>
        <v>4</v>
      </c>
      <c r="J39" s="4">
        <f t="shared" si="1"/>
        <v>4</v>
      </c>
      <c r="K39" s="4">
        <f t="shared" si="1"/>
        <v>4</v>
      </c>
      <c r="L39" s="4">
        <f t="shared" si="1"/>
        <v>12</v>
      </c>
      <c r="M39" s="4">
        <f t="shared" si="1"/>
        <v>10</v>
      </c>
      <c r="N39" s="4">
        <f t="shared" si="1"/>
        <v>4</v>
      </c>
    </row>
  </sheetData>
  <autoFilter ref="A2:N39" xr:uid="{00000000-0009-0000-0000-000000000000}">
    <sortState xmlns:xlrd2="http://schemas.microsoft.com/office/spreadsheetml/2017/richdata2" ref="A3:N39">
      <sortCondition ref="B2:B39"/>
    </sortState>
  </autoFilter>
  <hyperlinks>
    <hyperlink ref="F3" r:id="rId1" xr:uid="{00000000-0004-0000-0000-000000000000}"/>
    <hyperlink ref="F33" r:id="rId2" xr:uid="{00000000-0004-0000-0000-000001000000}"/>
    <hyperlink ref="F7" r:id="rId3" xr:uid="{00000000-0004-0000-0000-000004000000}"/>
    <hyperlink ref="F14" r:id="rId4" xr:uid="{00000000-0004-0000-0000-000005000000}"/>
    <hyperlink ref="F10" r:id="rId5" xr:uid="{00000000-0004-0000-0000-000006000000}"/>
    <hyperlink ref="F11" r:id="rId6" xr:uid="{00000000-0004-0000-0000-000007000000}"/>
    <hyperlink ref="F13" r:id="rId7" xr:uid="{00000000-0004-0000-0000-000008000000}"/>
    <hyperlink ref="F16" r:id="rId8" xr:uid="{00000000-0004-0000-0000-000009000000}"/>
    <hyperlink ref="F17" r:id="rId9" xr:uid="{00000000-0004-0000-0000-00000A000000}"/>
    <hyperlink ref="F18" r:id="rId10" xr:uid="{00000000-0004-0000-0000-00000B000000}"/>
    <hyperlink ref="F20" r:id="rId11" xr:uid="{00000000-0004-0000-0000-00000C000000}"/>
    <hyperlink ref="F19" r:id="rId12" xr:uid="{00000000-0004-0000-0000-00000D000000}"/>
    <hyperlink ref="F21" r:id="rId13" xr:uid="{00000000-0004-0000-0000-00000E000000}"/>
    <hyperlink ref="F23" r:id="rId14" xr:uid="{00000000-0004-0000-0000-00000F000000}"/>
    <hyperlink ref="F28" r:id="rId15" xr:uid="{00000000-0004-0000-0000-000010000000}"/>
    <hyperlink ref="F26" r:id="rId16" xr:uid="{00000000-0004-0000-0000-000011000000}"/>
    <hyperlink ref="F30" r:id="rId17" xr:uid="{00000000-0004-0000-0000-000012000000}"/>
    <hyperlink ref="F32" r:id="rId18" xr:uid="{00000000-0004-0000-0000-000013000000}"/>
    <hyperlink ref="F34" r:id="rId19" xr:uid="{00000000-0004-0000-0000-000014000000}"/>
    <hyperlink ref="F35" r:id="rId20" xr:uid="{00000000-0004-0000-0000-000015000000}"/>
    <hyperlink ref="F36" r:id="rId21" xr:uid="{00000000-0004-0000-0000-000016000000}"/>
    <hyperlink ref="F37" r:id="rId22" display="spinyard@sparhawkgroup.com" xr:uid="{00000000-0004-0000-0000-000018000000}"/>
    <hyperlink ref="F38" r:id="rId23" xr:uid="{00000000-0004-0000-0000-00001A000000}"/>
    <hyperlink ref="F22" r:id="rId24" xr:uid="{00000000-0004-0000-0000-00001B000000}"/>
    <hyperlink ref="F29" r:id="rId25" xr:uid="{00000000-0004-0000-0000-00001D000000}"/>
    <hyperlink ref="F15" r:id="rId26" xr:uid="{00000000-0004-0000-0000-00001E000000}"/>
    <hyperlink ref="F4" r:id="rId27" xr:uid="{00000000-0004-0000-0000-00001F000000}"/>
    <hyperlink ref="F25" r:id="rId28" xr:uid="{00000000-0004-0000-0000-000020000000}"/>
    <hyperlink ref="F24" r:id="rId29" xr:uid="{00000000-0004-0000-0000-000021000000}"/>
    <hyperlink ref="F5" r:id="rId30" xr:uid="{200178A9-539C-4FB4-AA87-15A004C47DF8}"/>
    <hyperlink ref="F6" r:id="rId31" xr:uid="{461E83F9-7179-4C65-8FE8-41A0C3BD944B}"/>
    <hyperlink ref="F8" r:id="rId32" xr:uid="{5FE62CC4-0DD5-405A-9880-85616B3B5FD6}"/>
    <hyperlink ref="F9" r:id="rId33" xr:uid="{CE3458A3-ED34-48C9-8D5B-EE88D83425E7}"/>
    <hyperlink ref="F27" r:id="rId34" xr:uid="{DE13EE2B-3B41-496E-8AE1-0FD46E33A6A9}"/>
  </hyperlinks>
  <pageMargins left="0.25" right="0.25" top="0.75" bottom="0.75" header="0.3" footer="0.3"/>
  <pageSetup paperSize="17" scale="93" orientation="landscape" r:id="rId35"/>
  <headerFooter>
    <oddFooter>&amp;L&amp;F&amp;R&amp;D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de8388-7aee-41a0-8fb6-a645ed4fca16">
      <Terms xmlns="http://schemas.microsoft.com/office/infopath/2007/PartnerControls"/>
    </lcf76f155ced4ddcb4097134ff3c332f>
    <TaxCatchAll xmlns="c7067620-3c93-4237-9659-10f06bb472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59E0E2F995A44925DFC19069B1936" ma:contentTypeVersion="13" ma:contentTypeDescription="Create a new document." ma:contentTypeScope="" ma:versionID="cb3de9a0d91956cbcdafcd642e9f7878">
  <xsd:schema xmlns:xsd="http://www.w3.org/2001/XMLSchema" xmlns:xs="http://www.w3.org/2001/XMLSchema" xmlns:p="http://schemas.microsoft.com/office/2006/metadata/properties" xmlns:ns2="41de8388-7aee-41a0-8fb6-a645ed4fca16" xmlns:ns3="c7067620-3c93-4237-9659-10f06bb47240" targetNamespace="http://schemas.microsoft.com/office/2006/metadata/properties" ma:root="true" ma:fieldsID="9a70fead03218f669e6dac48ca9a9e7d" ns2:_="" ns3:_="">
    <xsd:import namespace="41de8388-7aee-41a0-8fb6-a645ed4fca16"/>
    <xsd:import namespace="c7067620-3c93-4237-9659-10f06bb47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e8388-7aee-41a0-8fb6-a645ed4fca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67620-3c93-4237-9659-10f06bb472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5a4f55a-b471-450d-98a6-29ebed57a244}" ma:internalName="TaxCatchAll" ma:showField="CatchAllData" ma:web="c7067620-3c93-4237-9659-10f06bb472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9644F-DF9E-4E2E-B46E-75C71EE33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479CCA-B365-4852-8AC1-05D8006D7999}">
  <ds:schemaRefs>
    <ds:schemaRef ds:uri="http://schemas.microsoft.com/office/2006/metadata/properties"/>
    <ds:schemaRef ds:uri="http://schemas.microsoft.com/office/infopath/2007/PartnerControls"/>
    <ds:schemaRef ds:uri="41de8388-7aee-41a0-8fb6-a645ed4fca16"/>
    <ds:schemaRef ds:uri="c7067620-3c93-4237-9659-10f06bb47240"/>
  </ds:schemaRefs>
</ds:datastoreItem>
</file>

<file path=customXml/itemProps3.xml><?xml version="1.0" encoding="utf-8"?>
<ds:datastoreItem xmlns:ds="http://schemas.openxmlformats.org/officeDocument/2006/customXml" ds:itemID="{77BAF715-4C7A-4343-9459-2D2C76B52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e8388-7aee-41a0-8fb6-a645ed4fca16"/>
    <ds:schemaRef ds:uri="c7067620-3c93-4237-9659-10f06bb47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2025.07.08</vt:lpstr>
      <vt:lpstr>'2025.07.08'!Print_Area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Schoenherr, David</dc:creator>
  <cp:keywords/>
  <dc:description/>
  <cp:lastModifiedBy>Wilk, Barbara</cp:lastModifiedBy>
  <cp:revision/>
  <dcterms:created xsi:type="dcterms:W3CDTF">2018-05-22T19:51:17Z</dcterms:created>
  <dcterms:modified xsi:type="dcterms:W3CDTF">2025-07-08T18:55:25Z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0x01010044E59E0E2F995A44925DFC19069B1936</vt:lpwstr>
  </property>
</Properties>
</file>