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C:\Users\FayTan\Downloads\ePro Final Scoresheets\Scoring Workbooks\"/>
    </mc:Choice>
  </mc:AlternateContent>
  <xr:revisionPtr revIDLastSave="231" documentId="13_ncr:1_{EF8B665F-5EAB-4836-B663-6B38FC845BA8}" xr6:coauthVersionLast="47" xr6:coauthVersionMax="47" xr10:uidLastSave="{A4EE7CEA-86F9-4684-BDB2-6515F8DC8B1B}"/>
  <bookViews>
    <workbookView xWindow="8810" yWindow="670" windowWidth="27680" windowHeight="19270" tabRatio="881" firstSheet="11" activeTab="2" xr2:uid="{00000000-000D-0000-FFFF-FFFF00000000}"/>
  </bookViews>
  <sheets>
    <sheet name="Scoring Rubric" sheetId="6" r:id="rId1"/>
    <sheet name="All CAT 3" sheetId="20" r:id="rId2"/>
    <sheet name="Supplier Portal SO" sheetId="29" r:id="rId3"/>
    <sheet name="Supplier Enablement-Mgmt SO" sheetId="30" r:id="rId4"/>
    <sheet name="Buyer Portal SO" sheetId="31" r:id="rId5"/>
    <sheet name="Need Identification SO" sheetId="32" r:id="rId6"/>
    <sheet name="Request through Pay SO" sheetId="33" r:id="rId7"/>
    <sheet name="Catalog Capability SO" sheetId="34" r:id="rId8"/>
    <sheet name="Sourcing-Bid Mgmt SO" sheetId="35" r:id="rId9"/>
    <sheet name="Contract Mgmt SO" sheetId="36" r:id="rId10"/>
    <sheet name="Vendor Performance SO" sheetId="37" r:id="rId11"/>
    <sheet name="Purchasing-Data Analytics SO" sheetId="3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6" i="37" l="1"/>
  <c r="J76" i="37"/>
  <c r="I76" i="37"/>
  <c r="H76" i="37"/>
  <c r="K75" i="37"/>
  <c r="J75" i="37"/>
  <c r="K76" i="36"/>
  <c r="J76" i="36"/>
  <c r="I76" i="36"/>
  <c r="H76" i="36"/>
  <c r="K75" i="36"/>
  <c r="J75" i="36"/>
</calcChain>
</file>

<file path=xl/sharedStrings.xml><?xml version="1.0" encoding="utf-8"?>
<sst xmlns="http://schemas.openxmlformats.org/spreadsheetml/2006/main" count="1761" uniqueCount="150">
  <si>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</si>
  <si>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</si>
  <si>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</si>
  <si>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</si>
  <si>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</si>
  <si>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</si>
  <si>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</si>
  <si>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</si>
  <si>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</si>
  <si>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</si>
  <si>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</si>
  <si>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</si>
  <si>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</si>
  <si>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Carahsoft (All CAT 3)</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</si>
  <si>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</si>
  <si>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</si>
  <si>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</si>
  <si>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</si>
  <si>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</si>
  <si>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</si>
  <si>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</si>
  <si>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</si>
  <si>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</si>
  <si>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</si>
  <si>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</si>
  <si>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</si>
  <si>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</si>
  <si>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</si>
  <si>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</si>
  <si>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</si>
  <si>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</si>
  <si>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</si>
  <si>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</si>
  <si>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</si>
  <si>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</si>
  <si>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</si>
  <si>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</si>
  <si>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</si>
  <si>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</si>
  <si>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</si>
  <si>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</si>
  <si>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</si>
  <si>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</si>
  <si>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</si>
  <si>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</si>
  <si>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</si>
  <si>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</si>
  <si>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</si>
  <si>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</si>
  <si>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</si>
  <si>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</si>
  <si>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</si>
  <si>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</si>
  <si>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</si>
  <si>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</si>
  <si>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</si>
  <si>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</si>
  <si>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</si>
  <si>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</si>
  <si>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</si>
  <si>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</si>
  <si>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</si>
  <si>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</si>
  <si>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</si>
  <si>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 SO</t>
  </si>
  <si>
    <t>Supplier Enablement/Management SO</t>
  </si>
  <si>
    <t>Buyer Portal SO</t>
  </si>
  <si>
    <t>Need Identification SO</t>
  </si>
  <si>
    <t>Request through Pay SO</t>
  </si>
  <si>
    <t>Catalog Capability SO</t>
  </si>
  <si>
    <t>Sourcing/Bid Management SO</t>
  </si>
  <si>
    <t>Contract Management SO</t>
  </si>
  <si>
    <t>Vendor Performance SO</t>
  </si>
  <si>
    <t>Purchasing/Data Analytics SO</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</si>
  <si>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</si>
  <si>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</si>
  <si>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</si>
  <si>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</si>
  <si>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</si>
  <si>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</si>
  <si>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</si>
  <si>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</si>
  <si>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</si>
  <si>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</si>
  <si>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</si>
  <si>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</si>
  <si>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</si>
  <si>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</si>
  <si>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</si>
  <si>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</si>
  <si>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</si>
  <si>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</si>
  <si>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</si>
  <si>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</si>
  <si>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</si>
  <si>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</si>
  <si>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</si>
  <si>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</si>
  <si>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</si>
  <si>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</si>
  <si>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</si>
  <si>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</si>
  <si>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</si>
  <si>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</si>
  <si>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</si>
  <si>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</si>
  <si>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</si>
  <si>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</si>
  <si>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</si>
  <si>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Stage 2 Score Threshold</t>
  </si>
  <si>
    <t>STAGE 3 &amp; SUMMARY</t>
  </si>
  <si>
    <t>Cost Workbook Section</t>
  </si>
  <si>
    <t>Cost Description</t>
  </si>
  <si>
    <t>Lowest Cost/Highest Discount</t>
  </si>
  <si>
    <t>Offeror's Proposed Cost/Discount</t>
  </si>
  <si>
    <t>Scenario I
Section C.</t>
  </si>
  <si>
    <t>Large State Pricing - Annual Licensing Costs</t>
  </si>
  <si>
    <t>Scenario II
Section C.</t>
  </si>
  <si>
    <t>Medium State Pricing - Annual Licensing Costs</t>
  </si>
  <si>
    <t>Scenario III
Section C.</t>
  </si>
  <si>
    <t>Small State Pricing - Annual Licensing Costs</t>
  </si>
  <si>
    <t>Minimum Discount Percentage</t>
  </si>
  <si>
    <t>Annual Licensing/Maintenance Discount</t>
  </si>
  <si>
    <t>TOTALS:</t>
  </si>
  <si>
    <t>General: Stage 1</t>
  </si>
  <si>
    <t>General: Stage 2</t>
  </si>
  <si>
    <t>Cost</t>
  </si>
  <si>
    <t>Carahsoft (CAT 3 Supplier Portal)</t>
  </si>
  <si>
    <t>Key Solution Functionality</t>
  </si>
  <si>
    <t>Offeror Best Practices &amp; Roadmap</t>
  </si>
  <si>
    <t>Supplier Portal</t>
  </si>
  <si>
    <t>See "All CAT 3" Tab</t>
  </si>
  <si>
    <t>Carahsoft (CAT 3 Supplier Enablement)</t>
  </si>
  <si>
    <t>Supplier Enablement/Management</t>
  </si>
  <si>
    <t>Carahsoft (CAT 3 Buyer Portal)</t>
  </si>
  <si>
    <t>Buyer Portal</t>
  </si>
  <si>
    <t>Carahsoft (CAT 3 Need Identification)</t>
  </si>
  <si>
    <t>Need Identification</t>
  </si>
  <si>
    <t>Carahsoft (CAT 3 Request through Pay)</t>
  </si>
  <si>
    <t>Request through Pay</t>
  </si>
  <si>
    <t>Carahsoft (CAT 3 Catalog Capability)</t>
  </si>
  <si>
    <t>Catalog Capability</t>
  </si>
  <si>
    <t>Carahsoft (CAT 3 Sourcing/Bid Management)</t>
  </si>
  <si>
    <t>Sourcing/Bid Management</t>
  </si>
  <si>
    <t>Carahsoft (CAT 3 Contract Management)</t>
  </si>
  <si>
    <t>Contract Management</t>
  </si>
  <si>
    <t>Carahsoft (CAT 3 Vendor Performance)</t>
  </si>
  <si>
    <t>Vendor Performance</t>
  </si>
  <si>
    <t>Carahsoft (CAT 3 Purchasing/Data Analytics)</t>
  </si>
  <si>
    <t>Purchasing/Data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</si>
</sst>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9">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2" borderId="25" xfId="0" applyNumberFormat="1" applyFont="1" applyFill="1" applyBorder="1" applyAlignment="1">
      <alignment horizontal="center" vertical="top"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1" xfId="0" applyNumberFormat="1" applyFont="1" applyBorder="1" applyAlignment="1">
      <alignment horizontal="center" vertical="top" wrapText="1"/>
    </xf>
    <xf numFmtId="10" fontId="3" fillId="9" borderId="43" xfId="2" applyNumberFormat="1" applyFont="1" applyFill="1" applyBorder="1" applyAlignment="1" applyProtection="1">
      <alignment horizontal="center" vertical="top" wrapText="1"/>
    </xf>
    <xf numFmtId="2" fontId="3" fillId="9" borderId="43" xfId="0" applyNumberFormat="1" applyFont="1" applyFill="1" applyBorder="1" applyAlignment="1">
      <alignment horizontal="center" vertical="top" wrapText="1"/>
    </xf>
    <xf numFmtId="2" fontId="3" fillId="9" borderId="45"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40" xfId="0" applyNumberFormat="1" applyFont="1" applyFill="1" applyBorder="1" applyAlignment="1">
      <alignment horizontal="center" vertical="top" wrapText="1"/>
    </xf>
    <xf numFmtId="49" fontId="3" fillId="2" borderId="26" xfId="0" applyNumberFormat="1" applyFont="1" applyFill="1" applyBorder="1" applyAlignment="1" applyProtection="1">
      <alignment horizontal="center" vertical="top" wrapText="1"/>
      <protection locked="0"/>
    </xf>
    <xf numFmtId="10" fontId="3" fillId="9" borderId="27" xfId="2" applyNumberFormat="1" applyFont="1" applyFill="1" applyBorder="1" applyAlignment="1" applyProtection="1">
      <alignment horizontal="center" vertical="top" wrapText="1"/>
    </xf>
    <xf numFmtId="10" fontId="3" fillId="9" borderId="41" xfId="2" applyNumberFormat="1" applyFont="1" applyFill="1" applyBorder="1" applyAlignment="1" applyProtection="1">
      <alignment horizontal="center" vertical="top" wrapText="1"/>
    </xf>
    <xf numFmtId="10" fontId="3" fillId="9" borderId="38" xfId="2" applyNumberFormat="1" applyFont="1" applyFill="1" applyBorder="1" applyAlignment="1" applyProtection="1">
      <alignment horizontal="center" vertical="top" wrapText="1"/>
    </xf>
    <xf numFmtId="10" fontId="3" fillId="0" borderId="11" xfId="2" applyNumberFormat="1" applyFont="1" applyFill="1" applyBorder="1" applyAlignment="1" applyProtection="1">
      <alignment horizontal="center" vertical="top" wrapText="1"/>
    </xf>
    <xf numFmtId="10" fontId="3"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2" fontId="4" fillId="0" borderId="0" xfId="0" applyNumberFormat="1" applyFont="1" applyProtection="1">
      <protection locked="0"/>
    </xf>
    <xf numFmtId="0" fontId="3" fillId="0" borderId="0" xfId="0" applyFont="1" applyProtection="1">
      <protection locked="0"/>
    </xf>
    <xf numFmtId="2" fontId="5" fillId="0" borderId="0" xfId="0" applyNumberFormat="1" applyFont="1" applyAlignment="1" applyProtection="1">
      <alignment horizontal="center" vertical="center"/>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6" xfId="0" applyNumberFormat="1" applyFont="1" applyFill="1" applyBorder="1" applyAlignment="1" applyProtection="1">
      <alignment horizontal="center" vertical="top" wrapText="1"/>
      <protection locked="0"/>
    </xf>
    <xf numFmtId="2" fontId="3" fillId="9" borderId="44" xfId="0" applyNumberFormat="1" applyFont="1" applyFill="1" applyBorder="1" applyAlignment="1" applyProtection="1">
      <alignment horizontal="center" vertical="top" wrapText="1"/>
      <protection locked="0"/>
    </xf>
    <xf numFmtId="2" fontId="3" fillId="9" borderId="42" xfId="0" applyNumberFormat="1" applyFont="1" applyFill="1" applyBorder="1" applyAlignment="1" applyProtection="1">
      <alignment horizontal="center" vertical="top" wrapText="1"/>
      <protection locked="0"/>
    </xf>
    <xf numFmtId="2" fontId="3" fillId="9" borderId="39"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1" xfId="2" applyNumberFormat="1" applyFont="1" applyFill="1" applyBorder="1" applyAlignment="1" applyProtection="1">
      <alignment horizontal="center" vertical="top" wrapText="1"/>
      <protection locked="0"/>
    </xf>
    <xf numFmtId="2" fontId="3" fillId="0" borderId="41"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3" fillId="3" borderId="32" xfId="0" applyNumberFormat="1" applyFont="1" applyFill="1" applyBorder="1" applyAlignment="1" applyProtection="1">
      <alignment horizontal="center" wrapText="1"/>
      <protection locked="0"/>
    </xf>
    <xf numFmtId="2" fontId="3" fillId="0" borderId="24" xfId="0" applyNumberFormat="1" applyFont="1" applyBorder="1" applyAlignment="1">
      <alignment horizontal="center" vertical="top" wrapText="1"/>
    </xf>
    <xf numFmtId="10" fontId="3" fillId="9" borderId="44" xfId="2" applyNumberFormat="1" applyFont="1" applyFill="1" applyBorder="1" applyAlignment="1" applyProtection="1">
      <alignment horizontal="center" vertical="top" wrapText="1"/>
      <protection locked="0"/>
    </xf>
    <xf numFmtId="10" fontId="3" fillId="9" borderId="42" xfId="2" applyNumberFormat="1" applyFont="1" applyFill="1" applyBorder="1" applyAlignment="1" applyProtection="1">
      <alignment horizontal="center" vertical="top" wrapText="1"/>
      <protection locked="0"/>
    </xf>
    <xf numFmtId="10" fontId="3" fillId="9" borderId="39"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49" fontId="3" fillId="0" borderId="23" xfId="0" applyNumberFormat="1" applyFont="1" applyBorder="1" applyAlignment="1" applyProtection="1">
      <alignment horizontal="center" vertical="center" wrapText="1"/>
      <protection locked="0"/>
    </xf>
    <xf numFmtId="9" fontId="3" fillId="2" borderId="22" xfId="2" applyFont="1" applyFill="1" applyBorder="1" applyAlignment="1" applyProtection="1">
      <alignment horizontal="center" vertical="center" wrapText="1"/>
    </xf>
    <xf numFmtId="2" fontId="3" fillId="2" borderId="22" xfId="0" quotePrefix="1"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49" fontId="3" fillId="9" borderId="26" xfId="0" applyNumberFormat="1" applyFont="1" applyFill="1" applyBorder="1" applyAlignment="1" applyProtection="1">
      <alignment horizontal="center" vertical="center" wrapText="1"/>
      <protection locked="0"/>
    </xf>
    <xf numFmtId="2" fontId="3" fillId="0" borderId="0" xfId="0" applyNumberFormat="1" applyFont="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6"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8"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2" fontId="3" fillId="9" borderId="22" xfId="0" applyNumberFormat="1" applyFont="1" applyFill="1" applyBorder="1" applyAlignment="1" applyProtection="1">
      <alignment horizontal="center" vertical="center" wrapText="1"/>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top" wrapText="1"/>
    </xf>
    <xf numFmtId="10" fontId="3" fillId="0" borderId="25" xfId="2" applyNumberFormat="1"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2" fontId="2" fillId="0" borderId="1" xfId="2" applyNumberFormat="1" applyFont="1" applyFill="1" applyBorder="1" applyAlignment="1" applyProtection="1">
      <alignment horizontal="center" vertical="top" wrapText="1"/>
    </xf>
    <xf numFmtId="9" fontId="3" fillId="0" borderId="22" xfId="2" applyFont="1" applyFill="1" applyBorder="1" applyAlignment="1" applyProtection="1">
      <alignment horizontal="center" vertical="top" wrapText="1"/>
    </xf>
    <xf numFmtId="2" fontId="3" fillId="0" borderId="22" xfId="0" quotePrefix="1" applyNumberFormat="1" applyFont="1" applyBorder="1" applyAlignment="1">
      <alignment horizontal="center" vertical="top" wrapText="1"/>
    </xf>
    <xf numFmtId="164" fontId="3" fillId="0" borderId="18" xfId="0" applyNumberFormat="1" applyFont="1" applyBorder="1" applyAlignment="1">
      <alignment horizontal="center" vertical="top" wrapText="1"/>
    </xf>
    <xf numFmtId="10" fontId="2" fillId="10" borderId="11" xfId="2" applyNumberFormat="1" applyFont="1" applyFill="1" applyBorder="1" applyAlignment="1" applyProtection="1">
      <alignment horizontal="center" vertical="center" wrapText="1"/>
      <protection locked="0"/>
    </xf>
    <xf numFmtId="2" fontId="2" fillId="0" borderId="1" xfId="2" applyNumberFormat="1" applyFont="1" applyFill="1" applyBorder="1" applyAlignment="1" applyProtection="1">
      <alignment horizontal="center" vertical="center" wrapText="1"/>
    </xf>
    <xf numFmtId="0" fontId="3" fillId="0" borderId="0" xfId="0" applyFont="1" applyAlignment="1" applyProtection="1">
      <alignment vertical="center"/>
      <protection locked="0"/>
    </xf>
    <xf numFmtId="2" fontId="3" fillId="0" borderId="0" xfId="0" applyNumberFormat="1" applyFont="1" applyAlignment="1" applyProtection="1">
      <alignment vertical="center"/>
      <protection locked="0"/>
    </xf>
    <xf numFmtId="0" fontId="3" fillId="0" borderId="48" xfId="0" applyFont="1" applyBorder="1" applyAlignment="1" applyProtection="1">
      <alignment horizontal="center" vertical="center" wrapText="1"/>
      <protection locked="0"/>
    </xf>
    <xf numFmtId="166" fontId="3" fillId="0" borderId="11" xfId="1"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center" wrapText="1"/>
    </xf>
    <xf numFmtId="2" fontId="3" fillId="0" borderId="11" xfId="0" applyNumberFormat="1" applyFont="1" applyBorder="1" applyAlignment="1">
      <alignment horizontal="center" vertical="center" wrapText="1"/>
    </xf>
    <xf numFmtId="2" fontId="3" fillId="0" borderId="10"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3" fillId="0" borderId="23" xfId="0" applyFont="1" applyBorder="1" applyAlignment="1" applyProtection="1">
      <alignment horizontal="center"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7" xfId="0" applyNumberFormat="1" applyFont="1" applyBorder="1" applyAlignment="1" applyProtection="1">
      <alignment horizontal="left" vertical="top" wrapText="1"/>
      <protection locked="0"/>
    </xf>
    <xf numFmtId="2" fontId="3" fillId="0" borderId="0" xfId="0" applyNumberFormat="1" applyFont="1" applyAlignment="1" applyProtection="1">
      <alignment horizontal="left" vertical="center"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47"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4" xfId="0" applyFont="1" applyFill="1" applyBorder="1" applyAlignment="1" applyProtection="1">
      <alignment horizontal="left" vertical="top" wrapText="1"/>
      <protection locked="0"/>
    </xf>
    <xf numFmtId="49" fontId="3" fillId="9" borderId="30" xfId="0" applyNumberFormat="1" applyFont="1" applyFill="1" applyBorder="1" applyAlignment="1" applyProtection="1">
      <alignment horizontal="left" vertical="top"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xf numFmtId="0" fontId="3" fillId="9" borderId="30"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7"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29"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0" fontId="2" fillId="0" borderId="20"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49" fontId="2" fillId="3" borderId="21" xfId="0" applyNumberFormat="1" applyFont="1" applyFill="1" applyBorder="1" applyAlignment="1">
      <alignment horizontal="center" vertical="center" wrapText="1"/>
    </xf>
    <xf numFmtId="0" fontId="3" fillId="3" borderId="47" xfId="0" applyFont="1" applyFill="1" applyBorder="1" applyAlignment="1" applyProtection="1">
      <alignment wrapText="1"/>
      <protection locked="0"/>
    </xf>
    <xf numFmtId="2" fontId="3" fillId="3" borderId="47" xfId="0" applyNumberFormat="1" applyFont="1" applyFill="1" applyBorder="1" applyAlignment="1" applyProtection="1">
      <alignment wrapText="1"/>
      <protection locked="0"/>
    </xf>
    <xf numFmtId="0" fontId="3" fillId="3" borderId="51" xfId="0" applyFont="1" applyFill="1" applyBorder="1" applyAlignment="1" applyProtection="1">
      <alignment wrapText="1"/>
      <protection locked="0"/>
    </xf>
    <xf numFmtId="9" fontId="3" fillId="0" borderId="30" xfId="2" applyFont="1" applyFill="1" applyBorder="1" applyAlignment="1" applyProtection="1">
      <alignment horizontal="center" vertical="top" wrapText="1"/>
      <protection locked="0"/>
    </xf>
    <xf numFmtId="9" fontId="3" fillId="0" borderId="29" xfId="2" applyFont="1" applyFill="1" applyBorder="1" applyAlignment="1" applyProtection="1">
      <alignment horizontal="center" vertical="top" wrapText="1"/>
      <protection locked="0"/>
    </xf>
    <xf numFmtId="9" fontId="3" fillId="0" borderId="49" xfId="2" applyFont="1" applyFill="1" applyBorder="1" applyAlignment="1" applyProtection="1">
      <alignment horizontal="center" vertical="top" wrapText="1"/>
      <protection locked="0"/>
    </xf>
    <xf numFmtId="49" fontId="3" fillId="3" borderId="31" xfId="0" applyNumberFormat="1" applyFont="1" applyFill="1" applyBorder="1" applyAlignment="1" applyProtection="1">
      <alignment horizontal="center" vertical="top" wrapText="1"/>
      <protection locked="0"/>
    </xf>
    <xf numFmtId="2" fontId="2" fillId="3" borderId="2" xfId="0" applyNumberFormat="1" applyFont="1" applyFill="1" applyBorder="1" applyAlignment="1" applyProtection="1">
      <alignment horizontal="right" wrapText="1"/>
      <protection locked="0"/>
    </xf>
    <xf numFmtId="2" fontId="2" fillId="3" borderId="40" xfId="0" applyNumberFormat="1" applyFont="1" applyFill="1" applyBorder="1" applyAlignment="1" applyProtection="1">
      <alignment horizontal="right" wrapText="1"/>
      <protection locked="0"/>
    </xf>
    <xf numFmtId="49" fontId="3" fillId="3" borderId="40" xfId="0" applyNumberFormat="1" applyFont="1" applyFill="1" applyBorder="1" applyAlignment="1" applyProtection="1">
      <alignment horizontal="left" vertical="top" wrapText="1"/>
      <protection locked="0"/>
    </xf>
    <xf numFmtId="0" fontId="2" fillId="0" borderId="20" xfId="0" applyFont="1" applyBorder="1" applyAlignment="1" applyProtection="1">
      <protection locked="0"/>
    </xf>
    <xf numFmtId="0" fontId="2" fillId="0" borderId="19" xfId="0" applyFont="1" applyBorder="1" applyAlignment="1" applyProtection="1">
      <protection locked="0"/>
    </xf>
    <xf numFmtId="0" fontId="2" fillId="0" borderId="50" xfId="0" applyFont="1" applyBorder="1" applyAlignment="1" applyProtection="1">
      <protection locked="0"/>
    </xf>
    <xf numFmtId="0" fontId="3" fillId="0" borderId="30" xfId="0" applyFont="1" applyBorder="1" applyAlignment="1" applyProtection="1">
      <protection locked="0"/>
    </xf>
    <xf numFmtId="0" fontId="3" fillId="0" borderId="29" xfId="0" applyFont="1" applyBorder="1" applyAlignment="1" applyProtection="1">
      <protection locked="0"/>
    </xf>
    <xf numFmtId="0" fontId="3" fillId="0" borderId="49" xfId="0" applyFont="1" applyBorder="1" applyAlignment="1" applyProtection="1">
      <protection locked="0"/>
    </xf>
  </cellXfs>
  <cellStyles count="3">
    <cellStyle name="Currency" xfId="1" builtinId="4"/>
    <cellStyle name="Normal" xfId="0" builtinId="0"/>
    <cellStyle name="Percent" xfId="2" builtinId="5"/>
  </cellStyles>
  <dxfs count="208">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CCCC"/>
      <color rgb="FFCCFFFF"/>
      <color rgb="FFFFE7FF"/>
      <color rgb="FFFFFFCC"/>
      <color rgb="FFCCFF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107" customWidth="1"/>
    <col min="2" max="2" width="16.140625" style="113" customWidth="1"/>
    <col min="3" max="3" width="88.140625" style="107" customWidth="1"/>
    <col min="4" max="4" width="87.85546875" style="107" customWidth="1"/>
    <col min="5" max="5" width="15.42578125" style="107" customWidth="1"/>
    <col min="6" max="6" width="17" style="108" bestFit="1" customWidth="1"/>
    <col min="7" max="11" width="15.85546875" style="107" customWidth="1"/>
    <col min="12" max="15" width="12.85546875" style="108" customWidth="1"/>
    <col min="16" max="16384" width="15.42578125" style="107"/>
  </cols>
  <sheetData>
    <row r="1" spans="1:15" ht="15.95" thickBot="1">
      <c r="A1" s="116"/>
      <c r="B1" s="117"/>
      <c r="C1" s="116"/>
      <c r="D1" s="116"/>
    </row>
    <row r="2" spans="1:15" ht="69.95" customHeight="1">
      <c r="A2" s="116"/>
      <c r="B2" s="171" t="s">
        <v>0</v>
      </c>
      <c r="C2" s="172"/>
      <c r="D2" s="118"/>
      <c r="E2" s="108"/>
      <c r="G2" s="108"/>
      <c r="L2" s="107"/>
      <c r="M2" s="107"/>
      <c r="N2" s="107"/>
      <c r="O2" s="107"/>
    </row>
    <row r="3" spans="1:15" s="109" customFormat="1">
      <c r="A3" s="119"/>
      <c r="B3" s="119"/>
      <c r="C3" s="119"/>
      <c r="D3" s="119"/>
      <c r="F3" s="110"/>
      <c r="L3" s="110"/>
      <c r="M3" s="110"/>
      <c r="N3" s="110"/>
      <c r="O3" s="110"/>
    </row>
    <row r="4" spans="1:15" s="109" customFormat="1" ht="15.95" thickBot="1">
      <c r="A4" s="119"/>
      <c r="B4" s="120"/>
      <c r="C4" s="119"/>
      <c r="D4" s="119"/>
      <c r="F4" s="110"/>
      <c r="L4" s="110"/>
      <c r="M4" s="110"/>
      <c r="N4" s="110"/>
      <c r="O4" s="110"/>
    </row>
    <row r="5" spans="1:15" s="109" customFormat="1" ht="31.5" thickBot="1">
      <c r="A5" s="119"/>
      <c r="B5" s="121" t="s">
        <v>1</v>
      </c>
      <c r="C5" s="30" t="s">
        <v>2</v>
      </c>
      <c r="D5" s="119"/>
      <c r="I5" s="110"/>
      <c r="J5" s="110"/>
      <c r="K5" s="110"/>
      <c r="L5" s="110"/>
    </row>
    <row r="6" spans="1:15" s="111" customFormat="1" ht="38.450000000000003" customHeight="1">
      <c r="A6" s="122"/>
      <c r="B6" s="123">
        <v>1</v>
      </c>
      <c r="C6" s="124" t="s">
        <v>3</v>
      </c>
      <c r="D6" s="122"/>
      <c r="F6" s="112"/>
      <c r="L6" s="112"/>
      <c r="M6" s="112"/>
      <c r="N6" s="112"/>
      <c r="O6" s="112"/>
    </row>
    <row r="7" spans="1:15" s="111" customFormat="1" ht="38.450000000000003" customHeight="1">
      <c r="A7" s="122"/>
      <c r="B7" s="125">
        <v>0.8</v>
      </c>
      <c r="C7" s="126" t="s">
        <v>4</v>
      </c>
      <c r="D7" s="122"/>
      <c r="F7" s="112"/>
      <c r="L7" s="112"/>
      <c r="M7" s="112"/>
      <c r="N7" s="112"/>
      <c r="O7" s="112"/>
    </row>
    <row r="8" spans="1:15" s="111" customFormat="1" ht="36.6" customHeight="1">
      <c r="A8" s="122"/>
      <c r="B8" s="127">
        <v>0.6</v>
      </c>
      <c r="C8" s="126" t="s">
        <v>5</v>
      </c>
      <c r="D8" s="128"/>
      <c r="F8" s="112"/>
      <c r="L8" s="112"/>
      <c r="M8" s="112"/>
      <c r="N8" s="112"/>
      <c r="O8" s="112"/>
    </row>
    <row r="9" spans="1:15" s="111" customFormat="1" ht="40.700000000000003" customHeight="1">
      <c r="A9" s="122"/>
      <c r="B9" s="127">
        <v>0.4</v>
      </c>
      <c r="C9" s="126" t="s">
        <v>6</v>
      </c>
      <c r="D9" s="122"/>
      <c r="F9" s="112"/>
      <c r="L9" s="112"/>
      <c r="M9" s="112"/>
      <c r="N9" s="112"/>
      <c r="O9" s="112"/>
    </row>
    <row r="10" spans="1:15" s="111" customFormat="1" ht="34.700000000000003" customHeight="1">
      <c r="A10" s="122"/>
      <c r="B10" s="129">
        <v>0.2</v>
      </c>
      <c r="C10" s="126" t="s">
        <v>7</v>
      </c>
      <c r="D10" s="122"/>
      <c r="F10" s="112"/>
      <c r="L10" s="112"/>
      <c r="M10" s="112"/>
      <c r="N10" s="112"/>
      <c r="O10" s="112"/>
    </row>
    <row r="11" spans="1:15" s="111" customFormat="1" ht="52.7" customHeight="1" thickBot="1">
      <c r="A11" s="122"/>
      <c r="B11" s="130">
        <v>0</v>
      </c>
      <c r="C11" s="131" t="s">
        <v>8</v>
      </c>
      <c r="D11" s="122"/>
      <c r="F11" s="112"/>
      <c r="L11" s="112"/>
      <c r="M11" s="112"/>
      <c r="N11" s="112"/>
      <c r="O11" s="112"/>
    </row>
    <row r="12" spans="1:15" s="109" customFormat="1" ht="148.5" customHeight="1">
      <c r="A12" s="119"/>
      <c r="B12" s="173" t="s">
        <v>9</v>
      </c>
      <c r="C12" s="173"/>
      <c r="D12" s="119"/>
      <c r="F12" s="110"/>
      <c r="L12" s="110"/>
      <c r="M12" s="110"/>
      <c r="N12" s="110"/>
      <c r="O12" s="110"/>
    </row>
    <row r="13" spans="1:15" s="109" customFormat="1">
      <c r="A13" s="119"/>
      <c r="B13" s="120"/>
      <c r="C13" s="119"/>
      <c r="D13" s="119"/>
      <c r="F13" s="110"/>
      <c r="L13" s="110"/>
      <c r="M13" s="110"/>
      <c r="N13" s="110"/>
      <c r="O13" s="110"/>
    </row>
    <row r="14" spans="1:15" s="109" customFormat="1">
      <c r="A14" s="119"/>
      <c r="B14" s="120"/>
      <c r="C14" s="119"/>
      <c r="D14" s="119"/>
      <c r="F14" s="110"/>
      <c r="L14" s="110"/>
      <c r="M14" s="110"/>
      <c r="N14" s="110"/>
      <c r="O14" s="110"/>
    </row>
    <row r="15" spans="1:15" s="109" customFormat="1">
      <c r="A15" s="119"/>
      <c r="B15" s="120"/>
      <c r="C15" s="119"/>
      <c r="D15" s="119"/>
      <c r="F15" s="110"/>
      <c r="L15" s="110"/>
      <c r="M15" s="110"/>
      <c r="N15" s="110"/>
      <c r="O15" s="110"/>
    </row>
    <row r="16" spans="1:15" s="109" customFormat="1">
      <c r="A16" s="119"/>
      <c r="B16" s="120"/>
      <c r="C16" s="119"/>
      <c r="D16" s="119"/>
      <c r="F16" s="110"/>
      <c r="L16" s="110"/>
      <c r="M16" s="110"/>
      <c r="N16" s="110"/>
      <c r="O16" s="110"/>
    </row>
    <row r="17" spans="1:15" s="109" customFormat="1">
      <c r="A17" s="119"/>
      <c r="B17" s="120"/>
      <c r="C17" s="119"/>
      <c r="D17" s="119"/>
      <c r="F17" s="110"/>
      <c r="L17" s="110"/>
      <c r="M17" s="110"/>
      <c r="N17" s="110"/>
      <c r="O17" s="110"/>
    </row>
    <row r="18" spans="1:15" s="109" customFormat="1">
      <c r="A18" s="119"/>
      <c r="B18" s="120"/>
      <c r="C18" s="119"/>
      <c r="D18" s="119"/>
      <c r="F18" s="110"/>
      <c r="L18" s="110"/>
      <c r="M18" s="110"/>
      <c r="N18" s="110"/>
      <c r="O18" s="110"/>
    </row>
    <row r="19" spans="1:15" s="109" customFormat="1">
      <c r="A19" s="119"/>
      <c r="B19" s="120"/>
      <c r="C19" s="119"/>
      <c r="D19" s="119"/>
      <c r="F19" s="110"/>
      <c r="L19" s="110"/>
      <c r="M19" s="110"/>
      <c r="N19" s="110"/>
      <c r="O19" s="110"/>
    </row>
    <row r="20" spans="1:15">
      <c r="A20" s="116"/>
      <c r="B20" s="117"/>
      <c r="C20" s="116"/>
      <c r="D20" s="116"/>
    </row>
    <row r="21" spans="1:15">
      <c r="A21" s="116"/>
      <c r="B21" s="117"/>
      <c r="C21" s="116"/>
      <c r="D21" s="116"/>
    </row>
    <row r="22" spans="1:15">
      <c r="A22" s="116"/>
      <c r="B22" s="117"/>
      <c r="C22" s="116"/>
      <c r="D22" s="116"/>
    </row>
    <row r="23" spans="1:15">
      <c r="A23" s="116"/>
      <c r="B23" s="117"/>
      <c r="C23" s="116"/>
      <c r="D23" s="116"/>
    </row>
    <row r="24" spans="1:15">
      <c r="A24" s="116"/>
      <c r="B24" s="117"/>
      <c r="C24" s="116"/>
      <c r="D24" s="116"/>
    </row>
    <row r="25" spans="1:15">
      <c r="A25" s="116"/>
      <c r="B25" s="117"/>
      <c r="C25" s="116"/>
      <c r="D25" s="116"/>
    </row>
  </sheetData>
  <mergeCells count="2">
    <mergeCell ref="B2:C2"/>
    <mergeCell ref="B12:C12"/>
  </mergeCells>
  <pageMargins left="0.25" right="0.25" top="0.75" bottom="0.75" header="0.3" footer="0.3"/>
  <pageSetup scale="5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69EA-1F6E-48E3-A178-1E564094EAAC}">
  <sheetPr>
    <tabColor theme="9" tint="0.79998168889431442"/>
    <pageSetUpPr fitToPage="1"/>
  </sheetPr>
  <dimension ref="B1:T97"/>
  <sheetViews>
    <sheetView topLeftCell="A51" zoomScale="90" zoomScaleNormal="90" workbookViewId="0">
      <selection activeCell="H77" sqref="H77:K77"/>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0"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144</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4" t="s">
        <v>29</v>
      </c>
      <c r="J11" s="5" t="s">
        <v>30</v>
      </c>
      <c r="K11" s="6" t="s">
        <v>31</v>
      </c>
    </row>
    <row r="12" spans="2:20" s="48" customFormat="1" ht="15.6" customHeight="1">
      <c r="B12" s="184"/>
      <c r="C12" s="47" t="s">
        <v>32</v>
      </c>
      <c r="D12" s="189" t="s">
        <v>33</v>
      </c>
      <c r="E12" s="190"/>
      <c r="F12" s="190"/>
      <c r="G12" s="191"/>
      <c r="H12" s="142" t="s">
        <v>28</v>
      </c>
      <c r="I12" s="4" t="s">
        <v>29</v>
      </c>
      <c r="J12" s="5" t="s">
        <v>30</v>
      </c>
      <c r="K12" s="6" t="s">
        <v>31</v>
      </c>
    </row>
    <row r="13" spans="2:20" s="48" customFormat="1" ht="15.95" customHeight="1">
      <c r="B13" s="184"/>
      <c r="C13" s="47" t="s">
        <v>34</v>
      </c>
      <c r="D13" s="192" t="s">
        <v>35</v>
      </c>
      <c r="E13" s="193"/>
      <c r="F13" s="193"/>
      <c r="G13" s="194"/>
      <c r="H13" s="142" t="s">
        <v>36</v>
      </c>
      <c r="I13" s="4" t="s">
        <v>37</v>
      </c>
      <c r="J13" s="5" t="s">
        <v>37</v>
      </c>
      <c r="K13" s="6"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57.395000000000003</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0.32339999999999997</v>
      </c>
      <c r="J32" s="8">
        <v>161.69999999999999</v>
      </c>
      <c r="K32" s="9">
        <v>95.55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145</v>
      </c>
      <c r="E34" s="240"/>
      <c r="F34" s="240"/>
      <c r="G34" s="241"/>
      <c r="H34" s="144">
        <v>0.6</v>
      </c>
      <c r="I34" s="26"/>
      <c r="J34" s="10">
        <v>147</v>
      </c>
      <c r="K34" s="92">
        <v>88.2</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0.65588999999999997</v>
      </c>
      <c r="J70" s="138">
        <v>500</v>
      </c>
      <c r="K70" s="146">
        <v>327.94499999999999</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5.75">
      <c r="B73" s="212" t="s">
        <v>110</v>
      </c>
      <c r="C73" s="242"/>
      <c r="D73" s="243"/>
      <c r="E73" s="243"/>
      <c r="F73" s="243"/>
      <c r="G73" s="243"/>
      <c r="H73" s="244"/>
      <c r="I73" s="243"/>
      <c r="J73" s="243"/>
      <c r="K73" s="243"/>
      <c r="L73" s="245"/>
    </row>
    <row r="74" spans="2:19" ht="16.5">
      <c r="B74" s="213"/>
      <c r="C74" s="221" t="s">
        <v>18</v>
      </c>
      <c r="D74" s="222"/>
      <c r="E74" s="222"/>
      <c r="F74" s="222"/>
      <c r="G74" s="223"/>
      <c r="H74" s="30" t="s">
        <v>47</v>
      </c>
      <c r="I74" s="30" t="s">
        <v>48</v>
      </c>
      <c r="J74" s="79" t="s">
        <v>20</v>
      </c>
      <c r="K74" s="30" t="s">
        <v>49</v>
      </c>
      <c r="L74" s="139"/>
    </row>
    <row r="75" spans="2:19" ht="15.75">
      <c r="B75" s="213"/>
      <c r="C75" s="224" t="s">
        <v>124</v>
      </c>
      <c r="D75" s="225"/>
      <c r="E75" s="225"/>
      <c r="F75" s="225"/>
      <c r="G75" s="226"/>
      <c r="H75" s="80">
        <v>0.6</v>
      </c>
      <c r="I75" s="28">
        <v>0.8</v>
      </c>
      <c r="J75" s="81">
        <f>J14</f>
        <v>200</v>
      </c>
      <c r="K75" s="11">
        <f>K14</f>
        <v>160</v>
      </c>
      <c r="L75" s="139"/>
    </row>
    <row r="76" spans="2:19" ht="15.75">
      <c r="B76" s="213"/>
      <c r="C76" s="227" t="s">
        <v>125</v>
      </c>
      <c r="D76" s="228"/>
      <c r="E76" s="228"/>
      <c r="F76" s="228"/>
      <c r="G76" s="229"/>
      <c r="H76" s="82">
        <f>H70</f>
        <v>0.6</v>
      </c>
      <c r="I76" s="29">
        <f>I70</f>
        <v>0.65588999999999997</v>
      </c>
      <c r="J76" s="83">
        <f>J70</f>
        <v>500</v>
      </c>
      <c r="K76" s="14">
        <f>K70</f>
        <v>327.94499999999999</v>
      </c>
      <c r="L76" s="139"/>
    </row>
    <row r="77" spans="2:19" ht="15.75">
      <c r="B77" s="213"/>
      <c r="C77" s="230" t="s">
        <v>126</v>
      </c>
      <c r="D77" s="231"/>
      <c r="E77" s="231"/>
      <c r="F77" s="231"/>
      <c r="G77" s="232"/>
      <c r="H77" s="246" t="s">
        <v>131</v>
      </c>
      <c r="I77" s="247"/>
      <c r="J77" s="247"/>
      <c r="K77" s="248"/>
      <c r="L77" s="140"/>
    </row>
    <row r="78" spans="2:19" ht="15.75">
      <c r="B78" s="213"/>
      <c r="C78" s="249"/>
      <c r="D78" s="88"/>
      <c r="E78" s="88"/>
      <c r="F78" s="88"/>
      <c r="G78" s="88"/>
      <c r="H78" s="88"/>
      <c r="I78" s="88"/>
      <c r="J78" s="88"/>
      <c r="K78" s="88"/>
      <c r="L78" s="252"/>
    </row>
    <row r="79" spans="2:19" ht="15">
      <c r="B79" s="213"/>
    </row>
    <row r="80" spans="2:19" ht="15">
      <c r="B80" s="213"/>
    </row>
    <row r="81" spans="2:2" ht="15.6" customHeight="1">
      <c r="B81" s="213"/>
    </row>
    <row r="82" spans="2:2" ht="15">
      <c r="B82" s="213"/>
    </row>
    <row r="83" spans="2:2" ht="15">
      <c r="B83" s="213"/>
    </row>
    <row r="84" spans="2:2" ht="15">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53" priority="30" stopIfTrue="1" operator="containsText" text="Fail">
      <formula>NOT(ISERROR(SEARCH("Fail",J23)))</formula>
    </cfRule>
    <cfRule type="containsText" dxfId="52" priority="31" stopIfTrue="1" operator="containsText" text="Pass">
      <formula>NOT(ISERROR(SEARCH("Pass",J23)))</formula>
    </cfRule>
  </conditionalFormatting>
  <conditionalFormatting sqref="I23">
    <cfRule type="containsText" dxfId="51" priority="26" stopIfTrue="1" operator="containsText" text="Fail">
      <formula>NOT(ISERROR(SEARCH("Fail",I23)))</formula>
    </cfRule>
    <cfRule type="containsText" dxfId="50" priority="27" stopIfTrue="1" operator="containsText" text="Pass">
      <formula>NOT(ISERROR(SEARCH("Pass",I23)))</formula>
    </cfRule>
  </conditionalFormatting>
  <conditionalFormatting sqref="J70">
    <cfRule type="containsText" dxfId="49" priority="24" stopIfTrue="1" operator="containsText" text="Fail">
      <formula>NOT(ISERROR(SEARCH("Fail",J70)))</formula>
    </cfRule>
    <cfRule type="containsText" dxfId="48" priority="25" stopIfTrue="1" operator="containsText" text="Pass">
      <formula>NOT(ISERROR(SEARCH("Pass",J70)))</formula>
    </cfRule>
  </conditionalFormatting>
  <conditionalFormatting sqref="I70">
    <cfRule type="containsText" dxfId="47" priority="20" stopIfTrue="1" operator="containsText" text="Fail">
      <formula>NOT(ISERROR(SEARCH("Fail",I70)))</formula>
    </cfRule>
    <cfRule type="containsText" dxfId="46" priority="21" stopIfTrue="1" operator="containsText" text="Pass">
      <formula>NOT(ISERROR(SEARCH("Pass",I70)))</formula>
    </cfRule>
  </conditionalFormatting>
  <conditionalFormatting sqref="K57:K67 K36:K55 K15:K20 K28:K31">
    <cfRule type="expression" dxfId="45" priority="32">
      <formula>K15&lt;#REF!</formula>
    </cfRule>
  </conditionalFormatting>
  <conditionalFormatting sqref="K33:K34">
    <cfRule type="expression" dxfId="44" priority="19">
      <formula>K33&lt;#REF!</formula>
    </cfRule>
  </conditionalFormatting>
  <conditionalFormatting sqref="L74">
    <cfRule type="containsText" dxfId="43" priority="7" stopIfTrue="1" operator="containsText" text="Fail">
      <formula>NOT(ISERROR(SEARCH("Fail",L74)))</formula>
    </cfRule>
    <cfRule type="containsText" dxfId="42" priority="8" stopIfTrue="1" operator="containsText" text="Pass">
      <formula>NOT(ISERROR(SEARCH("Pass",L74)))</formula>
    </cfRule>
  </conditionalFormatting>
  <conditionalFormatting sqref="L76">
    <cfRule type="containsText" dxfId="41" priority="5" stopIfTrue="1" operator="containsText" text="Fail">
      <formula>NOT(ISERROR(SEARCH("Fail",L76)))</formula>
    </cfRule>
    <cfRule type="containsText" dxfId="40" priority="6" stopIfTrue="1" operator="containsText" text="Pass">
      <formula>NOT(ISERROR(SEARCH("Pass",L76)))</formula>
    </cfRule>
  </conditionalFormatting>
  <conditionalFormatting sqref="L75">
    <cfRule type="containsText" dxfId="39" priority="3" stopIfTrue="1" operator="containsText" text="Fail">
      <formula>NOT(ISERROR(SEARCH("Fail",L75)))</formula>
    </cfRule>
    <cfRule type="containsText" dxfId="38" priority="4" stopIfTrue="1" operator="containsText" text="Pass">
      <formula>NOT(ISERROR(SEARCH("Pass",L75)))</formula>
    </cfRule>
  </conditionalFormatting>
  <conditionalFormatting sqref="L77">
    <cfRule type="containsText" dxfId="37" priority="1" stopIfTrue="1" operator="containsText" text="Fail">
      <formula>NOT(ISERROR(SEARCH("Fail",L77)))</formula>
    </cfRule>
    <cfRule type="containsText" dxfId="36" priority="2" stopIfTrue="1" operator="containsText" text="Pass">
      <formula>NOT(ISERROR(SEARCH("Pass",L77)))</formula>
    </cfRule>
  </conditionalFormatting>
  <dataValidations count="1">
    <dataValidation type="list" allowBlank="1" showInputMessage="1" showErrorMessage="1" sqref="H11:H12" xr:uid="{73FDC033-B0F0-4D3C-B911-E68975BFDE5D}">
      <formula1>"Pass, Fail"</formula1>
    </dataValidation>
  </dataValidations>
  <pageMargins left="0.25" right="0.25" top="0.75" bottom="0.75" header="0.3" footer="0.3"/>
  <pageSetup scale="5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D15D-FC83-4D3A-A667-F93B392E7DBA}">
  <sheetPr>
    <tabColor theme="9" tint="0.79998168889431442"/>
    <pageSetUpPr fitToPage="1"/>
  </sheetPr>
  <dimension ref="B1:T97"/>
  <sheetViews>
    <sheetView topLeftCell="A52" zoomScale="90" zoomScaleNormal="90" workbookViewId="0">
      <selection activeCell="J104" sqref="J104"/>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0.75"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146</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4" t="s">
        <v>29</v>
      </c>
      <c r="J11" s="5" t="s">
        <v>30</v>
      </c>
      <c r="K11" s="6" t="s">
        <v>31</v>
      </c>
    </row>
    <row r="12" spans="2:20" s="48" customFormat="1" ht="15.6" customHeight="1">
      <c r="B12" s="184"/>
      <c r="C12" s="47" t="s">
        <v>32</v>
      </c>
      <c r="D12" s="189" t="s">
        <v>33</v>
      </c>
      <c r="E12" s="190"/>
      <c r="F12" s="190"/>
      <c r="G12" s="191"/>
      <c r="H12" s="142" t="s">
        <v>28</v>
      </c>
      <c r="I12" s="4" t="s">
        <v>29</v>
      </c>
      <c r="J12" s="5" t="s">
        <v>30</v>
      </c>
      <c r="K12" s="6" t="s">
        <v>31</v>
      </c>
    </row>
    <row r="13" spans="2:20" s="48" customFormat="1" ht="15.95" customHeight="1">
      <c r="B13" s="184"/>
      <c r="C13" s="47" t="s">
        <v>34</v>
      </c>
      <c r="D13" s="192" t="s">
        <v>35</v>
      </c>
      <c r="E13" s="193"/>
      <c r="F13" s="193"/>
      <c r="G13" s="194"/>
      <c r="H13" s="135" t="s">
        <v>36</v>
      </c>
      <c r="I13" s="4" t="s">
        <v>37</v>
      </c>
      <c r="J13" s="5" t="s">
        <v>37</v>
      </c>
      <c r="K13" s="6"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52">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124.95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147</v>
      </c>
      <c r="E34" s="240"/>
      <c r="F34" s="240"/>
      <c r="G34" s="241"/>
      <c r="H34" s="144">
        <v>0.8</v>
      </c>
      <c r="I34" s="26"/>
      <c r="J34" s="10">
        <v>147</v>
      </c>
      <c r="K34" s="92">
        <v>117.6</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0.7147</v>
      </c>
      <c r="J70" s="138">
        <v>500</v>
      </c>
      <c r="K70" s="146">
        <v>357.35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5.75">
      <c r="B73" s="212" t="s">
        <v>110</v>
      </c>
      <c r="C73" s="242"/>
      <c r="D73" s="243"/>
      <c r="E73" s="243"/>
      <c r="F73" s="243"/>
      <c r="G73" s="243"/>
      <c r="H73" s="244"/>
      <c r="I73" s="243"/>
      <c r="J73" s="243"/>
      <c r="K73" s="243"/>
      <c r="L73" s="245"/>
    </row>
    <row r="74" spans="2:19" ht="16.5">
      <c r="B74" s="213"/>
      <c r="C74" s="221" t="s">
        <v>18</v>
      </c>
      <c r="D74" s="222"/>
      <c r="E74" s="222"/>
      <c r="F74" s="222"/>
      <c r="G74" s="223"/>
      <c r="H74" s="30" t="s">
        <v>47</v>
      </c>
      <c r="I74" s="30" t="s">
        <v>48</v>
      </c>
      <c r="J74" s="79" t="s">
        <v>20</v>
      </c>
      <c r="K74" s="30" t="s">
        <v>49</v>
      </c>
      <c r="L74" s="139"/>
    </row>
    <row r="75" spans="2:19" ht="15.75">
      <c r="B75" s="213"/>
      <c r="C75" s="224" t="s">
        <v>124</v>
      </c>
      <c r="D75" s="225"/>
      <c r="E75" s="225"/>
      <c r="F75" s="225"/>
      <c r="G75" s="226"/>
      <c r="H75" s="80">
        <v>0.6</v>
      </c>
      <c r="I75" s="28">
        <v>0.8</v>
      </c>
      <c r="J75" s="81">
        <f>J14</f>
        <v>200</v>
      </c>
      <c r="K75" s="11">
        <f>K14</f>
        <v>160</v>
      </c>
      <c r="L75" s="139"/>
    </row>
    <row r="76" spans="2:19" ht="15.75">
      <c r="B76" s="213"/>
      <c r="C76" s="227" t="s">
        <v>125</v>
      </c>
      <c r="D76" s="228"/>
      <c r="E76" s="228"/>
      <c r="F76" s="228"/>
      <c r="G76" s="229"/>
      <c r="H76" s="82">
        <f>H70</f>
        <v>0.6</v>
      </c>
      <c r="I76" s="29">
        <f>I70</f>
        <v>0.7147</v>
      </c>
      <c r="J76" s="83">
        <f>J70</f>
        <v>500</v>
      </c>
      <c r="K76" s="14">
        <f>K70</f>
        <v>357.35</v>
      </c>
      <c r="L76" s="139"/>
    </row>
    <row r="77" spans="2:19" ht="15.75">
      <c r="B77" s="213"/>
      <c r="C77" s="230" t="s">
        <v>126</v>
      </c>
      <c r="D77" s="231"/>
      <c r="E77" s="231"/>
      <c r="F77" s="231"/>
      <c r="G77" s="232"/>
      <c r="H77" s="246" t="s">
        <v>131</v>
      </c>
      <c r="I77" s="247"/>
      <c r="J77" s="247"/>
      <c r="K77" s="248"/>
      <c r="L77" s="140"/>
    </row>
    <row r="78" spans="2:19" ht="15.75">
      <c r="B78" s="213"/>
      <c r="C78" s="249"/>
      <c r="D78" s="88"/>
      <c r="E78" s="88"/>
      <c r="F78" s="88"/>
      <c r="G78" s="88"/>
      <c r="H78" s="88"/>
      <c r="I78" s="88"/>
      <c r="J78" s="88"/>
      <c r="K78" s="88"/>
      <c r="L78" s="252"/>
    </row>
    <row r="79" spans="2:19" ht="15">
      <c r="B79" s="213"/>
    </row>
    <row r="80" spans="2:19" ht="15">
      <c r="B80" s="213"/>
    </row>
    <row r="81" spans="2:2" ht="15.6" customHeight="1">
      <c r="B81" s="213"/>
    </row>
    <row r="82" spans="2:2" ht="15">
      <c r="B82" s="213"/>
    </row>
    <row r="83" spans="2:2" ht="15">
      <c r="B83" s="213"/>
    </row>
    <row r="84" spans="2:2" ht="15">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35" priority="30" stopIfTrue="1" operator="containsText" text="Fail">
      <formula>NOT(ISERROR(SEARCH("Fail",J23)))</formula>
    </cfRule>
    <cfRule type="containsText" dxfId="34" priority="31" stopIfTrue="1" operator="containsText" text="Pass">
      <formula>NOT(ISERROR(SEARCH("Pass",J23)))</formula>
    </cfRule>
  </conditionalFormatting>
  <conditionalFormatting sqref="I23">
    <cfRule type="containsText" dxfId="33" priority="26" stopIfTrue="1" operator="containsText" text="Fail">
      <formula>NOT(ISERROR(SEARCH("Fail",I23)))</formula>
    </cfRule>
    <cfRule type="containsText" dxfId="32" priority="27" stopIfTrue="1" operator="containsText" text="Pass">
      <formula>NOT(ISERROR(SEARCH("Pass",I23)))</formula>
    </cfRule>
  </conditionalFormatting>
  <conditionalFormatting sqref="J70">
    <cfRule type="containsText" dxfId="31" priority="24" stopIfTrue="1" operator="containsText" text="Fail">
      <formula>NOT(ISERROR(SEARCH("Fail",J70)))</formula>
    </cfRule>
    <cfRule type="containsText" dxfId="30" priority="25" stopIfTrue="1" operator="containsText" text="Pass">
      <formula>NOT(ISERROR(SEARCH("Pass",J70)))</formula>
    </cfRule>
  </conditionalFormatting>
  <conditionalFormatting sqref="I70">
    <cfRule type="containsText" dxfId="29" priority="20" stopIfTrue="1" operator="containsText" text="Fail">
      <formula>NOT(ISERROR(SEARCH("Fail",I70)))</formula>
    </cfRule>
    <cfRule type="containsText" dxfId="28" priority="21" stopIfTrue="1" operator="containsText" text="Pass">
      <formula>NOT(ISERROR(SEARCH("Pass",I70)))</formula>
    </cfRule>
  </conditionalFormatting>
  <conditionalFormatting sqref="K57:K67 K36:K55 K15:K20 K28:K31">
    <cfRule type="expression" dxfId="27" priority="32">
      <formula>K15&lt;#REF!</formula>
    </cfRule>
  </conditionalFormatting>
  <conditionalFormatting sqref="K33:K34">
    <cfRule type="expression" dxfId="26" priority="19">
      <formula>K33&lt;#REF!</formula>
    </cfRule>
  </conditionalFormatting>
  <conditionalFormatting sqref="L74">
    <cfRule type="containsText" dxfId="25" priority="7" stopIfTrue="1" operator="containsText" text="Fail">
      <formula>NOT(ISERROR(SEARCH("Fail",L74)))</formula>
    </cfRule>
    <cfRule type="containsText" dxfId="24" priority="8" stopIfTrue="1" operator="containsText" text="Pass">
      <formula>NOT(ISERROR(SEARCH("Pass",L74)))</formula>
    </cfRule>
  </conditionalFormatting>
  <conditionalFormatting sqref="L76">
    <cfRule type="containsText" dxfId="23" priority="5" stopIfTrue="1" operator="containsText" text="Fail">
      <formula>NOT(ISERROR(SEARCH("Fail",L76)))</formula>
    </cfRule>
    <cfRule type="containsText" dxfId="22" priority="6" stopIfTrue="1" operator="containsText" text="Pass">
      <formula>NOT(ISERROR(SEARCH("Pass",L76)))</formula>
    </cfRule>
  </conditionalFormatting>
  <conditionalFormatting sqref="L75">
    <cfRule type="containsText" dxfId="21" priority="3" stopIfTrue="1" operator="containsText" text="Fail">
      <formula>NOT(ISERROR(SEARCH("Fail",L75)))</formula>
    </cfRule>
    <cfRule type="containsText" dxfId="20" priority="4" stopIfTrue="1" operator="containsText" text="Pass">
      <formula>NOT(ISERROR(SEARCH("Pass",L75)))</formula>
    </cfRule>
  </conditionalFormatting>
  <conditionalFormatting sqref="L77">
    <cfRule type="containsText" dxfId="19" priority="1" stopIfTrue="1" operator="containsText" text="Fail">
      <formula>NOT(ISERROR(SEARCH("Fail",L77)))</formula>
    </cfRule>
    <cfRule type="containsText" dxfId="18" priority="2" stopIfTrue="1" operator="containsText" text="Pass">
      <formula>NOT(ISERROR(SEARCH("Pass",L77)))</formula>
    </cfRule>
  </conditionalFormatting>
  <dataValidations count="1">
    <dataValidation type="list" allowBlank="1" showInputMessage="1" showErrorMessage="1" sqref="H11:H12" xr:uid="{4D5510E7-03BF-4078-8C6D-4FB52F6A2B12}">
      <formula1>"Pass, Fail"</formula1>
    </dataValidation>
  </dataValidations>
  <pageMargins left="0.25" right="0.25" top="0.75" bottom="0.75" header="0.3" footer="0.3"/>
  <pageSetup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573B-15BB-46F8-88AD-9602B8CF8CDA}">
  <sheetPr>
    <tabColor theme="9" tint="0.79998168889431442"/>
    <pageSetUpPr fitToPage="1"/>
  </sheetPr>
  <dimension ref="B1:T97"/>
  <sheetViews>
    <sheetView topLeftCell="A26" zoomScale="90" zoomScaleNormal="90" workbookViewId="0">
      <selection activeCell="H78" sqref="H78"/>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0"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148</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4" t="s">
        <v>29</v>
      </c>
      <c r="J11" s="5" t="s">
        <v>30</v>
      </c>
      <c r="K11" s="6" t="s">
        <v>31</v>
      </c>
    </row>
    <row r="12" spans="2:20" s="48" customFormat="1" ht="15.6" customHeight="1">
      <c r="B12" s="184"/>
      <c r="C12" s="47" t="s">
        <v>32</v>
      </c>
      <c r="D12" s="189" t="s">
        <v>33</v>
      </c>
      <c r="E12" s="190"/>
      <c r="F12" s="190"/>
      <c r="G12" s="191"/>
      <c r="H12" s="142" t="s">
        <v>28</v>
      </c>
      <c r="I12" s="4" t="s">
        <v>29</v>
      </c>
      <c r="J12" s="5" t="s">
        <v>30</v>
      </c>
      <c r="K12" s="6" t="s">
        <v>31</v>
      </c>
    </row>
    <row r="13" spans="2:20" s="48" customFormat="1" ht="15.95" customHeight="1">
      <c r="B13" s="184"/>
      <c r="C13" s="47" t="s">
        <v>34</v>
      </c>
      <c r="D13" s="192" t="s">
        <v>35</v>
      </c>
      <c r="E13" s="193"/>
      <c r="F13" s="193"/>
      <c r="G13" s="194"/>
      <c r="H13" s="135" t="s">
        <v>36</v>
      </c>
      <c r="I13" s="4" t="s">
        <v>37</v>
      </c>
      <c r="J13" s="5" t="s">
        <v>37</v>
      </c>
      <c r="K13" s="6"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52">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132.30000000000001</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149</v>
      </c>
      <c r="E34" s="240"/>
      <c r="F34" s="240"/>
      <c r="G34" s="241"/>
      <c r="H34" s="144">
        <v>0.85</v>
      </c>
      <c r="I34" s="26"/>
      <c r="J34" s="10">
        <v>147</v>
      </c>
      <c r="K34" s="92">
        <v>124.95</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0.72940000000000005</v>
      </c>
      <c r="J70" s="138">
        <v>500</v>
      </c>
      <c r="K70" s="146">
        <v>364.7</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5.75">
      <c r="B73" s="212" t="s">
        <v>110</v>
      </c>
      <c r="C73" s="242"/>
      <c r="D73" s="243"/>
      <c r="E73" s="243"/>
      <c r="F73" s="243"/>
      <c r="G73" s="243"/>
      <c r="H73" s="244"/>
      <c r="I73" s="243"/>
      <c r="J73" s="243"/>
      <c r="K73" s="243"/>
      <c r="L73" s="245"/>
    </row>
    <row r="74" spans="2:19" ht="16.5">
      <c r="B74" s="213"/>
      <c r="C74" s="221" t="s">
        <v>18</v>
      </c>
      <c r="D74" s="222"/>
      <c r="E74" s="222"/>
      <c r="F74" s="222"/>
      <c r="G74" s="223"/>
      <c r="H74" s="30" t="s">
        <v>47</v>
      </c>
      <c r="I74" s="30" t="s">
        <v>48</v>
      </c>
      <c r="J74" s="79" t="s">
        <v>20</v>
      </c>
      <c r="K74" s="30" t="s">
        <v>49</v>
      </c>
      <c r="L74" s="139"/>
    </row>
    <row r="75" spans="2:19" ht="15.75">
      <c r="B75" s="213"/>
      <c r="C75" s="224" t="s">
        <v>124</v>
      </c>
      <c r="D75" s="225"/>
      <c r="E75" s="225"/>
      <c r="F75" s="225"/>
      <c r="G75" s="226"/>
      <c r="H75" s="80">
        <v>0.6</v>
      </c>
      <c r="I75" s="28">
        <v>0.8</v>
      </c>
      <c r="J75" s="81">
        <v>200</v>
      </c>
      <c r="K75" s="11">
        <v>160</v>
      </c>
      <c r="L75" s="139"/>
    </row>
    <row r="76" spans="2:19" ht="15.75">
      <c r="B76" s="213"/>
      <c r="C76" s="227" t="s">
        <v>125</v>
      </c>
      <c r="D76" s="228"/>
      <c r="E76" s="228"/>
      <c r="F76" s="228"/>
      <c r="G76" s="229"/>
      <c r="H76" s="82">
        <v>0.6</v>
      </c>
      <c r="I76" s="29">
        <v>0.72940000000000005</v>
      </c>
      <c r="J76" s="83">
        <v>500</v>
      </c>
      <c r="K76" s="14">
        <v>364.7</v>
      </c>
      <c r="L76" s="139"/>
    </row>
    <row r="77" spans="2:19" ht="15.75">
      <c r="B77" s="213"/>
      <c r="C77" s="230" t="s">
        <v>126</v>
      </c>
      <c r="D77" s="231"/>
      <c r="E77" s="231"/>
      <c r="F77" s="231"/>
      <c r="G77" s="232"/>
      <c r="H77" s="246" t="s">
        <v>131</v>
      </c>
      <c r="I77" s="247"/>
      <c r="J77" s="247"/>
      <c r="K77" s="248"/>
      <c r="L77" s="140"/>
    </row>
    <row r="78" spans="2:19" ht="15.75">
      <c r="B78" s="213"/>
      <c r="C78" s="249"/>
      <c r="D78" s="88"/>
      <c r="E78" s="88"/>
      <c r="F78" s="88"/>
      <c r="G78" s="88"/>
      <c r="H78" s="88"/>
      <c r="I78" s="88"/>
      <c r="J78" s="88"/>
      <c r="K78" s="88"/>
      <c r="L78" s="252"/>
    </row>
    <row r="79" spans="2:19" ht="15">
      <c r="B79" s="213"/>
    </row>
    <row r="80" spans="2:19" ht="15">
      <c r="B80" s="213"/>
    </row>
    <row r="81" spans="2:2" ht="15.6" customHeight="1">
      <c r="B81" s="213"/>
    </row>
    <row r="82" spans="2:2" ht="15">
      <c r="B82" s="213"/>
    </row>
    <row r="83" spans="2:2" ht="15">
      <c r="B83" s="213"/>
    </row>
    <row r="84" spans="2:2" ht="15">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17" priority="30" stopIfTrue="1" operator="containsText" text="Fail">
      <formula>NOT(ISERROR(SEARCH("Fail",J23)))</formula>
    </cfRule>
    <cfRule type="containsText" dxfId="16" priority="31" stopIfTrue="1" operator="containsText" text="Pass">
      <formula>NOT(ISERROR(SEARCH("Pass",J23)))</formula>
    </cfRule>
  </conditionalFormatting>
  <conditionalFormatting sqref="I23">
    <cfRule type="containsText" dxfId="15" priority="26" stopIfTrue="1" operator="containsText" text="Fail">
      <formula>NOT(ISERROR(SEARCH("Fail",I23)))</formula>
    </cfRule>
    <cfRule type="containsText" dxfId="14" priority="27" stopIfTrue="1" operator="containsText" text="Pass">
      <formula>NOT(ISERROR(SEARCH("Pass",I23)))</formula>
    </cfRule>
  </conditionalFormatting>
  <conditionalFormatting sqref="J70">
    <cfRule type="containsText" dxfId="13" priority="24" stopIfTrue="1" operator="containsText" text="Fail">
      <formula>NOT(ISERROR(SEARCH("Fail",J70)))</formula>
    </cfRule>
    <cfRule type="containsText" dxfId="12" priority="25" stopIfTrue="1" operator="containsText" text="Pass">
      <formula>NOT(ISERROR(SEARCH("Pass",J70)))</formula>
    </cfRule>
  </conditionalFormatting>
  <conditionalFormatting sqref="I70">
    <cfRule type="containsText" dxfId="11" priority="20" stopIfTrue="1" operator="containsText" text="Fail">
      <formula>NOT(ISERROR(SEARCH("Fail",I70)))</formula>
    </cfRule>
    <cfRule type="containsText" dxfId="10" priority="21" stopIfTrue="1" operator="containsText" text="Pass">
      <formula>NOT(ISERROR(SEARCH("Pass",I70)))</formula>
    </cfRule>
  </conditionalFormatting>
  <conditionalFormatting sqref="K57:K67 K36:K55 K15:K20 K28:K31">
    <cfRule type="expression" dxfId="9" priority="32">
      <formula>K15&lt;#REF!</formula>
    </cfRule>
  </conditionalFormatting>
  <conditionalFormatting sqref="K33:K34">
    <cfRule type="expression" dxfId="8" priority="19">
      <formula>K33&lt;#REF!</formula>
    </cfRule>
  </conditionalFormatting>
  <conditionalFormatting sqref="L74">
    <cfRule type="containsText" dxfId="7" priority="7" stopIfTrue="1" operator="containsText" text="Fail">
      <formula>NOT(ISERROR(SEARCH("Fail",L74)))</formula>
    </cfRule>
    <cfRule type="containsText" dxfId="6" priority="8" stopIfTrue="1" operator="containsText" text="Pass">
      <formula>NOT(ISERROR(SEARCH("Pass",L74)))</formula>
    </cfRule>
  </conditionalFormatting>
  <conditionalFormatting sqref="L76">
    <cfRule type="containsText" dxfId="5" priority="5" stopIfTrue="1" operator="containsText" text="Fail">
      <formula>NOT(ISERROR(SEARCH("Fail",L76)))</formula>
    </cfRule>
    <cfRule type="containsText" dxfId="4" priority="6" stopIfTrue="1" operator="containsText" text="Pass">
      <formula>NOT(ISERROR(SEARCH("Pass",L76)))</formula>
    </cfRule>
  </conditionalFormatting>
  <conditionalFormatting sqref="L75">
    <cfRule type="containsText" dxfId="3" priority="3" stopIfTrue="1" operator="containsText" text="Fail">
      <formula>NOT(ISERROR(SEARCH("Fail",L75)))</formula>
    </cfRule>
    <cfRule type="containsText" dxfId="2" priority="4" stopIfTrue="1" operator="containsText" text="Pass">
      <formula>NOT(ISERROR(SEARCH("Pass",L75)))</formula>
    </cfRule>
  </conditionalFormatting>
  <conditionalFormatting sqref="L77">
    <cfRule type="containsText" dxfId="1" priority="1" stopIfTrue="1" operator="containsText" text="Fail">
      <formula>NOT(ISERROR(SEARCH("Fail",L77)))</formula>
    </cfRule>
    <cfRule type="containsText" dxfId="0" priority="2" stopIfTrue="1" operator="containsText" text="Pass">
      <formula>NOT(ISERROR(SEARCH("Pass",L77)))</formula>
    </cfRule>
  </conditionalFormatting>
  <dataValidations count="1">
    <dataValidation type="list" allowBlank="1" showInputMessage="1" showErrorMessage="1" sqref="H11:H12" xr:uid="{9F845AFD-E474-481A-8931-BB42A82C6E91}">
      <formula1>"Pass, Fail"</formula1>
    </dataValidation>
  </dataValidation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748A4-E03F-40F2-819B-57E638DD7594}">
  <sheetPr>
    <tabColor theme="9" tint="0.79998168889431442"/>
    <pageSetUpPr fitToPage="1"/>
  </sheetPr>
  <dimension ref="B1:T95"/>
  <sheetViews>
    <sheetView topLeftCell="A45" zoomScale="90" zoomScaleNormal="90" workbookViewId="0">
      <selection activeCell="K91" sqref="K91"/>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28.5" customHeight="1">
      <c r="C3" s="178" t="s">
        <v>11</v>
      </c>
      <c r="D3" s="178"/>
      <c r="E3" s="178"/>
      <c r="F3" s="178"/>
      <c r="G3" s="178"/>
      <c r="H3" s="178"/>
      <c r="I3" s="178"/>
      <c r="J3" s="178"/>
      <c r="K3" s="178"/>
      <c r="L3" s="178"/>
      <c r="N3" s="35"/>
      <c r="O3" s="35"/>
      <c r="P3" s="36"/>
      <c r="Q3" s="36"/>
      <c r="R3" s="36"/>
      <c r="S3" s="36"/>
      <c r="T3" s="36"/>
    </row>
    <row r="4" spans="2:20" s="34" customFormat="1" ht="15.6" customHeight="1">
      <c r="C4" s="37"/>
      <c r="H4" s="36"/>
      <c r="I4" s="38"/>
      <c r="N4" s="179"/>
      <c r="O4" s="179"/>
      <c r="P4" s="179"/>
      <c r="Q4" s="179"/>
      <c r="R4" s="102"/>
      <c r="S4" s="102"/>
      <c r="T4" s="102"/>
    </row>
    <row r="5" spans="2:20" s="34" customFormat="1" ht="15.6" customHeight="1">
      <c r="C5" s="133" t="s">
        <v>12</v>
      </c>
      <c r="D5" s="253" t="s">
        <v>13</v>
      </c>
      <c r="E5" s="254"/>
      <c r="F5" s="254"/>
      <c r="G5" s="255"/>
      <c r="H5" s="36"/>
      <c r="J5" s="39"/>
      <c r="K5" s="39"/>
      <c r="L5" s="39"/>
      <c r="M5" s="39"/>
      <c r="N5" s="174"/>
      <c r="O5" s="174"/>
      <c r="P5" s="174"/>
      <c r="Q5" s="174"/>
      <c r="R5" s="103"/>
      <c r="S5" s="103"/>
      <c r="T5" s="103"/>
    </row>
    <row r="6" spans="2:20" s="34" customFormat="1" ht="15.6"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6"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97" t="s">
        <v>26</v>
      </c>
      <c r="D11" s="189" t="s">
        <v>27</v>
      </c>
      <c r="E11" s="190"/>
      <c r="F11" s="190"/>
      <c r="G11" s="191"/>
      <c r="H11" s="142" t="s">
        <v>28</v>
      </c>
      <c r="I11" s="98" t="s">
        <v>29</v>
      </c>
      <c r="J11" s="99" t="s">
        <v>30</v>
      </c>
      <c r="K11" s="100" t="s">
        <v>31</v>
      </c>
    </row>
    <row r="12" spans="2:20" s="48" customFormat="1" ht="15.6" customHeight="1">
      <c r="B12" s="184"/>
      <c r="C12" s="97" t="s">
        <v>32</v>
      </c>
      <c r="D12" s="189" t="s">
        <v>33</v>
      </c>
      <c r="E12" s="190"/>
      <c r="F12" s="190"/>
      <c r="G12" s="191"/>
      <c r="H12" s="142" t="s">
        <v>28</v>
      </c>
      <c r="I12" s="98" t="s">
        <v>29</v>
      </c>
      <c r="J12" s="99" t="s">
        <v>30</v>
      </c>
      <c r="K12" s="100" t="s">
        <v>31</v>
      </c>
    </row>
    <row r="13" spans="2:20" s="48" customFormat="1" ht="15.95" customHeight="1">
      <c r="B13" s="184"/>
      <c r="C13" s="97" t="s">
        <v>34</v>
      </c>
      <c r="D13" s="192" t="s">
        <v>35</v>
      </c>
      <c r="E13" s="193"/>
      <c r="F13" s="193"/>
      <c r="G13" s="194"/>
      <c r="H13" s="135" t="s">
        <v>36</v>
      </c>
      <c r="I13" s="98" t="s">
        <v>37</v>
      </c>
      <c r="J13" s="99" t="s">
        <v>37</v>
      </c>
      <c r="K13" s="100" t="s">
        <v>31</v>
      </c>
    </row>
    <row r="14" spans="2:20" s="50" customFormat="1" ht="30.95" customHeight="1">
      <c r="B14" s="184"/>
      <c r="C14" s="45" t="s">
        <v>38</v>
      </c>
      <c r="D14" s="186" t="s">
        <v>39</v>
      </c>
      <c r="E14" s="187"/>
      <c r="F14" s="187"/>
      <c r="G14" s="188"/>
      <c r="H14" s="7">
        <v>0.8</v>
      </c>
      <c r="I14" s="7">
        <v>1</v>
      </c>
      <c r="J14" s="8">
        <v>200</v>
      </c>
      <c r="K14" s="90">
        <v>160</v>
      </c>
      <c r="L14" s="49"/>
    </row>
    <row r="15" spans="2:20" s="48" customFormat="1" ht="46.5" customHeight="1" outlineLevel="2">
      <c r="B15" s="184"/>
      <c r="C15" s="101" t="s">
        <v>39</v>
      </c>
      <c r="D15" s="195" t="s">
        <v>40</v>
      </c>
      <c r="E15" s="196"/>
      <c r="F15" s="196"/>
      <c r="G15" s="197"/>
      <c r="H15" s="52"/>
      <c r="I15" s="15"/>
      <c r="J15" s="16"/>
      <c r="K15" s="17"/>
    </row>
    <row r="16" spans="2:20" s="48" customFormat="1" ht="46.5" customHeight="1" outlineLevel="2">
      <c r="B16" s="184"/>
      <c r="C16" s="101" t="s">
        <v>39</v>
      </c>
      <c r="D16" s="195" t="s">
        <v>41</v>
      </c>
      <c r="E16" s="196"/>
      <c r="F16" s="196"/>
      <c r="G16" s="197"/>
      <c r="H16" s="53"/>
      <c r="I16" s="18"/>
      <c r="J16" s="19"/>
      <c r="K16" s="20"/>
    </row>
    <row r="17" spans="2:18" s="48" customFormat="1" ht="46.5" customHeight="1" outlineLevel="2">
      <c r="B17" s="184"/>
      <c r="C17" s="101" t="s">
        <v>39</v>
      </c>
      <c r="D17" s="195" t="s">
        <v>42</v>
      </c>
      <c r="E17" s="196"/>
      <c r="F17" s="196"/>
      <c r="G17" s="197"/>
      <c r="H17" s="53"/>
      <c r="I17" s="18"/>
      <c r="J17" s="19"/>
      <c r="K17" s="20"/>
    </row>
    <row r="18" spans="2:18" s="48" customFormat="1" ht="46.5" customHeight="1" outlineLevel="2">
      <c r="B18" s="184"/>
      <c r="C18" s="101" t="s">
        <v>39</v>
      </c>
      <c r="D18" s="195" t="s">
        <v>43</v>
      </c>
      <c r="E18" s="196"/>
      <c r="F18" s="196"/>
      <c r="G18" s="197"/>
      <c r="H18" s="53"/>
      <c r="I18" s="18"/>
      <c r="J18" s="19"/>
      <c r="K18" s="20"/>
    </row>
    <row r="19" spans="2:18" s="48" customFormat="1" ht="46.5" customHeight="1" outlineLevel="2">
      <c r="B19" s="184"/>
      <c r="C19" s="101" t="s">
        <v>39</v>
      </c>
      <c r="D19" s="195" t="s">
        <v>44</v>
      </c>
      <c r="E19" s="196"/>
      <c r="F19" s="196"/>
      <c r="G19" s="197"/>
      <c r="H19" s="53"/>
      <c r="I19" s="18"/>
      <c r="J19" s="19"/>
      <c r="K19" s="20"/>
    </row>
    <row r="20" spans="2:18" s="48" customFormat="1" ht="47.1" customHeight="1" outlineLevel="2">
      <c r="B20" s="184"/>
      <c r="C20" s="106"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row>
    <row r="25" spans="2:18" s="40" customFormat="1" ht="15.95" customHeight="1">
      <c r="B25" s="64"/>
      <c r="C25" s="65"/>
      <c r="D25" s="66"/>
      <c r="E25" s="66"/>
      <c r="F25" s="66"/>
      <c r="G25" s="66"/>
      <c r="H25" s="67"/>
      <c r="I25" s="68"/>
      <c r="J25" s="3"/>
      <c r="K25" s="3"/>
      <c r="L25" s="42"/>
      <c r="M25" s="42"/>
      <c r="N25" s="42"/>
      <c r="O25" s="42"/>
      <c r="P25" s="42"/>
      <c r="Q25" s="42"/>
      <c r="R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7">
        <v>0.65</v>
      </c>
      <c r="I27" s="7">
        <v>0.17660000000000001</v>
      </c>
      <c r="J27" s="8">
        <v>88.3</v>
      </c>
      <c r="K27" s="9">
        <v>57.395000000000003</v>
      </c>
    </row>
    <row r="28" spans="2:18" s="48" customFormat="1" ht="15.6" customHeight="1" outlineLevel="1">
      <c r="B28" s="184"/>
      <c r="C28" s="51" t="s">
        <v>55</v>
      </c>
      <c r="D28" s="195" t="s">
        <v>56</v>
      </c>
      <c r="E28" s="196"/>
      <c r="F28" s="196"/>
      <c r="G28" s="197"/>
      <c r="H28" s="52"/>
      <c r="I28" s="15"/>
      <c r="J28" s="16"/>
      <c r="K28" s="17"/>
    </row>
    <row r="29" spans="2:18" s="48" customFormat="1" ht="15.6" customHeight="1" outlineLevel="1">
      <c r="B29" s="184"/>
      <c r="C29" s="51" t="s">
        <v>55</v>
      </c>
      <c r="D29" s="195" t="s">
        <v>57</v>
      </c>
      <c r="E29" s="196"/>
      <c r="F29" s="196"/>
      <c r="G29" s="197"/>
      <c r="H29" s="53"/>
      <c r="I29" s="18"/>
      <c r="J29" s="19"/>
      <c r="K29" s="20"/>
    </row>
    <row r="30" spans="2:18" s="48" customFormat="1" ht="15.6" customHeight="1" outlineLevel="1">
      <c r="B30" s="184"/>
      <c r="C30" s="51" t="s">
        <v>55</v>
      </c>
      <c r="D30" s="195" t="s">
        <v>58</v>
      </c>
      <c r="E30" s="196"/>
      <c r="F30" s="196"/>
      <c r="G30" s="197"/>
      <c r="H30" s="53"/>
      <c r="I30" s="18"/>
      <c r="J30" s="19"/>
      <c r="K30" s="20"/>
    </row>
    <row r="31" spans="2:18" s="48" customFormat="1" ht="15.95" customHeight="1" outlineLevel="1">
      <c r="B31" s="184"/>
      <c r="C31" s="51" t="s">
        <v>55</v>
      </c>
      <c r="D31" s="209" t="s">
        <v>59</v>
      </c>
      <c r="E31" s="210"/>
      <c r="F31" s="210"/>
      <c r="G31" s="211"/>
      <c r="H31" s="53"/>
      <c r="I31" s="18"/>
      <c r="J31" s="19"/>
      <c r="K31" s="20"/>
    </row>
    <row r="32" spans="2:18" s="50" customFormat="1" ht="15.6" customHeight="1">
      <c r="B32" s="184"/>
      <c r="C32" s="45"/>
      <c r="D32" s="186" t="s">
        <v>60</v>
      </c>
      <c r="E32" s="187"/>
      <c r="F32" s="187"/>
      <c r="G32" s="188"/>
      <c r="H32" s="69" t="s">
        <v>61</v>
      </c>
      <c r="I32" s="7">
        <v>0.32339999999999997</v>
      </c>
      <c r="J32" s="8">
        <v>161.69999999999999</v>
      </c>
      <c r="K32" s="9">
        <v>114.65999999999998</v>
      </c>
    </row>
    <row r="33" spans="2:11" s="48" customFormat="1" ht="15.6" customHeight="1" outlineLevel="1">
      <c r="B33" s="184"/>
      <c r="C33" s="24" t="s">
        <v>62</v>
      </c>
      <c r="D33" s="206" t="s">
        <v>63</v>
      </c>
      <c r="E33" s="207"/>
      <c r="F33" s="207"/>
      <c r="G33" s="208"/>
      <c r="H33" s="144">
        <v>0.5</v>
      </c>
      <c r="I33" s="25"/>
      <c r="J33" s="10">
        <v>14.7</v>
      </c>
      <c r="K33" s="92">
        <v>7.35</v>
      </c>
    </row>
    <row r="34" spans="2:11" s="48" customFormat="1" ht="15.6" customHeight="1" outlineLevel="1">
      <c r="B34" s="184"/>
      <c r="C34" s="24" t="s">
        <v>62</v>
      </c>
      <c r="D34" s="206" t="s">
        <v>64</v>
      </c>
      <c r="E34" s="207"/>
      <c r="F34" s="207"/>
      <c r="G34" s="208"/>
      <c r="H34" s="144">
        <v>0.7</v>
      </c>
      <c r="I34" s="26"/>
      <c r="J34" s="10">
        <v>14.7</v>
      </c>
      <c r="K34" s="92">
        <v>10.29</v>
      </c>
    </row>
    <row r="35" spans="2:11" s="48" customFormat="1" ht="15.6" customHeight="1" outlineLevel="1">
      <c r="B35" s="184"/>
      <c r="C35" s="24" t="s">
        <v>62</v>
      </c>
      <c r="D35" s="206" t="s">
        <v>65</v>
      </c>
      <c r="E35" s="207"/>
      <c r="F35" s="207"/>
      <c r="G35" s="208"/>
      <c r="H35" s="144">
        <v>0.85</v>
      </c>
      <c r="I35" s="26"/>
      <c r="J35" s="10">
        <v>14.7</v>
      </c>
      <c r="K35" s="92">
        <v>12.494999999999999</v>
      </c>
    </row>
    <row r="36" spans="2:11" s="48" customFormat="1" ht="15.6" customHeight="1" outlineLevel="1">
      <c r="B36" s="184"/>
      <c r="C36" s="24" t="s">
        <v>62</v>
      </c>
      <c r="D36" s="206" t="s">
        <v>66</v>
      </c>
      <c r="E36" s="207"/>
      <c r="F36" s="207"/>
      <c r="G36" s="208"/>
      <c r="H36" s="144">
        <v>0.7</v>
      </c>
      <c r="I36" s="26"/>
      <c r="J36" s="10">
        <v>14.7</v>
      </c>
      <c r="K36" s="92">
        <v>10.29</v>
      </c>
    </row>
    <row r="37" spans="2:11" s="48" customFormat="1" ht="15.6" customHeight="1" outlineLevel="1">
      <c r="B37" s="184"/>
      <c r="C37" s="24" t="s">
        <v>62</v>
      </c>
      <c r="D37" s="206" t="s">
        <v>67</v>
      </c>
      <c r="E37" s="207"/>
      <c r="F37" s="207"/>
      <c r="G37" s="208"/>
      <c r="H37" s="144">
        <v>0.7</v>
      </c>
      <c r="I37" s="26"/>
      <c r="J37" s="10">
        <v>14.7</v>
      </c>
      <c r="K37" s="92">
        <v>10.29</v>
      </c>
    </row>
    <row r="38" spans="2:11" s="48" customFormat="1" ht="15.6" customHeight="1" outlineLevel="1">
      <c r="B38" s="184"/>
      <c r="C38" s="24" t="s">
        <v>62</v>
      </c>
      <c r="D38" s="206" t="s">
        <v>68</v>
      </c>
      <c r="E38" s="207"/>
      <c r="F38" s="207"/>
      <c r="G38" s="208"/>
      <c r="H38" s="144">
        <v>0.7</v>
      </c>
      <c r="I38" s="26"/>
      <c r="J38" s="10">
        <v>14.7</v>
      </c>
      <c r="K38" s="92">
        <v>10.29</v>
      </c>
    </row>
    <row r="39" spans="2:11" s="48" customFormat="1" ht="15.6" customHeight="1" outlineLevel="1">
      <c r="B39" s="184"/>
      <c r="C39" s="24" t="s">
        <v>62</v>
      </c>
      <c r="D39" s="206" t="s">
        <v>69</v>
      </c>
      <c r="E39" s="207"/>
      <c r="F39" s="207"/>
      <c r="G39" s="208"/>
      <c r="H39" s="144">
        <v>0.7</v>
      </c>
      <c r="I39" s="26"/>
      <c r="J39" s="10">
        <v>14.7</v>
      </c>
      <c r="K39" s="92">
        <v>10.29</v>
      </c>
    </row>
    <row r="40" spans="2:11" s="48" customFormat="1" ht="15.6" customHeight="1" outlineLevel="1">
      <c r="B40" s="184"/>
      <c r="C40" s="24" t="s">
        <v>62</v>
      </c>
      <c r="D40" s="206" t="s">
        <v>70</v>
      </c>
      <c r="E40" s="207"/>
      <c r="F40" s="207"/>
      <c r="G40" s="208"/>
      <c r="H40" s="144">
        <v>0.7</v>
      </c>
      <c r="I40" s="26"/>
      <c r="J40" s="10">
        <v>14.7</v>
      </c>
      <c r="K40" s="92">
        <v>10.29</v>
      </c>
    </row>
    <row r="41" spans="2:11" s="48" customFormat="1" ht="15.6" customHeight="1" outlineLevel="1">
      <c r="B41" s="184"/>
      <c r="C41" s="24" t="s">
        <v>62</v>
      </c>
      <c r="D41" s="206" t="s">
        <v>71</v>
      </c>
      <c r="E41" s="207"/>
      <c r="F41" s="207"/>
      <c r="G41" s="208"/>
      <c r="H41" s="144">
        <v>0.6</v>
      </c>
      <c r="I41" s="26"/>
      <c r="J41" s="10">
        <v>14.7</v>
      </c>
      <c r="K41" s="92">
        <v>8.8199999999999985</v>
      </c>
    </row>
    <row r="42" spans="2:11" s="48" customFormat="1" ht="15.6" customHeight="1" outlineLevel="1">
      <c r="B42" s="184"/>
      <c r="C42" s="24" t="s">
        <v>62</v>
      </c>
      <c r="D42" s="206" t="s">
        <v>72</v>
      </c>
      <c r="E42" s="207"/>
      <c r="F42" s="207"/>
      <c r="G42" s="208"/>
      <c r="H42" s="144">
        <v>0.8</v>
      </c>
      <c r="I42" s="26"/>
      <c r="J42" s="10">
        <v>14.7</v>
      </c>
      <c r="K42" s="92">
        <v>11.76</v>
      </c>
    </row>
    <row r="43" spans="2:11" s="48" customFormat="1" ht="15.95" customHeight="1" outlineLevel="1">
      <c r="B43" s="184"/>
      <c r="C43" s="24" t="s">
        <v>62</v>
      </c>
      <c r="D43" s="203" t="s">
        <v>73</v>
      </c>
      <c r="E43" s="204"/>
      <c r="F43" s="204"/>
      <c r="G43" s="205"/>
      <c r="H43" s="144">
        <v>0.85</v>
      </c>
      <c r="I43" s="27"/>
      <c r="J43" s="10">
        <v>14.7</v>
      </c>
      <c r="K43" s="92">
        <v>12.494999999999999</v>
      </c>
    </row>
    <row r="44" spans="2:11" s="50" customFormat="1" ht="15.6" customHeight="1">
      <c r="B44" s="184"/>
      <c r="C44" s="45"/>
      <c r="D44" s="186" t="s">
        <v>74</v>
      </c>
      <c r="E44" s="187"/>
      <c r="F44" s="187"/>
      <c r="G44" s="188"/>
      <c r="H44" s="7">
        <v>0.7</v>
      </c>
      <c r="I44" s="7">
        <v>0.25</v>
      </c>
      <c r="J44" s="8">
        <v>125</v>
      </c>
      <c r="K44" s="9">
        <v>87.5</v>
      </c>
    </row>
    <row r="45" spans="2:11" s="48" customFormat="1" ht="15.6" customHeight="1" outlineLevel="1">
      <c r="B45" s="184"/>
      <c r="C45" s="51" t="s">
        <v>75</v>
      </c>
      <c r="D45" s="195" t="s">
        <v>76</v>
      </c>
      <c r="E45" s="196"/>
      <c r="F45" s="196"/>
      <c r="G45" s="197"/>
      <c r="H45" s="52"/>
      <c r="I45" s="15"/>
      <c r="J45" s="16"/>
      <c r="K45" s="17"/>
    </row>
    <row r="46" spans="2:11" s="48" customFormat="1" ht="15.6" customHeight="1" outlineLevel="1">
      <c r="B46" s="184"/>
      <c r="C46" s="51" t="s">
        <v>75</v>
      </c>
      <c r="D46" s="195" t="s">
        <v>77</v>
      </c>
      <c r="E46" s="196"/>
      <c r="F46" s="196"/>
      <c r="G46" s="197"/>
      <c r="H46" s="53"/>
      <c r="I46" s="18"/>
      <c r="J46" s="19"/>
      <c r="K46" s="20"/>
    </row>
    <row r="47" spans="2:11" s="48" customFormat="1" ht="15.6" customHeight="1" outlineLevel="1">
      <c r="B47" s="184"/>
      <c r="C47" s="51" t="s">
        <v>75</v>
      </c>
      <c r="D47" s="195" t="s">
        <v>78</v>
      </c>
      <c r="E47" s="196"/>
      <c r="F47" s="196"/>
      <c r="G47" s="197"/>
      <c r="H47" s="53"/>
      <c r="I47" s="18"/>
      <c r="J47" s="19"/>
      <c r="K47" s="20"/>
    </row>
    <row r="48" spans="2:11" s="48" customFormat="1" ht="15.6" customHeight="1" outlineLevel="1">
      <c r="B48" s="184"/>
      <c r="C48" s="51" t="s">
        <v>75</v>
      </c>
      <c r="D48" s="195" t="s">
        <v>79</v>
      </c>
      <c r="E48" s="196"/>
      <c r="F48" s="196"/>
      <c r="G48" s="197"/>
      <c r="H48" s="53"/>
      <c r="I48" s="18"/>
      <c r="J48" s="19"/>
      <c r="K48" s="20"/>
    </row>
    <row r="49" spans="2:11" s="48" customFormat="1" ht="15.6" customHeight="1" outlineLevel="1">
      <c r="B49" s="184"/>
      <c r="C49" s="51" t="s">
        <v>75</v>
      </c>
      <c r="D49" s="195" t="s">
        <v>80</v>
      </c>
      <c r="E49" s="196"/>
      <c r="F49" s="196"/>
      <c r="G49" s="197"/>
      <c r="H49" s="53"/>
      <c r="I49" s="18"/>
      <c r="J49" s="19"/>
      <c r="K49" s="20"/>
    </row>
    <row r="50" spans="2:11" s="48" customFormat="1" ht="15.6" customHeight="1" outlineLevel="1">
      <c r="B50" s="184"/>
      <c r="C50" s="51" t="s">
        <v>75</v>
      </c>
      <c r="D50" s="195" t="s">
        <v>81</v>
      </c>
      <c r="E50" s="196"/>
      <c r="F50" s="196"/>
      <c r="G50" s="197"/>
      <c r="H50" s="53"/>
      <c r="I50" s="18"/>
      <c r="J50" s="19"/>
      <c r="K50" s="20"/>
    </row>
    <row r="51" spans="2:11" s="48" customFormat="1" ht="15.6" customHeight="1" outlineLevel="1">
      <c r="B51" s="184"/>
      <c r="C51" s="51" t="s">
        <v>75</v>
      </c>
      <c r="D51" s="195" t="s">
        <v>82</v>
      </c>
      <c r="E51" s="196"/>
      <c r="F51" s="196"/>
      <c r="G51" s="197"/>
      <c r="H51" s="53"/>
      <c r="I51" s="18"/>
      <c r="J51" s="19"/>
      <c r="K51" s="20"/>
    </row>
    <row r="52" spans="2:11" s="48" customFormat="1" ht="15.6" customHeight="1" outlineLevel="1">
      <c r="B52" s="184"/>
      <c r="C52" s="51" t="s">
        <v>75</v>
      </c>
      <c r="D52" s="195" t="s">
        <v>83</v>
      </c>
      <c r="E52" s="196"/>
      <c r="F52" s="196"/>
      <c r="G52" s="197"/>
      <c r="H52" s="53"/>
      <c r="I52" s="18"/>
      <c r="J52" s="19"/>
      <c r="K52" s="20"/>
    </row>
    <row r="53" spans="2:11" s="48" customFormat="1" ht="15.6" customHeight="1" outlineLevel="1">
      <c r="B53" s="184"/>
      <c r="C53" s="51" t="s">
        <v>75</v>
      </c>
      <c r="D53" s="195" t="s">
        <v>84</v>
      </c>
      <c r="E53" s="196"/>
      <c r="F53" s="196"/>
      <c r="G53" s="197"/>
      <c r="H53" s="53"/>
      <c r="I53" s="18"/>
      <c r="J53" s="19"/>
      <c r="K53" s="20"/>
    </row>
    <row r="54" spans="2:11" s="48" customFormat="1" ht="15.6" customHeight="1" outlineLevel="1">
      <c r="B54" s="184"/>
      <c r="C54" s="51" t="s">
        <v>75</v>
      </c>
      <c r="D54" s="195" t="s">
        <v>85</v>
      </c>
      <c r="E54" s="196"/>
      <c r="F54" s="196"/>
      <c r="G54" s="197"/>
      <c r="H54" s="53"/>
      <c r="I54" s="18"/>
      <c r="J54" s="19"/>
      <c r="K54" s="20"/>
    </row>
    <row r="55" spans="2:11" s="48" customFormat="1" ht="15.6" customHeight="1" outlineLevel="1">
      <c r="B55" s="184"/>
      <c r="C55" s="51" t="s">
        <v>75</v>
      </c>
      <c r="D55" s="195" t="s">
        <v>86</v>
      </c>
      <c r="E55" s="196"/>
      <c r="F55" s="196"/>
      <c r="G55" s="197"/>
      <c r="H55" s="53"/>
      <c r="I55" s="18"/>
      <c r="J55" s="19"/>
      <c r="K55" s="20"/>
    </row>
    <row r="56" spans="2:11" s="48" customFormat="1" ht="15.6" customHeight="1" outlineLevel="1">
      <c r="B56" s="184"/>
      <c r="C56" s="51" t="s">
        <v>75</v>
      </c>
      <c r="D56" s="195" t="s">
        <v>87</v>
      </c>
      <c r="E56" s="196"/>
      <c r="F56" s="196"/>
      <c r="G56" s="197"/>
      <c r="H56" s="53"/>
      <c r="I56" s="18"/>
      <c r="J56" s="19"/>
      <c r="K56" s="20"/>
    </row>
    <row r="57" spans="2:11" s="48" customFormat="1" ht="15.6" customHeight="1" outlineLevel="1">
      <c r="B57" s="184"/>
      <c r="C57" s="51" t="s">
        <v>75</v>
      </c>
      <c r="D57" s="195" t="s">
        <v>88</v>
      </c>
      <c r="E57" s="196"/>
      <c r="F57" s="196"/>
      <c r="G57" s="197"/>
      <c r="H57" s="53"/>
      <c r="I57" s="18"/>
      <c r="J57" s="19"/>
      <c r="K57" s="20"/>
    </row>
    <row r="58" spans="2:11" s="48" customFormat="1" ht="15.6" customHeight="1" outlineLevel="1">
      <c r="B58" s="184"/>
      <c r="C58" s="51" t="s">
        <v>75</v>
      </c>
      <c r="D58" s="195" t="s">
        <v>89</v>
      </c>
      <c r="E58" s="196"/>
      <c r="F58" s="196"/>
      <c r="G58" s="197"/>
      <c r="H58" s="53"/>
      <c r="I58" s="18"/>
      <c r="J58" s="19"/>
      <c r="K58" s="20"/>
    </row>
    <row r="59" spans="2:11" s="48" customFormat="1" ht="15.6" customHeight="1" outlineLevel="1">
      <c r="B59" s="184"/>
      <c r="C59" s="51" t="s">
        <v>75</v>
      </c>
      <c r="D59" s="195" t="s">
        <v>90</v>
      </c>
      <c r="E59" s="196"/>
      <c r="F59" s="196"/>
      <c r="G59" s="197"/>
      <c r="H59" s="53"/>
      <c r="I59" s="18"/>
      <c r="J59" s="19"/>
      <c r="K59" s="20"/>
    </row>
    <row r="60" spans="2:11" s="48" customFormat="1" ht="15.6" customHeight="1" outlineLevel="1">
      <c r="B60" s="184"/>
      <c r="C60" s="51" t="s">
        <v>75</v>
      </c>
      <c r="D60" s="195" t="s">
        <v>91</v>
      </c>
      <c r="E60" s="196"/>
      <c r="F60" s="196"/>
      <c r="G60" s="197"/>
      <c r="H60" s="53"/>
      <c r="I60" s="18"/>
      <c r="J60" s="19"/>
      <c r="K60" s="20"/>
    </row>
    <row r="61" spans="2:11" s="48" customFormat="1" ht="15.6" customHeight="1" outlineLevel="1">
      <c r="B61" s="184"/>
      <c r="C61" s="51" t="s">
        <v>75</v>
      </c>
      <c r="D61" s="195" t="s">
        <v>92</v>
      </c>
      <c r="E61" s="196"/>
      <c r="F61" s="196"/>
      <c r="G61" s="197"/>
      <c r="H61" s="53"/>
      <c r="I61" s="18"/>
      <c r="J61" s="19"/>
      <c r="K61" s="20"/>
    </row>
    <row r="62" spans="2:11" s="48" customFormat="1" ht="15.6" customHeight="1" outlineLevel="1">
      <c r="B62" s="184"/>
      <c r="C62" s="51" t="s">
        <v>75</v>
      </c>
      <c r="D62" s="195" t="s">
        <v>93</v>
      </c>
      <c r="E62" s="196"/>
      <c r="F62" s="196"/>
      <c r="G62" s="197"/>
      <c r="H62" s="53"/>
      <c r="I62" s="18"/>
      <c r="J62" s="19"/>
      <c r="K62" s="20"/>
    </row>
    <row r="63" spans="2:11" s="48" customFormat="1" ht="15.6" customHeight="1" outlineLevel="1">
      <c r="B63" s="184"/>
      <c r="C63" s="51" t="s">
        <v>75</v>
      </c>
      <c r="D63" s="195" t="s">
        <v>94</v>
      </c>
      <c r="E63" s="196"/>
      <c r="F63" s="196"/>
      <c r="G63" s="197"/>
      <c r="H63" s="53"/>
      <c r="I63" s="18"/>
      <c r="J63" s="19"/>
      <c r="K63" s="20"/>
    </row>
    <row r="64" spans="2:11" s="48" customFormat="1" ht="15.95" customHeight="1" outlineLevel="1">
      <c r="B64" s="184"/>
      <c r="C64" s="51" t="s">
        <v>75</v>
      </c>
      <c r="D64" s="209" t="s">
        <v>95</v>
      </c>
      <c r="E64" s="210"/>
      <c r="F64" s="210"/>
      <c r="G64" s="211"/>
      <c r="H64" s="54"/>
      <c r="I64" s="21"/>
      <c r="J64" s="22"/>
      <c r="K64" s="23"/>
    </row>
    <row r="65" spans="2:20" s="50" customFormat="1" ht="15.6" customHeight="1">
      <c r="B65" s="184"/>
      <c r="C65" s="45"/>
      <c r="D65" s="186" t="s">
        <v>96</v>
      </c>
      <c r="E65" s="187"/>
      <c r="F65" s="187"/>
      <c r="G65" s="188"/>
      <c r="H65" s="7">
        <v>0.7</v>
      </c>
      <c r="I65" s="7">
        <v>0.25</v>
      </c>
      <c r="J65" s="8">
        <v>125</v>
      </c>
      <c r="K65" s="9">
        <v>87.5</v>
      </c>
    </row>
    <row r="66" spans="2:20" s="48" customFormat="1" ht="15.6" customHeight="1" outlineLevel="1">
      <c r="B66" s="184"/>
      <c r="C66" s="51" t="s">
        <v>97</v>
      </c>
      <c r="D66" s="195" t="s">
        <v>98</v>
      </c>
      <c r="E66" s="196"/>
      <c r="F66" s="196"/>
      <c r="G66" s="197"/>
      <c r="H66" s="52"/>
      <c r="I66" s="15"/>
      <c r="J66" s="16"/>
      <c r="K66" s="17"/>
    </row>
    <row r="67" spans="2:20" s="48" customFormat="1" ht="15.6" customHeight="1" outlineLevel="1">
      <c r="B67" s="184"/>
      <c r="C67" s="51" t="s">
        <v>97</v>
      </c>
      <c r="D67" s="195" t="s">
        <v>99</v>
      </c>
      <c r="E67" s="196"/>
      <c r="F67" s="196"/>
      <c r="G67" s="197"/>
      <c r="H67" s="53"/>
      <c r="I67" s="18"/>
      <c r="J67" s="19"/>
      <c r="K67" s="20"/>
    </row>
    <row r="68" spans="2:20" s="48" customFormat="1" ht="15.6" customHeight="1" outlineLevel="1">
      <c r="B68" s="184"/>
      <c r="C68" s="51" t="s">
        <v>97</v>
      </c>
      <c r="D68" s="195" t="s">
        <v>100</v>
      </c>
      <c r="E68" s="196"/>
      <c r="F68" s="196"/>
      <c r="G68" s="197"/>
      <c r="H68" s="53"/>
      <c r="I68" s="18"/>
      <c r="J68" s="19"/>
      <c r="K68" s="20"/>
    </row>
    <row r="69" spans="2:20" s="48" customFormat="1" ht="15.6" customHeight="1" outlineLevel="1">
      <c r="B69" s="184"/>
      <c r="C69" s="51" t="s">
        <v>97</v>
      </c>
      <c r="D69" s="195" t="s">
        <v>101</v>
      </c>
      <c r="E69" s="196"/>
      <c r="F69" s="196"/>
      <c r="G69" s="197"/>
      <c r="H69" s="53"/>
      <c r="I69" s="18"/>
      <c r="J69" s="19"/>
      <c r="K69" s="20"/>
    </row>
    <row r="70" spans="2:20" s="48" customFormat="1" ht="15.6" customHeight="1" outlineLevel="1">
      <c r="B70" s="184"/>
      <c r="C70" s="51" t="s">
        <v>97</v>
      </c>
      <c r="D70" s="195" t="s">
        <v>102</v>
      </c>
      <c r="E70" s="196"/>
      <c r="F70" s="196"/>
      <c r="G70" s="197"/>
      <c r="H70" s="53"/>
      <c r="I70" s="18"/>
      <c r="J70" s="19"/>
      <c r="K70" s="20"/>
    </row>
    <row r="71" spans="2:20" s="48" customFormat="1" ht="15.6" customHeight="1" outlineLevel="1">
      <c r="B71" s="184"/>
      <c r="C71" s="51" t="s">
        <v>97</v>
      </c>
      <c r="D71" s="195" t="s">
        <v>103</v>
      </c>
      <c r="E71" s="196"/>
      <c r="F71" s="196"/>
      <c r="G71" s="197"/>
      <c r="H71" s="53"/>
      <c r="I71" s="18"/>
      <c r="J71" s="19"/>
      <c r="K71" s="20"/>
    </row>
    <row r="72" spans="2:20" s="48" customFormat="1" ht="15.6" customHeight="1" outlineLevel="1">
      <c r="B72" s="184"/>
      <c r="C72" s="51" t="s">
        <v>97</v>
      </c>
      <c r="D72" s="195" t="s">
        <v>104</v>
      </c>
      <c r="E72" s="196"/>
      <c r="F72" s="196"/>
      <c r="G72" s="197"/>
      <c r="H72" s="53"/>
      <c r="I72" s="18"/>
      <c r="J72" s="19"/>
      <c r="K72" s="20"/>
    </row>
    <row r="73" spans="2:20" s="48" customFormat="1" ht="15.6" customHeight="1" outlineLevel="1">
      <c r="B73" s="184"/>
      <c r="C73" s="51" t="s">
        <v>97</v>
      </c>
      <c r="D73" s="195" t="s">
        <v>105</v>
      </c>
      <c r="E73" s="196"/>
      <c r="F73" s="196"/>
      <c r="G73" s="197"/>
      <c r="H73" s="53"/>
      <c r="I73" s="18"/>
      <c r="J73" s="19"/>
      <c r="K73" s="20"/>
    </row>
    <row r="74" spans="2:20" s="48" customFormat="1" ht="15.6" customHeight="1" outlineLevel="1">
      <c r="B74" s="184"/>
      <c r="C74" s="51" t="s">
        <v>97</v>
      </c>
      <c r="D74" s="195" t="s">
        <v>106</v>
      </c>
      <c r="E74" s="196"/>
      <c r="F74" s="196"/>
      <c r="G74" s="197"/>
      <c r="H74" s="53"/>
      <c r="I74" s="18"/>
      <c r="J74" s="19"/>
      <c r="K74" s="20"/>
    </row>
    <row r="75" spans="2:20" s="48" customFormat="1" ht="15.6" customHeight="1" outlineLevel="1">
      <c r="B75" s="184"/>
      <c r="C75" s="51" t="s">
        <v>97</v>
      </c>
      <c r="D75" s="195" t="s">
        <v>107</v>
      </c>
      <c r="E75" s="196"/>
      <c r="F75" s="196"/>
      <c r="G75" s="197"/>
      <c r="H75" s="53"/>
      <c r="I75" s="18"/>
      <c r="J75" s="19"/>
      <c r="K75" s="20"/>
    </row>
    <row r="76" spans="2:20" s="48" customFormat="1" ht="15.95" customHeight="1" outlineLevel="1">
      <c r="B76" s="184"/>
      <c r="C76" s="70" t="s">
        <v>97</v>
      </c>
      <c r="D76" s="209" t="s">
        <v>108</v>
      </c>
      <c r="E76" s="210"/>
      <c r="F76" s="210"/>
      <c r="G76" s="211"/>
      <c r="H76" s="54"/>
      <c r="I76" s="21"/>
      <c r="J76" s="22"/>
      <c r="K76" s="23"/>
    </row>
    <row r="77" spans="2:20" s="40" customFormat="1" ht="15.95" customHeight="1">
      <c r="B77" s="184"/>
      <c r="C77" s="91"/>
      <c r="D77" s="55"/>
      <c r="E77" s="55"/>
      <c r="F77" s="55"/>
      <c r="G77" s="55"/>
      <c r="H77" s="56"/>
      <c r="I77" s="55"/>
      <c r="J77" s="55"/>
      <c r="K77" s="57"/>
    </row>
    <row r="78" spans="2:20" s="39" customFormat="1" ht="15.95" customHeight="1">
      <c r="B78" s="184"/>
      <c r="C78" s="180" t="s">
        <v>109</v>
      </c>
      <c r="D78" s="181"/>
      <c r="E78" s="181"/>
      <c r="F78" s="181"/>
      <c r="G78" s="182"/>
      <c r="H78" s="30" t="s">
        <v>47</v>
      </c>
      <c r="I78" s="30" t="s">
        <v>48</v>
      </c>
      <c r="J78" s="30" t="s">
        <v>20</v>
      </c>
      <c r="K78" s="30" t="s">
        <v>49</v>
      </c>
      <c r="L78" s="58"/>
      <c r="M78" s="58"/>
      <c r="N78" s="58"/>
      <c r="O78" s="58"/>
      <c r="P78" s="58"/>
      <c r="Q78" s="58"/>
    </row>
    <row r="79" spans="2:20" s="39" customFormat="1" ht="15.95" customHeight="1">
      <c r="B79" s="185"/>
      <c r="C79" s="136"/>
      <c r="D79" s="201"/>
      <c r="E79" s="201"/>
      <c r="F79" s="201"/>
      <c r="G79" s="202"/>
      <c r="H79" s="137">
        <v>0.6</v>
      </c>
      <c r="I79" s="145">
        <v>0.69410999999999989</v>
      </c>
      <c r="J79" s="138">
        <v>500</v>
      </c>
      <c r="K79" s="146">
        <v>347.05499999999995</v>
      </c>
      <c r="L79" s="58"/>
      <c r="M79" s="58"/>
      <c r="N79" s="58"/>
      <c r="O79" s="58"/>
      <c r="P79" s="58"/>
      <c r="Q79" s="58"/>
    </row>
    <row r="80" spans="2:20" s="40" customFormat="1" ht="15.6" customHeight="1">
      <c r="C80" s="59"/>
      <c r="H80" s="60"/>
      <c r="I80" s="61"/>
      <c r="J80" s="62"/>
      <c r="K80" s="63"/>
      <c r="N80" s="42"/>
      <c r="O80" s="42"/>
      <c r="P80" s="42"/>
      <c r="Q80" s="42"/>
      <c r="R80" s="42"/>
      <c r="S80" s="42"/>
      <c r="T80" s="42"/>
    </row>
    <row r="81" spans="2:20" s="40" customFormat="1" ht="15.95" customHeight="1">
      <c r="B81" s="64"/>
      <c r="C81" s="65"/>
      <c r="D81" s="66"/>
      <c r="E81" s="66"/>
      <c r="F81" s="66"/>
      <c r="G81" s="66"/>
      <c r="H81" s="67"/>
      <c r="I81" s="68"/>
      <c r="J81" s="3"/>
      <c r="K81" s="3"/>
      <c r="L81" s="2"/>
      <c r="M81" s="1"/>
      <c r="N81" s="42"/>
      <c r="O81" s="42"/>
      <c r="P81" s="42"/>
      <c r="Q81" s="42"/>
      <c r="R81" s="42"/>
      <c r="S81" s="42"/>
      <c r="T81" s="42"/>
    </row>
    <row r="82" spans="2:20" s="39" customFormat="1" ht="31.5" customHeight="1">
      <c r="B82" s="212" t="s">
        <v>110</v>
      </c>
      <c r="C82" s="105" t="s">
        <v>111</v>
      </c>
      <c r="D82" s="215" t="s">
        <v>112</v>
      </c>
      <c r="E82" s="216"/>
      <c r="F82" s="216"/>
      <c r="G82" s="217"/>
      <c r="H82" s="71" t="s">
        <v>113</v>
      </c>
      <c r="I82" s="72" t="s">
        <v>114</v>
      </c>
      <c r="J82" s="72" t="s">
        <v>19</v>
      </c>
      <c r="K82" s="72" t="s">
        <v>20</v>
      </c>
      <c r="L82" s="72" t="s">
        <v>21</v>
      </c>
      <c r="M82" s="73"/>
      <c r="N82" s="58"/>
      <c r="O82" s="58"/>
      <c r="P82" s="58"/>
      <c r="Q82" s="58"/>
      <c r="R82" s="58"/>
      <c r="S82" s="58"/>
      <c r="T82" s="58"/>
    </row>
    <row r="83" spans="2:20" s="39" customFormat="1" ht="32.25">
      <c r="B83" s="213"/>
      <c r="C83" s="155" t="s">
        <v>115</v>
      </c>
      <c r="D83" s="218" t="s">
        <v>116</v>
      </c>
      <c r="E83" s="219"/>
      <c r="F83" s="219"/>
      <c r="G83" s="220"/>
      <c r="H83" s="156">
        <v>25175452.199999999</v>
      </c>
      <c r="I83" s="156">
        <v>26518142.98</v>
      </c>
      <c r="J83" s="157">
        <v>0.12</v>
      </c>
      <c r="K83" s="158">
        <v>36</v>
      </c>
      <c r="L83" s="159">
        <v>34.177215195028715</v>
      </c>
      <c r="M83" s="160"/>
      <c r="N83" s="58"/>
      <c r="O83" s="58"/>
      <c r="P83" s="58"/>
      <c r="Q83" s="58"/>
      <c r="R83" s="58"/>
      <c r="S83" s="58"/>
      <c r="T83" s="58"/>
    </row>
    <row r="84" spans="2:20" s="39" customFormat="1" ht="32.25">
      <c r="B84" s="213"/>
      <c r="C84" s="161" t="s">
        <v>117</v>
      </c>
      <c r="D84" s="189" t="s">
        <v>118</v>
      </c>
      <c r="E84" s="190"/>
      <c r="F84" s="190"/>
      <c r="G84" s="191"/>
      <c r="H84" s="162">
        <v>14171880.300000001</v>
      </c>
      <c r="I84" s="162">
        <v>14927713.92</v>
      </c>
      <c r="J84" s="163">
        <v>0.12</v>
      </c>
      <c r="K84" s="164">
        <v>36</v>
      </c>
      <c r="L84" s="165">
        <v>34.177215180715365</v>
      </c>
      <c r="M84" s="160"/>
      <c r="N84" s="58"/>
      <c r="O84" s="58"/>
      <c r="P84" s="58"/>
      <c r="Q84" s="58"/>
      <c r="R84" s="58"/>
      <c r="S84" s="58"/>
      <c r="T84" s="58"/>
    </row>
    <row r="85" spans="2:20" s="39" customFormat="1" ht="32.25">
      <c r="B85" s="213"/>
      <c r="C85" s="161" t="s">
        <v>119</v>
      </c>
      <c r="D85" s="189" t="s">
        <v>120</v>
      </c>
      <c r="E85" s="190"/>
      <c r="F85" s="190"/>
      <c r="G85" s="191"/>
      <c r="H85" s="162">
        <v>8460776.6999999993</v>
      </c>
      <c r="I85" s="162">
        <v>8912018.1199999992</v>
      </c>
      <c r="J85" s="163">
        <v>0.12</v>
      </c>
      <c r="K85" s="164">
        <v>36</v>
      </c>
      <c r="L85" s="165">
        <v>34.177215205213251</v>
      </c>
      <c r="M85" s="160"/>
      <c r="N85" s="58"/>
      <c r="O85" s="58"/>
      <c r="P85" s="58"/>
      <c r="Q85" s="58"/>
      <c r="R85" s="58"/>
      <c r="S85" s="58"/>
      <c r="T85" s="58"/>
    </row>
    <row r="86" spans="2:20" s="39" customFormat="1" ht="48.75">
      <c r="B86" s="213"/>
      <c r="C86" s="166" t="s">
        <v>121</v>
      </c>
      <c r="D86" s="192" t="s">
        <v>122</v>
      </c>
      <c r="E86" s="193"/>
      <c r="F86" s="193"/>
      <c r="G86" s="194"/>
      <c r="H86" s="167">
        <v>0.97</v>
      </c>
      <c r="I86" s="167">
        <v>0.96840000000000004</v>
      </c>
      <c r="J86" s="168">
        <v>0.64</v>
      </c>
      <c r="K86" s="169">
        <v>192</v>
      </c>
      <c r="L86" s="170">
        <v>191.68329896907218</v>
      </c>
      <c r="M86" s="160"/>
      <c r="N86" s="58"/>
      <c r="O86" s="58"/>
      <c r="P86" s="58"/>
      <c r="Q86" s="58"/>
      <c r="R86" s="58"/>
      <c r="S86" s="58"/>
      <c r="T86" s="58"/>
    </row>
    <row r="87" spans="2:20" s="40" customFormat="1" ht="15.95" customHeight="1">
      <c r="B87" s="213"/>
      <c r="C87" s="74"/>
      <c r="D87" s="75"/>
      <c r="E87" s="75"/>
      <c r="F87" s="75"/>
      <c r="G87" s="75"/>
      <c r="H87" s="76"/>
      <c r="I87" s="77"/>
      <c r="J87" s="77" t="s">
        <v>123</v>
      </c>
      <c r="K87" s="13">
        <v>300</v>
      </c>
      <c r="L87" s="13">
        <v>294.21494455002949</v>
      </c>
    </row>
    <row r="88" spans="2:20" s="40" customFormat="1" ht="15.95" customHeight="1">
      <c r="B88" s="213"/>
      <c r="C88" s="78"/>
      <c r="D88" s="55"/>
      <c r="E88" s="55"/>
      <c r="F88" s="55"/>
      <c r="G88" s="55"/>
      <c r="H88" s="56"/>
      <c r="I88" s="55"/>
      <c r="J88" s="55"/>
      <c r="K88" s="55"/>
      <c r="L88" s="57"/>
      <c r="N88" s="42"/>
      <c r="O88" s="42"/>
      <c r="P88" s="42"/>
      <c r="Q88" s="42"/>
      <c r="R88" s="42"/>
      <c r="S88" s="42"/>
      <c r="T88" s="42"/>
    </row>
    <row r="89" spans="2:20" s="40" customFormat="1" ht="15.95" customHeight="1">
      <c r="B89" s="213"/>
      <c r="C89" s="221" t="s">
        <v>18</v>
      </c>
      <c r="D89" s="222"/>
      <c r="E89" s="222"/>
      <c r="F89" s="222"/>
      <c r="G89" s="223"/>
      <c r="H89" s="30" t="s">
        <v>47</v>
      </c>
      <c r="I89" s="30" t="s">
        <v>48</v>
      </c>
      <c r="J89" s="79" t="s">
        <v>20</v>
      </c>
      <c r="K89" s="30" t="s">
        <v>49</v>
      </c>
      <c r="L89" s="139"/>
      <c r="M89" s="42"/>
      <c r="N89" s="42"/>
    </row>
    <row r="90" spans="2:20" s="40" customFormat="1" ht="15.6" customHeight="1">
      <c r="B90" s="213"/>
      <c r="C90" s="224" t="s">
        <v>124</v>
      </c>
      <c r="D90" s="225"/>
      <c r="E90" s="225"/>
      <c r="F90" s="225"/>
      <c r="G90" s="226"/>
      <c r="H90" s="80">
        <v>0.6</v>
      </c>
      <c r="I90" s="28">
        <v>0.8</v>
      </c>
      <c r="J90" s="81">
        <v>200</v>
      </c>
      <c r="K90" s="11">
        <v>160</v>
      </c>
      <c r="L90" s="139"/>
      <c r="M90" s="42"/>
    </row>
    <row r="91" spans="2:20" s="40" customFormat="1" ht="15.75" customHeight="1">
      <c r="B91" s="213"/>
      <c r="C91" s="227" t="s">
        <v>125</v>
      </c>
      <c r="D91" s="228"/>
      <c r="E91" s="228"/>
      <c r="F91" s="228"/>
      <c r="G91" s="229"/>
      <c r="H91" s="82">
        <v>0.6</v>
      </c>
      <c r="I91" s="29">
        <v>0.69410999999999989</v>
      </c>
      <c r="J91" s="83">
        <v>500</v>
      </c>
      <c r="K91" s="14">
        <v>347.05499999999995</v>
      </c>
      <c r="L91" s="139"/>
      <c r="M91" s="42"/>
    </row>
    <row r="92" spans="2:20" s="49" customFormat="1" ht="16.5">
      <c r="B92" s="213"/>
      <c r="C92" s="230" t="s">
        <v>126</v>
      </c>
      <c r="D92" s="231"/>
      <c r="E92" s="231"/>
      <c r="F92" s="231"/>
      <c r="G92" s="232"/>
      <c r="H92" s="84" t="s">
        <v>24</v>
      </c>
      <c r="I92" s="84" t="s">
        <v>24</v>
      </c>
      <c r="J92" s="85">
        <v>300</v>
      </c>
      <c r="K92" s="85">
        <v>294.21494455002949</v>
      </c>
      <c r="L92" s="140"/>
      <c r="M92" s="86"/>
      <c r="N92" s="86"/>
      <c r="O92" s="86"/>
      <c r="P92" s="86"/>
      <c r="Q92" s="86"/>
    </row>
    <row r="93" spans="2:20" s="40" customFormat="1" ht="15.75">
      <c r="B93" s="214"/>
      <c r="C93" s="87"/>
      <c r="D93" s="88"/>
      <c r="E93" s="88"/>
      <c r="F93" s="88"/>
      <c r="G93" s="88"/>
      <c r="H93" s="89">
        <v>0.6</v>
      </c>
      <c r="I93" s="143">
        <v>0.80126994455002942</v>
      </c>
      <c r="J93" s="12">
        <v>1000</v>
      </c>
      <c r="K93" s="147">
        <v>801.26994455002944</v>
      </c>
      <c r="L93" s="141"/>
      <c r="M93" s="42"/>
      <c r="N93" s="42"/>
      <c r="O93" s="42"/>
      <c r="P93" s="42"/>
      <c r="Q93" s="42"/>
    </row>
    <row r="94" spans="2:20" ht="14.45" customHeight="1">
      <c r="M94" s="33"/>
      <c r="T94" s="31"/>
    </row>
    <row r="95" spans="2:20" ht="15.6" customHeight="1">
      <c r="M95" s="40"/>
    </row>
  </sheetData>
  <mergeCells count="86">
    <mergeCell ref="C78:G78"/>
    <mergeCell ref="D79:G79"/>
    <mergeCell ref="B82:B93"/>
    <mergeCell ref="D82:G82"/>
    <mergeCell ref="D83:G83"/>
    <mergeCell ref="D86:G86"/>
    <mergeCell ref="C89:G89"/>
    <mergeCell ref="C90:G90"/>
    <mergeCell ref="C91:G91"/>
    <mergeCell ref="C92:G92"/>
    <mergeCell ref="D84:G84"/>
    <mergeCell ref="D85:G85"/>
    <mergeCell ref="B26:B79"/>
    <mergeCell ref="D26:G26"/>
    <mergeCell ref="D27:G27"/>
    <mergeCell ref="D28:G28"/>
    <mergeCell ref="D29:G29"/>
    <mergeCell ref="D30:G30"/>
    <mergeCell ref="D31:G31"/>
    <mergeCell ref="D74:G74"/>
    <mergeCell ref="D67:G67"/>
    <mergeCell ref="D56:G56"/>
    <mergeCell ref="D57:G57"/>
    <mergeCell ref="D58:G58"/>
    <mergeCell ref="D59:G59"/>
    <mergeCell ref="D60:G60"/>
    <mergeCell ref="D61:G61"/>
    <mergeCell ref="D62:G62"/>
    <mergeCell ref="D63:G63"/>
    <mergeCell ref="D64:G64"/>
    <mergeCell ref="D65:G65"/>
    <mergeCell ref="D66:G66"/>
    <mergeCell ref="D75:G75"/>
    <mergeCell ref="D76:G76"/>
    <mergeCell ref="D68:G68"/>
    <mergeCell ref="D69:G69"/>
    <mergeCell ref="D70:G70"/>
    <mergeCell ref="D71:G71"/>
    <mergeCell ref="D72:G72"/>
    <mergeCell ref="D73:G73"/>
    <mergeCell ref="D55:G55"/>
    <mergeCell ref="D44:G44"/>
    <mergeCell ref="D45:G45"/>
    <mergeCell ref="D46:G46"/>
    <mergeCell ref="D47:G47"/>
    <mergeCell ref="D48:G48"/>
    <mergeCell ref="D49:G49"/>
    <mergeCell ref="D50:G50"/>
    <mergeCell ref="D51:G51"/>
    <mergeCell ref="D52:G52"/>
    <mergeCell ref="D53:G53"/>
    <mergeCell ref="D54:G54"/>
    <mergeCell ref="D43:G43"/>
    <mergeCell ref="D32:G32"/>
    <mergeCell ref="D33:G33"/>
    <mergeCell ref="D34:G34"/>
    <mergeCell ref="D35:G35"/>
    <mergeCell ref="D36:G36"/>
    <mergeCell ref="D37:G37"/>
    <mergeCell ref="D38:G38"/>
    <mergeCell ref="D39:G39"/>
    <mergeCell ref="D40:G40"/>
    <mergeCell ref="D41:G41"/>
    <mergeCell ref="D42:G42"/>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D23:G23"/>
    <mergeCell ref="D6:G6"/>
    <mergeCell ref="N6:Q6"/>
    <mergeCell ref="C2:L2"/>
    <mergeCell ref="C3:L3"/>
    <mergeCell ref="N4:Q4"/>
    <mergeCell ref="D5:G5"/>
    <mergeCell ref="N5:Q5"/>
  </mergeCells>
  <conditionalFormatting sqref="J23">
    <cfRule type="containsText" dxfId="207" priority="52" stopIfTrue="1" operator="containsText" text="Fail">
      <formula>NOT(ISERROR(SEARCH("Fail",J23)))</formula>
    </cfRule>
    <cfRule type="containsText" dxfId="206" priority="53" stopIfTrue="1" operator="containsText" text="Pass">
      <formula>NOT(ISERROR(SEARCH("Pass",J23)))</formula>
    </cfRule>
  </conditionalFormatting>
  <conditionalFormatting sqref="M83">
    <cfRule type="containsText" dxfId="205" priority="42" stopIfTrue="1" operator="containsText" text="Fail">
      <formula>NOT(ISERROR(SEARCH("Fail",M83)))</formula>
    </cfRule>
    <cfRule type="containsText" dxfId="204" priority="43" stopIfTrue="1" operator="containsText" text="Pass">
      <formula>NOT(ISERROR(SEARCH("Pass",M83)))</formula>
    </cfRule>
  </conditionalFormatting>
  <conditionalFormatting sqref="L83">
    <cfRule type="containsText" dxfId="203" priority="46" stopIfTrue="1" operator="containsText" text="Fail">
      <formula>NOT(ISERROR(SEARCH("Fail",L83)))</formula>
    </cfRule>
    <cfRule type="containsText" dxfId="202" priority="47" stopIfTrue="1" operator="containsText" text="Pass">
      <formula>NOT(ISERROR(SEARCH("Pass",L83)))</formula>
    </cfRule>
  </conditionalFormatting>
  <conditionalFormatting sqref="I23">
    <cfRule type="containsText" dxfId="201" priority="40" stopIfTrue="1" operator="containsText" text="Fail">
      <formula>NOT(ISERROR(SEARCH("Fail",I23)))</formula>
    </cfRule>
    <cfRule type="containsText" dxfId="200" priority="41" stopIfTrue="1" operator="containsText" text="Pass">
      <formula>NOT(ISERROR(SEARCH("Pass",I23)))</formula>
    </cfRule>
  </conditionalFormatting>
  <conditionalFormatting sqref="M85">
    <cfRule type="containsText" dxfId="199" priority="30" stopIfTrue="1" operator="containsText" text="Fail">
      <formula>NOT(ISERROR(SEARCH("Fail",M85)))</formula>
    </cfRule>
    <cfRule type="containsText" dxfId="198" priority="31" stopIfTrue="1" operator="containsText" text="Pass">
      <formula>NOT(ISERROR(SEARCH("Pass",M85)))</formula>
    </cfRule>
  </conditionalFormatting>
  <conditionalFormatting sqref="L85">
    <cfRule type="containsText" dxfId="197" priority="36" stopIfTrue="1" operator="containsText" text="Fail">
      <formula>NOT(ISERROR(SEARCH("Fail",L85)))</formula>
    </cfRule>
    <cfRule type="containsText" dxfId="196" priority="37" stopIfTrue="1" operator="containsText" text="Pass">
      <formula>NOT(ISERROR(SEARCH("Pass",L85)))</formula>
    </cfRule>
  </conditionalFormatting>
  <conditionalFormatting sqref="M84">
    <cfRule type="containsText" dxfId="195" priority="22" stopIfTrue="1" operator="containsText" text="Fail">
      <formula>NOT(ISERROR(SEARCH("Fail",M84)))</formula>
    </cfRule>
    <cfRule type="containsText" dxfId="194" priority="23" stopIfTrue="1" operator="containsText" text="Pass">
      <formula>NOT(ISERROR(SEARCH("Pass",M84)))</formula>
    </cfRule>
  </conditionalFormatting>
  <conditionalFormatting sqref="L84">
    <cfRule type="containsText" dxfId="193" priority="24" stopIfTrue="1" operator="containsText" text="Fail">
      <formula>NOT(ISERROR(SEARCH("Fail",L84)))</formula>
    </cfRule>
    <cfRule type="containsText" dxfId="192" priority="25" stopIfTrue="1" operator="containsText" text="Pass">
      <formula>NOT(ISERROR(SEARCH("Pass",L84)))</formula>
    </cfRule>
  </conditionalFormatting>
  <conditionalFormatting sqref="J79">
    <cfRule type="containsText" dxfId="191" priority="14" stopIfTrue="1" operator="containsText" text="Fail">
      <formula>NOT(ISERROR(SEARCH("Fail",J79)))</formula>
    </cfRule>
    <cfRule type="containsText" dxfId="190" priority="15" stopIfTrue="1" operator="containsText" text="Pass">
      <formula>NOT(ISERROR(SEARCH("Pass",J79)))</formula>
    </cfRule>
  </conditionalFormatting>
  <conditionalFormatting sqref="L81:M81">
    <cfRule type="containsText" dxfId="189" priority="10" stopIfTrue="1" operator="containsText" text="Fail">
      <formula>NOT(ISERROR(SEARCH("Fail",L81)))</formula>
    </cfRule>
    <cfRule type="containsText" dxfId="188" priority="11" stopIfTrue="1" operator="containsText" text="Pass">
      <formula>NOT(ISERROR(SEARCH("Pass",L81)))</formula>
    </cfRule>
  </conditionalFormatting>
  <conditionalFormatting sqref="I79">
    <cfRule type="containsText" dxfId="187" priority="8" stopIfTrue="1" operator="containsText" text="Fail">
      <formula>NOT(ISERROR(SEARCH("Fail",I79)))</formula>
    </cfRule>
    <cfRule type="containsText" dxfId="186" priority="9" stopIfTrue="1" operator="containsText" text="Pass">
      <formula>NOT(ISERROR(SEARCH("Pass",I79)))</formula>
    </cfRule>
  </conditionalFormatting>
  <conditionalFormatting sqref="M86">
    <cfRule type="containsText" dxfId="185" priority="4" stopIfTrue="1" operator="containsText" text="Fail">
      <formula>NOT(ISERROR(SEARCH("Fail",M86)))</formula>
    </cfRule>
    <cfRule type="containsText" dxfId="184" priority="5" stopIfTrue="1" operator="containsText" text="Pass">
      <formula>NOT(ISERROR(SEARCH("Pass",M86)))</formula>
    </cfRule>
  </conditionalFormatting>
  <conditionalFormatting sqref="L86">
    <cfRule type="containsText" dxfId="183" priority="6" stopIfTrue="1" operator="containsText" text="Fail">
      <formula>NOT(ISERROR(SEARCH("Fail",L86)))</formula>
    </cfRule>
    <cfRule type="containsText" dxfId="182" priority="7" stopIfTrue="1" operator="containsText" text="Pass">
      <formula>NOT(ISERROR(SEARCH("Pass",L86)))</formula>
    </cfRule>
  </conditionalFormatting>
  <conditionalFormatting sqref="K66:K76 K45:K64 K33 K15:K20 K28:K31">
    <cfRule type="expression" dxfId="181" priority="54">
      <formula>K15&lt;#REF!</formula>
    </cfRule>
  </conditionalFormatting>
  <conditionalFormatting sqref="K34:K43">
    <cfRule type="expression" dxfId="180" priority="1">
      <formula>K34&lt;#REF!</formula>
    </cfRule>
  </conditionalFormatting>
  <dataValidations count="1">
    <dataValidation type="list" allowBlank="1" showInputMessage="1" showErrorMessage="1" sqref="H11:H12" xr:uid="{6EAD3DE3-812F-4B77-A842-7981B79C0A1A}">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1202-A52F-496A-AE5A-1CBE67150250}">
  <sheetPr>
    <tabColor theme="9" tint="0.79998168889431442"/>
    <pageSetUpPr fitToPage="1"/>
  </sheetPr>
  <dimension ref="B1:T97"/>
  <sheetViews>
    <sheetView tabSelected="1" topLeftCell="A54" zoomScale="90" zoomScaleNormal="90" workbookViewId="0">
      <selection activeCell="H89" sqref="H89"/>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0"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127</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148" t="s">
        <v>29</v>
      </c>
      <c r="J11" s="149" t="s">
        <v>30</v>
      </c>
      <c r="K11" s="150" t="s">
        <v>31</v>
      </c>
    </row>
    <row r="12" spans="2:20" s="48" customFormat="1" ht="15.6" customHeight="1">
      <c r="B12" s="184"/>
      <c r="C12" s="47" t="s">
        <v>32</v>
      </c>
      <c r="D12" s="189" t="s">
        <v>33</v>
      </c>
      <c r="E12" s="190"/>
      <c r="F12" s="190"/>
      <c r="G12" s="191"/>
      <c r="H12" s="142" t="s">
        <v>28</v>
      </c>
      <c r="I12" s="148" t="s">
        <v>29</v>
      </c>
      <c r="J12" s="149" t="s">
        <v>30</v>
      </c>
      <c r="K12" s="150" t="s">
        <v>31</v>
      </c>
    </row>
    <row r="13" spans="2:20" s="48" customFormat="1" ht="15.95" customHeight="1">
      <c r="B13" s="184"/>
      <c r="C13" s="47" t="s">
        <v>34</v>
      </c>
      <c r="D13" s="192" t="s">
        <v>35</v>
      </c>
      <c r="E13" s="193"/>
      <c r="F13" s="193"/>
      <c r="G13" s="194"/>
      <c r="H13" s="142" t="s">
        <v>36</v>
      </c>
      <c r="I13" s="148" t="s">
        <v>37</v>
      </c>
      <c r="J13" s="149" t="s">
        <v>37</v>
      </c>
      <c r="K13" s="150" t="s">
        <v>31</v>
      </c>
    </row>
    <row r="14" spans="2:20" s="50" customFormat="1" ht="30.95" customHeight="1">
      <c r="B14" s="184"/>
      <c r="C14" s="45" t="s">
        <v>38</v>
      </c>
      <c r="D14" s="186" t="s">
        <v>39</v>
      </c>
      <c r="E14" s="187"/>
      <c r="F14" s="187"/>
      <c r="G14" s="188"/>
      <c r="H14" s="7">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7">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110.25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130</v>
      </c>
      <c r="E34" s="240"/>
      <c r="F34" s="240"/>
      <c r="G34" s="241"/>
      <c r="H34" s="144">
        <v>0.7</v>
      </c>
      <c r="I34" s="26"/>
      <c r="J34" s="10">
        <v>147</v>
      </c>
      <c r="K34" s="92">
        <v>102.9</v>
      </c>
    </row>
    <row r="35" spans="2:11" s="50" customFormat="1" ht="15.6" customHeight="1">
      <c r="B35" s="184"/>
      <c r="C35" s="45"/>
      <c r="D35" s="186" t="s">
        <v>74</v>
      </c>
      <c r="E35" s="187"/>
      <c r="F35" s="187"/>
      <c r="G35" s="188"/>
      <c r="H35" s="7">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7">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0.68530000000000002</v>
      </c>
      <c r="J70" s="138">
        <v>500</v>
      </c>
      <c r="K70" s="146">
        <v>342.65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5.75">
      <c r="B73" s="212" t="s">
        <v>110</v>
      </c>
      <c r="C73" s="242"/>
      <c r="D73" s="243"/>
      <c r="E73" s="243"/>
      <c r="F73" s="243"/>
      <c r="G73" s="243"/>
      <c r="H73" s="244"/>
      <c r="I73" s="243"/>
      <c r="J73" s="243"/>
      <c r="K73" s="243"/>
      <c r="L73" s="245"/>
    </row>
    <row r="74" spans="2:19" ht="16.5">
      <c r="B74" s="213"/>
      <c r="C74" s="221" t="s">
        <v>18</v>
      </c>
      <c r="D74" s="222"/>
      <c r="E74" s="222"/>
      <c r="F74" s="222"/>
      <c r="G74" s="223"/>
      <c r="H74" s="30" t="s">
        <v>47</v>
      </c>
      <c r="I74" s="30" t="s">
        <v>48</v>
      </c>
      <c r="J74" s="79" t="s">
        <v>20</v>
      </c>
      <c r="K74" s="30" t="s">
        <v>49</v>
      </c>
      <c r="L74" s="139"/>
    </row>
    <row r="75" spans="2:19" ht="15.75">
      <c r="B75" s="213"/>
      <c r="C75" s="224" t="s">
        <v>124</v>
      </c>
      <c r="D75" s="225"/>
      <c r="E75" s="225"/>
      <c r="F75" s="225"/>
      <c r="G75" s="226"/>
      <c r="H75" s="80">
        <v>0.6</v>
      </c>
      <c r="I75" s="28">
        <v>0.8</v>
      </c>
      <c r="J75" s="81">
        <v>200</v>
      </c>
      <c r="K75" s="11">
        <v>160</v>
      </c>
      <c r="L75" s="139"/>
    </row>
    <row r="76" spans="2:19" ht="15.75">
      <c r="B76" s="213"/>
      <c r="C76" s="227" t="s">
        <v>125</v>
      </c>
      <c r="D76" s="228"/>
      <c r="E76" s="228"/>
      <c r="F76" s="228"/>
      <c r="G76" s="229"/>
      <c r="H76" s="82">
        <v>0.6</v>
      </c>
      <c r="I76" s="29">
        <v>0.68530000000000002</v>
      </c>
      <c r="J76" s="83">
        <v>500</v>
      </c>
      <c r="K76" s="14">
        <v>342.65</v>
      </c>
      <c r="L76" s="139"/>
    </row>
    <row r="77" spans="2:19" ht="15.75">
      <c r="B77" s="213"/>
      <c r="C77" s="230" t="s">
        <v>126</v>
      </c>
      <c r="D77" s="231"/>
      <c r="E77" s="231"/>
      <c r="F77" s="231"/>
      <c r="G77" s="232"/>
      <c r="H77" s="246" t="s">
        <v>131</v>
      </c>
      <c r="I77" s="247"/>
      <c r="J77" s="247"/>
      <c r="K77" s="248"/>
      <c r="L77" s="140"/>
    </row>
    <row r="78" spans="2:19" ht="15.75">
      <c r="B78" s="213"/>
      <c r="C78" s="249"/>
      <c r="D78" s="88"/>
      <c r="E78" s="88"/>
      <c r="F78" s="88"/>
      <c r="G78" s="250"/>
      <c r="H78" s="250"/>
      <c r="I78" s="250"/>
      <c r="J78" s="250"/>
      <c r="K78" s="250"/>
      <c r="L78" s="251"/>
    </row>
    <row r="79" spans="2:19" ht="15">
      <c r="B79" s="213"/>
    </row>
    <row r="80" spans="2:19" ht="15">
      <c r="B80" s="213"/>
    </row>
    <row r="81" spans="2:2" ht="15">
      <c r="B81" s="213"/>
    </row>
    <row r="82" spans="2:2" ht="15">
      <c r="B82" s="213"/>
    </row>
    <row r="83" spans="2:2" ht="15">
      <c r="B83" s="213"/>
    </row>
    <row r="84" spans="2:2" ht="15">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62:G62"/>
    <mergeCell ref="C69:G69"/>
    <mergeCell ref="D70:G70"/>
    <mergeCell ref="D64:G64"/>
    <mergeCell ref="D65:G65"/>
    <mergeCell ref="D66:G66"/>
    <mergeCell ref="D67:G67"/>
    <mergeCell ref="D63:G63"/>
    <mergeCell ref="D53:G53"/>
    <mergeCell ref="D54:G54"/>
    <mergeCell ref="D55:G55"/>
    <mergeCell ref="D56:G56"/>
    <mergeCell ref="D61:G61"/>
    <mergeCell ref="D58:G58"/>
    <mergeCell ref="D59:G59"/>
    <mergeCell ref="D60:G60"/>
    <mergeCell ref="D57:G57"/>
    <mergeCell ref="D40:G40"/>
    <mergeCell ref="D41:G41"/>
    <mergeCell ref="D42:G42"/>
    <mergeCell ref="D43:G43"/>
    <mergeCell ref="D44:G44"/>
    <mergeCell ref="D46:G46"/>
    <mergeCell ref="D47:G47"/>
    <mergeCell ref="D48:G48"/>
    <mergeCell ref="D49:G49"/>
    <mergeCell ref="D50:G50"/>
    <mergeCell ref="D51:G51"/>
    <mergeCell ref="D52:G52"/>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179" priority="70" stopIfTrue="1" operator="containsText" text="Fail">
      <formula>NOT(ISERROR(SEARCH("Fail",J23)))</formula>
    </cfRule>
    <cfRule type="containsText" dxfId="178" priority="71" stopIfTrue="1" operator="containsText" text="Pass">
      <formula>NOT(ISERROR(SEARCH("Pass",J23)))</formula>
    </cfRule>
  </conditionalFormatting>
  <conditionalFormatting sqref="I23">
    <cfRule type="containsText" dxfId="177" priority="58" stopIfTrue="1" operator="containsText" text="Fail">
      <formula>NOT(ISERROR(SEARCH("Fail",I23)))</formula>
    </cfRule>
    <cfRule type="containsText" dxfId="176" priority="59" stopIfTrue="1" operator="containsText" text="Pass">
      <formula>NOT(ISERROR(SEARCH("Pass",I23)))</formula>
    </cfRule>
  </conditionalFormatting>
  <conditionalFormatting sqref="J70">
    <cfRule type="containsText" dxfId="175" priority="32" stopIfTrue="1" operator="containsText" text="Fail">
      <formula>NOT(ISERROR(SEARCH("Fail",J70)))</formula>
    </cfRule>
    <cfRule type="containsText" dxfId="174" priority="33" stopIfTrue="1" operator="containsText" text="Pass">
      <formula>NOT(ISERROR(SEARCH("Pass",J70)))</formula>
    </cfRule>
  </conditionalFormatting>
  <conditionalFormatting sqref="I70">
    <cfRule type="containsText" dxfId="173" priority="26" stopIfTrue="1" operator="containsText" text="Fail">
      <formula>NOT(ISERROR(SEARCH("Fail",I70)))</formula>
    </cfRule>
    <cfRule type="containsText" dxfId="172" priority="27" stopIfTrue="1" operator="containsText" text="Pass">
      <formula>NOT(ISERROR(SEARCH("Pass",I70)))</formula>
    </cfRule>
  </conditionalFormatting>
  <conditionalFormatting sqref="K57:K67 K36:K55 K15:K20 K28:K31">
    <cfRule type="expression" dxfId="171" priority="72">
      <formula>K15&lt;#REF!</formula>
    </cfRule>
  </conditionalFormatting>
  <conditionalFormatting sqref="K33:K34">
    <cfRule type="expression" dxfId="170" priority="19">
      <formula>K33&lt;#REF!</formula>
    </cfRule>
  </conditionalFormatting>
  <conditionalFormatting sqref="L74">
    <cfRule type="containsText" dxfId="169" priority="7" stopIfTrue="1" operator="containsText" text="Fail">
      <formula>NOT(ISERROR(SEARCH("Fail",L74)))</formula>
    </cfRule>
    <cfRule type="containsText" dxfId="168" priority="8" stopIfTrue="1" operator="containsText" text="Pass">
      <formula>NOT(ISERROR(SEARCH("Pass",L74)))</formula>
    </cfRule>
  </conditionalFormatting>
  <conditionalFormatting sqref="L76">
    <cfRule type="containsText" dxfId="167" priority="5" stopIfTrue="1" operator="containsText" text="Fail">
      <formula>NOT(ISERROR(SEARCH("Fail",L76)))</formula>
    </cfRule>
    <cfRule type="containsText" dxfId="166" priority="6" stopIfTrue="1" operator="containsText" text="Pass">
      <formula>NOT(ISERROR(SEARCH("Pass",L76)))</formula>
    </cfRule>
  </conditionalFormatting>
  <conditionalFormatting sqref="L75">
    <cfRule type="containsText" dxfId="165" priority="3" stopIfTrue="1" operator="containsText" text="Fail">
      <formula>NOT(ISERROR(SEARCH("Fail",L75)))</formula>
    </cfRule>
    <cfRule type="containsText" dxfId="164" priority="4" stopIfTrue="1" operator="containsText" text="Pass">
      <formula>NOT(ISERROR(SEARCH("Pass",L75)))</formula>
    </cfRule>
  </conditionalFormatting>
  <conditionalFormatting sqref="L77">
    <cfRule type="containsText" dxfId="163" priority="1" stopIfTrue="1" operator="containsText" text="Fail">
      <formula>NOT(ISERROR(SEARCH("Fail",L77)))</formula>
    </cfRule>
    <cfRule type="containsText" dxfId="162" priority="2" stopIfTrue="1" operator="containsText" text="Pass">
      <formula>NOT(ISERROR(SEARCH("Pass",L77)))</formula>
    </cfRule>
  </conditionalFormatting>
  <dataValidations count="1">
    <dataValidation type="list" allowBlank="1" showInputMessage="1" showErrorMessage="1" sqref="H11:H12" xr:uid="{638A87E6-AF94-4E54-962D-FC750DAA917A}">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947BD-01F2-4DBC-9591-AAB9644D7234}">
  <sheetPr>
    <tabColor theme="9" tint="0.79998168889431442"/>
    <pageSetUpPr fitToPage="1"/>
  </sheetPr>
  <dimension ref="B1:T97"/>
  <sheetViews>
    <sheetView topLeftCell="A57" zoomScale="90" zoomScaleNormal="90" workbookViewId="0">
      <selection activeCell="I99" sqref="I99"/>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25.5"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34" customFormat="1" ht="15.6" customHeight="1">
      <c r="C5" s="133" t="s">
        <v>12</v>
      </c>
      <c r="D5" s="253" t="s">
        <v>132</v>
      </c>
      <c r="E5" s="254"/>
      <c r="F5" s="254"/>
      <c r="G5" s="255"/>
      <c r="H5" s="36"/>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148" t="s">
        <v>29</v>
      </c>
      <c r="J11" s="149" t="s">
        <v>30</v>
      </c>
      <c r="K11" s="150" t="s">
        <v>31</v>
      </c>
    </row>
    <row r="12" spans="2:20" s="48" customFormat="1" ht="15.6" customHeight="1">
      <c r="B12" s="184"/>
      <c r="C12" s="47" t="s">
        <v>32</v>
      </c>
      <c r="D12" s="189" t="s">
        <v>33</v>
      </c>
      <c r="E12" s="190"/>
      <c r="F12" s="190"/>
      <c r="G12" s="191"/>
      <c r="H12" s="142" t="s">
        <v>28</v>
      </c>
      <c r="I12" s="148" t="s">
        <v>29</v>
      </c>
      <c r="J12" s="149" t="s">
        <v>30</v>
      </c>
      <c r="K12" s="150" t="s">
        <v>31</v>
      </c>
    </row>
    <row r="13" spans="2:20" s="48" customFormat="1" ht="15.95" customHeight="1">
      <c r="B13" s="184"/>
      <c r="C13" s="47" t="s">
        <v>34</v>
      </c>
      <c r="D13" s="192" t="s">
        <v>35</v>
      </c>
      <c r="E13" s="193"/>
      <c r="F13" s="193"/>
      <c r="G13" s="194"/>
      <c r="H13" s="142" t="s">
        <v>36</v>
      </c>
      <c r="I13" s="148" t="s">
        <v>37</v>
      </c>
      <c r="J13" s="149" t="s">
        <v>37</v>
      </c>
      <c r="K13" s="150"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132.30000000000001</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133</v>
      </c>
      <c r="E34" s="240"/>
      <c r="F34" s="240"/>
      <c r="G34" s="241"/>
      <c r="H34" s="144">
        <v>0.85</v>
      </c>
      <c r="I34" s="26"/>
      <c r="J34" s="10">
        <v>147</v>
      </c>
      <c r="K34" s="92">
        <v>124.95</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0.72940000000000005</v>
      </c>
      <c r="J70" s="138">
        <v>500</v>
      </c>
      <c r="K70" s="146">
        <v>364.7</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4.45" customHeight="1">
      <c r="B73" s="212" t="s">
        <v>110</v>
      </c>
      <c r="C73" s="242"/>
      <c r="D73" s="243"/>
      <c r="E73" s="243"/>
      <c r="F73" s="243"/>
      <c r="G73" s="243"/>
      <c r="H73" s="244"/>
      <c r="I73" s="243"/>
      <c r="J73" s="243"/>
      <c r="K73" s="243"/>
      <c r="L73" s="245"/>
    </row>
    <row r="74" spans="2:19" ht="30.95" customHeight="1">
      <c r="B74" s="213"/>
      <c r="C74" s="221" t="s">
        <v>18</v>
      </c>
      <c r="D74" s="222"/>
      <c r="E74" s="222"/>
      <c r="F74" s="222"/>
      <c r="G74" s="223"/>
      <c r="H74" s="30" t="s">
        <v>47</v>
      </c>
      <c r="I74" s="30" t="s">
        <v>48</v>
      </c>
      <c r="J74" s="79" t="s">
        <v>20</v>
      </c>
      <c r="K74" s="30" t="s">
        <v>49</v>
      </c>
      <c r="L74" s="139"/>
    </row>
    <row r="75" spans="2:19" ht="15.95" customHeight="1">
      <c r="B75" s="213"/>
      <c r="C75" s="224" t="s">
        <v>124</v>
      </c>
      <c r="D75" s="225"/>
      <c r="E75" s="225"/>
      <c r="F75" s="225"/>
      <c r="G75" s="226"/>
      <c r="H75" s="80">
        <v>0.6</v>
      </c>
      <c r="I75" s="28">
        <v>0.8</v>
      </c>
      <c r="J75" s="81">
        <v>200</v>
      </c>
      <c r="K75" s="11">
        <v>160</v>
      </c>
      <c r="L75" s="139"/>
    </row>
    <row r="76" spans="2:19" ht="15.95" customHeight="1">
      <c r="B76" s="213"/>
      <c r="C76" s="227" t="s">
        <v>125</v>
      </c>
      <c r="D76" s="228"/>
      <c r="E76" s="228"/>
      <c r="F76" s="228"/>
      <c r="G76" s="229"/>
      <c r="H76" s="82">
        <v>0.6</v>
      </c>
      <c r="I76" s="29">
        <v>0.72940000000000005</v>
      </c>
      <c r="J76" s="83">
        <v>500</v>
      </c>
      <c r="K76" s="14">
        <v>364.7</v>
      </c>
      <c r="L76" s="139"/>
    </row>
    <row r="77" spans="2:19" ht="16.5" customHeight="1">
      <c r="B77" s="213"/>
      <c r="C77" s="230" t="s">
        <v>126</v>
      </c>
      <c r="D77" s="231"/>
      <c r="E77" s="231"/>
      <c r="F77" s="231"/>
      <c r="G77" s="232"/>
      <c r="H77" s="246" t="s">
        <v>131</v>
      </c>
      <c r="I77" s="247"/>
      <c r="J77" s="247"/>
      <c r="K77" s="248"/>
      <c r="L77" s="140"/>
    </row>
    <row r="78" spans="2:19" ht="14.45" customHeight="1">
      <c r="B78" s="213"/>
      <c r="C78" s="249"/>
      <c r="D78" s="88"/>
      <c r="E78" s="88"/>
      <c r="F78" s="88"/>
      <c r="G78" s="88"/>
      <c r="H78" s="88"/>
      <c r="I78" s="88"/>
      <c r="J78" s="88"/>
      <c r="K78" s="88"/>
      <c r="L78" s="252"/>
    </row>
    <row r="79" spans="2:19" ht="14.45" customHeight="1">
      <c r="B79" s="213"/>
    </row>
    <row r="80" spans="2:19" ht="14.45" customHeight="1">
      <c r="B80" s="213"/>
    </row>
    <row r="81" spans="2:2" ht="14.45" customHeight="1">
      <c r="B81" s="213"/>
    </row>
    <row r="82" spans="2:2" ht="14.45" customHeight="1">
      <c r="B82" s="213"/>
    </row>
    <row r="83" spans="2:2" ht="14.45" customHeight="1">
      <c r="B83" s="213"/>
    </row>
    <row r="84" spans="2:2" ht="15" customHeight="1">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161" priority="30" stopIfTrue="1" operator="containsText" text="Fail">
      <formula>NOT(ISERROR(SEARCH("Fail",J23)))</formula>
    </cfRule>
    <cfRule type="containsText" dxfId="160" priority="31" stopIfTrue="1" operator="containsText" text="Pass">
      <formula>NOT(ISERROR(SEARCH("Pass",J23)))</formula>
    </cfRule>
  </conditionalFormatting>
  <conditionalFormatting sqref="I23">
    <cfRule type="containsText" dxfId="159" priority="26" stopIfTrue="1" operator="containsText" text="Fail">
      <formula>NOT(ISERROR(SEARCH("Fail",I23)))</formula>
    </cfRule>
    <cfRule type="containsText" dxfId="158" priority="27" stopIfTrue="1" operator="containsText" text="Pass">
      <formula>NOT(ISERROR(SEARCH("Pass",I23)))</formula>
    </cfRule>
  </conditionalFormatting>
  <conditionalFormatting sqref="J70">
    <cfRule type="containsText" dxfId="157" priority="24" stopIfTrue="1" operator="containsText" text="Fail">
      <formula>NOT(ISERROR(SEARCH("Fail",J70)))</formula>
    </cfRule>
    <cfRule type="containsText" dxfId="156" priority="25" stopIfTrue="1" operator="containsText" text="Pass">
      <formula>NOT(ISERROR(SEARCH("Pass",J70)))</formula>
    </cfRule>
  </conditionalFormatting>
  <conditionalFormatting sqref="I70">
    <cfRule type="containsText" dxfId="155" priority="20" stopIfTrue="1" operator="containsText" text="Fail">
      <formula>NOT(ISERROR(SEARCH("Fail",I70)))</formula>
    </cfRule>
    <cfRule type="containsText" dxfId="154" priority="21" stopIfTrue="1" operator="containsText" text="Pass">
      <formula>NOT(ISERROR(SEARCH("Pass",I70)))</formula>
    </cfRule>
  </conditionalFormatting>
  <conditionalFormatting sqref="K57:K67 K36:K55 K15:K20 K28:K31">
    <cfRule type="expression" dxfId="153" priority="32">
      <formula>K15&lt;#REF!</formula>
    </cfRule>
  </conditionalFormatting>
  <conditionalFormatting sqref="K33:K34">
    <cfRule type="expression" dxfId="152" priority="19">
      <formula>K33&lt;#REF!</formula>
    </cfRule>
  </conditionalFormatting>
  <conditionalFormatting sqref="L74">
    <cfRule type="containsText" dxfId="151" priority="7" stopIfTrue="1" operator="containsText" text="Fail">
      <formula>NOT(ISERROR(SEARCH("Fail",L74)))</formula>
    </cfRule>
    <cfRule type="containsText" dxfId="150" priority="8" stopIfTrue="1" operator="containsText" text="Pass">
      <formula>NOT(ISERROR(SEARCH("Pass",L74)))</formula>
    </cfRule>
  </conditionalFormatting>
  <conditionalFormatting sqref="L76">
    <cfRule type="containsText" dxfId="149" priority="5" stopIfTrue="1" operator="containsText" text="Fail">
      <formula>NOT(ISERROR(SEARCH("Fail",L76)))</formula>
    </cfRule>
    <cfRule type="containsText" dxfId="148" priority="6" stopIfTrue="1" operator="containsText" text="Pass">
      <formula>NOT(ISERROR(SEARCH("Pass",L76)))</formula>
    </cfRule>
  </conditionalFormatting>
  <conditionalFormatting sqref="L75">
    <cfRule type="containsText" dxfId="147" priority="3" stopIfTrue="1" operator="containsText" text="Fail">
      <formula>NOT(ISERROR(SEARCH("Fail",L75)))</formula>
    </cfRule>
    <cfRule type="containsText" dxfId="146" priority="4" stopIfTrue="1" operator="containsText" text="Pass">
      <formula>NOT(ISERROR(SEARCH("Pass",L75)))</formula>
    </cfRule>
  </conditionalFormatting>
  <conditionalFormatting sqref="L77">
    <cfRule type="containsText" dxfId="145" priority="1" stopIfTrue="1" operator="containsText" text="Fail">
      <formula>NOT(ISERROR(SEARCH("Fail",L77)))</formula>
    </cfRule>
    <cfRule type="containsText" dxfId="144" priority="2" stopIfTrue="1" operator="containsText" text="Pass">
      <formula>NOT(ISERROR(SEARCH("Pass",L77)))</formula>
    </cfRule>
  </conditionalFormatting>
  <dataValidations count="1">
    <dataValidation type="list" allowBlank="1" showInputMessage="1" showErrorMessage="1" sqref="H11:H12" xr:uid="{2D340743-8492-4222-B191-15D678765F88}">
      <formula1>"Pass, Fail"</formula1>
    </dataValidation>
  </dataValidations>
  <pageMargins left="0.25" right="0.25" top="0.75" bottom="0.75" header="0.3" footer="0.3"/>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40E5-4871-4705-A642-C6CCAA03FB53}">
  <sheetPr>
    <tabColor theme="9" tint="0.79998168889431442"/>
    <pageSetUpPr fitToPage="1"/>
  </sheetPr>
  <dimension ref="B1:T97"/>
  <sheetViews>
    <sheetView topLeftCell="A40" zoomScale="90" zoomScaleNormal="90" workbookViewId="0">
      <selection activeCell="G96" sqref="G96"/>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2.25"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134</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148" t="s">
        <v>29</v>
      </c>
      <c r="J11" s="149" t="s">
        <v>30</v>
      </c>
      <c r="K11" s="150" t="s">
        <v>31</v>
      </c>
    </row>
    <row r="12" spans="2:20" s="48" customFormat="1" ht="15.6" customHeight="1">
      <c r="B12" s="184"/>
      <c r="C12" s="47" t="s">
        <v>32</v>
      </c>
      <c r="D12" s="189" t="s">
        <v>33</v>
      </c>
      <c r="E12" s="190"/>
      <c r="F12" s="190"/>
      <c r="G12" s="191"/>
      <c r="H12" s="142" t="s">
        <v>28</v>
      </c>
      <c r="I12" s="148" t="s">
        <v>29</v>
      </c>
      <c r="J12" s="149" t="s">
        <v>30</v>
      </c>
      <c r="K12" s="150" t="s">
        <v>31</v>
      </c>
    </row>
    <row r="13" spans="2:20" s="48" customFormat="1" ht="15.95" customHeight="1">
      <c r="B13" s="184"/>
      <c r="C13" s="47" t="s">
        <v>34</v>
      </c>
      <c r="D13" s="192" t="s">
        <v>35</v>
      </c>
      <c r="E13" s="193"/>
      <c r="F13" s="193"/>
      <c r="G13" s="194"/>
      <c r="H13" s="142" t="s">
        <v>36</v>
      </c>
      <c r="I13" s="148" t="s">
        <v>37</v>
      </c>
      <c r="J13" s="149" t="s">
        <v>37</v>
      </c>
      <c r="K13" s="150"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110.25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135</v>
      </c>
      <c r="E34" s="240"/>
      <c r="F34" s="240"/>
      <c r="G34" s="241"/>
      <c r="H34" s="144">
        <v>0.7</v>
      </c>
      <c r="I34" s="26"/>
      <c r="J34" s="10">
        <v>147</v>
      </c>
      <c r="K34" s="92">
        <v>102.9</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0.68530000000000002</v>
      </c>
      <c r="J70" s="138">
        <v>500</v>
      </c>
      <c r="K70" s="146">
        <v>342.65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4.45" customHeight="1">
      <c r="B73" s="212" t="s">
        <v>110</v>
      </c>
      <c r="C73" s="242"/>
      <c r="D73" s="243"/>
      <c r="E73" s="243"/>
      <c r="F73" s="243"/>
      <c r="G73" s="243"/>
      <c r="H73" s="244"/>
      <c r="I73" s="243"/>
      <c r="J73" s="243"/>
      <c r="K73" s="243"/>
      <c r="L73" s="245"/>
    </row>
    <row r="74" spans="2:19" ht="14.45" customHeight="1">
      <c r="B74" s="213"/>
      <c r="C74" s="221" t="s">
        <v>18</v>
      </c>
      <c r="D74" s="222"/>
      <c r="E74" s="222"/>
      <c r="F74" s="222"/>
      <c r="G74" s="223"/>
      <c r="H74" s="30" t="s">
        <v>47</v>
      </c>
      <c r="I74" s="30" t="s">
        <v>48</v>
      </c>
      <c r="J74" s="79" t="s">
        <v>20</v>
      </c>
      <c r="K74" s="30" t="s">
        <v>49</v>
      </c>
      <c r="L74" s="139"/>
    </row>
    <row r="75" spans="2:19" ht="14.45" customHeight="1">
      <c r="B75" s="213"/>
      <c r="C75" s="224" t="s">
        <v>124</v>
      </c>
      <c r="D75" s="225"/>
      <c r="E75" s="225"/>
      <c r="F75" s="225"/>
      <c r="G75" s="226"/>
      <c r="H75" s="80">
        <v>0.6</v>
      </c>
      <c r="I75" s="28">
        <v>0.8</v>
      </c>
      <c r="J75" s="81">
        <v>200</v>
      </c>
      <c r="K75" s="11">
        <v>160</v>
      </c>
      <c r="L75" s="139"/>
    </row>
    <row r="76" spans="2:19" ht="14.45" customHeight="1">
      <c r="B76" s="213"/>
      <c r="C76" s="227" t="s">
        <v>125</v>
      </c>
      <c r="D76" s="228"/>
      <c r="E76" s="228"/>
      <c r="F76" s="228"/>
      <c r="G76" s="229"/>
      <c r="H76" s="82">
        <v>0.6</v>
      </c>
      <c r="I76" s="29">
        <v>0.68530000000000002</v>
      </c>
      <c r="J76" s="83">
        <v>500</v>
      </c>
      <c r="K76" s="14">
        <v>342.65</v>
      </c>
      <c r="L76" s="139"/>
    </row>
    <row r="77" spans="2:19" ht="14.45" customHeight="1">
      <c r="B77" s="213"/>
      <c r="C77" s="230" t="s">
        <v>126</v>
      </c>
      <c r="D77" s="231"/>
      <c r="E77" s="231"/>
      <c r="F77" s="231"/>
      <c r="G77" s="232"/>
      <c r="H77" s="246" t="s">
        <v>131</v>
      </c>
      <c r="I77" s="247"/>
      <c r="J77" s="247"/>
      <c r="K77" s="248"/>
      <c r="L77" s="140"/>
    </row>
    <row r="78" spans="2:19" ht="14.45" customHeight="1">
      <c r="B78" s="213"/>
      <c r="C78" s="249"/>
      <c r="D78" s="88"/>
      <c r="E78" s="88"/>
      <c r="F78" s="88"/>
      <c r="G78" s="88"/>
      <c r="H78" s="88"/>
      <c r="I78" s="88"/>
      <c r="J78" s="88"/>
      <c r="K78" s="88"/>
      <c r="L78" s="252"/>
    </row>
    <row r="79" spans="2:19" ht="14.45" customHeight="1">
      <c r="B79" s="213"/>
    </row>
    <row r="80" spans="2:19" ht="14.45" customHeight="1">
      <c r="B80" s="213"/>
    </row>
    <row r="81" spans="2:2" ht="15">
      <c r="B81" s="213"/>
    </row>
    <row r="82" spans="2:2" ht="14.45" customHeight="1">
      <c r="B82" s="213"/>
    </row>
    <row r="83" spans="2:2" ht="14.45" customHeight="1">
      <c r="B83" s="213"/>
    </row>
    <row r="84" spans="2:2" ht="15" customHeight="1">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143" priority="30" stopIfTrue="1" operator="containsText" text="Fail">
      <formula>NOT(ISERROR(SEARCH("Fail",J23)))</formula>
    </cfRule>
    <cfRule type="containsText" dxfId="142" priority="31" stopIfTrue="1" operator="containsText" text="Pass">
      <formula>NOT(ISERROR(SEARCH("Pass",J23)))</formula>
    </cfRule>
  </conditionalFormatting>
  <conditionalFormatting sqref="I23">
    <cfRule type="containsText" dxfId="141" priority="26" stopIfTrue="1" operator="containsText" text="Fail">
      <formula>NOT(ISERROR(SEARCH("Fail",I23)))</formula>
    </cfRule>
    <cfRule type="containsText" dxfId="140" priority="27" stopIfTrue="1" operator="containsText" text="Pass">
      <formula>NOT(ISERROR(SEARCH("Pass",I23)))</formula>
    </cfRule>
  </conditionalFormatting>
  <conditionalFormatting sqref="J70">
    <cfRule type="containsText" dxfId="139" priority="24" stopIfTrue="1" operator="containsText" text="Fail">
      <formula>NOT(ISERROR(SEARCH("Fail",J70)))</formula>
    </cfRule>
    <cfRule type="containsText" dxfId="138" priority="25" stopIfTrue="1" operator="containsText" text="Pass">
      <formula>NOT(ISERROR(SEARCH("Pass",J70)))</formula>
    </cfRule>
  </conditionalFormatting>
  <conditionalFormatting sqref="I70">
    <cfRule type="containsText" dxfId="137" priority="20" stopIfTrue="1" operator="containsText" text="Fail">
      <formula>NOT(ISERROR(SEARCH("Fail",I70)))</formula>
    </cfRule>
    <cfRule type="containsText" dxfId="136" priority="21" stopIfTrue="1" operator="containsText" text="Pass">
      <formula>NOT(ISERROR(SEARCH("Pass",I70)))</formula>
    </cfRule>
  </conditionalFormatting>
  <conditionalFormatting sqref="K57:K67 K36:K55 K15:K20 K28:K31">
    <cfRule type="expression" dxfId="135" priority="32">
      <formula>K15&lt;#REF!</formula>
    </cfRule>
  </conditionalFormatting>
  <conditionalFormatting sqref="K33:K34">
    <cfRule type="expression" dxfId="134" priority="19">
      <formula>K33&lt;#REF!</formula>
    </cfRule>
  </conditionalFormatting>
  <conditionalFormatting sqref="L74">
    <cfRule type="containsText" dxfId="133" priority="7" stopIfTrue="1" operator="containsText" text="Fail">
      <formula>NOT(ISERROR(SEARCH("Fail",L74)))</formula>
    </cfRule>
    <cfRule type="containsText" dxfId="132" priority="8" stopIfTrue="1" operator="containsText" text="Pass">
      <formula>NOT(ISERROR(SEARCH("Pass",L74)))</formula>
    </cfRule>
  </conditionalFormatting>
  <conditionalFormatting sqref="L76">
    <cfRule type="containsText" dxfId="131" priority="5" stopIfTrue="1" operator="containsText" text="Fail">
      <formula>NOT(ISERROR(SEARCH("Fail",L76)))</formula>
    </cfRule>
    <cfRule type="containsText" dxfId="130" priority="6" stopIfTrue="1" operator="containsText" text="Pass">
      <formula>NOT(ISERROR(SEARCH("Pass",L76)))</formula>
    </cfRule>
  </conditionalFormatting>
  <conditionalFormatting sqref="L75">
    <cfRule type="containsText" dxfId="129" priority="3" stopIfTrue="1" operator="containsText" text="Fail">
      <formula>NOT(ISERROR(SEARCH("Fail",L75)))</formula>
    </cfRule>
    <cfRule type="containsText" dxfId="128" priority="4" stopIfTrue="1" operator="containsText" text="Pass">
      <formula>NOT(ISERROR(SEARCH("Pass",L75)))</formula>
    </cfRule>
  </conditionalFormatting>
  <conditionalFormatting sqref="L77">
    <cfRule type="containsText" dxfId="127" priority="1" stopIfTrue="1" operator="containsText" text="Fail">
      <formula>NOT(ISERROR(SEARCH("Fail",L77)))</formula>
    </cfRule>
    <cfRule type="containsText" dxfId="126" priority="2" stopIfTrue="1" operator="containsText" text="Pass">
      <formula>NOT(ISERROR(SEARCH("Pass",L77)))</formula>
    </cfRule>
  </conditionalFormatting>
  <dataValidations count="1">
    <dataValidation type="list" allowBlank="1" showInputMessage="1" showErrorMessage="1" sqref="H11:H12" xr:uid="{70195570-7A80-4F87-AED8-03B5DEB6073B}">
      <formula1>"Pass, Fail"</formula1>
    </dataValidation>
  </dataValidations>
  <pageMargins left="0.25" right="0.25" top="0.75" bottom="0.75" header="0.3" footer="0.3"/>
  <pageSetup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BD772-6EC4-4092-935E-2E3A65236DDA}">
  <sheetPr>
    <tabColor theme="9" tint="0.79998168889431442"/>
    <pageSetUpPr fitToPage="1"/>
  </sheetPr>
  <dimension ref="B1:T97"/>
  <sheetViews>
    <sheetView topLeftCell="A46" zoomScale="90" zoomScaleNormal="90" workbookViewId="0">
      <selection activeCell="I95" sqref="I95"/>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29.25"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136</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148" t="s">
        <v>29</v>
      </c>
      <c r="J11" s="149" t="s">
        <v>30</v>
      </c>
      <c r="K11" s="150" t="s">
        <v>31</v>
      </c>
    </row>
    <row r="12" spans="2:20" s="48" customFormat="1" ht="15.6" customHeight="1">
      <c r="B12" s="184"/>
      <c r="C12" s="47" t="s">
        <v>32</v>
      </c>
      <c r="D12" s="189" t="s">
        <v>33</v>
      </c>
      <c r="E12" s="190"/>
      <c r="F12" s="190"/>
      <c r="G12" s="191"/>
      <c r="H12" s="142" t="s">
        <v>28</v>
      </c>
      <c r="I12" s="148" t="s">
        <v>29</v>
      </c>
      <c r="J12" s="149" t="s">
        <v>30</v>
      </c>
      <c r="K12" s="150" t="s">
        <v>31</v>
      </c>
    </row>
    <row r="13" spans="2:20" s="48" customFormat="1" ht="15.95" customHeight="1">
      <c r="B13" s="184"/>
      <c r="C13" s="47" t="s">
        <v>34</v>
      </c>
      <c r="D13" s="192" t="s">
        <v>35</v>
      </c>
      <c r="E13" s="193"/>
      <c r="F13" s="193"/>
      <c r="G13" s="194"/>
      <c r="H13" s="142" t="s">
        <v>36</v>
      </c>
      <c r="I13" s="148" t="s">
        <v>37</v>
      </c>
      <c r="J13" s="149" t="s">
        <v>37</v>
      </c>
      <c r="K13" s="150"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110.25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137</v>
      </c>
      <c r="E34" s="240"/>
      <c r="F34" s="240"/>
      <c r="G34" s="241"/>
      <c r="H34" s="144">
        <v>0.7</v>
      </c>
      <c r="I34" s="26"/>
      <c r="J34" s="10">
        <v>147</v>
      </c>
      <c r="K34" s="92">
        <v>102.9</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0.68530000000000002</v>
      </c>
      <c r="J70" s="138">
        <v>500</v>
      </c>
      <c r="K70" s="146">
        <v>342.65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4.45" customHeight="1">
      <c r="B73" s="212" t="s">
        <v>110</v>
      </c>
      <c r="C73" s="242"/>
      <c r="D73" s="243"/>
      <c r="E73" s="243"/>
      <c r="F73" s="243"/>
      <c r="G73" s="243"/>
      <c r="H73" s="244"/>
      <c r="I73" s="243"/>
      <c r="J73" s="243"/>
      <c r="K73" s="243"/>
      <c r="L73" s="245"/>
    </row>
    <row r="74" spans="2:19" ht="14.45" customHeight="1">
      <c r="B74" s="213"/>
      <c r="C74" s="221" t="s">
        <v>18</v>
      </c>
      <c r="D74" s="222"/>
      <c r="E74" s="222"/>
      <c r="F74" s="222"/>
      <c r="G74" s="223"/>
      <c r="H74" s="30" t="s">
        <v>47</v>
      </c>
      <c r="I74" s="30" t="s">
        <v>48</v>
      </c>
      <c r="J74" s="79" t="s">
        <v>20</v>
      </c>
      <c r="K74" s="30" t="s">
        <v>49</v>
      </c>
      <c r="L74" s="139"/>
    </row>
    <row r="75" spans="2:19" ht="14.45" customHeight="1">
      <c r="B75" s="213"/>
      <c r="C75" s="224" t="s">
        <v>124</v>
      </c>
      <c r="D75" s="225"/>
      <c r="E75" s="225"/>
      <c r="F75" s="225"/>
      <c r="G75" s="226"/>
      <c r="H75" s="80">
        <v>0.6</v>
      </c>
      <c r="I75" s="28">
        <v>0.8</v>
      </c>
      <c r="J75" s="81">
        <v>200</v>
      </c>
      <c r="K75" s="11">
        <v>160</v>
      </c>
      <c r="L75" s="139"/>
    </row>
    <row r="76" spans="2:19" ht="14.45" customHeight="1">
      <c r="B76" s="213"/>
      <c r="C76" s="227" t="s">
        <v>125</v>
      </c>
      <c r="D76" s="228"/>
      <c r="E76" s="228"/>
      <c r="F76" s="228"/>
      <c r="G76" s="229"/>
      <c r="H76" s="82">
        <v>0.6</v>
      </c>
      <c r="I76" s="29">
        <v>0.68530000000000002</v>
      </c>
      <c r="J76" s="83">
        <v>500</v>
      </c>
      <c r="K76" s="14">
        <v>342.65</v>
      </c>
      <c r="L76" s="139"/>
    </row>
    <row r="77" spans="2:19" ht="14.45" customHeight="1">
      <c r="B77" s="213"/>
      <c r="C77" s="230" t="s">
        <v>126</v>
      </c>
      <c r="D77" s="231"/>
      <c r="E77" s="231"/>
      <c r="F77" s="231"/>
      <c r="G77" s="232"/>
      <c r="H77" s="246" t="s">
        <v>131</v>
      </c>
      <c r="I77" s="247"/>
      <c r="J77" s="247"/>
      <c r="K77" s="248"/>
      <c r="L77" s="140"/>
    </row>
    <row r="78" spans="2:19" ht="14.45" customHeight="1">
      <c r="B78" s="213"/>
      <c r="C78" s="249"/>
      <c r="D78" s="88"/>
      <c r="E78" s="88"/>
      <c r="F78" s="88"/>
      <c r="G78" s="88"/>
      <c r="H78" s="88"/>
      <c r="I78" s="88"/>
      <c r="J78" s="88"/>
      <c r="K78" s="88"/>
      <c r="L78" s="252"/>
    </row>
    <row r="79" spans="2:19" ht="14.45" customHeight="1">
      <c r="B79" s="213"/>
    </row>
    <row r="80" spans="2:19" ht="14.45" customHeight="1">
      <c r="B80" s="213"/>
    </row>
    <row r="81" spans="2:2" ht="15">
      <c r="B81" s="213"/>
    </row>
    <row r="82" spans="2:2" ht="14.45" customHeight="1">
      <c r="B82" s="213"/>
    </row>
    <row r="83" spans="2:2" ht="14.45" customHeight="1">
      <c r="B83" s="213"/>
    </row>
    <row r="84" spans="2:2" ht="15" customHeight="1">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125" priority="30" stopIfTrue="1" operator="containsText" text="Fail">
      <formula>NOT(ISERROR(SEARCH("Fail",J23)))</formula>
    </cfRule>
    <cfRule type="containsText" dxfId="124" priority="31" stopIfTrue="1" operator="containsText" text="Pass">
      <formula>NOT(ISERROR(SEARCH("Pass",J23)))</formula>
    </cfRule>
  </conditionalFormatting>
  <conditionalFormatting sqref="I23">
    <cfRule type="containsText" dxfId="123" priority="26" stopIfTrue="1" operator="containsText" text="Fail">
      <formula>NOT(ISERROR(SEARCH("Fail",I23)))</formula>
    </cfRule>
    <cfRule type="containsText" dxfId="122" priority="27" stopIfTrue="1" operator="containsText" text="Pass">
      <formula>NOT(ISERROR(SEARCH("Pass",I23)))</formula>
    </cfRule>
  </conditionalFormatting>
  <conditionalFormatting sqref="J70">
    <cfRule type="containsText" dxfId="121" priority="24" stopIfTrue="1" operator="containsText" text="Fail">
      <formula>NOT(ISERROR(SEARCH("Fail",J70)))</formula>
    </cfRule>
    <cfRule type="containsText" dxfId="120" priority="25" stopIfTrue="1" operator="containsText" text="Pass">
      <formula>NOT(ISERROR(SEARCH("Pass",J70)))</formula>
    </cfRule>
  </conditionalFormatting>
  <conditionalFormatting sqref="I70">
    <cfRule type="containsText" dxfId="119" priority="20" stopIfTrue="1" operator="containsText" text="Fail">
      <formula>NOT(ISERROR(SEARCH("Fail",I70)))</formula>
    </cfRule>
    <cfRule type="containsText" dxfId="118" priority="21" stopIfTrue="1" operator="containsText" text="Pass">
      <formula>NOT(ISERROR(SEARCH("Pass",I70)))</formula>
    </cfRule>
  </conditionalFormatting>
  <conditionalFormatting sqref="K57:K67 K36:K55 K15:K20 K28:K31">
    <cfRule type="expression" dxfId="117" priority="32">
      <formula>K15&lt;#REF!</formula>
    </cfRule>
  </conditionalFormatting>
  <conditionalFormatting sqref="K33:K34">
    <cfRule type="expression" dxfId="116" priority="19">
      <formula>K33&lt;#REF!</formula>
    </cfRule>
  </conditionalFormatting>
  <conditionalFormatting sqref="L74">
    <cfRule type="containsText" dxfId="115" priority="7" stopIfTrue="1" operator="containsText" text="Fail">
      <formula>NOT(ISERROR(SEARCH("Fail",L74)))</formula>
    </cfRule>
    <cfRule type="containsText" dxfId="114" priority="8" stopIfTrue="1" operator="containsText" text="Pass">
      <formula>NOT(ISERROR(SEARCH("Pass",L74)))</formula>
    </cfRule>
  </conditionalFormatting>
  <conditionalFormatting sqref="L76">
    <cfRule type="containsText" dxfId="113" priority="5" stopIfTrue="1" operator="containsText" text="Fail">
      <formula>NOT(ISERROR(SEARCH("Fail",L76)))</formula>
    </cfRule>
    <cfRule type="containsText" dxfId="112" priority="6" stopIfTrue="1" operator="containsText" text="Pass">
      <formula>NOT(ISERROR(SEARCH("Pass",L76)))</formula>
    </cfRule>
  </conditionalFormatting>
  <conditionalFormatting sqref="L75">
    <cfRule type="containsText" dxfId="111" priority="3" stopIfTrue="1" operator="containsText" text="Fail">
      <formula>NOT(ISERROR(SEARCH("Fail",L75)))</formula>
    </cfRule>
    <cfRule type="containsText" dxfId="110" priority="4" stopIfTrue="1" operator="containsText" text="Pass">
      <formula>NOT(ISERROR(SEARCH("Pass",L75)))</formula>
    </cfRule>
  </conditionalFormatting>
  <conditionalFormatting sqref="L77">
    <cfRule type="containsText" dxfId="109" priority="1" stopIfTrue="1" operator="containsText" text="Fail">
      <formula>NOT(ISERROR(SEARCH("Fail",L77)))</formula>
    </cfRule>
    <cfRule type="containsText" dxfId="108" priority="2" stopIfTrue="1" operator="containsText" text="Pass">
      <formula>NOT(ISERROR(SEARCH("Pass",L77)))</formula>
    </cfRule>
  </conditionalFormatting>
  <dataValidations count="1">
    <dataValidation type="list" allowBlank="1" showInputMessage="1" showErrorMessage="1" sqref="H11:H12" xr:uid="{FD38CF8B-1FEC-4955-ABE5-F44B8F9D562C}">
      <formula1>"Pass, Fail"</formula1>
    </dataValidation>
  </dataValidations>
  <pageMargins left="0.25" right="0.25" top="0.75" bottom="0.75" header="0.3" footer="0.3"/>
  <pageSetup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C557C-A83B-4F01-A59D-4E20C7AE78E0}">
  <sheetPr>
    <tabColor theme="9" tint="0.79998168889431442"/>
    <pageSetUpPr fitToPage="1"/>
  </sheetPr>
  <dimension ref="B1:T97"/>
  <sheetViews>
    <sheetView topLeftCell="A54" zoomScale="90" zoomScaleNormal="90" workbookViewId="0">
      <selection activeCell="G94" sqref="G94"/>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3"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138</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148" t="s">
        <v>29</v>
      </c>
      <c r="J11" s="149" t="s">
        <v>30</v>
      </c>
      <c r="K11" s="150" t="s">
        <v>31</v>
      </c>
    </row>
    <row r="12" spans="2:20" s="48" customFormat="1" ht="15.6" customHeight="1">
      <c r="B12" s="184"/>
      <c r="C12" s="47" t="s">
        <v>32</v>
      </c>
      <c r="D12" s="189" t="s">
        <v>33</v>
      </c>
      <c r="E12" s="190"/>
      <c r="F12" s="190"/>
      <c r="G12" s="191"/>
      <c r="H12" s="142" t="s">
        <v>28</v>
      </c>
      <c r="I12" s="148" t="s">
        <v>29</v>
      </c>
      <c r="J12" s="149" t="s">
        <v>30</v>
      </c>
      <c r="K12" s="150" t="s">
        <v>31</v>
      </c>
    </row>
    <row r="13" spans="2:20" s="48" customFormat="1" ht="15.95" customHeight="1">
      <c r="B13" s="184"/>
      <c r="C13" s="47" t="s">
        <v>34</v>
      </c>
      <c r="D13" s="192" t="s">
        <v>35</v>
      </c>
      <c r="E13" s="193"/>
      <c r="F13" s="193"/>
      <c r="G13" s="194"/>
      <c r="H13" s="142" t="s">
        <v>36</v>
      </c>
      <c r="I13" s="148" t="s">
        <v>37</v>
      </c>
      <c r="J13" s="149" t="s">
        <v>37</v>
      </c>
      <c r="K13" s="150"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52">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110.25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139</v>
      </c>
      <c r="E34" s="240"/>
      <c r="F34" s="240"/>
      <c r="G34" s="241"/>
      <c r="H34" s="144">
        <v>0.7</v>
      </c>
      <c r="I34" s="26"/>
      <c r="J34" s="10">
        <v>147</v>
      </c>
      <c r="K34" s="92">
        <v>102.9</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0.68530000000000002</v>
      </c>
      <c r="J70" s="152">
        <v>500</v>
      </c>
      <c r="K70" s="146">
        <v>342.65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4.45" customHeight="1">
      <c r="B73" s="212" t="s">
        <v>110</v>
      </c>
      <c r="C73" s="242"/>
      <c r="D73" s="243"/>
      <c r="E73" s="243"/>
      <c r="F73" s="243"/>
      <c r="G73" s="243"/>
      <c r="H73" s="244"/>
      <c r="I73" s="243"/>
      <c r="J73" s="243"/>
      <c r="K73" s="243"/>
      <c r="L73" s="245"/>
    </row>
    <row r="74" spans="2:19" ht="14.45" customHeight="1">
      <c r="B74" s="213"/>
      <c r="C74" s="221" t="s">
        <v>18</v>
      </c>
      <c r="D74" s="222"/>
      <c r="E74" s="222"/>
      <c r="F74" s="222"/>
      <c r="G74" s="223"/>
      <c r="H74" s="30" t="s">
        <v>47</v>
      </c>
      <c r="I74" s="30" t="s">
        <v>48</v>
      </c>
      <c r="J74" s="79" t="s">
        <v>20</v>
      </c>
      <c r="K74" s="30" t="s">
        <v>49</v>
      </c>
      <c r="L74" s="139"/>
    </row>
    <row r="75" spans="2:19" ht="14.45" customHeight="1">
      <c r="B75" s="213"/>
      <c r="C75" s="224" t="s">
        <v>124</v>
      </c>
      <c r="D75" s="225"/>
      <c r="E75" s="225"/>
      <c r="F75" s="225"/>
      <c r="G75" s="226"/>
      <c r="H75" s="80">
        <v>0.6</v>
      </c>
      <c r="I75" s="28">
        <v>0.8</v>
      </c>
      <c r="J75" s="81">
        <v>200</v>
      </c>
      <c r="K75" s="11">
        <v>160</v>
      </c>
      <c r="L75" s="139"/>
    </row>
    <row r="76" spans="2:19" ht="14.45" customHeight="1">
      <c r="B76" s="213"/>
      <c r="C76" s="227" t="s">
        <v>125</v>
      </c>
      <c r="D76" s="228"/>
      <c r="E76" s="228"/>
      <c r="F76" s="228"/>
      <c r="G76" s="229"/>
      <c r="H76" s="82">
        <v>0.6</v>
      </c>
      <c r="I76" s="29">
        <v>0.68530000000000002</v>
      </c>
      <c r="J76" s="83">
        <v>500</v>
      </c>
      <c r="K76" s="14">
        <v>342.65</v>
      </c>
      <c r="L76" s="139"/>
    </row>
    <row r="77" spans="2:19" ht="14.45" customHeight="1">
      <c r="B77" s="213"/>
      <c r="C77" s="230" t="s">
        <v>126</v>
      </c>
      <c r="D77" s="231"/>
      <c r="E77" s="231"/>
      <c r="F77" s="231"/>
      <c r="G77" s="232"/>
      <c r="H77" s="246" t="s">
        <v>131</v>
      </c>
      <c r="I77" s="247"/>
      <c r="J77" s="247"/>
      <c r="K77" s="248"/>
      <c r="L77" s="140"/>
    </row>
    <row r="78" spans="2:19" ht="14.45" customHeight="1">
      <c r="B78" s="213"/>
      <c r="C78" s="249"/>
      <c r="D78" s="88"/>
      <c r="E78" s="88"/>
      <c r="F78" s="88"/>
      <c r="G78" s="88"/>
      <c r="H78" s="88"/>
      <c r="I78" s="88"/>
      <c r="J78" s="88"/>
      <c r="K78" s="88"/>
      <c r="L78" s="252"/>
    </row>
    <row r="79" spans="2:19" ht="14.45" customHeight="1">
      <c r="B79" s="213"/>
    </row>
    <row r="80" spans="2:19" ht="14.45" customHeight="1">
      <c r="B80" s="213"/>
    </row>
    <row r="81" spans="2:2" ht="15">
      <c r="B81" s="213"/>
    </row>
    <row r="82" spans="2:2" ht="14.45" customHeight="1">
      <c r="B82" s="213"/>
    </row>
    <row r="83" spans="2:2" ht="14.45" customHeight="1">
      <c r="B83" s="213"/>
    </row>
    <row r="84" spans="2:2" ht="15" customHeight="1">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107" priority="30" stopIfTrue="1" operator="containsText" text="Fail">
      <formula>NOT(ISERROR(SEARCH("Fail",J23)))</formula>
    </cfRule>
    <cfRule type="containsText" dxfId="106" priority="31" stopIfTrue="1" operator="containsText" text="Pass">
      <formula>NOT(ISERROR(SEARCH("Pass",J23)))</formula>
    </cfRule>
  </conditionalFormatting>
  <conditionalFormatting sqref="I23">
    <cfRule type="containsText" dxfId="105" priority="26" stopIfTrue="1" operator="containsText" text="Fail">
      <formula>NOT(ISERROR(SEARCH("Fail",I23)))</formula>
    </cfRule>
    <cfRule type="containsText" dxfId="104" priority="27" stopIfTrue="1" operator="containsText" text="Pass">
      <formula>NOT(ISERROR(SEARCH("Pass",I23)))</formula>
    </cfRule>
  </conditionalFormatting>
  <conditionalFormatting sqref="J70">
    <cfRule type="containsText" dxfId="103" priority="24" stopIfTrue="1" operator="containsText" text="Fail">
      <formula>NOT(ISERROR(SEARCH("Fail",J70)))</formula>
    </cfRule>
    <cfRule type="containsText" dxfId="102" priority="25" stopIfTrue="1" operator="containsText" text="Pass">
      <formula>NOT(ISERROR(SEARCH("Pass",J70)))</formula>
    </cfRule>
  </conditionalFormatting>
  <conditionalFormatting sqref="I70">
    <cfRule type="containsText" dxfId="101" priority="20" stopIfTrue="1" operator="containsText" text="Fail">
      <formula>NOT(ISERROR(SEARCH("Fail",I70)))</formula>
    </cfRule>
    <cfRule type="containsText" dxfId="100" priority="21" stopIfTrue="1" operator="containsText" text="Pass">
      <formula>NOT(ISERROR(SEARCH("Pass",I70)))</formula>
    </cfRule>
  </conditionalFormatting>
  <conditionalFormatting sqref="K57:K67 K36:K55 K15:K20 K28:K31">
    <cfRule type="expression" dxfId="99" priority="32">
      <formula>K15&lt;#REF!</formula>
    </cfRule>
  </conditionalFormatting>
  <conditionalFormatting sqref="K33:K34">
    <cfRule type="expression" dxfId="98" priority="19">
      <formula>K33&lt;#REF!</formula>
    </cfRule>
  </conditionalFormatting>
  <conditionalFormatting sqref="L74">
    <cfRule type="containsText" dxfId="97" priority="7" stopIfTrue="1" operator="containsText" text="Fail">
      <formula>NOT(ISERROR(SEARCH("Fail",L74)))</formula>
    </cfRule>
    <cfRule type="containsText" dxfId="96" priority="8" stopIfTrue="1" operator="containsText" text="Pass">
      <formula>NOT(ISERROR(SEARCH("Pass",L74)))</formula>
    </cfRule>
  </conditionalFormatting>
  <conditionalFormatting sqref="L76">
    <cfRule type="containsText" dxfId="95" priority="5" stopIfTrue="1" operator="containsText" text="Fail">
      <formula>NOT(ISERROR(SEARCH("Fail",L76)))</formula>
    </cfRule>
    <cfRule type="containsText" dxfId="94" priority="6" stopIfTrue="1" operator="containsText" text="Pass">
      <formula>NOT(ISERROR(SEARCH("Pass",L76)))</formula>
    </cfRule>
  </conditionalFormatting>
  <conditionalFormatting sqref="L75">
    <cfRule type="containsText" dxfId="93" priority="3" stopIfTrue="1" operator="containsText" text="Fail">
      <formula>NOT(ISERROR(SEARCH("Fail",L75)))</formula>
    </cfRule>
    <cfRule type="containsText" dxfId="92" priority="4" stopIfTrue="1" operator="containsText" text="Pass">
      <formula>NOT(ISERROR(SEARCH("Pass",L75)))</formula>
    </cfRule>
  </conditionalFormatting>
  <conditionalFormatting sqref="L77">
    <cfRule type="containsText" dxfId="91" priority="1" stopIfTrue="1" operator="containsText" text="Fail">
      <formula>NOT(ISERROR(SEARCH("Fail",L77)))</formula>
    </cfRule>
    <cfRule type="containsText" dxfId="90" priority="2" stopIfTrue="1" operator="containsText" text="Pass">
      <formula>NOT(ISERROR(SEARCH("Pass",L77)))</formula>
    </cfRule>
  </conditionalFormatting>
  <dataValidations count="1">
    <dataValidation type="list" allowBlank="1" showInputMessage="1" showErrorMessage="1" sqref="H11:H12" xr:uid="{F42D3B03-1274-4B8F-B05B-202FC094FA29}">
      <formula1>"Pass, Fail"</formula1>
    </dataValidation>
  </dataValidations>
  <pageMargins left="0.25" right="0.25" top="0.75" bottom="0.75" header="0.3" footer="0.3"/>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0EC6-5FF3-40E1-8323-E50027CAF598}">
  <sheetPr>
    <tabColor theme="9" tint="0.79998168889431442"/>
    <pageSetUpPr fitToPage="1"/>
  </sheetPr>
  <dimension ref="B1:T97"/>
  <sheetViews>
    <sheetView topLeftCell="A50" zoomScale="90" zoomScaleNormal="90" workbookViewId="0">
      <selection activeCell="H78" sqref="H78"/>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32.25"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140</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4" t="s">
        <v>29</v>
      </c>
      <c r="J11" s="5" t="s">
        <v>30</v>
      </c>
      <c r="K11" s="6" t="s">
        <v>31</v>
      </c>
    </row>
    <row r="12" spans="2:20" s="48" customFormat="1" ht="15.6" customHeight="1">
      <c r="B12" s="184"/>
      <c r="C12" s="47" t="s">
        <v>32</v>
      </c>
      <c r="D12" s="189" t="s">
        <v>33</v>
      </c>
      <c r="E12" s="190"/>
      <c r="F12" s="190"/>
      <c r="G12" s="191"/>
      <c r="H12" s="142" t="s">
        <v>28</v>
      </c>
      <c r="I12" s="4" t="s">
        <v>29</v>
      </c>
      <c r="J12" s="5" t="s">
        <v>30</v>
      </c>
      <c r="K12" s="6" t="s">
        <v>31</v>
      </c>
    </row>
    <row r="13" spans="2:20" s="48" customFormat="1" ht="15.95" customHeight="1">
      <c r="B13" s="184"/>
      <c r="C13" s="47" t="s">
        <v>34</v>
      </c>
      <c r="D13" s="192" t="s">
        <v>35</v>
      </c>
      <c r="E13" s="193"/>
      <c r="F13" s="193"/>
      <c r="G13" s="194"/>
      <c r="H13" s="142" t="s">
        <v>36</v>
      </c>
      <c r="I13" s="4" t="s">
        <v>37</v>
      </c>
      <c r="J13" s="5" t="s">
        <v>37</v>
      </c>
      <c r="K13" s="6"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38">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110.25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141</v>
      </c>
      <c r="E34" s="240"/>
      <c r="F34" s="240"/>
      <c r="G34" s="241"/>
      <c r="H34" s="144">
        <v>0.7</v>
      </c>
      <c r="I34" s="26"/>
      <c r="J34" s="10">
        <v>147</v>
      </c>
      <c r="K34" s="92">
        <v>102.9</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0.68530000000000002</v>
      </c>
      <c r="J70" s="152">
        <v>500</v>
      </c>
      <c r="K70" s="146">
        <v>342.65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5.75">
      <c r="B73" s="212" t="s">
        <v>110</v>
      </c>
      <c r="C73" s="242"/>
      <c r="D73" s="243"/>
      <c r="E73" s="243"/>
      <c r="F73" s="243"/>
      <c r="G73" s="243"/>
      <c r="H73" s="244"/>
      <c r="I73" s="243"/>
      <c r="J73" s="243"/>
      <c r="K73" s="243"/>
      <c r="L73" s="245"/>
    </row>
    <row r="74" spans="2:19" ht="16.5">
      <c r="B74" s="213"/>
      <c r="C74" s="221" t="s">
        <v>18</v>
      </c>
      <c r="D74" s="222"/>
      <c r="E74" s="222"/>
      <c r="F74" s="222"/>
      <c r="G74" s="223"/>
      <c r="H74" s="30" t="s">
        <v>47</v>
      </c>
      <c r="I74" s="30" t="s">
        <v>48</v>
      </c>
      <c r="J74" s="79" t="s">
        <v>20</v>
      </c>
      <c r="K74" s="30" t="s">
        <v>49</v>
      </c>
      <c r="L74" s="139"/>
    </row>
    <row r="75" spans="2:19" ht="15.75">
      <c r="B75" s="213"/>
      <c r="C75" s="224" t="s">
        <v>124</v>
      </c>
      <c r="D75" s="225"/>
      <c r="E75" s="225"/>
      <c r="F75" s="225"/>
      <c r="G75" s="226"/>
      <c r="H75" s="80">
        <v>0.6</v>
      </c>
      <c r="I75" s="28">
        <v>0.8</v>
      </c>
      <c r="J75" s="81">
        <v>200</v>
      </c>
      <c r="K75" s="11">
        <v>160</v>
      </c>
      <c r="L75" s="139"/>
    </row>
    <row r="76" spans="2:19" ht="15.75">
      <c r="B76" s="213"/>
      <c r="C76" s="227" t="s">
        <v>125</v>
      </c>
      <c r="D76" s="228"/>
      <c r="E76" s="228"/>
      <c r="F76" s="228"/>
      <c r="G76" s="229"/>
      <c r="H76" s="82">
        <v>0.6</v>
      </c>
      <c r="I76" s="29">
        <v>0.68530000000000002</v>
      </c>
      <c r="J76" s="83">
        <v>500</v>
      </c>
      <c r="K76" s="14">
        <v>342.65</v>
      </c>
      <c r="L76" s="139"/>
    </row>
    <row r="77" spans="2:19" ht="15.75">
      <c r="B77" s="213"/>
      <c r="C77" s="230" t="s">
        <v>126</v>
      </c>
      <c r="D77" s="231"/>
      <c r="E77" s="231"/>
      <c r="F77" s="231"/>
      <c r="G77" s="232"/>
      <c r="H77" s="246" t="s">
        <v>131</v>
      </c>
      <c r="I77" s="247"/>
      <c r="J77" s="247"/>
      <c r="K77" s="248"/>
      <c r="L77" s="140"/>
    </row>
    <row r="78" spans="2:19" ht="15.75">
      <c r="B78" s="213"/>
      <c r="C78" s="249"/>
      <c r="D78" s="88"/>
      <c r="E78" s="88"/>
      <c r="F78" s="88"/>
      <c r="G78" s="88"/>
      <c r="H78" s="88"/>
      <c r="I78" s="88"/>
      <c r="J78" s="88"/>
      <c r="K78" s="88"/>
      <c r="L78" s="252"/>
    </row>
    <row r="79" spans="2:19" ht="15">
      <c r="B79" s="213"/>
    </row>
    <row r="80" spans="2:19" ht="15">
      <c r="B80" s="213"/>
    </row>
    <row r="81" spans="2:2" ht="15.6" customHeight="1">
      <c r="B81" s="213"/>
    </row>
    <row r="82" spans="2:2" ht="15">
      <c r="B82" s="213"/>
    </row>
    <row r="83" spans="2:2" ht="15">
      <c r="B83" s="213"/>
    </row>
    <row r="84" spans="2:2" ht="15">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89" priority="30" stopIfTrue="1" operator="containsText" text="Fail">
      <formula>NOT(ISERROR(SEARCH("Fail",J23)))</formula>
    </cfRule>
    <cfRule type="containsText" dxfId="88" priority="31" stopIfTrue="1" operator="containsText" text="Pass">
      <formula>NOT(ISERROR(SEARCH("Pass",J23)))</formula>
    </cfRule>
  </conditionalFormatting>
  <conditionalFormatting sqref="I23">
    <cfRule type="containsText" dxfId="87" priority="26" stopIfTrue="1" operator="containsText" text="Fail">
      <formula>NOT(ISERROR(SEARCH("Fail",I23)))</formula>
    </cfRule>
    <cfRule type="containsText" dxfId="86" priority="27" stopIfTrue="1" operator="containsText" text="Pass">
      <formula>NOT(ISERROR(SEARCH("Pass",I23)))</formula>
    </cfRule>
  </conditionalFormatting>
  <conditionalFormatting sqref="J70">
    <cfRule type="containsText" dxfId="85" priority="24" stopIfTrue="1" operator="containsText" text="Fail">
      <formula>NOT(ISERROR(SEARCH("Fail",J70)))</formula>
    </cfRule>
    <cfRule type="containsText" dxfId="84" priority="25" stopIfTrue="1" operator="containsText" text="Pass">
      <formula>NOT(ISERROR(SEARCH("Pass",J70)))</formula>
    </cfRule>
  </conditionalFormatting>
  <conditionalFormatting sqref="I70">
    <cfRule type="containsText" dxfId="83" priority="20" stopIfTrue="1" operator="containsText" text="Fail">
      <formula>NOT(ISERROR(SEARCH("Fail",I70)))</formula>
    </cfRule>
    <cfRule type="containsText" dxfId="82" priority="21" stopIfTrue="1" operator="containsText" text="Pass">
      <formula>NOT(ISERROR(SEARCH("Pass",I70)))</formula>
    </cfRule>
  </conditionalFormatting>
  <conditionalFormatting sqref="K57:K67 K36:K55 K15:K20 K28:K31">
    <cfRule type="expression" dxfId="81" priority="32">
      <formula>K15&lt;#REF!</formula>
    </cfRule>
  </conditionalFormatting>
  <conditionalFormatting sqref="K33:K34">
    <cfRule type="expression" dxfId="80" priority="19">
      <formula>K33&lt;#REF!</formula>
    </cfRule>
  </conditionalFormatting>
  <conditionalFormatting sqref="L74">
    <cfRule type="containsText" dxfId="79" priority="7" stopIfTrue="1" operator="containsText" text="Fail">
      <formula>NOT(ISERROR(SEARCH("Fail",L74)))</formula>
    </cfRule>
    <cfRule type="containsText" dxfId="78" priority="8" stopIfTrue="1" operator="containsText" text="Pass">
      <formula>NOT(ISERROR(SEARCH("Pass",L74)))</formula>
    </cfRule>
  </conditionalFormatting>
  <conditionalFormatting sqref="L76">
    <cfRule type="containsText" dxfId="77" priority="5" stopIfTrue="1" operator="containsText" text="Fail">
      <formula>NOT(ISERROR(SEARCH("Fail",L76)))</formula>
    </cfRule>
    <cfRule type="containsText" dxfId="76" priority="6" stopIfTrue="1" operator="containsText" text="Pass">
      <formula>NOT(ISERROR(SEARCH("Pass",L76)))</formula>
    </cfRule>
  </conditionalFormatting>
  <conditionalFormatting sqref="L75">
    <cfRule type="containsText" dxfId="75" priority="3" stopIfTrue="1" operator="containsText" text="Fail">
      <formula>NOT(ISERROR(SEARCH("Fail",L75)))</formula>
    </cfRule>
    <cfRule type="containsText" dxfId="74" priority="4" stopIfTrue="1" operator="containsText" text="Pass">
      <formula>NOT(ISERROR(SEARCH("Pass",L75)))</formula>
    </cfRule>
  </conditionalFormatting>
  <conditionalFormatting sqref="L77">
    <cfRule type="containsText" dxfId="73" priority="1" stopIfTrue="1" operator="containsText" text="Fail">
      <formula>NOT(ISERROR(SEARCH("Fail",L77)))</formula>
    </cfRule>
    <cfRule type="containsText" dxfId="72" priority="2" stopIfTrue="1" operator="containsText" text="Pass">
      <formula>NOT(ISERROR(SEARCH("Pass",L77)))</formula>
    </cfRule>
  </conditionalFormatting>
  <dataValidations count="1">
    <dataValidation type="list" allowBlank="1" showInputMessage="1" showErrorMessage="1" sqref="H11:H12" xr:uid="{A5F17441-FB81-4A49-A4F4-DED4BC5AFBE0}">
      <formula1>"Pass, Fail"</formula1>
    </dataValidation>
  </dataValidations>
  <pageMargins left="0.25" right="0.25" top="0.75" bottom="0.75" header="0.3" footer="0.3"/>
  <pageSetup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EFEF-CE29-4E1E-B2FB-78A622F1F250}">
  <sheetPr>
    <tabColor theme="9" tint="0.79998168889431442"/>
    <pageSetUpPr fitToPage="1"/>
  </sheetPr>
  <dimension ref="B1:T97"/>
  <sheetViews>
    <sheetView topLeftCell="A54" zoomScale="90" zoomScaleNormal="90" workbookViewId="0">
      <selection activeCell="H77" sqref="H77:K77"/>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5" t="s">
        <v>10</v>
      </c>
      <c r="D2" s="176"/>
      <c r="E2" s="176"/>
      <c r="F2" s="176"/>
      <c r="G2" s="176"/>
      <c r="H2" s="176"/>
      <c r="I2" s="176"/>
      <c r="J2" s="176"/>
      <c r="K2" s="176"/>
      <c r="L2" s="177"/>
      <c r="M2" s="33"/>
      <c r="T2" s="31"/>
    </row>
    <row r="3" spans="2:20" s="34" customFormat="1" ht="15.6" customHeight="1">
      <c r="C3" s="178" t="s">
        <v>11</v>
      </c>
      <c r="D3" s="178"/>
      <c r="E3" s="178"/>
      <c r="F3" s="178"/>
      <c r="G3" s="178"/>
      <c r="H3" s="178"/>
      <c r="I3" s="178"/>
      <c r="J3" s="178"/>
      <c r="K3" s="178"/>
      <c r="L3" s="178"/>
      <c r="N3" s="132"/>
      <c r="O3" s="132"/>
      <c r="P3" s="36"/>
      <c r="Q3" s="36"/>
      <c r="R3" s="36"/>
      <c r="S3" s="36"/>
      <c r="T3" s="36"/>
    </row>
    <row r="4" spans="2:20" s="34" customFormat="1" ht="15.95" customHeight="1">
      <c r="C4" s="37"/>
      <c r="H4" s="36"/>
      <c r="I4" s="38"/>
      <c r="N4" s="179"/>
      <c r="O4" s="179"/>
      <c r="P4" s="179"/>
      <c r="Q4" s="179"/>
      <c r="R4" s="102"/>
      <c r="S4" s="102"/>
      <c r="T4" s="102"/>
    </row>
    <row r="5" spans="2:20" s="153" customFormat="1" ht="15.6" customHeight="1">
      <c r="C5" s="133" t="s">
        <v>12</v>
      </c>
      <c r="D5" s="233" t="s">
        <v>142</v>
      </c>
      <c r="E5" s="234"/>
      <c r="F5" s="234"/>
      <c r="G5" s="235"/>
      <c r="H5" s="154"/>
      <c r="J5" s="39"/>
      <c r="K5" s="39"/>
      <c r="L5" s="39"/>
      <c r="M5" s="39"/>
      <c r="N5" s="174"/>
      <c r="O5" s="174"/>
      <c r="P5" s="174"/>
      <c r="Q5" s="174"/>
      <c r="R5" s="103"/>
      <c r="S5" s="103"/>
      <c r="T5" s="103"/>
    </row>
    <row r="6" spans="2:20" s="34" customFormat="1" ht="15.95" customHeight="1">
      <c r="C6" s="134" t="s">
        <v>14</v>
      </c>
      <c r="D6" s="256"/>
      <c r="E6" s="257"/>
      <c r="F6" s="257"/>
      <c r="G6" s="258"/>
      <c r="H6" s="36"/>
      <c r="J6" s="39"/>
      <c r="K6" s="39"/>
      <c r="L6" s="39"/>
      <c r="M6" s="39"/>
      <c r="N6" s="174"/>
      <c r="O6" s="174"/>
      <c r="P6" s="174"/>
      <c r="Q6" s="174"/>
      <c r="R6" s="103"/>
      <c r="S6" s="103"/>
      <c r="T6" s="103"/>
    </row>
    <row r="7" spans="2:20" s="40" customFormat="1" ht="15.6" customHeight="1">
      <c r="C7" s="41"/>
      <c r="H7" s="42"/>
    </row>
    <row r="8" spans="2:20" s="40" customFormat="1" ht="15.95" customHeight="1">
      <c r="C8" s="41"/>
      <c r="H8" s="42"/>
    </row>
    <row r="9" spans="2:20" s="39" customFormat="1" ht="31.5" customHeight="1">
      <c r="B9" s="183" t="s">
        <v>15</v>
      </c>
      <c r="C9" s="43" t="s">
        <v>16</v>
      </c>
      <c r="D9" s="180" t="s">
        <v>17</v>
      </c>
      <c r="E9" s="181"/>
      <c r="F9" s="181"/>
      <c r="G9" s="182"/>
      <c r="H9" s="44" t="s">
        <v>18</v>
      </c>
      <c r="I9" s="104" t="s">
        <v>19</v>
      </c>
      <c r="J9" s="104" t="s">
        <v>20</v>
      </c>
      <c r="K9" s="104" t="s">
        <v>21</v>
      </c>
    </row>
    <row r="10" spans="2:20" s="46" customFormat="1" ht="30.95" customHeight="1">
      <c r="B10" s="184"/>
      <c r="C10" s="45" t="s">
        <v>22</v>
      </c>
      <c r="D10" s="186" t="s">
        <v>23</v>
      </c>
      <c r="E10" s="187"/>
      <c r="F10" s="187"/>
      <c r="G10" s="188"/>
      <c r="H10" s="69" t="s">
        <v>24</v>
      </c>
      <c r="I10" s="114" t="s">
        <v>24</v>
      </c>
      <c r="J10" s="8" t="s">
        <v>25</v>
      </c>
      <c r="K10" s="115" t="s">
        <v>24</v>
      </c>
    </row>
    <row r="11" spans="2:20" s="48" customFormat="1" ht="15.6" customHeight="1">
      <c r="B11" s="184"/>
      <c r="C11" s="47" t="s">
        <v>26</v>
      </c>
      <c r="D11" s="189" t="s">
        <v>27</v>
      </c>
      <c r="E11" s="190"/>
      <c r="F11" s="190"/>
      <c r="G11" s="191"/>
      <c r="H11" s="142" t="s">
        <v>28</v>
      </c>
      <c r="I11" s="4" t="s">
        <v>29</v>
      </c>
      <c r="J11" s="5" t="s">
        <v>30</v>
      </c>
      <c r="K11" s="6" t="s">
        <v>31</v>
      </c>
    </row>
    <row r="12" spans="2:20" s="48" customFormat="1" ht="15.6" customHeight="1">
      <c r="B12" s="184"/>
      <c r="C12" s="47" t="s">
        <v>32</v>
      </c>
      <c r="D12" s="189" t="s">
        <v>33</v>
      </c>
      <c r="E12" s="190"/>
      <c r="F12" s="190"/>
      <c r="G12" s="191"/>
      <c r="H12" s="142" t="s">
        <v>28</v>
      </c>
      <c r="I12" s="4" t="s">
        <v>29</v>
      </c>
      <c r="J12" s="5" t="s">
        <v>30</v>
      </c>
      <c r="K12" s="6" t="s">
        <v>31</v>
      </c>
    </row>
    <row r="13" spans="2:20" s="48" customFormat="1" ht="15.95" customHeight="1">
      <c r="B13" s="184"/>
      <c r="C13" s="47" t="s">
        <v>34</v>
      </c>
      <c r="D13" s="192" t="s">
        <v>35</v>
      </c>
      <c r="E13" s="193"/>
      <c r="F13" s="193"/>
      <c r="G13" s="194"/>
      <c r="H13" s="142" t="s">
        <v>36</v>
      </c>
      <c r="I13" s="4" t="s">
        <v>37</v>
      </c>
      <c r="J13" s="5" t="s">
        <v>37</v>
      </c>
      <c r="K13" s="6" t="s">
        <v>31</v>
      </c>
    </row>
    <row r="14" spans="2:20" s="50" customFormat="1" ht="30.95" customHeight="1">
      <c r="B14" s="184"/>
      <c r="C14" s="45" t="s">
        <v>38</v>
      </c>
      <c r="D14" s="186" t="s">
        <v>39</v>
      </c>
      <c r="E14" s="187"/>
      <c r="F14" s="187"/>
      <c r="G14" s="188"/>
      <c r="H14" s="151">
        <v>0.8</v>
      </c>
      <c r="I14" s="7">
        <v>1</v>
      </c>
      <c r="J14" s="8">
        <v>200</v>
      </c>
      <c r="K14" s="90">
        <v>160</v>
      </c>
    </row>
    <row r="15" spans="2:20" s="48" customFormat="1" ht="46.5" customHeight="1" outlineLevel="2">
      <c r="B15" s="184"/>
      <c r="C15" s="51" t="s">
        <v>39</v>
      </c>
      <c r="D15" s="195" t="s">
        <v>40</v>
      </c>
      <c r="E15" s="196"/>
      <c r="F15" s="196"/>
      <c r="G15" s="197"/>
      <c r="H15" s="52"/>
      <c r="I15" s="15"/>
      <c r="J15" s="16"/>
      <c r="K15" s="17"/>
    </row>
    <row r="16" spans="2:20" s="48" customFormat="1" ht="46.5" customHeight="1" outlineLevel="2">
      <c r="B16" s="184"/>
      <c r="C16" s="51" t="s">
        <v>39</v>
      </c>
      <c r="D16" s="195" t="s">
        <v>41</v>
      </c>
      <c r="E16" s="196"/>
      <c r="F16" s="196"/>
      <c r="G16" s="197"/>
      <c r="H16" s="53"/>
      <c r="I16" s="18"/>
      <c r="J16" s="19"/>
      <c r="K16" s="20"/>
    </row>
    <row r="17" spans="2:18" s="48" customFormat="1" ht="46.5" customHeight="1" outlineLevel="2">
      <c r="B17" s="184"/>
      <c r="C17" s="51" t="s">
        <v>39</v>
      </c>
      <c r="D17" s="195" t="s">
        <v>42</v>
      </c>
      <c r="E17" s="196"/>
      <c r="F17" s="196"/>
      <c r="G17" s="197"/>
      <c r="H17" s="53"/>
      <c r="I17" s="18"/>
      <c r="J17" s="19"/>
      <c r="K17" s="20"/>
    </row>
    <row r="18" spans="2:18" s="48" customFormat="1" ht="46.5" customHeight="1" outlineLevel="2">
      <c r="B18" s="184"/>
      <c r="C18" s="51" t="s">
        <v>39</v>
      </c>
      <c r="D18" s="195" t="s">
        <v>43</v>
      </c>
      <c r="E18" s="196"/>
      <c r="F18" s="196"/>
      <c r="G18" s="197"/>
      <c r="H18" s="53"/>
      <c r="I18" s="18"/>
      <c r="J18" s="19"/>
      <c r="K18" s="20"/>
    </row>
    <row r="19" spans="2:18" s="48" customFormat="1" ht="46.5" customHeight="1" outlineLevel="2">
      <c r="B19" s="184"/>
      <c r="C19" s="51" t="s">
        <v>39</v>
      </c>
      <c r="D19" s="195" t="s">
        <v>44</v>
      </c>
      <c r="E19" s="196"/>
      <c r="F19" s="196"/>
      <c r="G19" s="197"/>
      <c r="H19" s="53"/>
      <c r="I19" s="18"/>
      <c r="J19" s="19"/>
      <c r="K19" s="20"/>
    </row>
    <row r="20" spans="2:18" s="48" customFormat="1" ht="47.1" customHeight="1" outlineLevel="2">
      <c r="B20" s="184"/>
      <c r="C20" s="70" t="s">
        <v>39</v>
      </c>
      <c r="D20" s="198" t="s">
        <v>45</v>
      </c>
      <c r="E20" s="199"/>
      <c r="F20" s="199"/>
      <c r="G20" s="200"/>
      <c r="H20" s="54"/>
      <c r="I20" s="21"/>
      <c r="J20" s="22"/>
      <c r="K20" s="23"/>
    </row>
    <row r="21" spans="2:18" s="40" customFormat="1" ht="15.95" customHeight="1">
      <c r="B21" s="184"/>
      <c r="C21" s="91"/>
      <c r="D21" s="55"/>
      <c r="E21" s="55"/>
      <c r="F21" s="55"/>
      <c r="G21" s="55"/>
      <c r="H21" s="56"/>
      <c r="I21" s="55"/>
      <c r="J21" s="55"/>
      <c r="K21" s="57"/>
    </row>
    <row r="22" spans="2:18" s="39" customFormat="1" ht="15.95" customHeight="1">
      <c r="B22" s="184"/>
      <c r="C22" s="180" t="s">
        <v>46</v>
      </c>
      <c r="D22" s="181"/>
      <c r="E22" s="181"/>
      <c r="F22" s="181"/>
      <c r="G22" s="182"/>
      <c r="H22" s="30" t="s">
        <v>47</v>
      </c>
      <c r="I22" s="30" t="s">
        <v>48</v>
      </c>
      <c r="J22" s="30" t="s">
        <v>20</v>
      </c>
      <c r="K22" s="30" t="s">
        <v>49</v>
      </c>
      <c r="L22" s="58"/>
      <c r="M22" s="58"/>
      <c r="N22" s="58"/>
      <c r="O22" s="58"/>
      <c r="P22" s="58"/>
      <c r="Q22" s="58"/>
    </row>
    <row r="23" spans="2:18" s="39" customFormat="1" ht="15.95" customHeight="1">
      <c r="B23" s="185"/>
      <c r="C23" s="136"/>
      <c r="D23" s="201"/>
      <c r="E23" s="201"/>
      <c r="F23" s="201"/>
      <c r="G23" s="202"/>
      <c r="H23" s="137">
        <v>0.6</v>
      </c>
      <c r="I23" s="145">
        <v>0.8</v>
      </c>
      <c r="J23" s="152">
        <v>200</v>
      </c>
      <c r="K23" s="146">
        <v>160</v>
      </c>
      <c r="L23" s="58"/>
      <c r="M23" s="58"/>
      <c r="N23" s="58"/>
      <c r="O23" s="58"/>
      <c r="P23" s="58"/>
      <c r="Q23" s="58"/>
    </row>
    <row r="24" spans="2:18" s="40" customFormat="1" ht="15.6" customHeight="1">
      <c r="C24" s="59"/>
      <c r="H24" s="60"/>
      <c r="I24" s="61"/>
      <c r="J24" s="62"/>
      <c r="K24" s="63"/>
      <c r="L24" s="42"/>
      <c r="M24" s="42"/>
      <c r="N24" s="42"/>
      <c r="O24" s="42"/>
      <c r="P24" s="42"/>
      <c r="Q24" s="42"/>
      <c r="R24" s="42"/>
    </row>
    <row r="25" spans="2:18" s="40" customFormat="1" ht="15.95" customHeight="1">
      <c r="B25" s="64"/>
      <c r="C25" s="65"/>
      <c r="D25" s="66"/>
      <c r="E25" s="66"/>
      <c r="F25" s="66"/>
      <c r="G25" s="66"/>
      <c r="H25" s="67"/>
      <c r="I25" s="68"/>
      <c r="J25" s="3"/>
      <c r="K25" s="3"/>
      <c r="L25" s="42"/>
      <c r="M25" s="42"/>
      <c r="N25" s="42"/>
      <c r="O25" s="42"/>
      <c r="P25" s="42"/>
      <c r="Q25" s="42"/>
    </row>
    <row r="26" spans="2:18" s="39" customFormat="1" ht="31.5" customHeight="1">
      <c r="B26" s="183" t="s">
        <v>50</v>
      </c>
      <c r="C26" s="43" t="s">
        <v>51</v>
      </c>
      <c r="D26" s="180" t="s">
        <v>52</v>
      </c>
      <c r="E26" s="181"/>
      <c r="F26" s="181"/>
      <c r="G26" s="182"/>
      <c r="H26" s="44" t="s">
        <v>18</v>
      </c>
      <c r="I26" s="104" t="s">
        <v>53</v>
      </c>
      <c r="J26" s="104" t="s">
        <v>20</v>
      </c>
      <c r="K26" s="104" t="s">
        <v>21</v>
      </c>
    </row>
    <row r="27" spans="2:18" s="50" customFormat="1" ht="15.6" customHeight="1">
      <c r="B27" s="184"/>
      <c r="C27" s="45"/>
      <c r="D27" s="186" t="s">
        <v>54</v>
      </c>
      <c r="E27" s="187"/>
      <c r="F27" s="187"/>
      <c r="G27" s="188"/>
      <c r="H27" s="151">
        <v>0.65</v>
      </c>
      <c r="I27" s="7">
        <v>0.17660000000000001</v>
      </c>
      <c r="J27" s="8">
        <v>88.3</v>
      </c>
      <c r="K27" s="9">
        <v>57.4</v>
      </c>
    </row>
    <row r="28" spans="2:18" s="48" customFormat="1" ht="15.6" customHeight="1" outlineLevel="1">
      <c r="B28" s="184"/>
      <c r="C28" s="51" t="s">
        <v>55</v>
      </c>
      <c r="D28" s="195" t="s">
        <v>128</v>
      </c>
      <c r="E28" s="196"/>
      <c r="F28" s="196"/>
      <c r="G28" s="197"/>
      <c r="H28" s="93"/>
      <c r="I28" s="15"/>
      <c r="J28" s="16"/>
      <c r="K28" s="17"/>
    </row>
    <row r="29" spans="2:18" s="48" customFormat="1" ht="15.6" customHeight="1" outlineLevel="1">
      <c r="B29" s="184"/>
      <c r="C29" s="51" t="s">
        <v>55</v>
      </c>
      <c r="D29" s="195" t="s">
        <v>57</v>
      </c>
      <c r="E29" s="196"/>
      <c r="F29" s="196"/>
      <c r="G29" s="197"/>
      <c r="H29" s="94"/>
      <c r="I29" s="18"/>
      <c r="J29" s="19"/>
      <c r="K29" s="20"/>
    </row>
    <row r="30" spans="2:18" s="48" customFormat="1" ht="15.6" customHeight="1" outlineLevel="1">
      <c r="B30" s="184"/>
      <c r="C30" s="51" t="s">
        <v>55</v>
      </c>
      <c r="D30" s="195" t="s">
        <v>129</v>
      </c>
      <c r="E30" s="196"/>
      <c r="F30" s="196"/>
      <c r="G30" s="197"/>
      <c r="H30" s="94"/>
      <c r="I30" s="18"/>
      <c r="J30" s="19"/>
      <c r="K30" s="20"/>
    </row>
    <row r="31" spans="2:18" s="48" customFormat="1" ht="15.95" customHeight="1" outlineLevel="1">
      <c r="B31" s="184"/>
      <c r="C31" s="51" t="s">
        <v>55</v>
      </c>
      <c r="D31" s="209" t="s">
        <v>59</v>
      </c>
      <c r="E31" s="210"/>
      <c r="F31" s="210"/>
      <c r="G31" s="211"/>
      <c r="H31" s="94"/>
      <c r="I31" s="18"/>
      <c r="J31" s="19"/>
      <c r="K31" s="20"/>
    </row>
    <row r="32" spans="2:18" s="50" customFormat="1" ht="15.6" customHeight="1">
      <c r="B32" s="184"/>
      <c r="C32" s="45"/>
      <c r="D32" s="186" t="s">
        <v>60</v>
      </c>
      <c r="E32" s="187"/>
      <c r="F32" s="187"/>
      <c r="G32" s="188"/>
      <c r="H32" s="96" t="s">
        <v>24</v>
      </c>
      <c r="I32" s="7">
        <v>0.32340000000000002</v>
      </c>
      <c r="J32" s="8">
        <v>161.69999999999999</v>
      </c>
      <c r="K32" s="9">
        <v>110.25</v>
      </c>
    </row>
    <row r="33" spans="2:11" s="50" customFormat="1" ht="15.6" customHeight="1">
      <c r="B33" s="184"/>
      <c r="C33" s="24" t="s">
        <v>62</v>
      </c>
      <c r="D33" s="236" t="s">
        <v>63</v>
      </c>
      <c r="E33" s="237"/>
      <c r="F33" s="237"/>
      <c r="G33" s="238"/>
      <c r="H33" s="144">
        <v>0.5</v>
      </c>
      <c r="I33" s="25"/>
      <c r="J33" s="10">
        <v>14.7</v>
      </c>
      <c r="K33" s="92">
        <v>7.35</v>
      </c>
    </row>
    <row r="34" spans="2:11" s="50" customFormat="1" ht="15.95" customHeight="1">
      <c r="B34" s="184"/>
      <c r="C34" s="24" t="s">
        <v>62</v>
      </c>
      <c r="D34" s="239" t="s">
        <v>143</v>
      </c>
      <c r="E34" s="240"/>
      <c r="F34" s="240"/>
      <c r="G34" s="241"/>
      <c r="H34" s="144">
        <v>0.7</v>
      </c>
      <c r="I34" s="26"/>
      <c r="J34" s="10">
        <v>147</v>
      </c>
      <c r="K34" s="92">
        <v>102.9</v>
      </c>
    </row>
    <row r="35" spans="2:11" s="50" customFormat="1" ht="15.6" customHeight="1">
      <c r="B35" s="184"/>
      <c r="C35" s="45"/>
      <c r="D35" s="186" t="s">
        <v>74</v>
      </c>
      <c r="E35" s="187"/>
      <c r="F35" s="187"/>
      <c r="G35" s="188"/>
      <c r="H35" s="151">
        <v>0.7</v>
      </c>
      <c r="I35" s="7">
        <v>0.25</v>
      </c>
      <c r="J35" s="8">
        <v>125</v>
      </c>
      <c r="K35" s="9">
        <v>87.5</v>
      </c>
    </row>
    <row r="36" spans="2:11" s="48" customFormat="1" ht="15.6" customHeight="1" outlineLevel="1">
      <c r="B36" s="184"/>
      <c r="C36" s="51" t="s">
        <v>75</v>
      </c>
      <c r="D36" s="195" t="s">
        <v>76</v>
      </c>
      <c r="E36" s="196"/>
      <c r="F36" s="196"/>
      <c r="G36" s="197"/>
      <c r="H36" s="93"/>
      <c r="I36" s="15"/>
      <c r="J36" s="16"/>
      <c r="K36" s="17"/>
    </row>
    <row r="37" spans="2:11" s="48" customFormat="1" ht="15.6" customHeight="1" outlineLevel="1">
      <c r="B37" s="184"/>
      <c r="C37" s="51" t="s">
        <v>75</v>
      </c>
      <c r="D37" s="195" t="s">
        <v>77</v>
      </c>
      <c r="E37" s="196"/>
      <c r="F37" s="196"/>
      <c r="G37" s="197"/>
      <c r="H37" s="94"/>
      <c r="I37" s="18"/>
      <c r="J37" s="19"/>
      <c r="K37" s="20"/>
    </row>
    <row r="38" spans="2:11" s="48" customFormat="1" ht="15.6" customHeight="1" outlineLevel="1">
      <c r="B38" s="184"/>
      <c r="C38" s="51" t="s">
        <v>75</v>
      </c>
      <c r="D38" s="195" t="s">
        <v>78</v>
      </c>
      <c r="E38" s="196"/>
      <c r="F38" s="196"/>
      <c r="G38" s="197"/>
      <c r="H38" s="94"/>
      <c r="I38" s="18"/>
      <c r="J38" s="19"/>
      <c r="K38" s="20"/>
    </row>
    <row r="39" spans="2:11" s="48" customFormat="1" ht="15.6" customHeight="1" outlineLevel="1">
      <c r="B39" s="184"/>
      <c r="C39" s="51" t="s">
        <v>75</v>
      </c>
      <c r="D39" s="195" t="s">
        <v>79</v>
      </c>
      <c r="E39" s="196"/>
      <c r="F39" s="196"/>
      <c r="G39" s="197"/>
      <c r="H39" s="94"/>
      <c r="I39" s="18"/>
      <c r="J39" s="19"/>
      <c r="K39" s="20"/>
    </row>
    <row r="40" spans="2:11" s="48" customFormat="1" ht="15.6" customHeight="1" outlineLevel="1">
      <c r="B40" s="184"/>
      <c r="C40" s="51" t="s">
        <v>75</v>
      </c>
      <c r="D40" s="195" t="s">
        <v>80</v>
      </c>
      <c r="E40" s="196"/>
      <c r="F40" s="196"/>
      <c r="G40" s="197"/>
      <c r="H40" s="94"/>
      <c r="I40" s="18"/>
      <c r="J40" s="19"/>
      <c r="K40" s="20"/>
    </row>
    <row r="41" spans="2:11" s="48" customFormat="1" ht="15.6" customHeight="1" outlineLevel="1">
      <c r="B41" s="184"/>
      <c r="C41" s="51" t="s">
        <v>75</v>
      </c>
      <c r="D41" s="195" t="s">
        <v>81</v>
      </c>
      <c r="E41" s="196"/>
      <c r="F41" s="196"/>
      <c r="G41" s="197"/>
      <c r="H41" s="94"/>
      <c r="I41" s="18"/>
      <c r="J41" s="19"/>
      <c r="K41" s="20"/>
    </row>
    <row r="42" spans="2:11" s="48" customFormat="1" ht="15.6" customHeight="1" outlineLevel="1">
      <c r="B42" s="184"/>
      <c r="C42" s="51" t="s">
        <v>75</v>
      </c>
      <c r="D42" s="195" t="s">
        <v>82</v>
      </c>
      <c r="E42" s="196"/>
      <c r="F42" s="196"/>
      <c r="G42" s="197"/>
      <c r="H42" s="94"/>
      <c r="I42" s="18"/>
      <c r="J42" s="19"/>
      <c r="K42" s="20"/>
    </row>
    <row r="43" spans="2:11" s="48" customFormat="1" ht="15.6" customHeight="1" outlineLevel="1">
      <c r="B43" s="184"/>
      <c r="C43" s="51" t="s">
        <v>75</v>
      </c>
      <c r="D43" s="195" t="s">
        <v>83</v>
      </c>
      <c r="E43" s="196"/>
      <c r="F43" s="196"/>
      <c r="G43" s="197"/>
      <c r="H43" s="94"/>
      <c r="I43" s="18"/>
      <c r="J43" s="19"/>
      <c r="K43" s="20"/>
    </row>
    <row r="44" spans="2:11" s="48" customFormat="1" ht="15.6" customHeight="1" outlineLevel="1">
      <c r="B44" s="184"/>
      <c r="C44" s="51" t="s">
        <v>75</v>
      </c>
      <c r="D44" s="195" t="s">
        <v>84</v>
      </c>
      <c r="E44" s="196"/>
      <c r="F44" s="196"/>
      <c r="G44" s="197"/>
      <c r="H44" s="94"/>
      <c r="I44" s="18"/>
      <c r="J44" s="19"/>
      <c r="K44" s="20"/>
    </row>
    <row r="45" spans="2:11" s="48" customFormat="1" ht="15.6" customHeight="1" outlineLevel="1">
      <c r="B45" s="184"/>
      <c r="C45" s="51" t="s">
        <v>75</v>
      </c>
      <c r="D45" s="195" t="s">
        <v>85</v>
      </c>
      <c r="E45" s="196"/>
      <c r="F45" s="196"/>
      <c r="G45" s="197"/>
      <c r="H45" s="94"/>
      <c r="I45" s="18"/>
      <c r="J45" s="19"/>
      <c r="K45" s="20"/>
    </row>
    <row r="46" spans="2:11" s="48" customFormat="1" ht="15.6" customHeight="1" outlineLevel="1">
      <c r="B46" s="184"/>
      <c r="C46" s="51" t="s">
        <v>75</v>
      </c>
      <c r="D46" s="195" t="s">
        <v>86</v>
      </c>
      <c r="E46" s="196"/>
      <c r="F46" s="196"/>
      <c r="G46" s="197"/>
      <c r="H46" s="94"/>
      <c r="I46" s="18"/>
      <c r="J46" s="19"/>
      <c r="K46" s="20"/>
    </row>
    <row r="47" spans="2:11" s="48" customFormat="1" ht="15.6" customHeight="1" outlineLevel="1">
      <c r="B47" s="184"/>
      <c r="C47" s="51" t="s">
        <v>75</v>
      </c>
      <c r="D47" s="195" t="s">
        <v>87</v>
      </c>
      <c r="E47" s="196"/>
      <c r="F47" s="196"/>
      <c r="G47" s="197"/>
      <c r="H47" s="94"/>
      <c r="I47" s="18"/>
      <c r="J47" s="19"/>
      <c r="K47" s="20"/>
    </row>
    <row r="48" spans="2:11" s="48" customFormat="1" ht="15.6" customHeight="1" outlineLevel="1">
      <c r="B48" s="184"/>
      <c r="C48" s="51" t="s">
        <v>75</v>
      </c>
      <c r="D48" s="195" t="s">
        <v>88</v>
      </c>
      <c r="E48" s="196"/>
      <c r="F48" s="196"/>
      <c r="G48" s="197"/>
      <c r="H48" s="94"/>
      <c r="I48" s="18"/>
      <c r="J48" s="19"/>
      <c r="K48" s="20"/>
    </row>
    <row r="49" spans="2:11" s="48" customFormat="1" ht="15.6" customHeight="1" outlineLevel="1">
      <c r="B49" s="184"/>
      <c r="C49" s="51" t="s">
        <v>75</v>
      </c>
      <c r="D49" s="195" t="s">
        <v>89</v>
      </c>
      <c r="E49" s="196"/>
      <c r="F49" s="196"/>
      <c r="G49" s="197"/>
      <c r="H49" s="94"/>
      <c r="I49" s="18"/>
      <c r="J49" s="19"/>
      <c r="K49" s="20"/>
    </row>
    <row r="50" spans="2:11" s="48" customFormat="1" ht="15.6" customHeight="1" outlineLevel="1">
      <c r="B50" s="184"/>
      <c r="C50" s="51" t="s">
        <v>75</v>
      </c>
      <c r="D50" s="195" t="s">
        <v>90</v>
      </c>
      <c r="E50" s="196"/>
      <c r="F50" s="196"/>
      <c r="G50" s="197"/>
      <c r="H50" s="94"/>
      <c r="I50" s="18"/>
      <c r="J50" s="19"/>
      <c r="K50" s="20"/>
    </row>
    <row r="51" spans="2:11" s="48" customFormat="1" ht="15.6" customHeight="1" outlineLevel="1">
      <c r="B51" s="184"/>
      <c r="C51" s="51" t="s">
        <v>75</v>
      </c>
      <c r="D51" s="195" t="s">
        <v>91</v>
      </c>
      <c r="E51" s="196"/>
      <c r="F51" s="196"/>
      <c r="G51" s="197"/>
      <c r="H51" s="94"/>
      <c r="I51" s="18"/>
      <c r="J51" s="19"/>
      <c r="K51" s="20"/>
    </row>
    <row r="52" spans="2:11" s="48" customFormat="1" ht="15.6" customHeight="1" outlineLevel="1">
      <c r="B52" s="184"/>
      <c r="C52" s="51" t="s">
        <v>75</v>
      </c>
      <c r="D52" s="195" t="s">
        <v>92</v>
      </c>
      <c r="E52" s="196"/>
      <c r="F52" s="196"/>
      <c r="G52" s="197"/>
      <c r="H52" s="94"/>
      <c r="I52" s="18"/>
      <c r="J52" s="19"/>
      <c r="K52" s="20"/>
    </row>
    <row r="53" spans="2:11" s="48" customFormat="1" ht="15.6" customHeight="1" outlineLevel="1">
      <c r="B53" s="184"/>
      <c r="C53" s="51" t="s">
        <v>75</v>
      </c>
      <c r="D53" s="195" t="s">
        <v>93</v>
      </c>
      <c r="E53" s="196"/>
      <c r="F53" s="196"/>
      <c r="G53" s="197"/>
      <c r="H53" s="94"/>
      <c r="I53" s="18"/>
      <c r="J53" s="19"/>
      <c r="K53" s="20"/>
    </row>
    <row r="54" spans="2:11" s="48" customFormat="1" ht="15.6" customHeight="1" outlineLevel="1">
      <c r="B54" s="184"/>
      <c r="C54" s="51" t="s">
        <v>75</v>
      </c>
      <c r="D54" s="195" t="s">
        <v>94</v>
      </c>
      <c r="E54" s="196"/>
      <c r="F54" s="196"/>
      <c r="G54" s="197"/>
      <c r="H54" s="94"/>
      <c r="I54" s="18"/>
      <c r="J54" s="19"/>
      <c r="K54" s="20"/>
    </row>
    <row r="55" spans="2:11" s="48" customFormat="1" ht="15.95" customHeight="1" outlineLevel="1">
      <c r="B55" s="184"/>
      <c r="C55" s="51" t="s">
        <v>75</v>
      </c>
      <c r="D55" s="209" t="s">
        <v>95</v>
      </c>
      <c r="E55" s="210"/>
      <c r="F55" s="210"/>
      <c r="G55" s="211"/>
      <c r="H55" s="95"/>
      <c r="I55" s="21"/>
      <c r="J55" s="22"/>
      <c r="K55" s="23"/>
    </row>
    <row r="56" spans="2:11" s="50" customFormat="1" ht="15.6" customHeight="1">
      <c r="B56" s="184"/>
      <c r="C56" s="45"/>
      <c r="D56" s="186" t="s">
        <v>96</v>
      </c>
      <c r="E56" s="187"/>
      <c r="F56" s="187"/>
      <c r="G56" s="188"/>
      <c r="H56" s="151">
        <v>0.7</v>
      </c>
      <c r="I56" s="7">
        <v>0.25</v>
      </c>
      <c r="J56" s="8">
        <v>125</v>
      </c>
      <c r="K56" s="9">
        <v>87.5</v>
      </c>
    </row>
    <row r="57" spans="2:11" s="48" customFormat="1" ht="15.6" customHeight="1" outlineLevel="1">
      <c r="B57" s="184"/>
      <c r="C57" s="51" t="s">
        <v>97</v>
      </c>
      <c r="D57" s="195" t="s">
        <v>98</v>
      </c>
      <c r="E57" s="196"/>
      <c r="F57" s="196"/>
      <c r="G57" s="197"/>
      <c r="H57" s="93"/>
      <c r="I57" s="15"/>
      <c r="J57" s="16"/>
      <c r="K57" s="17"/>
    </row>
    <row r="58" spans="2:11" s="48" customFormat="1" ht="15.6" customHeight="1" outlineLevel="1">
      <c r="B58" s="184"/>
      <c r="C58" s="51" t="s">
        <v>97</v>
      </c>
      <c r="D58" s="195" t="s">
        <v>99</v>
      </c>
      <c r="E58" s="196"/>
      <c r="F58" s="196"/>
      <c r="G58" s="197"/>
      <c r="H58" s="94"/>
      <c r="I58" s="18"/>
      <c r="J58" s="19"/>
      <c r="K58" s="20"/>
    </row>
    <row r="59" spans="2:11" s="48" customFormat="1" ht="15.6" customHeight="1" outlineLevel="1">
      <c r="B59" s="184"/>
      <c r="C59" s="51" t="s">
        <v>97</v>
      </c>
      <c r="D59" s="195" t="s">
        <v>100</v>
      </c>
      <c r="E59" s="196"/>
      <c r="F59" s="196"/>
      <c r="G59" s="197"/>
      <c r="H59" s="94"/>
      <c r="I59" s="18"/>
      <c r="J59" s="19"/>
      <c r="K59" s="20"/>
    </row>
    <row r="60" spans="2:11" s="48" customFormat="1" ht="15.6" customHeight="1" outlineLevel="1">
      <c r="B60" s="184"/>
      <c r="C60" s="51" t="s">
        <v>97</v>
      </c>
      <c r="D60" s="195" t="s">
        <v>101</v>
      </c>
      <c r="E60" s="196"/>
      <c r="F60" s="196"/>
      <c r="G60" s="197"/>
      <c r="H60" s="94"/>
      <c r="I60" s="18"/>
      <c r="J60" s="19"/>
      <c r="K60" s="20"/>
    </row>
    <row r="61" spans="2:11" s="48" customFormat="1" ht="15.6" customHeight="1" outlineLevel="1">
      <c r="B61" s="184"/>
      <c r="C61" s="51" t="s">
        <v>97</v>
      </c>
      <c r="D61" s="195" t="s">
        <v>102</v>
      </c>
      <c r="E61" s="196"/>
      <c r="F61" s="196"/>
      <c r="G61" s="197"/>
      <c r="H61" s="94"/>
      <c r="I61" s="18"/>
      <c r="J61" s="19"/>
      <c r="K61" s="20"/>
    </row>
    <row r="62" spans="2:11" s="48" customFormat="1" ht="15.6" customHeight="1" outlineLevel="1">
      <c r="B62" s="184"/>
      <c r="C62" s="51" t="s">
        <v>97</v>
      </c>
      <c r="D62" s="195" t="s">
        <v>103</v>
      </c>
      <c r="E62" s="196"/>
      <c r="F62" s="196"/>
      <c r="G62" s="197"/>
      <c r="H62" s="94"/>
      <c r="I62" s="18"/>
      <c r="J62" s="19"/>
      <c r="K62" s="20"/>
    </row>
    <row r="63" spans="2:11" s="48" customFormat="1" ht="15.6" customHeight="1" outlineLevel="1">
      <c r="B63" s="184"/>
      <c r="C63" s="51" t="s">
        <v>97</v>
      </c>
      <c r="D63" s="195" t="s">
        <v>104</v>
      </c>
      <c r="E63" s="196"/>
      <c r="F63" s="196"/>
      <c r="G63" s="197"/>
      <c r="H63" s="94"/>
      <c r="I63" s="18"/>
      <c r="J63" s="19"/>
      <c r="K63" s="20"/>
    </row>
    <row r="64" spans="2:11" s="48" customFormat="1" ht="15.6" customHeight="1" outlineLevel="1">
      <c r="B64" s="184"/>
      <c r="C64" s="51" t="s">
        <v>97</v>
      </c>
      <c r="D64" s="195" t="s">
        <v>105</v>
      </c>
      <c r="E64" s="196"/>
      <c r="F64" s="196"/>
      <c r="G64" s="197"/>
      <c r="H64" s="94"/>
      <c r="I64" s="18"/>
      <c r="J64" s="19"/>
      <c r="K64" s="20"/>
    </row>
    <row r="65" spans="2:19" s="48" customFormat="1" ht="15.6" customHeight="1" outlineLevel="1">
      <c r="B65" s="184"/>
      <c r="C65" s="51" t="s">
        <v>97</v>
      </c>
      <c r="D65" s="195" t="s">
        <v>106</v>
      </c>
      <c r="E65" s="196"/>
      <c r="F65" s="196"/>
      <c r="G65" s="197"/>
      <c r="H65" s="94"/>
      <c r="I65" s="18"/>
      <c r="J65" s="19"/>
      <c r="K65" s="20"/>
    </row>
    <row r="66" spans="2:19" s="48" customFormat="1" ht="15.6" customHeight="1" outlineLevel="1">
      <c r="B66" s="184"/>
      <c r="C66" s="51" t="s">
        <v>97</v>
      </c>
      <c r="D66" s="195" t="s">
        <v>107</v>
      </c>
      <c r="E66" s="196"/>
      <c r="F66" s="196"/>
      <c r="G66" s="197"/>
      <c r="H66" s="94"/>
      <c r="I66" s="18"/>
      <c r="J66" s="19"/>
      <c r="K66" s="20"/>
    </row>
    <row r="67" spans="2:19" s="48" customFormat="1" ht="15.95" customHeight="1" outlineLevel="1">
      <c r="B67" s="184"/>
      <c r="C67" s="51" t="s">
        <v>97</v>
      </c>
      <c r="D67" s="209" t="s">
        <v>108</v>
      </c>
      <c r="E67" s="210"/>
      <c r="F67" s="210"/>
      <c r="G67" s="211"/>
      <c r="H67" s="95"/>
      <c r="I67" s="21"/>
      <c r="J67" s="22"/>
      <c r="K67" s="23"/>
    </row>
    <row r="68" spans="2:19" s="40" customFormat="1" ht="15.95" customHeight="1">
      <c r="B68" s="184"/>
      <c r="C68" s="91"/>
      <c r="D68" s="55"/>
      <c r="E68" s="55"/>
      <c r="F68" s="55"/>
      <c r="G68" s="55"/>
      <c r="H68" s="56"/>
      <c r="I68" s="55"/>
      <c r="J68" s="55"/>
      <c r="K68" s="57"/>
    </row>
    <row r="69" spans="2:19" s="39" customFormat="1" ht="15.95" customHeight="1">
      <c r="B69" s="184"/>
      <c r="C69" s="180" t="s">
        <v>109</v>
      </c>
      <c r="D69" s="181"/>
      <c r="E69" s="181"/>
      <c r="F69" s="181"/>
      <c r="G69" s="182"/>
      <c r="H69" s="30" t="s">
        <v>47</v>
      </c>
      <c r="I69" s="30" t="s">
        <v>48</v>
      </c>
      <c r="J69" s="30" t="s">
        <v>20</v>
      </c>
      <c r="K69" s="30" t="s">
        <v>49</v>
      </c>
      <c r="L69" s="58"/>
      <c r="M69" s="58"/>
      <c r="N69" s="58"/>
      <c r="O69" s="58"/>
      <c r="P69" s="58"/>
      <c r="Q69" s="58"/>
    </row>
    <row r="70" spans="2:19" s="39" customFormat="1" ht="15.95" customHeight="1">
      <c r="B70" s="185"/>
      <c r="C70" s="136"/>
      <c r="D70" s="201"/>
      <c r="E70" s="201"/>
      <c r="F70" s="201"/>
      <c r="G70" s="202"/>
      <c r="H70" s="137">
        <v>0.6</v>
      </c>
      <c r="I70" s="145">
        <v>0.68530000000000002</v>
      </c>
      <c r="J70" s="138">
        <v>500</v>
      </c>
      <c r="K70" s="146">
        <v>342.65</v>
      </c>
      <c r="L70" s="58"/>
      <c r="M70" s="58"/>
      <c r="N70" s="58"/>
      <c r="O70" s="58"/>
      <c r="P70" s="58"/>
      <c r="Q70" s="58"/>
    </row>
    <row r="71" spans="2:19" s="40" customFormat="1" ht="15.6" customHeight="1">
      <c r="C71" s="59"/>
      <c r="H71" s="60"/>
      <c r="I71" s="61"/>
      <c r="J71" s="62"/>
      <c r="K71" s="63"/>
      <c r="M71" s="42"/>
      <c r="N71" s="42"/>
      <c r="O71" s="42"/>
      <c r="P71" s="42"/>
      <c r="Q71" s="42"/>
      <c r="R71" s="42"/>
      <c r="S71" s="42"/>
    </row>
    <row r="72" spans="2:19" ht="15"/>
    <row r="73" spans="2:19" ht="15.75" customHeight="1">
      <c r="B73" s="212" t="s">
        <v>110</v>
      </c>
      <c r="C73" s="242"/>
      <c r="D73" s="243"/>
      <c r="E73" s="243"/>
      <c r="F73" s="243"/>
      <c r="G73" s="243"/>
      <c r="H73" s="244"/>
      <c r="I73" s="243"/>
      <c r="J73" s="243"/>
      <c r="K73" s="243"/>
      <c r="L73" s="245"/>
    </row>
    <row r="74" spans="2:19" ht="16.5">
      <c r="B74" s="213"/>
      <c r="C74" s="221" t="s">
        <v>18</v>
      </c>
      <c r="D74" s="222"/>
      <c r="E74" s="222"/>
      <c r="F74" s="222"/>
      <c r="G74" s="223"/>
      <c r="H74" s="30" t="s">
        <v>47</v>
      </c>
      <c r="I74" s="30" t="s">
        <v>48</v>
      </c>
      <c r="J74" s="79" t="s">
        <v>20</v>
      </c>
      <c r="K74" s="30" t="s">
        <v>49</v>
      </c>
      <c r="L74" s="139"/>
    </row>
    <row r="75" spans="2:19" ht="15.75" customHeight="1">
      <c r="B75" s="213"/>
      <c r="C75" s="224" t="s">
        <v>124</v>
      </c>
      <c r="D75" s="225"/>
      <c r="E75" s="225"/>
      <c r="F75" s="225"/>
      <c r="G75" s="226"/>
      <c r="H75" s="80">
        <v>0.6</v>
      </c>
      <c r="I75" s="28">
        <v>0.8</v>
      </c>
      <c r="J75" s="81">
        <v>200</v>
      </c>
      <c r="K75" s="11">
        <v>160</v>
      </c>
      <c r="L75" s="139"/>
    </row>
    <row r="76" spans="2:19" ht="15.75" customHeight="1">
      <c r="B76" s="213"/>
      <c r="C76" s="227" t="s">
        <v>125</v>
      </c>
      <c r="D76" s="228"/>
      <c r="E76" s="228"/>
      <c r="F76" s="228"/>
      <c r="G76" s="229"/>
      <c r="H76" s="82">
        <v>0.6</v>
      </c>
      <c r="I76" s="29">
        <v>0.68530000000000002</v>
      </c>
      <c r="J76" s="83">
        <v>500</v>
      </c>
      <c r="K76" s="14">
        <v>342.65</v>
      </c>
      <c r="L76" s="139"/>
    </row>
    <row r="77" spans="2:19" ht="15.75" customHeight="1">
      <c r="B77" s="213"/>
      <c r="C77" s="230" t="s">
        <v>126</v>
      </c>
      <c r="D77" s="231"/>
      <c r="E77" s="231"/>
      <c r="F77" s="231"/>
      <c r="G77" s="232"/>
      <c r="H77" s="246" t="s">
        <v>131</v>
      </c>
      <c r="I77" s="247"/>
      <c r="J77" s="247"/>
      <c r="K77" s="248"/>
      <c r="L77" s="140"/>
    </row>
    <row r="78" spans="2:19" ht="15.75">
      <c r="B78" s="213"/>
      <c r="C78" s="249"/>
      <c r="D78" s="88"/>
      <c r="E78" s="88"/>
      <c r="F78" s="88"/>
      <c r="G78" s="88"/>
      <c r="H78" s="88"/>
      <c r="I78" s="88"/>
      <c r="J78" s="88"/>
      <c r="K78" s="88"/>
      <c r="L78" s="252"/>
    </row>
    <row r="79" spans="2:19" ht="15" customHeight="1">
      <c r="B79" s="213"/>
    </row>
    <row r="80" spans="2:19" ht="15" customHeight="1">
      <c r="B80" s="213"/>
    </row>
    <row r="81" spans="2:2" ht="15.6" customHeight="1">
      <c r="B81" s="213"/>
    </row>
    <row r="82" spans="2:2" ht="15" customHeight="1">
      <c r="B82" s="213"/>
    </row>
    <row r="83" spans="2:2" ht="15" customHeight="1">
      <c r="B83" s="213"/>
    </row>
    <row r="84" spans="2:2" ht="15" customHeight="1">
      <c r="B84" s="214"/>
    </row>
    <row r="85" spans="2:2" ht="15"/>
    <row r="86" spans="2:2" ht="15"/>
    <row r="87" spans="2:2" ht="15"/>
    <row r="89" spans="2:2" ht="15"/>
    <row r="90" spans="2:2" ht="15"/>
    <row r="91" spans="2:2" ht="15"/>
    <row r="92" spans="2:2" ht="15"/>
    <row r="93" spans="2:2" ht="15"/>
    <row r="94" spans="2:2" ht="15"/>
    <row r="95" spans="2:2" ht="15"/>
    <row r="96" spans="2:2" ht="15"/>
    <row r="97" ht="15"/>
  </sheetData>
  <mergeCells count="73">
    <mergeCell ref="H77:K77"/>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 ref="B73:B84"/>
    <mergeCell ref="C74:G74"/>
    <mergeCell ref="C75:G75"/>
    <mergeCell ref="C76:G76"/>
    <mergeCell ref="C77:G77"/>
  </mergeCells>
  <conditionalFormatting sqref="J23">
    <cfRule type="containsText" dxfId="71" priority="30" stopIfTrue="1" operator="containsText" text="Fail">
      <formula>NOT(ISERROR(SEARCH("Fail",J23)))</formula>
    </cfRule>
    <cfRule type="containsText" dxfId="70" priority="31" stopIfTrue="1" operator="containsText" text="Pass">
      <formula>NOT(ISERROR(SEARCH("Pass",J23)))</formula>
    </cfRule>
  </conditionalFormatting>
  <conditionalFormatting sqref="I23">
    <cfRule type="containsText" dxfId="69" priority="26" stopIfTrue="1" operator="containsText" text="Fail">
      <formula>NOT(ISERROR(SEARCH("Fail",I23)))</formula>
    </cfRule>
    <cfRule type="containsText" dxfId="68" priority="27" stopIfTrue="1" operator="containsText" text="Pass">
      <formula>NOT(ISERROR(SEARCH("Pass",I23)))</formula>
    </cfRule>
  </conditionalFormatting>
  <conditionalFormatting sqref="J70">
    <cfRule type="containsText" dxfId="67" priority="24" stopIfTrue="1" operator="containsText" text="Fail">
      <formula>NOT(ISERROR(SEARCH("Fail",J70)))</formula>
    </cfRule>
    <cfRule type="containsText" dxfId="66" priority="25" stopIfTrue="1" operator="containsText" text="Pass">
      <formula>NOT(ISERROR(SEARCH("Pass",J70)))</formula>
    </cfRule>
  </conditionalFormatting>
  <conditionalFormatting sqref="I70">
    <cfRule type="containsText" dxfId="65" priority="20" stopIfTrue="1" operator="containsText" text="Fail">
      <formula>NOT(ISERROR(SEARCH("Fail",I70)))</formula>
    </cfRule>
    <cfRule type="containsText" dxfId="64" priority="21" stopIfTrue="1" operator="containsText" text="Pass">
      <formula>NOT(ISERROR(SEARCH("Pass",I70)))</formula>
    </cfRule>
  </conditionalFormatting>
  <conditionalFormatting sqref="K57:K67 K36:K55 K15:K20 K28:K31">
    <cfRule type="expression" dxfId="63" priority="32">
      <formula>K15&lt;#REF!</formula>
    </cfRule>
  </conditionalFormatting>
  <conditionalFormatting sqref="K33:K34">
    <cfRule type="expression" dxfId="62" priority="19">
      <formula>K33&lt;#REF!</formula>
    </cfRule>
  </conditionalFormatting>
  <conditionalFormatting sqref="L74">
    <cfRule type="containsText" dxfId="61" priority="7" stopIfTrue="1" operator="containsText" text="Fail">
      <formula>NOT(ISERROR(SEARCH("Fail",L74)))</formula>
    </cfRule>
    <cfRule type="containsText" dxfId="60" priority="8" stopIfTrue="1" operator="containsText" text="Pass">
      <formula>NOT(ISERROR(SEARCH("Pass",L74)))</formula>
    </cfRule>
  </conditionalFormatting>
  <conditionalFormatting sqref="L76">
    <cfRule type="containsText" dxfId="59" priority="5" stopIfTrue="1" operator="containsText" text="Fail">
      <formula>NOT(ISERROR(SEARCH("Fail",L76)))</formula>
    </cfRule>
    <cfRule type="containsText" dxfId="58" priority="6" stopIfTrue="1" operator="containsText" text="Pass">
      <formula>NOT(ISERROR(SEARCH("Pass",L76)))</formula>
    </cfRule>
  </conditionalFormatting>
  <conditionalFormatting sqref="L75">
    <cfRule type="containsText" dxfId="57" priority="3" stopIfTrue="1" operator="containsText" text="Fail">
      <formula>NOT(ISERROR(SEARCH("Fail",L75)))</formula>
    </cfRule>
    <cfRule type="containsText" dxfId="56" priority="4" stopIfTrue="1" operator="containsText" text="Pass">
      <formula>NOT(ISERROR(SEARCH("Pass",L75)))</formula>
    </cfRule>
  </conditionalFormatting>
  <conditionalFormatting sqref="L77">
    <cfRule type="containsText" dxfId="55" priority="1" stopIfTrue="1" operator="containsText" text="Fail">
      <formula>NOT(ISERROR(SEARCH("Fail",L77)))</formula>
    </cfRule>
    <cfRule type="containsText" dxfId="54" priority="2" stopIfTrue="1" operator="containsText" text="Pass">
      <formula>NOT(ISERROR(SEARCH("Pass",L77)))</formula>
    </cfRule>
  </conditionalFormatting>
  <dataValidations count="1">
    <dataValidation type="list" allowBlank="1" showInputMessage="1" showErrorMessage="1" sqref="H11:H12" xr:uid="{4536FE53-1018-4AC0-B837-2F74176830C4}">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6406568-412B-4969-BA59-78BABF86EDED}"/>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80A42FAA-3CF0-47CF-923A-237A4BC3BF48}"/>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2022-04-08T18:10:49Z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