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905" yWindow="-15" windowWidth="1980" windowHeight="7800"/>
  </bookViews>
  <sheets>
    <sheet name="CountyCounts" sheetId="2" r:id="rId1"/>
    <sheet name="code" sheetId="3" state="hidden" r:id="rId2"/>
  </sheets>
  <calcPr calcId="145621"/>
</workbook>
</file>

<file path=xl/calcChain.xml><?xml version="1.0" encoding="utf-8"?>
<calcChain xmlns="http://schemas.openxmlformats.org/spreadsheetml/2006/main">
  <c r="U25" i="2" l="1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</calcChain>
</file>

<file path=xl/comments1.xml><?xml version="1.0" encoding="utf-8"?>
<comments xmlns="http://schemas.openxmlformats.org/spreadsheetml/2006/main">
  <authors>
    <author>swb</author>
  </authors>
  <commentList>
    <comment ref="A1" authorId="0">
      <text>
        <r>
          <rPr>
            <b/>
            <sz val="8"/>
            <color indexed="81"/>
            <rFont val="Tahoma"/>
          </rPr>
          <t>JP_Sum11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<sst xmlns="http://schemas.openxmlformats.org/spreadsheetml/2006/main" count="183" uniqueCount="157">
  <si>
    <t>COUNTY</t>
  </si>
  <si>
    <t>TOTAL
COUNT</t>
  </si>
  <si>
    <t>0 YR
TANF</t>
  </si>
  <si>
    <t>0 YR
FS</t>
  </si>
  <si>
    <t>0 YR
BOTH</t>
  </si>
  <si>
    <t>1 YR
TANF</t>
  </si>
  <si>
    <t>1 YR
FS</t>
  </si>
  <si>
    <t>1 YR
BOTH</t>
  </si>
  <si>
    <t>2 YR
TANF</t>
  </si>
  <si>
    <t>2 YR
FS</t>
  </si>
  <si>
    <t>2 YR
BOTH</t>
  </si>
  <si>
    <t>3 YR
TANF</t>
  </si>
  <si>
    <t>3 YR
FS</t>
  </si>
  <si>
    <t>3 YR
BOTH</t>
  </si>
  <si>
    <t>4 YR
TANF</t>
  </si>
  <si>
    <t>4 YR
FS</t>
  </si>
  <si>
    <t>4 YR
BOTH</t>
  </si>
  <si>
    <t>5 YR
TANF</t>
  </si>
  <si>
    <t>5 YR
FS</t>
  </si>
  <si>
    <t>5 YR
BOTH</t>
  </si>
  <si>
    <t>Totals</t>
  </si>
  <si>
    <t>Detail Counts by County</t>
  </si>
  <si>
    <t>TOTAL
FS 18&amp;
UNDER</t>
  </si>
  <si>
    <t>/*</t>
  </si>
  <si>
    <t>drop table JP_Sum;</t>
  </si>
  <si>
    <t>drop table JP_Suma;</t>
  </si>
  <si>
    <t>drop table JP_Sum1;</t>
  </si>
  <si>
    <t>drop table JP_Sum2;</t>
  </si>
  <si>
    <t>drop table JP_Sum3;</t>
  </si>
  <si>
    <t>drop table JP_Sum4;</t>
  </si>
  <si>
    <t>drop table JP_Sum5;</t>
  </si>
  <si>
    <t>drop table JP_Sum6;</t>
  </si>
  <si>
    <t>drop table JP_Sum7;</t>
  </si>
  <si>
    <t>drop table JP_Sum8;</t>
  </si>
  <si>
    <t>drop table JP_Sum9;</t>
  </si>
  <si>
    <t>drop table JP_Sum10;</t>
  </si>
  <si>
    <t xml:space="preserve">drop table JP_Sum11;  </t>
  </si>
  <si>
    <t>*/</t>
  </si>
  <si>
    <t>SET DEFINE ON</t>
  </si>
  <si>
    <t>DEFINE b_date = '11/26/2008'</t>
  </si>
  <si>
    <t>DEFINE s_date = '26-Nov-2008'</t>
  </si>
  <si>
    <t>DEFINE e_date = '26-Nov-2008'</t>
  </si>
  <si>
    <t xml:space="preserve">create table JP_Sum as </t>
  </si>
  <si>
    <t xml:space="preserve">select distinct p.person_id, </t>
  </si>
  <si>
    <t xml:space="preserve">   TRUNC((to_date ('&amp;&amp;b_date', 'mm/dd/yyyy') - BIRTH_DT)/365) Age,</t>
  </si>
  <si>
    <t>program_type_cd</t>
  </si>
  <si>
    <t>from case x, case_status y, case_member z, case_mbr_inclusion_status t,</t>
  </si>
  <si>
    <t xml:space="preserve"> person p</t>
  </si>
  <si>
    <t>where x.case_id = y.case_id</t>
  </si>
  <si>
    <t>and x.case_id = z.case_id</t>
  </si>
  <si>
    <t xml:space="preserve">and z.case_member_id = t.case_member_id </t>
  </si>
  <si>
    <t>and z.person_id = p.person_id</t>
  </si>
  <si>
    <t>and case_status_type_cd = 'O'</t>
  </si>
  <si>
    <t>and inclusion_status_type_cd = 'I'</t>
  </si>
  <si>
    <t>and y.start_dt &lt;= '&amp;&amp;s_date'</t>
  </si>
  <si>
    <t>and NVL(y.end_dt, '31-Dec-9999') &gt; '&amp;&amp;e_date'</t>
  </si>
  <si>
    <t>and t.start_dt &lt;= '&amp;&amp;s_date'</t>
  </si>
  <si>
    <t>and NVL(t.end_dt, '31-Dec-9999') &gt; '&amp;&amp;e_date'</t>
  </si>
  <si>
    <t>and TRUNC((to_date ('&amp;&amp;b_date', 'mm/dd/yyyy') - BIRTH_DT)/365) &lt;= 18</t>
  </si>
  <si>
    <t>and program_type_cd in ('CTTF','CTPS','CTWS','FSFS','FFFS','FTFA');</t>
  </si>
  <si>
    <t xml:space="preserve">create table JP_Suma as </t>
  </si>
  <si>
    <t>select distinct person_id, age</t>
  </si>
  <si>
    <t>from JP_Sum;</t>
  </si>
  <si>
    <t xml:space="preserve">create table JP_Sum1 as </t>
  </si>
  <si>
    <t>select distinct person_id, '1' as TANF</t>
  </si>
  <si>
    <t>from JP_Sum</t>
  </si>
  <si>
    <t>where program_type_cd in ('CTTF','CTPS','CTWS');</t>
  </si>
  <si>
    <t>create table JP_Sum2 as</t>
  </si>
  <si>
    <t>select distinct person_id, '1' as FS</t>
  </si>
  <si>
    <t>where program_type_cd in ('FSFS','FFFS','FTFA');</t>
  </si>
  <si>
    <t xml:space="preserve">create table JP_Sum3 as </t>
  </si>
  <si>
    <t>select distinct x.person_id, '1' as TANF_x_FS</t>
  </si>
  <si>
    <t>from JP_Sum1 x, JP_Sum2 y</t>
  </si>
  <si>
    <t>where x.person_id = y.person_id;</t>
  </si>
  <si>
    <t>--29,819</t>
  </si>
  <si>
    <t xml:space="preserve">create table JP_Sum4 as </t>
  </si>
  <si>
    <t>select x.person_id, x.age, TANF, FS, TANF_x_FS</t>
  </si>
  <si>
    <t>from JP_Suma x, JP_Sum1 y, JP_Sum2 z, JP_Sum3 t</t>
  </si>
  <si>
    <t>where x.person_id = y.person_id (+)</t>
  </si>
  <si>
    <t>and x.person_id = z.person_id (+)</t>
  </si>
  <si>
    <t xml:space="preserve">and x.person_id = t.person_id (+);  -- select * from JP_Sum4    </t>
  </si>
  <si>
    <t>create table JP_Sum5 as</t>
  </si>
  <si>
    <t>select x.person_id, age, TANF, FS, TANF_x_FS, max(start_dt) start_dt</t>
  </si>
  <si>
    <t>from JP_Sum4 x, person_address y</t>
  </si>
  <si>
    <t>where x.person_id = y.person_id</t>
  </si>
  <si>
    <t>and address_type_cd = 'H'</t>
  </si>
  <si>
    <t>group by x.person_id, age, TANF, FS, TANF_x_FS;</t>
  </si>
  <si>
    <t xml:space="preserve">create table JP_Sum6 as </t>
  </si>
  <si>
    <t>select distinct x.person_id, age, TANF, FS, TANF_x_FS, geo_cd, mod_dt</t>
  </si>
  <si>
    <t>from JP_Sum5 x, person_address y</t>
  </si>
  <si>
    <t>and x.start_dt = y.start_dt;</t>
  </si>
  <si>
    <t xml:space="preserve">create table JP_Sum7 as </t>
  </si>
  <si>
    <t>select distinct person_id,  max(mod_dt) mod_dt</t>
  </si>
  <si>
    <t>from JP_Sum6 x</t>
  </si>
  <si>
    <t>group by person_id;</t>
  </si>
  <si>
    <t xml:space="preserve">create table JP_Sum8 as </t>
  </si>
  <si>
    <t>select distinct x.person_id, age, TANF, FS, TANF_x_FS, geo_cd</t>
  </si>
  <si>
    <t>from JP_Sum6 x, JP_Sum7 y</t>
  </si>
  <si>
    <t>and x.mod_dt = y.mod_dt;</t>
  </si>
  <si>
    <t xml:space="preserve">create table JP_Sum9 as </t>
  </si>
  <si>
    <t>select person_id, age, TANF, FS, TANF_x_FS, county, town</t>
  </si>
  <si>
    <t>from JP_Sum8 x, geocode y</t>
  </si>
  <si>
    <t>where x.geo_cd = y.geo_cd;</t>
  </si>
  <si>
    <t xml:space="preserve">create table JP_Sum10 as </t>
  </si>
  <si>
    <t xml:space="preserve">select county, town, </t>
  </si>
  <si>
    <t xml:space="preserve">   count (distinct case when age &lt;= 5 then person_id else null end) as Total_Count,</t>
  </si>
  <si>
    <t xml:space="preserve">   count (distinct case when age &lt;= 18 and FS = 1 then person_id else null end) as FS_Under18,</t>
  </si>
  <si>
    <t xml:space="preserve">   count (distinct case when age = 0 and TANF = 1 and TANF_x_FS is null then person_id else null end) as zero_yr_TANF,</t>
  </si>
  <si>
    <t xml:space="preserve">   count (distinct case when age = 0 and FS = 1 and TANF_x_FS is null then person_id else null end) as zero_yr_FS,</t>
  </si>
  <si>
    <t xml:space="preserve">   count (distinct case when age = 0 and TANF_x_FS = 1 then person_id else null end) as zero_yr_Both,</t>
  </si>
  <si>
    <t xml:space="preserve">   count (distinct case when age = 1 and TANF = 1 and TANF_x_FS is null then person_id else null end) as one_yr_TANF,</t>
  </si>
  <si>
    <t xml:space="preserve">   count (distinct case when age = 1 and FS = 1 and TANF_x_FS is null then person_id else null end) as one_yr_FS,</t>
  </si>
  <si>
    <t xml:space="preserve">   count (distinct case when age = 1 and TANF_x_FS = 1 then person_id else null end) as one_yr_Both,</t>
  </si>
  <si>
    <t xml:space="preserve">   count (distinct case when age = 2 and TANF = 1 and TANF_x_FS is null then person_id else null end) as two_yr_TANF,</t>
  </si>
  <si>
    <t xml:space="preserve">   count (distinct case when age = 2 and FS = 1 and TANF_x_FS is null then person_id else null end) as two_yr_FS,</t>
  </si>
  <si>
    <t xml:space="preserve">   count (distinct case when age = 2 and TANF_x_FS = 1 then person_id else null end) as two_yr_Both,</t>
  </si>
  <si>
    <t xml:space="preserve">   count (distinct case when age = 3 and TANF = 1 and TANF_x_FS is null then person_id else null end) as thr_yr_TANF,</t>
  </si>
  <si>
    <t xml:space="preserve">   count (distinct case when age = 3 and FS = 1 and TANF_x_FS is null then person_id else null end) as thr_yr_FS,</t>
  </si>
  <si>
    <t xml:space="preserve">   count (distinct case when age = 3 and TANF_x_FS = 1 then person_id else null end) as thr_yr_Both,</t>
  </si>
  <si>
    <t xml:space="preserve">   count (distinct case when age = 4 and TANF = 1 and TANF_x_FS is null then person_id else null end) as four_yr_TANF,</t>
  </si>
  <si>
    <t xml:space="preserve">   count (distinct case when age = 4 and FS = 1 and TANF_x_FS is null then person_id else null end) as four_yr_FS,</t>
  </si>
  <si>
    <t xml:space="preserve">   count (distinct case when age = 4 and TANF_x_FS = 1 then person_id else null end) as four_yr_Both,</t>
  </si>
  <si>
    <t xml:space="preserve">   count (distinct case when age = 5 and TANF = 1 and TANF_x_FS is null then person_id else null end) as five_yr_TANF,</t>
  </si>
  <si>
    <t xml:space="preserve">   count (distinct case when age = 5 and FS = 1 and TANF_x_FS is null then person_id else null end) as five_yr_FS,</t>
  </si>
  <si>
    <t xml:space="preserve">   count (distinct case when age = 5 and TANF_x_FS = 1 then person_id else null end) as five_yr_Both</t>
  </si>
  <si>
    <t>from JP_Sum9</t>
  </si>
  <si>
    <t>group by county, town</t>
  </si>
  <si>
    <t>order by county, town;</t>
  </si>
  <si>
    <t xml:space="preserve">create table JP_Sum11 as </t>
  </si>
  <si>
    <t xml:space="preserve">select county, </t>
  </si>
  <si>
    <t>group by county</t>
  </si>
  <si>
    <t>order by county;</t>
  </si>
  <si>
    <t>-- select * from JP_Sum10</t>
  </si>
  <si>
    <t>-- select * from JP_Sum11</t>
  </si>
  <si>
    <t>Summary Count of 5 Year Olds and Younger Active on TANF and/or Food Supplement as of:</t>
  </si>
  <si>
    <t xml:space="preserve">Run Date: </t>
  </si>
  <si>
    <t>June      2016</t>
  </si>
  <si>
    <t>Androscoggin</t>
  </si>
  <si>
    <t>Aroostook</t>
  </si>
  <si>
    <t>County Unknown</t>
  </si>
  <si>
    <t>Cumberland</t>
  </si>
  <si>
    <t>Franklin</t>
  </si>
  <si>
    <t>Hancock</t>
  </si>
  <si>
    <t>Kennebec</t>
  </si>
  <si>
    <t>Knox</t>
  </si>
  <si>
    <t>Lincoln</t>
  </si>
  <si>
    <t>Non Maine Resident</t>
  </si>
  <si>
    <t>Not In State</t>
  </si>
  <si>
    <t>Oxford</t>
  </si>
  <si>
    <t>Penobscot</t>
  </si>
  <si>
    <t>Piscataquis</t>
  </si>
  <si>
    <t>Sagadahoc</t>
  </si>
  <si>
    <t>Somerset</t>
  </si>
  <si>
    <t>Waldo</t>
  </si>
  <si>
    <t>Washington</t>
  </si>
  <si>
    <t>York</t>
  </si>
  <si>
    <t>07/01/2016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</si>
</sst>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"/>
    </font>
    <font>
      <sz val="8"/>
      <color indexed="81"/>
      <name val="Tahoma"/>
    </font>
    <font>
      <b/>
      <sz val="8"/>
      <color indexed="81"/>
      <name val="Tahoma"/>
    </font>
    <font>
      <sz val="10"/>
      <name val="Calibri"/>
    </font>
    <font>
      <b/>
      <sz val="8"/>
      <name val="Calibri"/>
    </font>
    <font>
      <b/>
      <sz val="11"/>
      <name val="Calibri"/>
    </font>
    <font>
      <b/>
      <sz val="1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quotePrefix="1" applyFont="1"/>
    <xf numFmtId="0" fontId="3" fillId="0" borderId="0" xfId="0" applyFont="1"/>
    <xf numFmtId="3" fontId="4" fillId="0" borderId="0" xfId="0" applyNumberFormat="1" applyFont="1" applyFill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5" xfId="0" applyFont="1" applyBorder="1"/>
    <xf numFmtId="0" fontId="3" fillId="0" borderId="8" xfId="0" applyFont="1" applyBorder="1"/>
    <xf numFmtId="3" fontId="6" fillId="2" borderId="11" xfId="0" applyNumberFormat="1" applyFont="1" applyFill="1" applyBorder="1"/>
    <xf numFmtId="3" fontId="6" fillId="2" borderId="12" xfId="0" applyNumberFormat="1" applyFont="1" applyFill="1" applyBorder="1"/>
    <xf numFmtId="3" fontId="6" fillId="2" borderId="13" xfId="0" applyNumberFormat="1" applyFont="1" applyFill="1" applyBorder="1"/>
    <xf numFmtId="0" fontId="5" fillId="0" borderId="0" xfId="0" applyFont="1" applyAlignment="1">
      <alignment horizontal="right"/>
    </xf>
    <xf numFmtId="1" fontId="3" fillId="0" borderId="3" xfId="0" applyNumberFormat="1" applyFont="1" applyBorder="1"/>
    <xf numFmtId="1" fontId="3" fillId="0" borderId="4" xfId="0" applyNumberFormat="1" applyFont="1" applyBorder="1"/>
    <xf numFmtId="1" fontId="3" fillId="0" borderId="6" xfId="0" applyNumberFormat="1" applyFont="1" applyBorder="1"/>
    <xf numFmtId="1" fontId="3" fillId="0" borderId="7" xfId="0" applyNumberFormat="1" applyFont="1" applyBorder="1"/>
    <xf numFmtId="1" fontId="3" fillId="0" borderId="9" xfId="0" applyNumberFormat="1" applyFont="1" applyBorder="1"/>
    <xf numFmtId="1" fontId="3" fillId="0" borderId="10" xfId="0" applyNumberFormat="1" applyFont="1" applyBorder="1"/>
    <xf numFmtId="49" fontId="5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1</xdr:row>
      <xdr:rowOff>123825</xdr:rowOff>
    </xdr:from>
    <xdr:to>
      <xdr:col>13</xdr:col>
      <xdr:colOff>123825</xdr:colOff>
      <xdr:row>4</xdr:row>
      <xdr:rowOff>114300</xdr:rowOff>
    </xdr:to>
    <xdr:sp macro="" textlink="">
      <xdr:nvSpPr>
        <xdr:cNvPr id="2" name="TextBox 1"/>
        <xdr:cNvSpPr txBox="1"/>
      </xdr:nvSpPr>
      <xdr:spPr>
        <a:xfrm>
          <a:off x="5210175" y="285751"/>
          <a:ext cx="2838450" cy="476249"/>
        </a:xfrm>
        <a:prstGeom prst="rect">
          <a:avLst/>
        </a:prstGeom>
        <a:solidFill>
          <a:srgbClr val="DDE7F2"/>
        </a:solidFill>
        <a:ln w="12700" cmpd="sng">
          <a:solidFill>
            <a:srgbClr val="7F7F7F"/>
          </a:solidFill>
          <a:headEnd type="none" w="med" len="med"/>
          <a:tailEnd type="none" w="med" len="med"/>
        </a:ln>
      </xdr:spPr>
      <xdr:txBody>
        <a:bodyPr vertOverflow="clip" wrap="square" rtlCol="0"/>
        <a:lstStyle/>
        <a:p>
          <a:r>
            <a:rPr lang="en-US" sz="1100" b="1" i="0">
              <a:solidFill>
                <a:srgbClr val="000000"/>
              </a:solidFill>
              <a:latin typeface="Arial"/>
            </a:rPr>
            <a:t>Update the date fields to the month end date that you are running report for  </a:t>
          </a:r>
          <a:r>
            <a:rPr lang="en-US" sz="1100" b="1" i="0">
              <a:solidFill>
                <a:srgbClr val="FF0000"/>
              </a:solidFill>
              <a:latin typeface="Arial"/>
            </a:rPr>
            <a:t>JP_Sum11</a:t>
          </a:r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5"/>
  <sheetViews>
    <sheetView tabSelected="1" workbookViewId="0">
      <selection activeCell="N2" sqref="N2"/>
    </sheetView>
  </sheetViews>
  <sheetFormatPr defaultColWidth="9.140625" defaultRowHeight="12.75"/>
  <cols>
    <col min="1" max="1" width="18.140625" style="2" customWidth="1"/>
    <col min="2" max="2" width="6.28515625" style="2" customWidth="1"/>
    <col min="3" max="3" width="6.42578125" style="2" bestFit="1" customWidth="1"/>
    <col min="4" max="4" width="5.140625" style="2" bestFit="1" customWidth="1"/>
    <col min="5" max="6" width="5.42578125" style="2" bestFit="1" customWidth="1"/>
    <col min="7" max="7" width="5.140625" style="2" bestFit="1" customWidth="1"/>
    <col min="8" max="9" width="5.42578125" style="2" bestFit="1" customWidth="1"/>
    <col min="10" max="10" width="5.140625" style="2" bestFit="1" customWidth="1"/>
    <col min="11" max="12" width="5.42578125" style="2" bestFit="1" customWidth="1"/>
    <col min="13" max="13" width="5.140625" style="2" bestFit="1" customWidth="1"/>
    <col min="14" max="15" width="5.42578125" style="2" bestFit="1" customWidth="1"/>
    <col min="16" max="16" width="5.140625" style="2" bestFit="1" customWidth="1"/>
    <col min="17" max="18" width="5.42578125" style="2" bestFit="1" customWidth="1"/>
    <col min="19" max="19" width="5.140625" style="2" bestFit="1" customWidth="1"/>
    <col min="20" max="21" width="5.42578125" style="2" bestFit="1" customWidth="1"/>
    <col min="22" max="22" width="9.140625" style="2" customWidth="1"/>
    <col min="23" max="16384" width="9.140625" style="2"/>
  </cols>
  <sheetData>
    <row r="1" spans="1:21" ht="15">
      <c r="A1" s="4" t="s">
        <v>134</v>
      </c>
      <c r="N1" s="22" t="s">
        <v>136</v>
      </c>
      <c r="O1" s="22"/>
      <c r="P1" s="22"/>
    </row>
    <row r="2" spans="1:21" ht="15">
      <c r="A2" s="4" t="s">
        <v>21</v>
      </c>
    </row>
    <row r="3" spans="1:21" ht="15">
      <c r="A3" s="13" t="s">
        <v>135</v>
      </c>
      <c r="B3" s="20" t="s">
        <v>156</v>
      </c>
      <c r="C3" s="21"/>
    </row>
    <row r="5" spans="1:21" s="5" customFormat="1" ht="34.5" thickBot="1">
      <c r="A5" s="6" t="s">
        <v>0</v>
      </c>
      <c r="B5" s="6" t="s">
        <v>1</v>
      </c>
      <c r="C5" s="6" t="s">
        <v>22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P5" s="6" t="s">
        <v>14</v>
      </c>
      <c r="Q5" s="6" t="s">
        <v>15</v>
      </c>
      <c r="R5" s="6" t="s">
        <v>16</v>
      </c>
      <c r="S5" s="6" t="s">
        <v>17</v>
      </c>
      <c r="T5" s="6" t="s">
        <v>18</v>
      </c>
      <c r="U5" s="6" t="s">
        <v>19</v>
      </c>
    </row>
    <row r="6" spans="1:21">
      <c r="A6" s="7" t="s">
        <v>137</v>
      </c>
      <c r="B6" s="14">
        <v>3164</v>
      </c>
      <c r="C6" s="14">
        <v>8893</v>
      </c>
      <c r="D6" s="14">
        <v>5</v>
      </c>
      <c r="E6" s="14">
        <v>352</v>
      </c>
      <c r="F6" s="14">
        <v>88</v>
      </c>
      <c r="G6" s="14">
        <v>1</v>
      </c>
      <c r="H6" s="14">
        <v>420</v>
      </c>
      <c r="I6" s="14">
        <v>106</v>
      </c>
      <c r="J6" s="14">
        <v>2</v>
      </c>
      <c r="K6" s="14">
        <v>423</v>
      </c>
      <c r="L6" s="14">
        <v>87</v>
      </c>
      <c r="M6" s="14">
        <v>2</v>
      </c>
      <c r="N6" s="14">
        <v>499</v>
      </c>
      <c r="O6" s="14">
        <v>100</v>
      </c>
      <c r="P6" s="14">
        <v>3</v>
      </c>
      <c r="Q6" s="14">
        <v>442</v>
      </c>
      <c r="R6" s="14">
        <v>82</v>
      </c>
      <c r="S6" s="14">
        <v>3</v>
      </c>
      <c r="T6" s="14">
        <v>476</v>
      </c>
      <c r="U6" s="15">
        <v>73</v>
      </c>
    </row>
    <row r="7" spans="1:21">
      <c r="A7" s="8" t="s">
        <v>138</v>
      </c>
      <c r="B7" s="16">
        <v>1567</v>
      </c>
      <c r="C7" s="16">
        <v>4627</v>
      </c>
      <c r="D7" s="16">
        <v>1</v>
      </c>
      <c r="E7" s="16">
        <v>205</v>
      </c>
      <c r="F7" s="16">
        <v>42</v>
      </c>
      <c r="G7" s="16">
        <v>0</v>
      </c>
      <c r="H7" s="16">
        <v>209</v>
      </c>
      <c r="I7" s="16">
        <v>38</v>
      </c>
      <c r="J7" s="16">
        <v>3</v>
      </c>
      <c r="K7" s="16">
        <v>242</v>
      </c>
      <c r="L7" s="16">
        <v>36</v>
      </c>
      <c r="M7" s="16">
        <v>0</v>
      </c>
      <c r="N7" s="16">
        <v>233</v>
      </c>
      <c r="O7" s="16">
        <v>28</v>
      </c>
      <c r="P7" s="16">
        <v>2</v>
      </c>
      <c r="Q7" s="16">
        <v>214</v>
      </c>
      <c r="R7" s="16">
        <v>34</v>
      </c>
      <c r="S7" s="16">
        <v>2</v>
      </c>
      <c r="T7" s="16">
        <v>246</v>
      </c>
      <c r="U7" s="17">
        <v>32</v>
      </c>
    </row>
    <row r="8" spans="1:21">
      <c r="A8" s="8" t="s">
        <v>139</v>
      </c>
      <c r="B8" s="16">
        <v>3</v>
      </c>
      <c r="C8" s="16">
        <v>3</v>
      </c>
      <c r="D8" s="16">
        <v>0</v>
      </c>
      <c r="E8" s="16">
        <v>2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1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7">
        <v>0</v>
      </c>
    </row>
    <row r="9" spans="1:21">
      <c r="A9" s="8" t="s">
        <v>140</v>
      </c>
      <c r="B9" s="16">
        <v>3591</v>
      </c>
      <c r="C9" s="16">
        <v>10913</v>
      </c>
      <c r="D9" s="16">
        <v>1</v>
      </c>
      <c r="E9" s="16">
        <v>449</v>
      </c>
      <c r="F9" s="16">
        <v>82</v>
      </c>
      <c r="G9" s="16">
        <v>1</v>
      </c>
      <c r="H9" s="16">
        <v>483</v>
      </c>
      <c r="I9" s="16">
        <v>78</v>
      </c>
      <c r="J9" s="16">
        <v>2</v>
      </c>
      <c r="K9" s="16">
        <v>579</v>
      </c>
      <c r="L9" s="16">
        <v>60</v>
      </c>
      <c r="M9" s="16">
        <v>5</v>
      </c>
      <c r="N9" s="16">
        <v>530</v>
      </c>
      <c r="O9" s="16">
        <v>75</v>
      </c>
      <c r="P9" s="16">
        <v>1</v>
      </c>
      <c r="Q9" s="16">
        <v>501</v>
      </c>
      <c r="R9" s="16">
        <v>89</v>
      </c>
      <c r="S9" s="16">
        <v>8</v>
      </c>
      <c r="T9" s="16">
        <v>581</v>
      </c>
      <c r="U9" s="17">
        <v>66</v>
      </c>
    </row>
    <row r="10" spans="1:21">
      <c r="A10" s="8" t="s">
        <v>141</v>
      </c>
      <c r="B10" s="16">
        <v>546</v>
      </c>
      <c r="C10" s="16">
        <v>1677</v>
      </c>
      <c r="D10" s="16">
        <v>1</v>
      </c>
      <c r="E10" s="16">
        <v>67</v>
      </c>
      <c r="F10" s="16">
        <v>8</v>
      </c>
      <c r="G10" s="16">
        <v>1</v>
      </c>
      <c r="H10" s="16">
        <v>84</v>
      </c>
      <c r="I10" s="16">
        <v>13</v>
      </c>
      <c r="J10" s="16">
        <v>0</v>
      </c>
      <c r="K10" s="16">
        <v>77</v>
      </c>
      <c r="L10" s="16">
        <v>16</v>
      </c>
      <c r="M10" s="16">
        <v>0</v>
      </c>
      <c r="N10" s="16">
        <v>89</v>
      </c>
      <c r="O10" s="16">
        <v>8</v>
      </c>
      <c r="P10" s="16">
        <v>0</v>
      </c>
      <c r="Q10" s="16">
        <v>86</v>
      </c>
      <c r="R10" s="16">
        <v>9</v>
      </c>
      <c r="S10" s="16">
        <v>1</v>
      </c>
      <c r="T10" s="16">
        <v>72</v>
      </c>
      <c r="U10" s="17">
        <v>14</v>
      </c>
    </row>
    <row r="11" spans="1:21">
      <c r="A11" s="8" t="s">
        <v>142</v>
      </c>
      <c r="B11" s="16">
        <v>719</v>
      </c>
      <c r="C11" s="16">
        <v>2140</v>
      </c>
      <c r="D11" s="16">
        <v>3</v>
      </c>
      <c r="E11" s="16">
        <v>93</v>
      </c>
      <c r="F11" s="16">
        <v>3</v>
      </c>
      <c r="G11" s="16">
        <v>1</v>
      </c>
      <c r="H11" s="16">
        <v>117</v>
      </c>
      <c r="I11" s="16">
        <v>8</v>
      </c>
      <c r="J11" s="16">
        <v>0</v>
      </c>
      <c r="K11" s="16">
        <v>113</v>
      </c>
      <c r="L11" s="16">
        <v>8</v>
      </c>
      <c r="M11" s="16">
        <v>1</v>
      </c>
      <c r="N11" s="16">
        <v>123</v>
      </c>
      <c r="O11" s="16">
        <v>9</v>
      </c>
      <c r="P11" s="16">
        <v>0</v>
      </c>
      <c r="Q11" s="16">
        <v>110</v>
      </c>
      <c r="R11" s="16">
        <v>8</v>
      </c>
      <c r="S11" s="16">
        <v>0</v>
      </c>
      <c r="T11" s="16">
        <v>118</v>
      </c>
      <c r="U11" s="17">
        <v>4</v>
      </c>
    </row>
    <row r="12" spans="1:21">
      <c r="A12" s="8" t="s">
        <v>143</v>
      </c>
      <c r="B12" s="16">
        <v>2360</v>
      </c>
      <c r="C12" s="16">
        <v>6806</v>
      </c>
      <c r="D12" s="16">
        <v>3</v>
      </c>
      <c r="E12" s="16">
        <v>264</v>
      </c>
      <c r="F12" s="16">
        <v>57</v>
      </c>
      <c r="G12" s="16">
        <v>0</v>
      </c>
      <c r="H12" s="16">
        <v>348</v>
      </c>
      <c r="I12" s="16">
        <v>66</v>
      </c>
      <c r="J12" s="16">
        <v>6</v>
      </c>
      <c r="K12" s="16">
        <v>315</v>
      </c>
      <c r="L12" s="16">
        <v>69</v>
      </c>
      <c r="M12" s="16">
        <v>4</v>
      </c>
      <c r="N12" s="16">
        <v>318</v>
      </c>
      <c r="O12" s="16">
        <v>73</v>
      </c>
      <c r="P12" s="16">
        <v>1</v>
      </c>
      <c r="Q12" s="16">
        <v>336</v>
      </c>
      <c r="R12" s="16">
        <v>66</v>
      </c>
      <c r="S12" s="16">
        <v>5</v>
      </c>
      <c r="T12" s="16">
        <v>363</v>
      </c>
      <c r="U12" s="17">
        <v>66</v>
      </c>
    </row>
    <row r="13" spans="1:21">
      <c r="A13" s="8" t="s">
        <v>144</v>
      </c>
      <c r="B13" s="16">
        <v>591</v>
      </c>
      <c r="C13" s="16">
        <v>1806</v>
      </c>
      <c r="D13" s="16">
        <v>0</v>
      </c>
      <c r="E13" s="16">
        <v>50</v>
      </c>
      <c r="F13" s="16">
        <v>8</v>
      </c>
      <c r="G13" s="16">
        <v>1</v>
      </c>
      <c r="H13" s="16">
        <v>99</v>
      </c>
      <c r="I13" s="16">
        <v>10</v>
      </c>
      <c r="J13" s="16">
        <v>0</v>
      </c>
      <c r="K13" s="16">
        <v>84</v>
      </c>
      <c r="L13" s="16">
        <v>11</v>
      </c>
      <c r="M13" s="16">
        <v>0</v>
      </c>
      <c r="N13" s="16">
        <v>98</v>
      </c>
      <c r="O13" s="16">
        <v>15</v>
      </c>
      <c r="P13" s="16">
        <v>0</v>
      </c>
      <c r="Q13" s="16">
        <v>98</v>
      </c>
      <c r="R13" s="16">
        <v>10</v>
      </c>
      <c r="S13" s="16">
        <v>0</v>
      </c>
      <c r="T13" s="16">
        <v>97</v>
      </c>
      <c r="U13" s="17">
        <v>10</v>
      </c>
    </row>
    <row r="14" spans="1:21">
      <c r="A14" s="8" t="s">
        <v>145</v>
      </c>
      <c r="B14" s="16">
        <v>491</v>
      </c>
      <c r="C14" s="16">
        <v>1571</v>
      </c>
      <c r="D14" s="16">
        <v>0</v>
      </c>
      <c r="E14" s="16">
        <v>62</v>
      </c>
      <c r="F14" s="16">
        <v>6</v>
      </c>
      <c r="G14" s="16">
        <v>0</v>
      </c>
      <c r="H14" s="16">
        <v>66</v>
      </c>
      <c r="I14" s="16">
        <v>7</v>
      </c>
      <c r="J14" s="16">
        <v>0</v>
      </c>
      <c r="K14" s="16">
        <v>80</v>
      </c>
      <c r="L14" s="16">
        <v>11</v>
      </c>
      <c r="M14" s="16">
        <v>0</v>
      </c>
      <c r="N14" s="16">
        <v>72</v>
      </c>
      <c r="O14" s="16">
        <v>11</v>
      </c>
      <c r="P14" s="16">
        <v>2</v>
      </c>
      <c r="Q14" s="16">
        <v>74</v>
      </c>
      <c r="R14" s="16">
        <v>7</v>
      </c>
      <c r="S14" s="16">
        <v>0</v>
      </c>
      <c r="T14" s="16">
        <v>84</v>
      </c>
      <c r="U14" s="17">
        <v>9</v>
      </c>
    </row>
    <row r="15" spans="1:21">
      <c r="A15" s="8" t="s">
        <v>146</v>
      </c>
      <c r="B15" s="16">
        <v>11</v>
      </c>
      <c r="C15" s="16">
        <v>24</v>
      </c>
      <c r="D15" s="16">
        <v>0</v>
      </c>
      <c r="E15" s="16">
        <v>0</v>
      </c>
      <c r="F15" s="16">
        <v>0</v>
      </c>
      <c r="G15" s="16">
        <v>0</v>
      </c>
      <c r="H15" s="16">
        <v>1</v>
      </c>
      <c r="I15" s="16">
        <v>0</v>
      </c>
      <c r="J15" s="16">
        <v>0</v>
      </c>
      <c r="K15" s="16">
        <v>2</v>
      </c>
      <c r="L15" s="16">
        <v>0</v>
      </c>
      <c r="M15" s="16">
        <v>0</v>
      </c>
      <c r="N15" s="16">
        <v>2</v>
      </c>
      <c r="O15" s="16">
        <v>0</v>
      </c>
      <c r="P15" s="16">
        <v>0</v>
      </c>
      <c r="Q15" s="16">
        <v>3</v>
      </c>
      <c r="R15" s="16">
        <v>1</v>
      </c>
      <c r="S15" s="16">
        <v>0</v>
      </c>
      <c r="T15" s="16">
        <v>2</v>
      </c>
      <c r="U15" s="17">
        <v>0</v>
      </c>
    </row>
    <row r="16" spans="1:21">
      <c r="A16" s="8" t="s">
        <v>147</v>
      </c>
      <c r="B16" s="16">
        <v>15</v>
      </c>
      <c r="C16" s="16">
        <v>31</v>
      </c>
      <c r="D16" s="16">
        <v>0</v>
      </c>
      <c r="E16" s="16">
        <v>3</v>
      </c>
      <c r="F16" s="16">
        <v>2</v>
      </c>
      <c r="G16" s="16">
        <v>0</v>
      </c>
      <c r="H16" s="16">
        <v>2</v>
      </c>
      <c r="I16" s="16">
        <v>1</v>
      </c>
      <c r="J16" s="16">
        <v>0</v>
      </c>
      <c r="K16" s="16">
        <v>2</v>
      </c>
      <c r="L16" s="16">
        <v>1</v>
      </c>
      <c r="M16" s="16">
        <v>0</v>
      </c>
      <c r="N16" s="16">
        <v>1</v>
      </c>
      <c r="O16" s="16">
        <v>0</v>
      </c>
      <c r="P16" s="16">
        <v>0</v>
      </c>
      <c r="Q16" s="16">
        <v>1</v>
      </c>
      <c r="R16" s="16">
        <v>0</v>
      </c>
      <c r="S16" s="16">
        <v>0</v>
      </c>
      <c r="T16" s="16">
        <v>1</v>
      </c>
      <c r="U16" s="17">
        <v>1</v>
      </c>
    </row>
    <row r="17" spans="1:33">
      <c r="A17" s="8" t="s">
        <v>148</v>
      </c>
      <c r="B17" s="16">
        <v>1274</v>
      </c>
      <c r="C17" s="16">
        <v>4122</v>
      </c>
      <c r="D17" s="16">
        <v>1</v>
      </c>
      <c r="E17" s="16">
        <v>148</v>
      </c>
      <c r="F17" s="16">
        <v>30</v>
      </c>
      <c r="G17" s="16">
        <v>3</v>
      </c>
      <c r="H17" s="16">
        <v>177</v>
      </c>
      <c r="I17" s="16">
        <v>18</v>
      </c>
      <c r="J17" s="16">
        <v>0</v>
      </c>
      <c r="K17" s="16">
        <v>199</v>
      </c>
      <c r="L17" s="16">
        <v>16</v>
      </c>
      <c r="M17" s="16">
        <v>0</v>
      </c>
      <c r="N17" s="16">
        <v>209</v>
      </c>
      <c r="O17" s="16">
        <v>30</v>
      </c>
      <c r="P17" s="16">
        <v>0</v>
      </c>
      <c r="Q17" s="16">
        <v>195</v>
      </c>
      <c r="R17" s="16">
        <v>21</v>
      </c>
      <c r="S17" s="16">
        <v>2</v>
      </c>
      <c r="T17" s="16">
        <v>194</v>
      </c>
      <c r="U17" s="17">
        <v>31</v>
      </c>
    </row>
    <row r="18" spans="1:33">
      <c r="A18" s="8" t="s">
        <v>149</v>
      </c>
      <c r="B18" s="16">
        <v>2863</v>
      </c>
      <c r="C18" s="16">
        <v>8415</v>
      </c>
      <c r="D18" s="16">
        <v>1</v>
      </c>
      <c r="E18" s="16">
        <v>345</v>
      </c>
      <c r="F18" s="16">
        <v>65</v>
      </c>
      <c r="G18" s="16">
        <v>1</v>
      </c>
      <c r="H18" s="16">
        <v>412</v>
      </c>
      <c r="I18" s="16">
        <v>75</v>
      </c>
      <c r="J18" s="16">
        <v>0</v>
      </c>
      <c r="K18" s="16">
        <v>443</v>
      </c>
      <c r="L18" s="16">
        <v>61</v>
      </c>
      <c r="M18" s="16">
        <v>1</v>
      </c>
      <c r="N18" s="16">
        <v>406</v>
      </c>
      <c r="O18" s="16">
        <v>50</v>
      </c>
      <c r="P18" s="16">
        <v>1</v>
      </c>
      <c r="Q18" s="16">
        <v>444</v>
      </c>
      <c r="R18" s="16">
        <v>74</v>
      </c>
      <c r="S18" s="16">
        <v>1</v>
      </c>
      <c r="T18" s="16">
        <v>424</v>
      </c>
      <c r="U18" s="17">
        <v>59</v>
      </c>
    </row>
    <row r="19" spans="1:33">
      <c r="A19" s="8" t="s">
        <v>150</v>
      </c>
      <c r="B19" s="16">
        <v>349</v>
      </c>
      <c r="C19" s="16">
        <v>1162</v>
      </c>
      <c r="D19" s="16">
        <v>0</v>
      </c>
      <c r="E19" s="16">
        <v>45</v>
      </c>
      <c r="F19" s="16">
        <v>16</v>
      </c>
      <c r="G19" s="16">
        <v>0</v>
      </c>
      <c r="H19" s="16">
        <v>57</v>
      </c>
      <c r="I19" s="16">
        <v>4</v>
      </c>
      <c r="J19" s="16">
        <v>2</v>
      </c>
      <c r="K19" s="16">
        <v>65</v>
      </c>
      <c r="L19" s="16">
        <v>4</v>
      </c>
      <c r="M19" s="16">
        <v>1</v>
      </c>
      <c r="N19" s="16">
        <v>53</v>
      </c>
      <c r="O19" s="16">
        <v>8</v>
      </c>
      <c r="P19" s="16">
        <v>0</v>
      </c>
      <c r="Q19" s="16">
        <v>40</v>
      </c>
      <c r="R19" s="16">
        <v>1</v>
      </c>
      <c r="S19" s="16">
        <v>0</v>
      </c>
      <c r="T19" s="16">
        <v>48</v>
      </c>
      <c r="U19" s="17">
        <v>5</v>
      </c>
    </row>
    <row r="20" spans="1:33">
      <c r="A20" s="8" t="s">
        <v>151</v>
      </c>
      <c r="B20" s="16">
        <v>475</v>
      </c>
      <c r="C20" s="16">
        <v>1520</v>
      </c>
      <c r="D20" s="16">
        <v>1</v>
      </c>
      <c r="E20" s="16">
        <v>65</v>
      </c>
      <c r="F20" s="16">
        <v>8</v>
      </c>
      <c r="G20" s="16">
        <v>1</v>
      </c>
      <c r="H20" s="16">
        <v>76</v>
      </c>
      <c r="I20" s="16">
        <v>4</v>
      </c>
      <c r="J20" s="16">
        <v>0</v>
      </c>
      <c r="K20" s="16">
        <v>77</v>
      </c>
      <c r="L20" s="16">
        <v>7</v>
      </c>
      <c r="M20" s="16">
        <v>1</v>
      </c>
      <c r="N20" s="16">
        <v>59</v>
      </c>
      <c r="O20" s="16">
        <v>7</v>
      </c>
      <c r="P20" s="16">
        <v>0</v>
      </c>
      <c r="Q20" s="16">
        <v>80</v>
      </c>
      <c r="R20" s="16">
        <v>3</v>
      </c>
      <c r="S20" s="16">
        <v>0</v>
      </c>
      <c r="T20" s="16">
        <v>73</v>
      </c>
      <c r="U20" s="17">
        <v>13</v>
      </c>
    </row>
    <row r="21" spans="1:33">
      <c r="A21" s="8" t="s">
        <v>152</v>
      </c>
      <c r="B21" s="16">
        <v>1167</v>
      </c>
      <c r="C21" s="16">
        <v>3861</v>
      </c>
      <c r="D21" s="16">
        <v>1</v>
      </c>
      <c r="E21" s="16">
        <v>134</v>
      </c>
      <c r="F21" s="16">
        <v>16</v>
      </c>
      <c r="G21" s="16">
        <v>0</v>
      </c>
      <c r="H21" s="16">
        <v>159</v>
      </c>
      <c r="I21" s="16">
        <v>24</v>
      </c>
      <c r="J21" s="16">
        <v>1</v>
      </c>
      <c r="K21" s="16">
        <v>185</v>
      </c>
      <c r="L21" s="16">
        <v>26</v>
      </c>
      <c r="M21" s="16">
        <v>0</v>
      </c>
      <c r="N21" s="16">
        <v>192</v>
      </c>
      <c r="O21" s="16">
        <v>19</v>
      </c>
      <c r="P21" s="16">
        <v>0</v>
      </c>
      <c r="Q21" s="16">
        <v>201</v>
      </c>
      <c r="R21" s="16">
        <v>24</v>
      </c>
      <c r="S21" s="16">
        <v>0</v>
      </c>
      <c r="T21" s="16">
        <v>172</v>
      </c>
      <c r="U21" s="17">
        <v>13</v>
      </c>
    </row>
    <row r="22" spans="1:33">
      <c r="A22" s="8" t="s">
        <v>153</v>
      </c>
      <c r="B22" s="16">
        <v>817</v>
      </c>
      <c r="C22" s="16">
        <v>2391</v>
      </c>
      <c r="D22" s="16">
        <v>1</v>
      </c>
      <c r="E22" s="16">
        <v>105</v>
      </c>
      <c r="F22" s="16">
        <v>18</v>
      </c>
      <c r="G22" s="16">
        <v>0</v>
      </c>
      <c r="H22" s="16">
        <v>91</v>
      </c>
      <c r="I22" s="16">
        <v>13</v>
      </c>
      <c r="J22" s="16">
        <v>1</v>
      </c>
      <c r="K22" s="16">
        <v>113</v>
      </c>
      <c r="L22" s="16">
        <v>20</v>
      </c>
      <c r="M22" s="16">
        <v>0</v>
      </c>
      <c r="N22" s="16">
        <v>135</v>
      </c>
      <c r="O22" s="16">
        <v>20</v>
      </c>
      <c r="P22" s="16">
        <v>1</v>
      </c>
      <c r="Q22" s="16">
        <v>139</v>
      </c>
      <c r="R22" s="16">
        <v>22</v>
      </c>
      <c r="S22" s="16">
        <v>0</v>
      </c>
      <c r="T22" s="16">
        <v>126</v>
      </c>
      <c r="U22" s="17">
        <v>12</v>
      </c>
    </row>
    <row r="23" spans="1:33">
      <c r="A23" s="8" t="s">
        <v>154</v>
      </c>
      <c r="B23" s="16">
        <v>848</v>
      </c>
      <c r="C23" s="16">
        <v>2399</v>
      </c>
      <c r="D23" s="16">
        <v>0</v>
      </c>
      <c r="E23" s="16">
        <v>100</v>
      </c>
      <c r="F23" s="16">
        <v>15</v>
      </c>
      <c r="G23" s="16">
        <v>0</v>
      </c>
      <c r="H23" s="16">
        <v>127</v>
      </c>
      <c r="I23" s="16">
        <v>18</v>
      </c>
      <c r="J23" s="16">
        <v>2</v>
      </c>
      <c r="K23" s="16">
        <v>131</v>
      </c>
      <c r="L23" s="16">
        <v>11</v>
      </c>
      <c r="M23" s="16">
        <v>0</v>
      </c>
      <c r="N23" s="16">
        <v>141</v>
      </c>
      <c r="O23" s="16">
        <v>15</v>
      </c>
      <c r="P23" s="16">
        <v>1</v>
      </c>
      <c r="Q23" s="16">
        <v>135</v>
      </c>
      <c r="R23" s="16">
        <v>17</v>
      </c>
      <c r="S23" s="16">
        <v>4</v>
      </c>
      <c r="T23" s="16">
        <v>118</v>
      </c>
      <c r="U23" s="17">
        <v>13</v>
      </c>
    </row>
    <row r="24" spans="1:33" ht="13.5" thickBot="1">
      <c r="A24" s="9" t="s">
        <v>155</v>
      </c>
      <c r="B24" s="18">
        <v>2653</v>
      </c>
      <c r="C24" s="18">
        <v>7915</v>
      </c>
      <c r="D24" s="18">
        <v>3</v>
      </c>
      <c r="E24" s="18">
        <v>342</v>
      </c>
      <c r="F24" s="18">
        <v>46</v>
      </c>
      <c r="G24" s="18">
        <v>3</v>
      </c>
      <c r="H24" s="18">
        <v>407</v>
      </c>
      <c r="I24" s="18">
        <v>58</v>
      </c>
      <c r="J24" s="18">
        <v>2</v>
      </c>
      <c r="K24" s="18">
        <v>382</v>
      </c>
      <c r="L24" s="18">
        <v>47</v>
      </c>
      <c r="M24" s="18">
        <v>5</v>
      </c>
      <c r="N24" s="18">
        <v>386</v>
      </c>
      <c r="O24" s="18">
        <v>58</v>
      </c>
      <c r="P24" s="18">
        <v>4</v>
      </c>
      <c r="Q24" s="18">
        <v>400</v>
      </c>
      <c r="R24" s="18">
        <v>46</v>
      </c>
      <c r="S24" s="18">
        <v>2</v>
      </c>
      <c r="T24" s="18">
        <v>404</v>
      </c>
      <c r="U24" s="19">
        <v>58</v>
      </c>
    </row>
    <row r="25" spans="1:33" ht="13.5" thickBot="1">
      <c r="A25" s="10" t="s">
        <v>20</v>
      </c>
      <c r="B25" s="11">
        <f t="shared" ref="B25:U25" si="0">SUM(B6:B24)</f>
        <v>23504</v>
      </c>
      <c r="C25" s="11">
        <f t="shared" si="0"/>
        <v>70276</v>
      </c>
      <c r="D25" s="11">
        <f t="shared" si="0"/>
        <v>22</v>
      </c>
      <c r="E25" s="11">
        <f t="shared" si="0"/>
        <v>2831</v>
      </c>
      <c r="F25" s="11">
        <f t="shared" si="0"/>
        <v>510</v>
      </c>
      <c r="G25" s="11">
        <f t="shared" si="0"/>
        <v>13</v>
      </c>
      <c r="H25" s="11">
        <f t="shared" si="0"/>
        <v>3335</v>
      </c>
      <c r="I25" s="11">
        <f t="shared" si="0"/>
        <v>541</v>
      </c>
      <c r="J25" s="11">
        <f t="shared" si="0"/>
        <v>21</v>
      </c>
      <c r="K25" s="11">
        <f t="shared" si="0"/>
        <v>3512</v>
      </c>
      <c r="L25" s="11">
        <f t="shared" si="0"/>
        <v>492</v>
      </c>
      <c r="M25" s="11">
        <f t="shared" si="0"/>
        <v>20</v>
      </c>
      <c r="N25" s="11">
        <f t="shared" si="0"/>
        <v>3546</v>
      </c>
      <c r="O25" s="11">
        <f t="shared" si="0"/>
        <v>526</v>
      </c>
      <c r="P25" s="11">
        <f t="shared" si="0"/>
        <v>16</v>
      </c>
      <c r="Q25" s="11">
        <f t="shared" si="0"/>
        <v>3499</v>
      </c>
      <c r="R25" s="11">
        <f t="shared" si="0"/>
        <v>514</v>
      </c>
      <c r="S25" s="11">
        <f t="shared" si="0"/>
        <v>28</v>
      </c>
      <c r="T25" s="11">
        <f t="shared" si="0"/>
        <v>3599</v>
      </c>
      <c r="U25" s="12">
        <f t="shared" si="0"/>
        <v>479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</sheetData>
  <mergeCells count="2">
    <mergeCell ref="B3:C3"/>
    <mergeCell ref="N1:P1"/>
  </mergeCells>
  <pageMargins left="0.25" right="0.25" top="0.25" bottom="0.2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3"/>
  <sheetViews>
    <sheetView workbookViewId="0">
      <selection activeCell="K1" sqref="K1"/>
    </sheetView>
  </sheetViews>
  <sheetFormatPr defaultColWidth="9.140625" defaultRowHeight="12.75"/>
  <sheetData>
    <row r="1" spans="1:1">
      <c r="A1" t="s">
        <v>23</v>
      </c>
    </row>
    <row r="2" spans="1:1">
      <c r="A2" t="s">
        <v>24</v>
      </c>
    </row>
    <row r="3" spans="1:1">
      <c r="A3" t="s">
        <v>25</v>
      </c>
    </row>
    <row r="4" spans="1:1">
      <c r="A4" t="s">
        <v>26</v>
      </c>
    </row>
    <row r="5" spans="1:1">
      <c r="A5" t="s">
        <v>27</v>
      </c>
    </row>
    <row r="6" spans="1:1">
      <c r="A6" t="s">
        <v>28</v>
      </c>
    </row>
    <row r="7" spans="1:1">
      <c r="A7" t="s">
        <v>29</v>
      </c>
    </row>
    <row r="8" spans="1:1">
      <c r="A8" t="s">
        <v>30</v>
      </c>
    </row>
    <row r="9" spans="1:1">
      <c r="A9" t="s">
        <v>31</v>
      </c>
    </row>
    <row r="10" spans="1:1">
      <c r="A10" t="s">
        <v>32</v>
      </c>
    </row>
    <row r="11" spans="1:1">
      <c r="A11" t="s">
        <v>33</v>
      </c>
    </row>
    <row r="12" spans="1:1">
      <c r="A12" t="s">
        <v>34</v>
      </c>
    </row>
    <row r="13" spans="1:1">
      <c r="A13" t="s">
        <v>35</v>
      </c>
    </row>
    <row r="14" spans="1:1">
      <c r="A14" t="s">
        <v>36</v>
      </c>
    </row>
    <row r="15" spans="1:1">
      <c r="A15" t="s">
        <v>37</v>
      </c>
    </row>
    <row r="17" spans="1:2">
      <c r="A17" t="s">
        <v>38</v>
      </c>
    </row>
    <row r="18" spans="1:2">
      <c r="A18" t="s">
        <v>39</v>
      </c>
    </row>
    <row r="19" spans="1:2">
      <c r="A19" t="s">
        <v>40</v>
      </c>
    </row>
    <row r="20" spans="1:2">
      <c r="A20" t="s">
        <v>41</v>
      </c>
    </row>
    <row r="22" spans="1:2">
      <c r="A22" t="s">
        <v>42</v>
      </c>
    </row>
    <row r="23" spans="1:2">
      <c r="A23" t="s">
        <v>43</v>
      </c>
    </row>
    <row r="24" spans="1:2">
      <c r="B24" t="s">
        <v>44</v>
      </c>
    </row>
    <row r="25" spans="1:2">
      <c r="B25" t="s">
        <v>45</v>
      </c>
    </row>
    <row r="26" spans="1:2">
      <c r="A26" t="s">
        <v>46</v>
      </c>
    </row>
    <row r="27" spans="1:2">
      <c r="B27" t="s">
        <v>47</v>
      </c>
    </row>
    <row r="28" spans="1:2">
      <c r="A28" t="s">
        <v>48</v>
      </c>
    </row>
    <row r="29" spans="1:2">
      <c r="A29" t="s">
        <v>49</v>
      </c>
    </row>
    <row r="30" spans="1:2">
      <c r="A30" t="s">
        <v>50</v>
      </c>
    </row>
    <row r="31" spans="1:2">
      <c r="A31" t="s">
        <v>51</v>
      </c>
    </row>
    <row r="32" spans="1:2">
      <c r="A32" t="s">
        <v>52</v>
      </c>
    </row>
    <row r="33" spans="1:1">
      <c r="A33" t="s">
        <v>53</v>
      </c>
    </row>
    <row r="34" spans="1:1">
      <c r="A34" t="s">
        <v>54</v>
      </c>
    </row>
    <row r="35" spans="1:1">
      <c r="A35" t="s">
        <v>55</v>
      </c>
    </row>
    <row r="36" spans="1:1">
      <c r="A36" t="s">
        <v>56</v>
      </c>
    </row>
    <row r="37" spans="1:1">
      <c r="A37" t="s">
        <v>57</v>
      </c>
    </row>
    <row r="38" spans="1:1">
      <c r="A38" t="s">
        <v>58</v>
      </c>
    </row>
    <row r="39" spans="1:1">
      <c r="A39" t="s">
        <v>59</v>
      </c>
    </row>
    <row r="41" spans="1:1">
      <c r="A41" t="s">
        <v>60</v>
      </c>
    </row>
    <row r="42" spans="1:1">
      <c r="A42" t="s">
        <v>61</v>
      </c>
    </row>
    <row r="43" spans="1:1">
      <c r="A43" t="s">
        <v>62</v>
      </c>
    </row>
    <row r="45" spans="1:1">
      <c r="A45" t="s">
        <v>63</v>
      </c>
    </row>
    <row r="46" spans="1:1">
      <c r="A46" t="s">
        <v>64</v>
      </c>
    </row>
    <row r="47" spans="1:1">
      <c r="A47" t="s">
        <v>65</v>
      </c>
    </row>
    <row r="48" spans="1:1">
      <c r="A48" t="s">
        <v>66</v>
      </c>
    </row>
    <row r="50" spans="1:1">
      <c r="A50" t="s">
        <v>67</v>
      </c>
    </row>
    <row r="51" spans="1:1">
      <c r="A51" t="s">
        <v>68</v>
      </c>
    </row>
    <row r="52" spans="1:1">
      <c r="A52" t="s">
        <v>65</v>
      </c>
    </row>
    <row r="53" spans="1:1">
      <c r="A53" t="s">
        <v>69</v>
      </c>
    </row>
    <row r="55" spans="1:1">
      <c r="A55" t="s">
        <v>70</v>
      </c>
    </row>
    <row r="56" spans="1:1">
      <c r="A56" t="s">
        <v>71</v>
      </c>
    </row>
    <row r="57" spans="1:1">
      <c r="A57" t="s">
        <v>72</v>
      </c>
    </row>
    <row r="58" spans="1:1">
      <c r="A58" t="s">
        <v>73</v>
      </c>
    </row>
    <row r="60" spans="1:1">
      <c r="A60" t="s">
        <v>74</v>
      </c>
    </row>
    <row r="61" spans="1:1">
      <c r="A61" t="s">
        <v>75</v>
      </c>
    </row>
    <row r="62" spans="1:1">
      <c r="A62" t="s">
        <v>76</v>
      </c>
    </row>
    <row r="63" spans="1:1">
      <c r="A63" t="s">
        <v>77</v>
      </c>
    </row>
    <row r="64" spans="1:1">
      <c r="A64" t="s">
        <v>78</v>
      </c>
    </row>
    <row r="65" spans="1:1">
      <c r="A65" t="s">
        <v>79</v>
      </c>
    </row>
    <row r="66" spans="1:1">
      <c r="A66" t="s">
        <v>80</v>
      </c>
    </row>
    <row r="68" spans="1:1">
      <c r="A68" t="s">
        <v>81</v>
      </c>
    </row>
    <row r="69" spans="1:1">
      <c r="A69" t="s">
        <v>82</v>
      </c>
    </row>
    <row r="70" spans="1:1">
      <c r="A70" t="s">
        <v>83</v>
      </c>
    </row>
    <row r="71" spans="1:1">
      <c r="A71" t="s">
        <v>84</v>
      </c>
    </row>
    <row r="72" spans="1:1">
      <c r="A72" t="s">
        <v>85</v>
      </c>
    </row>
    <row r="73" spans="1:1">
      <c r="A73" t="s">
        <v>54</v>
      </c>
    </row>
    <row r="74" spans="1:1">
      <c r="A74" t="s">
        <v>55</v>
      </c>
    </row>
    <row r="75" spans="1:1">
      <c r="A75" t="s">
        <v>86</v>
      </c>
    </row>
    <row r="77" spans="1:1">
      <c r="A77" t="s">
        <v>87</v>
      </c>
    </row>
    <row r="78" spans="1:1">
      <c r="A78" t="s">
        <v>88</v>
      </c>
    </row>
    <row r="79" spans="1:1">
      <c r="A79" t="s">
        <v>89</v>
      </c>
    </row>
    <row r="80" spans="1:1">
      <c r="A80" t="s">
        <v>84</v>
      </c>
    </row>
    <row r="81" spans="1:1">
      <c r="A81" t="s">
        <v>90</v>
      </c>
    </row>
    <row r="83" spans="1:1">
      <c r="A83" t="s">
        <v>91</v>
      </c>
    </row>
    <row r="84" spans="1:1">
      <c r="A84" t="s">
        <v>92</v>
      </c>
    </row>
    <row r="85" spans="1:1">
      <c r="A85" t="s">
        <v>93</v>
      </c>
    </row>
    <row r="86" spans="1:1">
      <c r="A86" t="s">
        <v>94</v>
      </c>
    </row>
    <row r="88" spans="1:1">
      <c r="A88" t="s">
        <v>95</v>
      </c>
    </row>
    <row r="89" spans="1:1">
      <c r="A89" t="s">
        <v>96</v>
      </c>
    </row>
    <row r="90" spans="1:1">
      <c r="A90" t="s">
        <v>97</v>
      </c>
    </row>
    <row r="91" spans="1:1">
      <c r="A91" t="s">
        <v>84</v>
      </c>
    </row>
    <row r="92" spans="1:1">
      <c r="A92" t="s">
        <v>98</v>
      </c>
    </row>
    <row r="94" spans="1:1">
      <c r="A94" t="s">
        <v>99</v>
      </c>
    </row>
    <row r="95" spans="1:1">
      <c r="A95" t="s">
        <v>100</v>
      </c>
    </row>
    <row r="96" spans="1:1">
      <c r="A96" t="s">
        <v>101</v>
      </c>
    </row>
    <row r="97" spans="1:2">
      <c r="A97" t="s">
        <v>102</v>
      </c>
    </row>
    <row r="99" spans="1:2">
      <c r="A99" t="s">
        <v>103</v>
      </c>
    </row>
    <row r="100" spans="1:2">
      <c r="A100" t="s">
        <v>104</v>
      </c>
    </row>
    <row r="101" spans="1:2">
      <c r="B101" t="s">
        <v>105</v>
      </c>
    </row>
    <row r="102" spans="1:2">
      <c r="B102" t="s">
        <v>106</v>
      </c>
    </row>
    <row r="103" spans="1:2">
      <c r="B103" t="s">
        <v>107</v>
      </c>
    </row>
    <row r="104" spans="1:2">
      <c r="B104" t="s">
        <v>108</v>
      </c>
    </row>
    <row r="105" spans="1:2">
      <c r="B105" t="s">
        <v>109</v>
      </c>
    </row>
    <row r="106" spans="1:2">
      <c r="B106" t="s">
        <v>110</v>
      </c>
    </row>
    <row r="107" spans="1:2">
      <c r="B107" t="s">
        <v>111</v>
      </c>
    </row>
    <row r="108" spans="1:2">
      <c r="B108" t="s">
        <v>112</v>
      </c>
    </row>
    <row r="109" spans="1:2">
      <c r="B109" t="s">
        <v>113</v>
      </c>
    </row>
    <row r="110" spans="1:2">
      <c r="B110" t="s">
        <v>114</v>
      </c>
    </row>
    <row r="111" spans="1:2">
      <c r="B111" t="s">
        <v>115</v>
      </c>
    </row>
    <row r="112" spans="1:2">
      <c r="B112" t="s">
        <v>116</v>
      </c>
    </row>
    <row r="113" spans="1:2">
      <c r="B113" t="s">
        <v>117</v>
      </c>
    </row>
    <row r="114" spans="1:2">
      <c r="B114" t="s">
        <v>118</v>
      </c>
    </row>
    <row r="115" spans="1:2">
      <c r="B115" t="s">
        <v>119</v>
      </c>
    </row>
    <row r="116" spans="1:2">
      <c r="B116" t="s">
        <v>120</v>
      </c>
    </row>
    <row r="117" spans="1:2">
      <c r="B117" t="s">
        <v>121</v>
      </c>
    </row>
    <row r="118" spans="1:2">
      <c r="B118" t="s">
        <v>122</v>
      </c>
    </row>
    <row r="119" spans="1:2">
      <c r="B119" t="s">
        <v>123</v>
      </c>
    </row>
    <row r="120" spans="1:2">
      <c r="B120" t="s">
        <v>124</v>
      </c>
    </row>
    <row r="121" spans="1:2">
      <c r="A121" t="s">
        <v>125</v>
      </c>
    </row>
    <row r="122" spans="1:2">
      <c r="A122" t="s">
        <v>126</v>
      </c>
    </row>
    <row r="123" spans="1:2">
      <c r="A123" t="s">
        <v>127</v>
      </c>
    </row>
    <row r="125" spans="1:2">
      <c r="A125" t="s">
        <v>128</v>
      </c>
    </row>
    <row r="126" spans="1:2">
      <c r="A126" t="s">
        <v>129</v>
      </c>
    </row>
    <row r="127" spans="1:2">
      <c r="B127" t="s">
        <v>105</v>
      </c>
    </row>
    <row r="128" spans="1:2">
      <c r="B128" t="s">
        <v>106</v>
      </c>
    </row>
    <row r="129" spans="2:2">
      <c r="B129" t="s">
        <v>107</v>
      </c>
    </row>
    <row r="130" spans="2:2">
      <c r="B130" t="s">
        <v>108</v>
      </c>
    </row>
    <row r="131" spans="2:2">
      <c r="B131" t="s">
        <v>109</v>
      </c>
    </row>
    <row r="132" spans="2:2">
      <c r="B132" t="s">
        <v>110</v>
      </c>
    </row>
    <row r="133" spans="2:2">
      <c r="B133" t="s">
        <v>111</v>
      </c>
    </row>
    <row r="134" spans="2:2">
      <c r="B134" t="s">
        <v>112</v>
      </c>
    </row>
    <row r="135" spans="2:2">
      <c r="B135" t="s">
        <v>113</v>
      </c>
    </row>
    <row r="136" spans="2:2">
      <c r="B136" t="s">
        <v>114</v>
      </c>
    </row>
    <row r="137" spans="2:2">
      <c r="B137" t="s">
        <v>115</v>
      </c>
    </row>
    <row r="138" spans="2:2">
      <c r="B138" t="s">
        <v>116</v>
      </c>
    </row>
    <row r="139" spans="2:2">
      <c r="B139" t="s">
        <v>117</v>
      </c>
    </row>
    <row r="140" spans="2:2">
      <c r="B140" t="s">
        <v>118</v>
      </c>
    </row>
    <row r="141" spans="2:2">
      <c r="B141" t="s">
        <v>119</v>
      </c>
    </row>
    <row r="142" spans="2:2">
      <c r="B142" t="s">
        <v>120</v>
      </c>
    </row>
    <row r="143" spans="2:2">
      <c r="B143" t="s">
        <v>121</v>
      </c>
    </row>
    <row r="144" spans="2:2">
      <c r="B144" t="s">
        <v>122</v>
      </c>
    </row>
    <row r="145" spans="1:2">
      <c r="B145" t="s">
        <v>123</v>
      </c>
    </row>
    <row r="146" spans="1:2">
      <c r="B146" t="s">
        <v>124</v>
      </c>
    </row>
    <row r="147" spans="1:2">
      <c r="A147" t="s">
        <v>125</v>
      </c>
    </row>
    <row r="148" spans="1:2">
      <c r="A148" t="s">
        <v>130</v>
      </c>
    </row>
    <row r="149" spans="1:2">
      <c r="A149" t="s">
        <v>131</v>
      </c>
    </row>
    <row r="151" spans="1:2">
      <c r="A151" s="1" t="s">
        <v>132</v>
      </c>
    </row>
    <row r="153" spans="1:2">
      <c r="A153" s="1" t="s">
        <v>133</v>
      </c>
    </row>
  </sheetData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CountyCounts</vt:lpstr>
      <vt:lpstr>code</vt:lpstr>
    </vt:vector>
  </TitlesOfParts>
  <Company>Dept. of Health and Human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OOTMS</dc:creator>
  <cp:lastModifiedBy>Mercier, Scott</cp:lastModifiedBy>
  <cp:lastPrinted>2012-03-06T18:39:58Z</cp:lastPrinted>
  <dcterms:created xsi:type="dcterms:W3CDTF">2007-04-09T12:05:55Z</dcterms:created>
  <dcterms:modified xsi:type="dcterms:W3CDTF">2016-07-01T13:17:39Z</dcterms:modified>
</cp:coreProperties>
</file>