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14"/>
  <workbookPr/>
  <mc:AlternateContent xmlns:mc="http://schemas.openxmlformats.org/markup-compatibility/2006">
    <mc:Choice Requires="x15">
      <x15ac:absPath xmlns:x15ac="http://schemas.microsoft.com/office/spreadsheetml/2010/11/ac" url="https://stateofmaine-my.sharepoint.com/personal/anne_trenholm_maine_gov/Documents/"/>
    </mc:Choice>
  </mc:AlternateContent>
  <xr:revisionPtr revIDLastSave="0" documentId="8_{F1BFB872-8E6C-4B19-AE90-9C6CAF63A8EE}" xr6:coauthVersionLast="47" xr6:coauthVersionMax="47" xr10:uidLastSave="{00000000-0000-0000-0000-000000000000}"/>
  <bookViews>
    <workbookView xWindow="-108" yWindow="-108" windowWidth="23256" windowHeight="12576" xr2:uid="{8CAD5005-799D-4BD7-BE18-3863B8A50771}"/>
  </bookViews>
  <sheets>
    <sheet name="DACF Maine Building - Booth pdf" sheetId="5" r:id="rId1"/>
    <sheet name="Diagram And Grounds Map" sheetId="4" r:id="rId2"/>
  </sheets>
  <definedNames>
    <definedName name="_xlnm._FilterDatabase" localSheetId="0" hidden="1">'DACF Maine Building - Booth pdf'!$A$1:$I$1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5" l="1"/>
  <c r="D24" i="5"/>
  <c r="J24" i="5" s="1"/>
  <c r="D23" i="5"/>
  <c r="J23" i="5" s="1"/>
  <c r="D22" i="5"/>
  <c r="J22" i="5" s="1"/>
  <c r="D21" i="5"/>
  <c r="J21" i="5" s="1"/>
  <c r="D20" i="5"/>
  <c r="J20" i="5" s="1"/>
  <c r="D19" i="5"/>
  <c r="J19" i="5" s="1"/>
  <c r="D18" i="5"/>
  <c r="J18" i="5" s="1"/>
  <c r="D17" i="5"/>
  <c r="J17" i="5" s="1"/>
  <c r="D16" i="5"/>
  <c r="J16" i="5" s="1"/>
  <c r="J15" i="5"/>
  <c r="D15" i="5"/>
  <c r="J14" i="5"/>
  <c r="D14" i="5"/>
  <c r="D13" i="5"/>
  <c r="J13" i="5" s="1"/>
  <c r="D12" i="5"/>
  <c r="J12" i="5" s="1"/>
  <c r="D11" i="5"/>
  <c r="J11" i="5" s="1"/>
  <c r="J10" i="5"/>
  <c r="D10" i="5"/>
  <c r="D9" i="5"/>
  <c r="J9" i="5" s="1"/>
  <c r="D8" i="5"/>
  <c r="J8" i="5" s="1"/>
  <c r="D7" i="5"/>
  <c r="J7" i="5" s="1"/>
  <c r="D6" i="5"/>
  <c r="J6" i="5" s="1"/>
  <c r="D5" i="5"/>
  <c r="J5" i="5" s="1"/>
  <c r="D4" i="5"/>
  <c r="J4" i="5" s="1"/>
  <c r="D3" i="5"/>
  <c r="J3" i="5" s="1"/>
  <c r="D2" i="5"/>
  <c r="J2" i="5" s="1"/>
</calcChain>
</file>

<file path=xl/sharedStrings.xml><?xml version="1.0" encoding="utf-8"?>
<sst xmlns="http://schemas.openxmlformats.org/spreadsheetml/2006/main" count="170" uniqueCount="45">
  <si>
    <t>Space ID</t>
  </si>
  <si>
    <t>Depth</t>
  </si>
  <si>
    <t>Width</t>
  </si>
  <si>
    <t>Approx. sq. foot*</t>
  </si>
  <si>
    <t>Typical Group</t>
  </si>
  <si>
    <t>Product type suitability for space*</t>
  </si>
  <si>
    <t>Rear wall</t>
  </si>
  <si>
    <t>Side wall</t>
  </si>
  <si>
    <t>Ability to combine with an adjacent space for larger booth?</t>
  </si>
  <si>
    <t>2024 estimated fixed rental fee*</t>
  </si>
  <si>
    <t>2024  Estimated deposit*</t>
  </si>
  <si>
    <t>A - Interior</t>
  </si>
  <si>
    <t>Non-food</t>
  </si>
  <si>
    <t>Mixed; wood</t>
  </si>
  <si>
    <t>None</t>
  </si>
  <si>
    <t>Unlikely</t>
  </si>
  <si>
    <t>Tongue &amp; groove pine</t>
  </si>
  <si>
    <t>Maybe</t>
  </si>
  <si>
    <t>Temporary divider; tongue &amp; groove wood</t>
  </si>
  <si>
    <t>Yes</t>
  </si>
  <si>
    <t>Tongue &amp; groove pine; curtain nook</t>
  </si>
  <si>
    <t>Food, non-food</t>
  </si>
  <si>
    <t>Mixed; brick &amp; drywall</t>
  </si>
  <si>
    <t>Temporary tongue &amp; groove divider "fence"</t>
  </si>
  <si>
    <t>No</t>
  </si>
  <si>
    <r>
      <t xml:space="preserve">Short term - </t>
    </r>
    <r>
      <rPr>
        <b/>
        <sz val="11"/>
        <color rgb="FFFFC000"/>
        <rFont val="Calibri"/>
        <family val="2"/>
      </rPr>
      <t>B</t>
    </r>
    <r>
      <rPr>
        <b/>
        <sz val="11"/>
        <color rgb="FF000000"/>
        <rFont val="Calibri"/>
        <family val="2"/>
      </rPr>
      <t xml:space="preserve">, </t>
    </r>
    <r>
      <rPr>
        <b/>
        <sz val="11"/>
        <color theme="6" tint="0.39997558519241921"/>
        <rFont val="Calibri"/>
        <family val="2"/>
      </rPr>
      <t>C</t>
    </r>
    <r>
      <rPr>
        <b/>
        <sz val="11"/>
        <color rgb="FF000000"/>
        <rFont val="Calibri"/>
        <family val="2"/>
      </rPr>
      <t xml:space="preserve">, </t>
    </r>
    <r>
      <rPr>
        <b/>
        <sz val="11"/>
        <color rgb="FF7030A0"/>
        <rFont val="Calibri"/>
        <family val="2"/>
      </rPr>
      <t>D</t>
    </r>
    <r>
      <rPr>
        <b/>
        <sz val="11"/>
        <color rgb="FF000000"/>
        <rFont val="Calibri"/>
        <family val="2"/>
      </rPr>
      <t xml:space="preserve">, </t>
    </r>
    <r>
      <rPr>
        <b/>
        <sz val="11"/>
        <color rgb="FF9999FF"/>
        <rFont val="Calibri"/>
        <family val="2"/>
      </rPr>
      <t>E</t>
    </r>
  </si>
  <si>
    <t>Brick</t>
  </si>
  <si>
    <t>Mixed, drywall</t>
  </si>
  <si>
    <t>13 (S-1)</t>
  </si>
  <si>
    <t>13 (S-2)</t>
  </si>
  <si>
    <t>O-1</t>
  </si>
  <si>
    <t>*</t>
  </si>
  <si>
    <t>A - Exterior</t>
  </si>
  <si>
    <t>Food trucks, craft beverage, non-food</t>
  </si>
  <si>
    <t>Varies</t>
  </si>
  <si>
    <t>O-2</t>
  </si>
  <si>
    <t>O-3</t>
  </si>
  <si>
    <t>O-4</t>
  </si>
  <si>
    <t>O-5</t>
  </si>
  <si>
    <t>Front lawn</t>
  </si>
  <si>
    <t xml:space="preserve">E </t>
  </si>
  <si>
    <t>Non-food, food</t>
  </si>
  <si>
    <t>*Spaces may be subject to further approval/oversight by Town and/or Fair officials, including permits, licensing, health and safety, display, etc. Estimates may not reflect invoice amount; for reference only.  Updated March 2024</t>
  </si>
  <si>
    <t xml:space="preserve">Maine Building Diagram and Eastern States Exposition Fairgrounds aerial view. </t>
  </si>
  <si>
    <t>For reference only. Numbering/names may vary. Please refer to Exhibitor resources on webpage and terms and conditions for details.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</si>
</sst>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sz val="11"/>
      <name val="Aptos Narrow"/>
      <family val="2"/>
      <scheme val="minor"/>
    </font>
    <font>
      <b/>
      <sz val="11"/>
      <name val="Calibri"/>
      <family val="2"/>
    </font>
    <font>
      <b/>
      <sz val="11"/>
      <name val="Aptos Narrow"/>
      <family val="2"/>
      <scheme val="minor"/>
    </font>
    <font>
      <sz val="8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i/>
      <sz val="13"/>
      <color theme="1"/>
      <name val="Aptos Narrow"/>
      <family val="2"/>
      <scheme val="minor"/>
    </font>
    <font>
      <b/>
      <sz val="11"/>
      <color rgb="FF7030A0"/>
      <name val="Calibri"/>
      <family val="2"/>
    </font>
    <font>
      <b/>
      <sz val="11"/>
      <color rgb="FF000000"/>
      <name val="Calibri"/>
      <family val="2"/>
    </font>
    <font>
      <b/>
      <sz val="11"/>
      <color rgb="FFFF0066"/>
      <name val="Calibri"/>
      <family val="2"/>
    </font>
    <font>
      <b/>
      <sz val="11"/>
      <color rgb="FFFFC000"/>
      <name val="Calibri"/>
      <family val="2"/>
    </font>
    <font>
      <b/>
      <sz val="11"/>
      <color theme="6" tint="0.39997558519241921"/>
      <name val="Calibri"/>
      <family val="2"/>
    </font>
    <font>
      <b/>
      <sz val="11"/>
      <color rgb="FF9999FF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0">
    <xf numFmtId="0" fontId="0" fillId="0" borderId="0" xfId="0"/>
    <xf numFmtId="0" fontId="4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4" fontId="6" fillId="0" borderId="5" xfId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6" fillId="0" borderId="1" xfId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44" fontId="0" fillId="0" borderId="0" xfId="1" applyFont="1" applyFill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10" fillId="0" borderId="0" xfId="0" applyFont="1"/>
    <xf numFmtId="0" fontId="11" fillId="0" borderId="0" xfId="0" applyFont="1"/>
    <xf numFmtId="0" fontId="9" fillId="0" borderId="0" xfId="0" applyFont="1" applyAlignment="1">
      <alignment horizontal="center" vertical="top"/>
    </xf>
    <xf numFmtId="16" fontId="0" fillId="0" borderId="0" xfId="1" applyNumberFormat="1" applyFont="1" applyFill="1" applyAlignment="1">
      <alignment horizontal="center" vertical="top"/>
    </xf>
    <xf numFmtId="0" fontId="14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top"/>
    </xf>
    <xf numFmtId="44" fontId="0" fillId="0" borderId="0" xfId="1" applyFont="1" applyFill="1" applyAlignment="1">
      <alignment horizontal="center" vertical="top" wrapText="1"/>
    </xf>
    <xf numFmtId="44" fontId="8" fillId="0" borderId="6" xfId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medium">
          <color rgb="FF000000"/>
        </bottom>
      </border>
    </dxf>
    <dxf>
      <border outline="0">
        <bottom style="thin">
          <color rgb="FF000000"/>
        </bottom>
      </border>
    </dxf>
    <dxf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0066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539750</xdr:colOff>
      <xdr:row>34</xdr:row>
      <xdr:rowOff>44450</xdr:rowOff>
    </xdr:from>
    <xdr:to>
      <xdr:col>17</xdr:col>
      <xdr:colOff>460365</xdr:colOff>
      <xdr:row>64</xdr:row>
      <xdr:rowOff>19050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17FCB64-C8E2-811A-3FA9-C8ACC4CA8EB7}"/>
            </a:ext>
          </a:extLst>
        </xdr:cNvPr>
        <xdr:cNvGrpSpPr/>
      </xdr:nvGrpSpPr>
      <xdr:grpSpPr>
        <a:xfrm>
          <a:off x="539750" y="6483350"/>
          <a:ext cx="10283815" cy="5403850"/>
          <a:chOff x="10312400" y="2514600"/>
          <a:chExt cx="8566785" cy="3812540"/>
        </a:xfrm>
      </xdr:grpSpPr>
      <xdr:pic>
        <xdr:nvPicPr>
          <xdr:cNvPr id="2" name="Picture 1" descr="An aerial view of a city&#10;&#10;Description automatically generated">
            <a:extLst>
              <a:ext uri="{FF2B5EF4-FFF2-40B4-BE49-F238E27FC236}">
                <a16:creationId xmlns:a16="http://schemas.microsoft.com/office/drawing/2014/main" id="{008B66E9-EC0D-E8ED-67F6-6DF09520C7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83" r="1448"/>
          <a:stretch/>
        </xdr:blipFill>
        <xdr:spPr bwMode="auto">
          <a:xfrm>
            <a:off x="10312400" y="2514600"/>
            <a:ext cx="8566785" cy="3812540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4" name="Text Box 5">
            <a:extLst>
              <a:ext uri="{FF2B5EF4-FFF2-40B4-BE49-F238E27FC236}">
                <a16:creationId xmlns:a16="http://schemas.microsoft.com/office/drawing/2014/main" id="{4A68A44F-D648-DF5B-54DD-017ECBE6FBA4}"/>
              </a:ext>
            </a:extLst>
          </xdr:cNvPr>
          <xdr:cNvSpPr txBox="1"/>
        </xdr:nvSpPr>
        <xdr:spPr>
          <a:xfrm>
            <a:off x="10617200" y="2814955"/>
            <a:ext cx="1534795" cy="588954"/>
          </a:xfrm>
          <a:prstGeom prst="rect">
            <a:avLst/>
          </a:prstGeom>
          <a:solidFill>
            <a:schemeClr val="lt1"/>
          </a:solidFill>
          <a:ln w="6350">
            <a:solidFill>
              <a:srgbClr val="FFC000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 algn="ctr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</a:pPr>
            <a:r>
              <a:rPr lang="en-US" sz="1400" kern="100">
                <a:effectLst/>
                <a:latin typeface="Aptos" panose="020B0004020202020204" pitchFamily="34" charset="0"/>
                <a:ea typeface="Aptos" panose="020B0004020202020204" pitchFamily="34" charset="0"/>
                <a:cs typeface="Times New Roman" panose="02020603050405020304" pitchFamily="18" charset="0"/>
              </a:rPr>
              <a:t>Birdseye satellite image of the ESE fairgrounds</a:t>
            </a:r>
          </a:p>
        </xdr:txBody>
      </xdr:sp>
    </xdr:grpSp>
    <xdr:clientData/>
  </xdr:twoCellAnchor>
  <xdr:twoCellAnchor>
    <xdr:from>
      <xdr:col>1</xdr:col>
      <xdr:colOff>304800</xdr:colOff>
      <xdr:row>3</xdr:row>
      <xdr:rowOff>152400</xdr:rowOff>
    </xdr:from>
    <xdr:to>
      <xdr:col>16</xdr:col>
      <xdr:colOff>514350</xdr:colOff>
      <xdr:row>50</xdr:row>
      <xdr:rowOff>88591</xdr:rowOff>
    </xdr:to>
    <xdr:sp macro="" textlink="">
      <xdr:nvSpPr>
        <xdr:cNvPr id="7" name="Speech Bubble: Rectangle 6">
          <a:extLst>
            <a:ext uri="{FF2B5EF4-FFF2-40B4-BE49-F238E27FC236}">
              <a16:creationId xmlns:a16="http://schemas.microsoft.com/office/drawing/2014/main" id="{AA749983-31CD-2F34-2BC4-144ECA9C7DF9}"/>
            </a:ext>
          </a:extLst>
        </xdr:cNvPr>
        <xdr:cNvSpPr/>
      </xdr:nvSpPr>
      <xdr:spPr>
        <a:xfrm>
          <a:off x="914400" y="990600"/>
          <a:ext cx="9353550" cy="8889691"/>
        </a:xfrm>
        <a:custGeom>
          <a:avLst/>
          <a:gdLst>
            <a:gd name="connsiteX0" fmla="*/ 0 w 9353550"/>
            <a:gd name="connsiteY0" fmla="*/ 0 h 5219700"/>
            <a:gd name="connsiteX1" fmla="*/ 1558925 w 9353550"/>
            <a:gd name="connsiteY1" fmla="*/ 0 h 5219700"/>
            <a:gd name="connsiteX2" fmla="*/ 1558925 w 9353550"/>
            <a:gd name="connsiteY2" fmla="*/ 0 h 5219700"/>
            <a:gd name="connsiteX3" fmla="*/ 3897313 w 9353550"/>
            <a:gd name="connsiteY3" fmla="*/ 0 h 5219700"/>
            <a:gd name="connsiteX4" fmla="*/ 9353550 w 9353550"/>
            <a:gd name="connsiteY4" fmla="*/ 0 h 5219700"/>
            <a:gd name="connsiteX5" fmla="*/ 9353550 w 9353550"/>
            <a:gd name="connsiteY5" fmla="*/ 3044825 h 5219700"/>
            <a:gd name="connsiteX6" fmla="*/ 9353550 w 9353550"/>
            <a:gd name="connsiteY6" fmla="*/ 3044825 h 5219700"/>
            <a:gd name="connsiteX7" fmla="*/ 9353550 w 9353550"/>
            <a:gd name="connsiteY7" fmla="*/ 4349750 h 5219700"/>
            <a:gd name="connsiteX8" fmla="*/ 9353550 w 9353550"/>
            <a:gd name="connsiteY8" fmla="*/ 5219700 h 5219700"/>
            <a:gd name="connsiteX9" fmla="*/ 3897313 w 9353550"/>
            <a:gd name="connsiteY9" fmla="*/ 5219700 h 5219700"/>
            <a:gd name="connsiteX10" fmla="*/ 2232225 w 9353550"/>
            <a:gd name="connsiteY10" fmla="*/ 8565841 h 5219700"/>
            <a:gd name="connsiteX11" fmla="*/ 1558925 w 9353550"/>
            <a:gd name="connsiteY11" fmla="*/ 5219700 h 5219700"/>
            <a:gd name="connsiteX12" fmla="*/ 0 w 9353550"/>
            <a:gd name="connsiteY12" fmla="*/ 5219700 h 5219700"/>
            <a:gd name="connsiteX13" fmla="*/ 0 w 9353550"/>
            <a:gd name="connsiteY13" fmla="*/ 4349750 h 5219700"/>
            <a:gd name="connsiteX14" fmla="*/ 0 w 9353550"/>
            <a:gd name="connsiteY14" fmla="*/ 3044825 h 5219700"/>
            <a:gd name="connsiteX15" fmla="*/ 0 w 9353550"/>
            <a:gd name="connsiteY15" fmla="*/ 3044825 h 5219700"/>
            <a:gd name="connsiteX16" fmla="*/ 0 w 9353550"/>
            <a:gd name="connsiteY16" fmla="*/ 0 h 5219700"/>
            <a:gd name="connsiteX0" fmla="*/ 0 w 9353550"/>
            <a:gd name="connsiteY0" fmla="*/ 0 h 8565841"/>
            <a:gd name="connsiteX1" fmla="*/ 1558925 w 9353550"/>
            <a:gd name="connsiteY1" fmla="*/ 0 h 8565841"/>
            <a:gd name="connsiteX2" fmla="*/ 1558925 w 9353550"/>
            <a:gd name="connsiteY2" fmla="*/ 0 h 8565841"/>
            <a:gd name="connsiteX3" fmla="*/ 3897313 w 9353550"/>
            <a:gd name="connsiteY3" fmla="*/ 0 h 8565841"/>
            <a:gd name="connsiteX4" fmla="*/ 9353550 w 9353550"/>
            <a:gd name="connsiteY4" fmla="*/ 0 h 8565841"/>
            <a:gd name="connsiteX5" fmla="*/ 9353550 w 9353550"/>
            <a:gd name="connsiteY5" fmla="*/ 3044825 h 8565841"/>
            <a:gd name="connsiteX6" fmla="*/ 9353550 w 9353550"/>
            <a:gd name="connsiteY6" fmla="*/ 3044825 h 8565841"/>
            <a:gd name="connsiteX7" fmla="*/ 9353550 w 9353550"/>
            <a:gd name="connsiteY7" fmla="*/ 4349750 h 8565841"/>
            <a:gd name="connsiteX8" fmla="*/ 9353550 w 9353550"/>
            <a:gd name="connsiteY8" fmla="*/ 5219700 h 8565841"/>
            <a:gd name="connsiteX9" fmla="*/ 3897313 w 9353550"/>
            <a:gd name="connsiteY9" fmla="*/ 5219700 h 8565841"/>
            <a:gd name="connsiteX10" fmla="*/ 2232225 w 9353550"/>
            <a:gd name="connsiteY10" fmla="*/ 8565841 h 8565841"/>
            <a:gd name="connsiteX11" fmla="*/ 4511675 w 9353550"/>
            <a:gd name="connsiteY11" fmla="*/ 5219700 h 8565841"/>
            <a:gd name="connsiteX12" fmla="*/ 0 w 9353550"/>
            <a:gd name="connsiteY12" fmla="*/ 5219700 h 8565841"/>
            <a:gd name="connsiteX13" fmla="*/ 0 w 9353550"/>
            <a:gd name="connsiteY13" fmla="*/ 4349750 h 8565841"/>
            <a:gd name="connsiteX14" fmla="*/ 0 w 9353550"/>
            <a:gd name="connsiteY14" fmla="*/ 3044825 h 8565841"/>
            <a:gd name="connsiteX15" fmla="*/ 0 w 9353550"/>
            <a:gd name="connsiteY15" fmla="*/ 3044825 h 8565841"/>
            <a:gd name="connsiteX16" fmla="*/ 0 w 9353550"/>
            <a:gd name="connsiteY16" fmla="*/ 0 h 8565841"/>
            <a:gd name="connsiteX0" fmla="*/ 0 w 9353550"/>
            <a:gd name="connsiteY0" fmla="*/ 0 h 8889691"/>
            <a:gd name="connsiteX1" fmla="*/ 1558925 w 9353550"/>
            <a:gd name="connsiteY1" fmla="*/ 0 h 8889691"/>
            <a:gd name="connsiteX2" fmla="*/ 1558925 w 9353550"/>
            <a:gd name="connsiteY2" fmla="*/ 0 h 8889691"/>
            <a:gd name="connsiteX3" fmla="*/ 3897313 w 9353550"/>
            <a:gd name="connsiteY3" fmla="*/ 0 h 8889691"/>
            <a:gd name="connsiteX4" fmla="*/ 9353550 w 9353550"/>
            <a:gd name="connsiteY4" fmla="*/ 0 h 8889691"/>
            <a:gd name="connsiteX5" fmla="*/ 9353550 w 9353550"/>
            <a:gd name="connsiteY5" fmla="*/ 3044825 h 8889691"/>
            <a:gd name="connsiteX6" fmla="*/ 9353550 w 9353550"/>
            <a:gd name="connsiteY6" fmla="*/ 3044825 h 8889691"/>
            <a:gd name="connsiteX7" fmla="*/ 9353550 w 9353550"/>
            <a:gd name="connsiteY7" fmla="*/ 4349750 h 8889691"/>
            <a:gd name="connsiteX8" fmla="*/ 9353550 w 9353550"/>
            <a:gd name="connsiteY8" fmla="*/ 5219700 h 8889691"/>
            <a:gd name="connsiteX9" fmla="*/ 3897313 w 9353550"/>
            <a:gd name="connsiteY9" fmla="*/ 5219700 h 8889691"/>
            <a:gd name="connsiteX10" fmla="*/ 2136975 w 9353550"/>
            <a:gd name="connsiteY10" fmla="*/ 8889691 h 8889691"/>
            <a:gd name="connsiteX11" fmla="*/ 4511675 w 9353550"/>
            <a:gd name="connsiteY11" fmla="*/ 5219700 h 8889691"/>
            <a:gd name="connsiteX12" fmla="*/ 0 w 9353550"/>
            <a:gd name="connsiteY12" fmla="*/ 5219700 h 8889691"/>
            <a:gd name="connsiteX13" fmla="*/ 0 w 9353550"/>
            <a:gd name="connsiteY13" fmla="*/ 4349750 h 8889691"/>
            <a:gd name="connsiteX14" fmla="*/ 0 w 9353550"/>
            <a:gd name="connsiteY14" fmla="*/ 3044825 h 8889691"/>
            <a:gd name="connsiteX15" fmla="*/ 0 w 9353550"/>
            <a:gd name="connsiteY15" fmla="*/ 3044825 h 8889691"/>
            <a:gd name="connsiteX16" fmla="*/ 0 w 9353550"/>
            <a:gd name="connsiteY16" fmla="*/ 0 h 88896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9353550" h="8889691">
              <a:moveTo>
                <a:pt x="0" y="0"/>
              </a:moveTo>
              <a:lnTo>
                <a:pt x="1558925" y="0"/>
              </a:lnTo>
              <a:lnTo>
                <a:pt x="1558925" y="0"/>
              </a:lnTo>
              <a:lnTo>
                <a:pt x="3897313" y="0"/>
              </a:lnTo>
              <a:lnTo>
                <a:pt x="9353550" y="0"/>
              </a:lnTo>
              <a:lnTo>
                <a:pt x="9353550" y="3044825"/>
              </a:lnTo>
              <a:lnTo>
                <a:pt x="9353550" y="3044825"/>
              </a:lnTo>
              <a:lnTo>
                <a:pt x="9353550" y="4349750"/>
              </a:lnTo>
              <a:lnTo>
                <a:pt x="9353550" y="5219700"/>
              </a:lnTo>
              <a:lnTo>
                <a:pt x="3897313" y="5219700"/>
              </a:lnTo>
              <a:lnTo>
                <a:pt x="2136975" y="8889691"/>
              </a:lnTo>
              <a:lnTo>
                <a:pt x="4511675" y="5219700"/>
              </a:lnTo>
              <a:lnTo>
                <a:pt x="0" y="5219700"/>
              </a:lnTo>
              <a:lnTo>
                <a:pt x="0" y="4349750"/>
              </a:lnTo>
              <a:lnTo>
                <a:pt x="0" y="3044825"/>
              </a:lnTo>
              <a:lnTo>
                <a:pt x="0" y="3044825"/>
              </a:lnTo>
              <a:lnTo>
                <a:pt x="0" y="0"/>
              </a:lnTo>
              <a:close/>
            </a:path>
          </a:pathLst>
        </a:custGeom>
        <a:solidFill>
          <a:srgbClr val="FFC000"/>
        </a:solidFill>
        <a:ln>
          <a:solidFill>
            <a:srgbClr val="FFC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 kern="100">
              <a:effectLst/>
              <a:ea typeface="Aptos" panose="020B000402020202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 editAs="oneCell">
    <xdr:from>
      <xdr:col>1</xdr:col>
      <xdr:colOff>487744</xdr:colOff>
      <xdr:row>4</xdr:row>
      <xdr:rowOff>95250</xdr:rowOff>
    </xdr:from>
    <xdr:to>
      <xdr:col>16</xdr:col>
      <xdr:colOff>398358</xdr:colOff>
      <xdr:row>30</xdr:row>
      <xdr:rowOff>69850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268CE6-0CD3-7BA5-15AF-4F0271464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4" y="1123950"/>
          <a:ext cx="9054614" cy="49276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98BF14A-D8D1-42EF-A863-D38F8E7747D2}" name="Table13" displayName="Table13" ref="A1:K31" totalsRowShown="0" headerRowDxfId="14" dataDxfId="13" headerRowBorderDxfId="11" tableBorderDxfId="12" headerRowCellStyle="Currency">
  <autoFilter ref="A1:K31" xr:uid="{39D46D70-A7C3-4490-8CB0-19B00C734A4D}"/>
  <tableColumns count="11">
    <tableColumn id="1" xr3:uid="{B818840C-0508-4C17-B120-28609E42DC99}" name="Space ID" dataDxfId="10"/>
    <tableColumn id="2" xr3:uid="{FA39AE79-139A-4AB0-9903-FF5D1567F6B2}" name="Depth" dataDxfId="9"/>
    <tableColumn id="3" xr3:uid="{BF028064-C005-48AE-9671-43BC818DD2B5}" name="Width" dataDxfId="8"/>
    <tableColumn id="4" xr3:uid="{2002ECB3-3BDB-49E5-8434-A60F149490A3}" name="Approx. sq. foot*" dataDxfId="7"/>
    <tableColumn id="5" xr3:uid="{F49D8188-92FF-4E01-B72A-E9BEE8164747}" name="Typical Group" dataDxfId="6"/>
    <tableColumn id="6" xr3:uid="{017B76A6-AFCF-4460-85A5-734B97585232}" name="Product type suitability for space*" dataDxfId="5"/>
    <tableColumn id="7" xr3:uid="{3F887BE5-DD6F-4385-BC49-DA439C8C076E}" name="Rear wall" dataDxfId="4"/>
    <tableColumn id="8" xr3:uid="{9F3A0EA2-4D5A-4A3C-96DD-980B626A9792}" name="Side wall" dataDxfId="3"/>
    <tableColumn id="9" xr3:uid="{3779D617-02AD-4167-8D63-545BD9D218EE}" name="Ability to combine with an adjacent space for larger booth?" dataDxfId="2"/>
    <tableColumn id="12" xr3:uid="{B7911FDC-4886-4018-9DD2-563A6972C15D}" name="2024 estimated fixed rental fee*" dataDxfId="1" dataCellStyle="Currency"/>
    <tableColumn id="13" xr3:uid="{03F702AD-169E-4E57-8654-D4EB1C30D86E}" name="2024  Estimated deposit*" dataDxfId="0" dataCellStyle="Currency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1DCBD-C861-4D34-AB44-24E515415C86}">
  <sheetPr>
    <pageSetUpPr fitToPage="1"/>
  </sheetPr>
  <dimension ref="A1:Q35"/>
  <sheetViews>
    <sheetView showGridLines="0" tabSelected="1" zoomScale="60" zoomScaleNormal="60" workbookViewId="0">
      <pane xSplit="1" ySplit="1" topLeftCell="B12" activePane="bottomRight" state="frozen"/>
      <selection pane="bottomRight" activeCell="Q5" sqref="Q5"/>
      <selection pane="bottomLeft" activeCell="G27" sqref="G27"/>
      <selection pane="topRight" activeCell="G27" sqref="G27"/>
    </sheetView>
  </sheetViews>
  <sheetFormatPr defaultColWidth="8.85546875" defaultRowHeight="25.15" customHeight="1"/>
  <cols>
    <col min="1" max="1" width="15.28515625" style="23" customWidth="1"/>
    <col min="2" max="3" width="12.28515625" style="23" customWidth="1"/>
    <col min="4" max="4" width="14.85546875" style="23" customWidth="1"/>
    <col min="5" max="5" width="32.5703125" style="30" customWidth="1"/>
    <col min="6" max="6" width="25.85546875" style="24" customWidth="1"/>
    <col min="7" max="7" width="23.140625" style="23" customWidth="1"/>
    <col min="8" max="8" width="29.85546875" style="24" customWidth="1"/>
    <col min="9" max="9" width="34.85546875" style="23" customWidth="1"/>
    <col min="10" max="10" width="23.5703125" style="25" customWidth="1"/>
    <col min="11" max="11" width="18.28515625" style="25" bestFit="1" customWidth="1"/>
    <col min="12" max="16384" width="8.85546875" style="23"/>
  </cols>
  <sheetData>
    <row r="1" spans="1:11" s="1" customFormat="1" ht="57.6" customHeight="1" thickBot="1">
      <c r="A1" s="8" t="s">
        <v>0</v>
      </c>
      <c r="B1" s="17" t="s">
        <v>1</v>
      </c>
      <c r="C1" s="9" t="s">
        <v>2</v>
      </c>
      <c r="D1" s="10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11" t="s">
        <v>9</v>
      </c>
      <c r="K1" s="16" t="s">
        <v>10</v>
      </c>
    </row>
    <row r="2" spans="1:11" ht="25.15" customHeight="1">
      <c r="A2" s="12">
        <v>1</v>
      </c>
      <c r="B2" s="13">
        <v>13</v>
      </c>
      <c r="C2" s="13">
        <v>11</v>
      </c>
      <c r="D2" s="13">
        <f>B2*C2</f>
        <v>143</v>
      </c>
      <c r="E2" s="32" t="s">
        <v>11</v>
      </c>
      <c r="F2" s="14" t="s">
        <v>12</v>
      </c>
      <c r="G2" s="13" t="s">
        <v>13</v>
      </c>
      <c r="H2" s="14" t="s">
        <v>14</v>
      </c>
      <c r="I2" s="13" t="s">
        <v>15</v>
      </c>
      <c r="J2" s="15">
        <f t="shared" ref="J2:J8" si="0">D2*25</f>
        <v>3575</v>
      </c>
      <c r="K2" s="15">
        <v>500</v>
      </c>
    </row>
    <row r="3" spans="1:11" ht="25.15" customHeight="1">
      <c r="A3" s="5">
        <v>2</v>
      </c>
      <c r="B3" s="3">
        <v>13</v>
      </c>
      <c r="C3" s="3">
        <v>11</v>
      </c>
      <c r="D3" s="3">
        <f t="shared" ref="D3:D24" si="1">B3*C3</f>
        <v>143</v>
      </c>
      <c r="E3" s="32" t="s">
        <v>11</v>
      </c>
      <c r="F3" s="14" t="s">
        <v>12</v>
      </c>
      <c r="G3" s="3" t="s">
        <v>16</v>
      </c>
      <c r="H3" s="6" t="s">
        <v>16</v>
      </c>
      <c r="I3" s="3" t="s">
        <v>17</v>
      </c>
      <c r="J3" s="4">
        <f t="shared" si="0"/>
        <v>3575</v>
      </c>
      <c r="K3" s="4">
        <v>500</v>
      </c>
    </row>
    <row r="4" spans="1:11" ht="28.9">
      <c r="A4" s="7">
        <v>3</v>
      </c>
      <c r="B4" s="3">
        <v>13</v>
      </c>
      <c r="C4" s="3">
        <v>11</v>
      </c>
      <c r="D4" s="3">
        <f t="shared" si="1"/>
        <v>143</v>
      </c>
      <c r="E4" s="32" t="s">
        <v>11</v>
      </c>
      <c r="F4" s="14" t="s">
        <v>12</v>
      </c>
      <c r="G4" s="3" t="s">
        <v>16</v>
      </c>
      <c r="H4" s="6" t="s">
        <v>18</v>
      </c>
      <c r="I4" s="3" t="s">
        <v>19</v>
      </c>
      <c r="J4" s="4">
        <f t="shared" si="0"/>
        <v>3575</v>
      </c>
      <c r="K4" s="4">
        <v>500</v>
      </c>
    </row>
    <row r="5" spans="1:11" ht="28.9">
      <c r="A5" s="2">
        <v>4</v>
      </c>
      <c r="B5" s="3">
        <v>13</v>
      </c>
      <c r="C5" s="3">
        <v>11</v>
      </c>
      <c r="D5" s="3">
        <f t="shared" si="1"/>
        <v>143</v>
      </c>
      <c r="E5" s="32" t="s">
        <v>11</v>
      </c>
      <c r="F5" s="14" t="s">
        <v>12</v>
      </c>
      <c r="G5" s="3" t="s">
        <v>16</v>
      </c>
      <c r="H5" s="6" t="s">
        <v>20</v>
      </c>
      <c r="I5" s="3" t="s">
        <v>19</v>
      </c>
      <c r="J5" s="4">
        <f t="shared" si="0"/>
        <v>3575</v>
      </c>
      <c r="K5" s="4">
        <v>500</v>
      </c>
    </row>
    <row r="6" spans="1:11" ht="25.15" customHeight="1">
      <c r="A6" s="2">
        <v>5</v>
      </c>
      <c r="B6" s="3">
        <v>13</v>
      </c>
      <c r="C6" s="3">
        <v>11</v>
      </c>
      <c r="D6" s="3">
        <f t="shared" si="1"/>
        <v>143</v>
      </c>
      <c r="E6" s="32" t="s">
        <v>11</v>
      </c>
      <c r="F6" s="14" t="s">
        <v>12</v>
      </c>
      <c r="G6" s="3" t="s">
        <v>16</v>
      </c>
      <c r="H6" s="6" t="s">
        <v>16</v>
      </c>
      <c r="I6" s="3" t="s">
        <v>15</v>
      </c>
      <c r="J6" s="4">
        <f t="shared" si="0"/>
        <v>3575</v>
      </c>
      <c r="K6" s="4">
        <v>500</v>
      </c>
    </row>
    <row r="7" spans="1:11" ht="25.15" customHeight="1">
      <c r="A7" s="2">
        <v>6</v>
      </c>
      <c r="B7" s="3">
        <v>13</v>
      </c>
      <c r="C7" s="3">
        <v>11</v>
      </c>
      <c r="D7" s="3">
        <f t="shared" si="1"/>
        <v>143</v>
      </c>
      <c r="E7" s="32" t="s">
        <v>11</v>
      </c>
      <c r="F7" s="14" t="s">
        <v>12</v>
      </c>
      <c r="G7" s="3" t="s">
        <v>16</v>
      </c>
      <c r="H7" s="6" t="s">
        <v>16</v>
      </c>
      <c r="I7" s="3" t="s">
        <v>15</v>
      </c>
      <c r="J7" s="4">
        <f t="shared" si="0"/>
        <v>3575</v>
      </c>
      <c r="K7" s="4">
        <v>500</v>
      </c>
    </row>
    <row r="8" spans="1:11" ht="25.15" customHeight="1">
      <c r="A8" s="5">
        <v>7</v>
      </c>
      <c r="B8" s="3">
        <v>13</v>
      </c>
      <c r="C8" s="3">
        <v>11</v>
      </c>
      <c r="D8" s="3">
        <f t="shared" si="1"/>
        <v>143</v>
      </c>
      <c r="E8" s="32" t="s">
        <v>11</v>
      </c>
      <c r="F8" s="14" t="s">
        <v>12</v>
      </c>
      <c r="G8" s="3" t="s">
        <v>16</v>
      </c>
      <c r="H8" s="6" t="s">
        <v>16</v>
      </c>
      <c r="I8" s="3" t="s">
        <v>15</v>
      </c>
      <c r="J8" s="4">
        <f t="shared" si="0"/>
        <v>3575</v>
      </c>
      <c r="K8" s="4">
        <v>500</v>
      </c>
    </row>
    <row r="9" spans="1:11" ht="28.9">
      <c r="A9" s="5">
        <v>8</v>
      </c>
      <c r="B9" s="3">
        <v>13</v>
      </c>
      <c r="C9" s="3">
        <v>11</v>
      </c>
      <c r="D9" s="3">
        <f t="shared" si="1"/>
        <v>143</v>
      </c>
      <c r="E9" s="32" t="s">
        <v>11</v>
      </c>
      <c r="F9" s="6" t="s">
        <v>21</v>
      </c>
      <c r="G9" s="3" t="s">
        <v>22</v>
      </c>
      <c r="H9" s="6" t="s">
        <v>23</v>
      </c>
      <c r="I9" s="3" t="s">
        <v>24</v>
      </c>
      <c r="J9" s="4">
        <f>D9*25</f>
        <v>3575</v>
      </c>
      <c r="K9" s="4">
        <v>500</v>
      </c>
    </row>
    <row r="10" spans="1:11" ht="25.15" customHeight="1">
      <c r="A10" s="5">
        <v>9</v>
      </c>
      <c r="B10" s="3">
        <v>13</v>
      </c>
      <c r="C10" s="3">
        <v>15</v>
      </c>
      <c r="D10" s="3">
        <f t="shared" si="1"/>
        <v>195</v>
      </c>
      <c r="E10" s="33" t="s">
        <v>25</v>
      </c>
      <c r="F10" s="6" t="s">
        <v>12</v>
      </c>
      <c r="G10" s="3" t="s">
        <v>26</v>
      </c>
      <c r="H10" s="6" t="s">
        <v>14</v>
      </c>
      <c r="I10" s="3" t="s">
        <v>17</v>
      </c>
      <c r="J10" s="4">
        <f>300*6</f>
        <v>1800</v>
      </c>
      <c r="K10" s="4">
        <v>300</v>
      </c>
    </row>
    <row r="11" spans="1:11" ht="25.15" customHeight="1">
      <c r="A11" s="7">
        <v>10</v>
      </c>
      <c r="B11" s="3">
        <v>13</v>
      </c>
      <c r="C11" s="3">
        <v>11</v>
      </c>
      <c r="D11" s="3">
        <f t="shared" si="1"/>
        <v>143</v>
      </c>
      <c r="E11" s="34" t="s">
        <v>11</v>
      </c>
      <c r="F11" s="6" t="s">
        <v>21</v>
      </c>
      <c r="G11" s="3" t="s">
        <v>26</v>
      </c>
      <c r="H11" s="6" t="s">
        <v>27</v>
      </c>
      <c r="I11" s="3"/>
      <c r="J11" s="4">
        <f>D11*25</f>
        <v>3575</v>
      </c>
      <c r="K11" s="4">
        <v>500</v>
      </c>
    </row>
    <row r="12" spans="1:11" ht="25.15" customHeight="1">
      <c r="A12" s="2">
        <v>11</v>
      </c>
      <c r="B12" s="3">
        <v>13</v>
      </c>
      <c r="C12" s="3">
        <v>11</v>
      </c>
      <c r="D12" s="3">
        <f t="shared" si="1"/>
        <v>143</v>
      </c>
      <c r="E12" s="34" t="s">
        <v>11</v>
      </c>
      <c r="F12" s="6" t="s">
        <v>21</v>
      </c>
      <c r="G12" s="3" t="s">
        <v>26</v>
      </c>
      <c r="H12" s="6" t="s">
        <v>14</v>
      </c>
      <c r="I12" s="3" t="s">
        <v>19</v>
      </c>
      <c r="J12" s="4">
        <f>D12*25</f>
        <v>3575</v>
      </c>
      <c r="K12" s="4">
        <v>500</v>
      </c>
    </row>
    <row r="13" spans="1:11" ht="25.15" customHeight="1">
      <c r="A13" s="5">
        <v>12</v>
      </c>
      <c r="B13" s="3">
        <v>13</v>
      </c>
      <c r="C13" s="3">
        <v>11</v>
      </c>
      <c r="D13" s="3">
        <f t="shared" si="1"/>
        <v>143</v>
      </c>
      <c r="E13" s="34" t="s">
        <v>11</v>
      </c>
      <c r="F13" s="6" t="s">
        <v>21</v>
      </c>
      <c r="G13" s="3" t="s">
        <v>26</v>
      </c>
      <c r="H13" s="6" t="s">
        <v>26</v>
      </c>
      <c r="I13" s="3"/>
      <c r="J13" s="4">
        <f>D13*25</f>
        <v>3575</v>
      </c>
      <c r="K13" s="4">
        <v>500</v>
      </c>
    </row>
    <row r="14" spans="1:11" ht="28.9">
      <c r="A14" s="5" t="s">
        <v>28</v>
      </c>
      <c r="B14" s="3">
        <v>10</v>
      </c>
      <c r="C14" s="3">
        <v>10</v>
      </c>
      <c r="D14" s="3">
        <f t="shared" si="1"/>
        <v>100</v>
      </c>
      <c r="E14" s="33" t="s">
        <v>25</v>
      </c>
      <c r="F14" s="6" t="s">
        <v>21</v>
      </c>
      <c r="G14" s="3" t="s">
        <v>26</v>
      </c>
      <c r="H14" s="6" t="s">
        <v>18</v>
      </c>
      <c r="I14" s="3" t="s">
        <v>17</v>
      </c>
      <c r="J14" s="4">
        <f>150*6</f>
        <v>900</v>
      </c>
      <c r="K14" s="4">
        <v>300</v>
      </c>
    </row>
    <row r="15" spans="1:11" ht="28.9">
      <c r="A15" s="5" t="s">
        <v>29</v>
      </c>
      <c r="B15" s="3">
        <v>10</v>
      </c>
      <c r="C15" s="3">
        <v>10</v>
      </c>
      <c r="D15" s="3">
        <f t="shared" si="1"/>
        <v>100</v>
      </c>
      <c r="E15" s="33" t="s">
        <v>25</v>
      </c>
      <c r="F15" s="6" t="s">
        <v>21</v>
      </c>
      <c r="G15" s="3" t="s">
        <v>26</v>
      </c>
      <c r="H15" s="6" t="s">
        <v>18</v>
      </c>
      <c r="I15" s="3" t="s">
        <v>17</v>
      </c>
      <c r="J15" s="4">
        <f>150*6</f>
        <v>900</v>
      </c>
      <c r="K15" s="4">
        <v>300</v>
      </c>
    </row>
    <row r="16" spans="1:11" ht="25.15" customHeight="1">
      <c r="A16" s="5">
        <v>14</v>
      </c>
      <c r="B16" s="3">
        <v>13</v>
      </c>
      <c r="C16" s="3">
        <v>11</v>
      </c>
      <c r="D16" s="3">
        <f t="shared" si="1"/>
        <v>143</v>
      </c>
      <c r="E16" s="34" t="s">
        <v>11</v>
      </c>
      <c r="F16" s="6" t="s">
        <v>21</v>
      </c>
      <c r="G16" s="3" t="s">
        <v>26</v>
      </c>
      <c r="H16" s="6" t="s">
        <v>26</v>
      </c>
      <c r="I16" s="3" t="s">
        <v>19</v>
      </c>
      <c r="J16" s="4">
        <f t="shared" ref="J16:J24" si="2">D16*25</f>
        <v>3575</v>
      </c>
      <c r="K16" s="4">
        <v>500</v>
      </c>
    </row>
    <row r="17" spans="1:17" ht="25.15" customHeight="1">
      <c r="A17" s="5">
        <v>15</v>
      </c>
      <c r="B17" s="3">
        <v>13</v>
      </c>
      <c r="C17" s="3">
        <v>11</v>
      </c>
      <c r="D17" s="3">
        <f t="shared" si="1"/>
        <v>143</v>
      </c>
      <c r="E17" s="34" t="s">
        <v>11</v>
      </c>
      <c r="F17" s="6" t="s">
        <v>21</v>
      </c>
      <c r="G17" s="3" t="s">
        <v>26</v>
      </c>
      <c r="H17" s="6" t="s">
        <v>14</v>
      </c>
      <c r="I17" s="3" t="s">
        <v>19</v>
      </c>
      <c r="J17" s="4">
        <f t="shared" si="2"/>
        <v>3575</v>
      </c>
      <c r="K17" s="4">
        <v>500</v>
      </c>
    </row>
    <row r="18" spans="1:17" ht="25.15" customHeight="1">
      <c r="A18" s="2">
        <v>16</v>
      </c>
      <c r="B18" s="3">
        <v>13</v>
      </c>
      <c r="C18" s="3">
        <v>11</v>
      </c>
      <c r="D18" s="3">
        <f t="shared" si="1"/>
        <v>143</v>
      </c>
      <c r="E18" s="34" t="s">
        <v>11</v>
      </c>
      <c r="F18" s="6" t="s">
        <v>21</v>
      </c>
      <c r="G18" s="3" t="s">
        <v>26</v>
      </c>
      <c r="H18" s="6" t="s">
        <v>14</v>
      </c>
      <c r="I18" s="3" t="s">
        <v>19</v>
      </c>
      <c r="J18" s="4">
        <f t="shared" si="2"/>
        <v>3575</v>
      </c>
      <c r="K18" s="4">
        <v>500</v>
      </c>
    </row>
    <row r="19" spans="1:17" ht="25.15" customHeight="1">
      <c r="A19" s="5">
        <v>17</v>
      </c>
      <c r="B19" s="3">
        <v>13</v>
      </c>
      <c r="C19" s="3">
        <v>11</v>
      </c>
      <c r="D19" s="3">
        <f t="shared" si="1"/>
        <v>143</v>
      </c>
      <c r="E19" s="34" t="s">
        <v>11</v>
      </c>
      <c r="F19" s="6" t="s">
        <v>21</v>
      </c>
      <c r="G19" s="3" t="s">
        <v>26</v>
      </c>
      <c r="H19" s="6" t="s">
        <v>14</v>
      </c>
      <c r="I19" s="3" t="s">
        <v>19</v>
      </c>
      <c r="J19" s="4">
        <f t="shared" si="2"/>
        <v>3575</v>
      </c>
      <c r="K19" s="4">
        <v>500</v>
      </c>
    </row>
    <row r="20" spans="1:17" ht="25.15" customHeight="1">
      <c r="A20" s="7">
        <v>18</v>
      </c>
      <c r="B20" s="3">
        <v>13</v>
      </c>
      <c r="C20" s="3">
        <v>11</v>
      </c>
      <c r="D20" s="3">
        <f t="shared" si="1"/>
        <v>143</v>
      </c>
      <c r="E20" s="34" t="s">
        <v>11</v>
      </c>
      <c r="F20" s="6" t="s">
        <v>21</v>
      </c>
      <c r="G20" s="3" t="s">
        <v>26</v>
      </c>
      <c r="H20" s="6" t="s">
        <v>14</v>
      </c>
      <c r="I20" s="3" t="s">
        <v>19</v>
      </c>
      <c r="J20" s="4">
        <f t="shared" si="2"/>
        <v>3575</v>
      </c>
      <c r="K20" s="4">
        <v>500</v>
      </c>
    </row>
    <row r="21" spans="1:17" ht="25.15" customHeight="1">
      <c r="A21" s="5">
        <v>19</v>
      </c>
      <c r="B21" s="3">
        <v>13</v>
      </c>
      <c r="C21" s="3">
        <v>11</v>
      </c>
      <c r="D21" s="3">
        <f t="shared" si="1"/>
        <v>143</v>
      </c>
      <c r="E21" s="34" t="s">
        <v>11</v>
      </c>
      <c r="F21" s="6" t="s">
        <v>21</v>
      </c>
      <c r="G21" s="3" t="s">
        <v>26</v>
      </c>
      <c r="H21" s="6" t="s">
        <v>14</v>
      </c>
      <c r="I21" s="3" t="s">
        <v>19</v>
      </c>
      <c r="J21" s="4">
        <f t="shared" si="2"/>
        <v>3575</v>
      </c>
      <c r="K21" s="4">
        <v>500</v>
      </c>
      <c r="Q21" s="30"/>
    </row>
    <row r="22" spans="1:17" ht="25.15" customHeight="1">
      <c r="A22" s="2">
        <v>20</v>
      </c>
      <c r="B22" s="3">
        <v>13</v>
      </c>
      <c r="C22" s="3">
        <v>11</v>
      </c>
      <c r="D22" s="3">
        <f t="shared" si="1"/>
        <v>143</v>
      </c>
      <c r="E22" s="34" t="s">
        <v>11</v>
      </c>
      <c r="F22" s="6" t="s">
        <v>21</v>
      </c>
      <c r="G22" s="3" t="s">
        <v>26</v>
      </c>
      <c r="H22" s="6" t="s">
        <v>14</v>
      </c>
      <c r="I22" s="3" t="s">
        <v>19</v>
      </c>
      <c r="J22" s="4">
        <f t="shared" si="2"/>
        <v>3575</v>
      </c>
      <c r="K22" s="4">
        <v>500</v>
      </c>
      <c r="Q22" s="30"/>
    </row>
    <row r="23" spans="1:17" ht="25.15" customHeight="1">
      <c r="A23" s="5">
        <v>21</v>
      </c>
      <c r="B23" s="3">
        <v>13</v>
      </c>
      <c r="C23" s="3">
        <v>11</v>
      </c>
      <c r="D23" s="3">
        <f t="shared" si="1"/>
        <v>143</v>
      </c>
      <c r="E23" s="34" t="s">
        <v>11</v>
      </c>
      <c r="F23" s="6" t="s">
        <v>21</v>
      </c>
      <c r="G23" s="3" t="s">
        <v>26</v>
      </c>
      <c r="H23" s="6" t="s">
        <v>14</v>
      </c>
      <c r="I23" s="3" t="s">
        <v>19</v>
      </c>
      <c r="J23" s="4">
        <f t="shared" si="2"/>
        <v>3575</v>
      </c>
      <c r="K23" s="4">
        <v>500</v>
      </c>
    </row>
    <row r="24" spans="1:17" ht="25.15" customHeight="1">
      <c r="A24" s="5">
        <v>22</v>
      </c>
      <c r="B24" s="3">
        <v>13</v>
      </c>
      <c r="C24" s="3">
        <v>11</v>
      </c>
      <c r="D24" s="3">
        <f t="shared" si="1"/>
        <v>143</v>
      </c>
      <c r="E24" s="34" t="s">
        <v>11</v>
      </c>
      <c r="F24" s="6" t="s">
        <v>21</v>
      </c>
      <c r="G24" s="3" t="s">
        <v>26</v>
      </c>
      <c r="H24" s="6" t="s">
        <v>26</v>
      </c>
      <c r="I24" s="3" t="s">
        <v>19</v>
      </c>
      <c r="J24" s="4">
        <f t="shared" si="2"/>
        <v>3575</v>
      </c>
      <c r="K24" s="4">
        <v>500</v>
      </c>
    </row>
    <row r="25" spans="1:17" ht="28.9">
      <c r="A25" s="5" t="s">
        <v>30</v>
      </c>
      <c r="B25" s="3">
        <v>10</v>
      </c>
      <c r="C25" s="3">
        <v>20</v>
      </c>
      <c r="D25" s="3" t="s">
        <v>31</v>
      </c>
      <c r="E25" s="35" t="s">
        <v>32</v>
      </c>
      <c r="F25" s="6" t="s">
        <v>33</v>
      </c>
      <c r="G25" s="3" t="s">
        <v>14</v>
      </c>
      <c r="H25" s="6" t="s">
        <v>14</v>
      </c>
      <c r="I25" s="3" t="s">
        <v>34</v>
      </c>
      <c r="J25" s="4">
        <v>2000</v>
      </c>
      <c r="K25" s="4">
        <v>500</v>
      </c>
    </row>
    <row r="26" spans="1:17" ht="28.9">
      <c r="A26" s="5" t="s">
        <v>35</v>
      </c>
      <c r="B26" s="3">
        <v>10</v>
      </c>
      <c r="C26" s="3">
        <v>20</v>
      </c>
      <c r="D26" s="3" t="s">
        <v>31</v>
      </c>
      <c r="E26" s="35" t="s">
        <v>32</v>
      </c>
      <c r="F26" s="6" t="s">
        <v>33</v>
      </c>
      <c r="G26" s="3" t="s">
        <v>14</v>
      </c>
      <c r="H26" s="6" t="s">
        <v>14</v>
      </c>
      <c r="I26" s="3" t="s">
        <v>34</v>
      </c>
      <c r="J26" s="4">
        <v>2000</v>
      </c>
      <c r="K26" s="4">
        <v>500</v>
      </c>
    </row>
    <row r="27" spans="1:17" ht="28.9">
      <c r="A27" s="5" t="s">
        <v>36</v>
      </c>
      <c r="B27" s="3">
        <v>10</v>
      </c>
      <c r="C27" s="3">
        <v>20</v>
      </c>
      <c r="D27" s="3" t="s">
        <v>31</v>
      </c>
      <c r="E27" s="35" t="s">
        <v>32</v>
      </c>
      <c r="F27" s="6" t="s">
        <v>33</v>
      </c>
      <c r="G27" s="3" t="s">
        <v>14</v>
      </c>
      <c r="H27" s="6" t="s">
        <v>14</v>
      </c>
      <c r="I27" s="3" t="s">
        <v>34</v>
      </c>
      <c r="J27" s="4">
        <v>2000</v>
      </c>
      <c r="K27" s="4">
        <v>500</v>
      </c>
    </row>
    <row r="28" spans="1:17" ht="28.9">
      <c r="A28" s="18" t="s">
        <v>37</v>
      </c>
      <c r="B28" s="19">
        <v>10</v>
      </c>
      <c r="C28" s="19">
        <v>20</v>
      </c>
      <c r="D28" s="19" t="s">
        <v>31</v>
      </c>
      <c r="E28" s="35" t="s">
        <v>32</v>
      </c>
      <c r="F28" s="20" t="s">
        <v>33</v>
      </c>
      <c r="G28" s="19" t="s">
        <v>14</v>
      </c>
      <c r="H28" s="20" t="s">
        <v>14</v>
      </c>
      <c r="I28" s="19" t="s">
        <v>34</v>
      </c>
      <c r="J28" s="21">
        <v>2000</v>
      </c>
      <c r="K28" s="21">
        <v>500</v>
      </c>
    </row>
    <row r="29" spans="1:17" ht="28.9">
      <c r="A29" s="18" t="s">
        <v>38</v>
      </c>
      <c r="B29" s="19">
        <v>10</v>
      </c>
      <c r="C29" s="19">
        <v>20</v>
      </c>
      <c r="D29" s="19" t="s">
        <v>31</v>
      </c>
      <c r="E29" s="35" t="s">
        <v>32</v>
      </c>
      <c r="F29" s="20" t="s">
        <v>33</v>
      </c>
      <c r="G29" s="19" t="s">
        <v>14</v>
      </c>
      <c r="H29" s="20" t="s">
        <v>14</v>
      </c>
      <c r="I29" s="19" t="s">
        <v>34</v>
      </c>
      <c r="J29" s="21">
        <v>2000</v>
      </c>
      <c r="K29" s="21">
        <v>500</v>
      </c>
    </row>
    <row r="30" spans="1:17" ht="18.600000000000001" customHeight="1">
      <c r="A30" s="36" t="s">
        <v>39</v>
      </c>
      <c r="B30" s="37">
        <v>10</v>
      </c>
      <c r="C30" s="37">
        <v>10</v>
      </c>
      <c r="D30" s="38">
        <f>B30*C30</f>
        <v>100</v>
      </c>
      <c r="E30" s="39" t="s">
        <v>40</v>
      </c>
      <c r="F30" s="40" t="s">
        <v>41</v>
      </c>
      <c r="G30" s="37" t="s">
        <v>14</v>
      </c>
      <c r="H30" s="41" t="s">
        <v>14</v>
      </c>
      <c r="I30" s="37" t="s">
        <v>34</v>
      </c>
      <c r="J30" s="21">
        <v>150</v>
      </c>
      <c r="K30" s="21">
        <v>150</v>
      </c>
    </row>
    <row r="31" spans="1:17" s="26" customFormat="1" ht="25.15" customHeight="1">
      <c r="A31" s="36"/>
      <c r="B31" s="45"/>
      <c r="C31" s="45"/>
      <c r="D31" s="46"/>
      <c r="E31" s="42"/>
      <c r="F31" s="47"/>
      <c r="G31" s="48" t="s">
        <v>42</v>
      </c>
      <c r="H31" s="49"/>
      <c r="I31" s="48"/>
      <c r="J31" s="21"/>
      <c r="K31" s="21"/>
    </row>
    <row r="32" spans="1:17" ht="25.15" customHeight="1">
      <c r="A32" s="27"/>
      <c r="B32" s="25"/>
      <c r="C32" s="31"/>
      <c r="E32" s="26"/>
      <c r="F32" s="23"/>
      <c r="I32" s="43"/>
      <c r="K32" s="31"/>
    </row>
    <row r="33" spans="2:11" ht="25.15" customHeight="1">
      <c r="B33" s="25"/>
      <c r="C33" s="25"/>
      <c r="I33" s="43"/>
    </row>
    <row r="34" spans="2:11" ht="25.15" customHeight="1">
      <c r="B34" s="25"/>
      <c r="C34" s="25"/>
      <c r="E34" s="23"/>
      <c r="I34" s="43"/>
      <c r="K34" s="44"/>
    </row>
    <row r="35" spans="2:11" ht="25.15" customHeight="1">
      <c r="I35" s="43"/>
    </row>
  </sheetData>
  <phoneticPr fontId="7" type="noConversion"/>
  <printOptions horizontalCentered="1" verticalCentered="1"/>
  <pageMargins left="0.25" right="0.25" top="0.75" bottom="0.75" header="0.3" footer="0.3"/>
  <pageSetup scale="55" orientation="landscape" r:id="rId1"/>
  <ignoredErrors>
    <ignoredError sqref="J10" formula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D87B2-65DD-4AD0-8D0E-D8460F4A7700}">
  <sheetPr>
    <pageSetUpPr fitToPage="1"/>
  </sheetPr>
  <dimension ref="B2:G20"/>
  <sheetViews>
    <sheetView showGridLines="0" zoomScale="40" zoomScaleNormal="40" workbookViewId="0">
      <selection activeCell="Q5" sqref="Q5"/>
    </sheetView>
  </sheetViews>
  <sheetFormatPr defaultRowHeight="14.45"/>
  <sheetData>
    <row r="2" spans="2:7" ht="25.9">
      <c r="C2" s="28" t="s">
        <v>43</v>
      </c>
      <c r="D2" s="28"/>
      <c r="E2" s="28"/>
      <c r="F2" s="28"/>
      <c r="G2" s="28"/>
    </row>
    <row r="3" spans="2:7" ht="25.9">
      <c r="B3" s="29" t="s">
        <v>44</v>
      </c>
      <c r="C3" s="28"/>
      <c r="D3" s="28"/>
      <c r="E3" s="28"/>
      <c r="F3" s="28"/>
      <c r="G3" s="28"/>
    </row>
    <row r="20" s="22" customFormat="1"/>
  </sheetData>
  <printOptions horizontalCentered="1" verticalCentered="1"/>
  <pageMargins left="0.25" right="0.25" top="0.75" bottom="0.75" header="0.3" footer="0.3"/>
  <pageSetup scale="4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State of Maine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Trenholm, Anne</dc:creator>
  <cp:keywords/>
  <dc:description/>
  <cp:lastModifiedBy/>
  <cp:revision/>
  <dcterms:created xsi:type="dcterms:W3CDTF">2024-03-26T13:05:47Z</dcterms:created>
  <dcterms:modified xsi:type="dcterms:W3CDTF">2024-03-27T17:00:45Z</dcterms:modified>
  <cp:category/>
  <cp:contentStatus/>
</cp:coreProperties>
</file>