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L:\ConnectME\Grants\Management\"/>
    </mc:Choice>
  </mc:AlternateContent>
  <xr:revisionPtr revIDLastSave="0" documentId="8_{17AFBA09-7132-4F90-B87C-87BB0D8453AB}" xr6:coauthVersionLast="45" xr6:coauthVersionMax="45" xr10:uidLastSave="{00000000-0000-0000-0000-000000000000}"/>
  <bookViews>
    <workbookView xWindow="-108" yWindow="-108" windowWidth="23256" windowHeight="12576" tabRatio="642" xr2:uid="{00000000-000D-0000-FFFF-FFFF00000000}"/>
    <workbookView xWindow="-108" yWindow="-108" windowWidth="23256" windowHeight="12576" xr2:uid="{50C225B1-4E72-4F76-8874-2B4D1DFF85D1}"/>
  </bookViews>
  <sheets>
    <sheet name="Budget Summary" sheetId="23" r:id="rId1"/>
    <sheet name="Expenses" sheetId="24" r:id="rId2"/>
    <sheet name="Project Costs Summary To Date" sheetId="22" r:id="rId3"/>
  </sheets>
  <definedNames>
    <definedName name="BeginPeriod">Expenses!$C$5</definedName>
    <definedName name="EndPeriod">Expenses!$E$5</definedName>
    <definedName name="GranteeName">'Budget Summary'!$D$4</definedName>
    <definedName name="_xlnm.Print_Area" localSheetId="1">Expenses!$A$2:$I$63</definedName>
    <definedName name="ProjectName">'Budget Summary'!$D$3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22" l="1"/>
  <c r="K78" i="24"/>
  <c r="B13" i="22" s="1"/>
  <c r="I13" i="22" s="1"/>
  <c r="K72" i="24" a="1"/>
  <c r="K72" i="24" s="1"/>
  <c r="B7" i="22" s="1"/>
  <c r="I7" i="22" s="1"/>
  <c r="C3" i="22"/>
  <c r="J3" i="22"/>
  <c r="G5" i="22"/>
  <c r="I12" i="24"/>
  <c r="I13" i="24"/>
  <c r="I14" i="24"/>
  <c r="I15" i="24"/>
  <c r="I16" i="24"/>
  <c r="I17" i="24"/>
  <c r="I18" i="24"/>
  <c r="I19" i="24"/>
  <c r="I20" i="24"/>
  <c r="I21" i="24"/>
  <c r="I22" i="24"/>
  <c r="I23" i="24"/>
  <c r="I24" i="24"/>
  <c r="I25" i="24"/>
  <c r="I26" i="24"/>
  <c r="G63" i="24"/>
  <c r="H63" i="24"/>
  <c r="I8" i="24"/>
  <c r="I9" i="24"/>
  <c r="I10" i="24"/>
  <c r="I11" i="24"/>
  <c r="I27" i="24"/>
  <c r="I28" i="24"/>
  <c r="I29" i="24"/>
  <c r="I30" i="24"/>
  <c r="I31" i="24"/>
  <c r="I32" i="24"/>
  <c r="I33" i="24"/>
  <c r="I34" i="24"/>
  <c r="I35" i="24"/>
  <c r="I36" i="24"/>
  <c r="I37" i="24"/>
  <c r="I38" i="24"/>
  <c r="I39" i="24"/>
  <c r="I40" i="24"/>
  <c r="I41" i="24"/>
  <c r="I42" i="24"/>
  <c r="I43" i="24"/>
  <c r="I44" i="24"/>
  <c r="I45" i="24"/>
  <c r="I46" i="24"/>
  <c r="I47" i="24"/>
  <c r="I48" i="24"/>
  <c r="I49" i="24"/>
  <c r="I50" i="24"/>
  <c r="I51" i="24"/>
  <c r="I52" i="24"/>
  <c r="I53" i="24"/>
  <c r="I54" i="24"/>
  <c r="I55" i="24"/>
  <c r="I56" i="24"/>
  <c r="I57" i="24"/>
  <c r="I58" i="24"/>
  <c r="I59" i="24"/>
  <c r="I60" i="24"/>
  <c r="I61" i="24"/>
  <c r="I62" i="24"/>
  <c r="E28" i="23"/>
  <c r="E30" i="23" s="1"/>
  <c r="G7" i="22" l="1"/>
  <c r="H7" i="22"/>
  <c r="G13" i="22"/>
  <c r="H13" i="22"/>
  <c r="B8" i="22"/>
  <c r="B9" i="22"/>
  <c r="B10" i="22"/>
  <c r="B11" i="22"/>
  <c r="B12" i="22"/>
  <c r="I63" i="24"/>
  <c r="G12" i="22" l="1"/>
  <c r="I12" i="22"/>
  <c r="H12" i="22"/>
  <c r="I10" i="22"/>
  <c r="G10" i="22"/>
  <c r="J10" i="22" s="1"/>
  <c r="H10" i="22"/>
  <c r="K10" i="22" s="1"/>
  <c r="H9" i="22"/>
  <c r="I9" i="22"/>
  <c r="G9" i="22"/>
  <c r="J9" i="22" s="1"/>
  <c r="H11" i="22"/>
  <c r="K11" i="22" s="1"/>
  <c r="G11" i="22"/>
  <c r="I11" i="22"/>
  <c r="I8" i="22"/>
  <c r="H8" i="22"/>
  <c r="K8" i="22" s="1"/>
  <c r="G8" i="22"/>
  <c r="J8" i="22" s="1"/>
  <c r="K13" i="22"/>
  <c r="J13" i="22"/>
  <c r="K12" i="22"/>
  <c r="K9" i="22"/>
  <c r="J11" i="22"/>
  <c r="C7" i="22"/>
  <c r="C9" i="22"/>
  <c r="M9" i="22" s="1"/>
  <c r="C13" i="22"/>
  <c r="M13" i="22" s="1"/>
  <c r="C12" i="22"/>
  <c r="M12" i="22" s="1"/>
  <c r="C11" i="22"/>
  <c r="M11" i="22" s="1"/>
  <c r="C10" i="22"/>
  <c r="M10" i="22" s="1"/>
  <c r="C8" i="22"/>
  <c r="M8" i="22" s="1"/>
  <c r="F8" i="22"/>
  <c r="F12" i="22"/>
  <c r="F10" i="22"/>
  <c r="F11" i="22"/>
  <c r="F9" i="22"/>
  <c r="F13" i="22"/>
  <c r="L9" i="22" l="1"/>
  <c r="L10" i="22"/>
  <c r="I14" i="22"/>
  <c r="H14" i="22"/>
  <c r="G14" i="22"/>
  <c r="L8" i="22"/>
  <c r="J12" i="22"/>
  <c r="M7" i="22"/>
  <c r="C14" i="22"/>
  <c r="L12" i="22"/>
  <c r="L11" i="22"/>
  <c r="L13" i="22"/>
  <c r="E14" i="22"/>
  <c r="J7" i="22"/>
  <c r="D15" i="22"/>
  <c r="J14" i="22" l="1"/>
  <c r="J15" i="22" s="1"/>
  <c r="K7" i="22"/>
  <c r="K14" i="22" s="1"/>
  <c r="F7" i="22"/>
  <c r="F14" i="22" s="1"/>
  <c r="G15" i="22" l="1"/>
  <c r="C15" i="22"/>
  <c r="M14" i="22"/>
  <c r="L7" i="22"/>
  <c r="L14" i="2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<sst xmlns="http://schemas.openxmlformats.org/spreadsheetml/2006/main" count="105" uniqueCount="66">
  <si>
    <t>Project Costs</t>
  </si>
  <si>
    <t>Invoice Date</t>
  </si>
  <si>
    <t>Invoice (#)</t>
  </si>
  <si>
    <t>Check (#)</t>
  </si>
  <si>
    <t>Vendor Name</t>
  </si>
  <si>
    <t>Total Amount ($)</t>
  </si>
  <si>
    <t>Grant ($)</t>
  </si>
  <si>
    <t>Outside Plant</t>
  </si>
  <si>
    <t>Professional Services</t>
  </si>
  <si>
    <t>Project Budget</t>
  </si>
  <si>
    <t>Grant Dollars</t>
  </si>
  <si>
    <t xml:space="preserve"> </t>
  </si>
  <si>
    <t>Committed ($)</t>
  </si>
  <si>
    <r>
      <t>CONNECT</t>
    </r>
    <r>
      <rPr>
        <sz val="36"/>
        <color rgb="FF203864"/>
        <rFont val="Gloucester MT Extra Condensed"/>
        <family val="1"/>
      </rPr>
      <t>MAINE</t>
    </r>
  </si>
  <si>
    <t>PROJECT BUDGET COST SUMMARY -- ELIGIBLE COSTS</t>
  </si>
  <si>
    <t>Cost Category</t>
  </si>
  <si>
    <t>Subcategory</t>
  </si>
  <si>
    <t>TOTAL</t>
  </si>
  <si>
    <t>Engineering</t>
  </si>
  <si>
    <t>Permitting, Easements and Encroachment Acquisition</t>
  </si>
  <si>
    <t>Project and Construction Management</t>
  </si>
  <si>
    <t>Pole Placement and Pole Make-Ready</t>
  </si>
  <si>
    <t>Fiber Optic and Coaxial Cable</t>
  </si>
  <si>
    <t>Other Materials--Aerial</t>
  </si>
  <si>
    <t>Other Materials--Underground</t>
  </si>
  <si>
    <t>Aerial Construction Labor</t>
  </si>
  <si>
    <t>Underground Construction Labor</t>
  </si>
  <si>
    <t>Drop and Customer Premise Equipment</t>
  </si>
  <si>
    <t>Customer Premise Installation Labor</t>
  </si>
  <si>
    <t>Customer Premise Installation Materials</t>
  </si>
  <si>
    <t>Customer Premise Equipment (CPE)</t>
  </si>
  <si>
    <t>Network and Access Equipment</t>
  </si>
  <si>
    <t>Headend/Central Office/Remote Cabinet Equipment and Installation</t>
  </si>
  <si>
    <t>Subscriber Management Equipment</t>
  </si>
  <si>
    <t>Equipment shelter, site preparation, and site restoration costs</t>
  </si>
  <si>
    <t>Land</t>
  </si>
  <si>
    <t>Wireless</t>
  </si>
  <si>
    <t>Towers and Tower Improvement/Installation Costs</t>
  </si>
  <si>
    <t>Backhaul Radios (including middle-mile) and Powering Equipment</t>
  </si>
  <si>
    <t>Access Radios and Powering Equipment</t>
  </si>
  <si>
    <t>Other Eligible Costs</t>
  </si>
  <si>
    <t>Subtotal</t>
  </si>
  <si>
    <t>Long-Term Leases</t>
  </si>
  <si>
    <t>From Grant Application</t>
  </si>
  <si>
    <t>FINANCIAL COMMITMENT (ELIGIBLE)</t>
  </si>
  <si>
    <t>Total Project Funds:</t>
  </si>
  <si>
    <t>Total Financial Commitment:</t>
  </si>
  <si>
    <t>Total</t>
  </si>
  <si>
    <t>Expense Categories</t>
  </si>
  <si>
    <t>Description</t>
  </si>
  <si>
    <t>Committed Dollars</t>
  </si>
  <si>
    <t xml:space="preserve">Beginning:  </t>
  </si>
  <si>
    <t xml:space="preserve">Ending:  </t>
  </si>
  <si>
    <t>x/x/202x</t>
  </si>
  <si>
    <t>PROJECT EXPENSE SUMMARY</t>
  </si>
  <si>
    <t>% of Budget</t>
  </si>
  <si>
    <t>Total Reported</t>
  </si>
  <si>
    <t>Prior Reported Periods</t>
  </si>
  <si>
    <t>Reported Project Costs</t>
  </si>
  <si>
    <t>% Funded with Financial Commitment</t>
  </si>
  <si>
    <t>PROJECT EXPENSES--ELIGIBLE COSTS</t>
  </si>
  <si>
    <t xml:space="preserve">Project Title:  </t>
  </si>
  <si>
    <t xml:space="preserve">Grant Recipient:  </t>
  </si>
  <si>
    <t>Instructions: Complete this table using the amounts listed in the "Project Budget Cost Summary--Eligible Costs" and the "Financial Committment (Eligible)" tables in the Application Data Form submitted with your application.  Make no changes without prior approval from ConnectMaine.</t>
  </si>
  <si>
    <t>Instructions:  Identify the period for which you are reporting at left. Complete all the requested information in the table below for eligible expenses paid during the period, including the description for each line item.  The "Total Amount" is the amount of the expense listed on the line.  The "Committed" amount of that expense is the portion to covered by the project's financial committment.  The "Grant" amount is the remainder, automatically calculated, and is the portion for which funds can be disbursed.</t>
  </si>
  <si>
    <r>
      <t xml:space="preserve">Instructions:  Enter the "Project Costs" and "Committed Dollars" for the "Prior Reported Periods" from those columns shown in the "Total Reported" section of this table from the most recent spending report submitted </t>
    </r>
    <r>
      <rPr>
        <b/>
        <u/>
        <sz val="11"/>
        <color theme="4" tint="-0.249977111117893"/>
        <rFont val="Calibri"/>
        <family val="2"/>
        <scheme val="minor"/>
      </rPr>
      <t>prior</t>
    </r>
    <r>
      <rPr>
        <b/>
        <sz val="11"/>
        <color theme="4" tint="-0.249977111117893"/>
        <rFont val="Calibri"/>
        <family val="2"/>
        <scheme val="minor"/>
      </rPr>
      <t xml:space="preserve"> to this report. If this is the first report submitted for the project, enter zeros. All other cells in the table will automatically calculate.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</si>
</sst>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_);_(&quot;$&quot;* \(#,##0\);_(&quot;$&quot;* &quot;-&quot;??_);_(@_)"/>
    <numFmt numFmtId="165" formatCode="0.0%"/>
  </numFmts>
  <fonts count="27"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1"/>
      <name val="Arial"/>
      <family val="2"/>
    </font>
    <font>
      <sz val="11"/>
      <name val="Arial"/>
      <family val="2"/>
    </font>
    <font>
      <b/>
      <sz val="10"/>
      <color theme="3"/>
      <name val="Arial"/>
      <family val="2"/>
    </font>
    <font>
      <sz val="10"/>
      <name val="Arial"/>
    </font>
    <font>
      <b/>
      <sz val="11"/>
      <color theme="1"/>
      <name val="Calibri"/>
      <family val="2"/>
      <scheme val="minor"/>
    </font>
    <font>
      <sz val="36"/>
      <color rgb="FF548235"/>
      <name val="Gloucester MT Extra Condensed"/>
      <family val="1"/>
    </font>
    <font>
      <sz val="36"/>
      <color rgb="FF203864"/>
      <name val="Gloucester MT Extra Condensed"/>
      <family val="1"/>
    </font>
    <font>
      <b/>
      <sz val="12"/>
      <color theme="1"/>
      <name val="Calibri"/>
      <family val="2"/>
      <scheme val="minor"/>
    </font>
    <font>
      <b/>
      <sz val="18"/>
      <color theme="4" tint="-0.249977111117893"/>
      <name val="Calibri"/>
      <family val="2"/>
      <scheme val="minor"/>
    </font>
    <font>
      <sz val="12"/>
      <color theme="1"/>
      <name val="Calibri"/>
      <family val="2"/>
      <scheme val="minor"/>
    </font>
    <font>
      <i/>
      <sz val="12"/>
      <color theme="1"/>
      <name val="Calibri"/>
      <family val="2"/>
      <scheme val="minor"/>
    </font>
    <font>
      <b/>
      <sz val="14"/>
      <color theme="4" tint="-0.249977111117893"/>
      <name val="Calibri"/>
      <family val="2"/>
      <scheme val="minor"/>
    </font>
    <font>
      <b/>
      <sz val="12"/>
      <color theme="4" tint="-0.249977111117893"/>
      <name val="Calibri"/>
      <family val="2"/>
      <scheme val="minor"/>
    </font>
    <font>
      <b/>
      <sz val="10"/>
      <color theme="0"/>
      <name val="Arial"/>
      <family val="2"/>
    </font>
    <font>
      <b/>
      <sz val="10"/>
      <color theme="0" tint="-0.249977111117893"/>
      <name val="Arial"/>
      <family val="2"/>
    </font>
    <font>
      <sz val="10"/>
      <color theme="0" tint="-0.249977111117893"/>
      <name val="Arial"/>
      <family val="2"/>
    </font>
    <font>
      <sz val="10"/>
      <color theme="1"/>
      <name val="Calibri"/>
      <family val="2"/>
      <scheme val="minor"/>
    </font>
    <font>
      <sz val="11"/>
      <color theme="1"/>
      <name val="Arial"/>
      <family val="2"/>
    </font>
    <font>
      <i/>
      <sz val="11"/>
      <name val="Arial"/>
      <family val="2"/>
    </font>
    <font>
      <b/>
      <sz val="11"/>
      <color theme="4" tint="-0.249977111117893"/>
      <name val="Calibri"/>
      <family val="2"/>
      <scheme val="minor"/>
    </font>
    <font>
      <b/>
      <u/>
      <sz val="11"/>
      <color theme="4" tint="-0.249977111117893"/>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bgColor indexed="64"/>
      </patternFill>
    </fill>
    <fill>
      <patternFill patternType="solid">
        <fgColor theme="6"/>
        <bgColor theme="9"/>
      </patternFill>
    </fill>
    <fill>
      <patternFill patternType="solid">
        <fgColor theme="6" tint="0.59999389629810485"/>
        <bgColor theme="9" tint="0.59999389629810485"/>
      </patternFill>
    </fill>
    <fill>
      <patternFill patternType="solid">
        <fgColor theme="6" tint="0.79998168889431442"/>
        <bgColor theme="9" tint="0.79998168889431442"/>
      </patternFill>
    </fill>
    <fill>
      <patternFill patternType="solid">
        <fgColor theme="0" tint="-0.14999847407452621"/>
        <bgColor indexed="64"/>
      </patternFill>
    </fill>
    <fill>
      <patternFill patternType="solid">
        <fgColor theme="0"/>
        <bgColor indexed="64"/>
      </patternFill>
    </fill>
  </fills>
  <borders count="48">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double">
        <color indexed="64"/>
      </right>
      <top style="double">
        <color indexed="64"/>
      </top>
      <bottom/>
      <diagonal/>
    </border>
    <border>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theme="0"/>
      </left>
      <right style="thin">
        <color theme="0"/>
      </right>
      <top/>
      <bottom style="thin">
        <color indexed="64"/>
      </bottom>
      <diagonal/>
    </border>
    <border>
      <left/>
      <right style="thin">
        <color theme="0"/>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theme="0"/>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theme="0"/>
      </right>
      <top style="thin">
        <color indexed="64"/>
      </top>
      <bottom style="double">
        <color indexed="64"/>
      </bottom>
      <diagonal/>
    </border>
    <border>
      <left style="thin">
        <color theme="0"/>
      </left>
      <right style="thin">
        <color theme="0"/>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s>
  <cellStyleXfs count="5">
    <xf numFmtId="0" fontId="0" fillId="0" borderId="0"/>
    <xf numFmtId="44" fontId="9" fillId="0" borderId="0" applyFont="0" applyFill="0" applyBorder="0" applyAlignment="0" applyProtection="0"/>
    <xf numFmtId="9" fontId="9" fillId="0" borderId="0" applyFont="0" applyFill="0" applyBorder="0" applyAlignment="0" applyProtection="0"/>
    <xf numFmtId="0" fontId="2" fillId="0" borderId="0"/>
    <xf numFmtId="44" fontId="2" fillId="0" borderId="0" applyFont="0" applyFill="0" applyBorder="0" applyAlignment="0" applyProtection="0"/>
  </cellStyleXfs>
  <cellXfs count="156">
    <xf numFmtId="0" fontId="0" fillId="0" borderId="0" xfId="0"/>
    <xf numFmtId="0" fontId="4" fillId="0" borderId="0" xfId="0" applyFont="1" applyAlignment="1">
      <alignment horizontal="center"/>
    </xf>
    <xf numFmtId="0" fontId="0" fillId="0" borderId="0" xfId="0" applyAlignment="1">
      <alignment horizontal="center"/>
    </xf>
    <xf numFmtId="44" fontId="0" fillId="0" borderId="0" xfId="0" applyNumberFormat="1"/>
    <xf numFmtId="44" fontId="4" fillId="0" borderId="0" xfId="0" applyNumberFormat="1" applyFont="1"/>
    <xf numFmtId="0" fontId="5" fillId="0" borderId="0" xfId="0" applyFont="1"/>
    <xf numFmtId="0" fontId="6" fillId="0" borderId="0" xfId="0" applyFont="1"/>
    <xf numFmtId="44" fontId="6" fillId="0" borderId="0" xfId="0" applyNumberFormat="1" applyFont="1"/>
    <xf numFmtId="0" fontId="7" fillId="0" borderId="0" xfId="0" applyFont="1"/>
    <xf numFmtId="0" fontId="0" fillId="0" borderId="0" xfId="0" applyAlignment="1">
      <alignment horizontal="left"/>
    </xf>
    <xf numFmtId="0" fontId="0" fillId="0" borderId="0" xfId="0" quotePrefix="1" applyAlignment="1">
      <alignment horizontal="left"/>
    </xf>
    <xf numFmtId="14" fontId="0" fillId="0" borderId="0" xfId="0" quotePrefix="1" applyNumberFormat="1" applyAlignment="1">
      <alignment horizontal="left"/>
    </xf>
    <xf numFmtId="14" fontId="0" fillId="0" borderId="0" xfId="0" applyNumberFormat="1" applyAlignment="1">
      <alignment horizontal="left"/>
    </xf>
    <xf numFmtId="44" fontId="0" fillId="0" borderId="0" xfId="0" applyNumberFormat="1" applyAlignment="1">
      <alignment horizontal="center"/>
    </xf>
    <xf numFmtId="0" fontId="3" fillId="0" borderId="0" xfId="0" applyFont="1"/>
    <xf numFmtId="44" fontId="3" fillId="0" borderId="0" xfId="0" applyNumberFormat="1" applyFont="1"/>
    <xf numFmtId="0" fontId="3" fillId="0" borderId="0" xfId="0" applyFont="1" applyAlignment="1">
      <alignment horizontal="left"/>
    </xf>
    <xf numFmtId="49" fontId="3" fillId="0" borderId="0" xfId="0" applyNumberFormat="1" applyFont="1" applyAlignment="1">
      <alignment horizontal="left"/>
    </xf>
    <xf numFmtId="0" fontId="3" fillId="0" borderId="0" xfId="0" applyFont="1" applyAlignment="1">
      <alignment horizontal="right"/>
    </xf>
    <xf numFmtId="14" fontId="8" fillId="0" borderId="0" xfId="0" applyNumberFormat="1" applyFont="1" applyAlignment="1">
      <alignment horizontal="center"/>
    </xf>
    <xf numFmtId="44" fontId="4" fillId="0" borderId="0" xfId="0" applyNumberFormat="1" applyFont="1" applyAlignment="1">
      <alignment horizontal="center"/>
    </xf>
    <xf numFmtId="0" fontId="4" fillId="0" borderId="0" xfId="0" applyFont="1" applyAlignment="1">
      <alignment horizontal="center"/>
    </xf>
    <xf numFmtId="0" fontId="20" fillId="0" borderId="0" xfId="0" applyFont="1" applyAlignment="1">
      <alignment horizontal="center"/>
    </xf>
    <xf numFmtId="0" fontId="21" fillId="0" borderId="0" xfId="0" applyFont="1"/>
    <xf numFmtId="44" fontId="0" fillId="3" borderId="1" xfId="0" applyNumberFormat="1" applyFill="1" applyBorder="1" applyAlignment="1">
      <alignment horizontal="center"/>
    </xf>
    <xf numFmtId="0" fontId="18" fillId="2" borderId="0" xfId="3" applyFont="1" applyFill="1" applyBorder="1" applyAlignment="1">
      <alignment vertical="center"/>
    </xf>
    <xf numFmtId="0" fontId="14" fillId="2" borderId="0" xfId="3" applyFont="1" applyFill="1" applyBorder="1" applyAlignment="1">
      <alignment vertical="center"/>
    </xf>
    <xf numFmtId="0" fontId="3" fillId="2" borderId="0" xfId="0" applyFont="1" applyFill="1" applyBorder="1" applyAlignment="1">
      <alignment horizontal="center"/>
    </xf>
    <xf numFmtId="0" fontId="4" fillId="2" borderId="0" xfId="0" applyFont="1" applyFill="1" applyBorder="1" applyAlignment="1">
      <alignment horizontal="right"/>
    </xf>
    <xf numFmtId="0" fontId="19" fillId="3" borderId="25" xfId="0" applyFont="1" applyFill="1" applyBorder="1" applyAlignment="1">
      <alignment horizontal="center"/>
    </xf>
    <xf numFmtId="0" fontId="19" fillId="3" borderId="30" xfId="0" applyFont="1" applyFill="1" applyBorder="1" applyAlignment="1">
      <alignment horizontal="center"/>
    </xf>
    <xf numFmtId="0" fontId="19" fillId="3" borderId="10" xfId="0" applyFont="1" applyFill="1" applyBorder="1" applyAlignment="1">
      <alignment horizontal="left"/>
    </xf>
    <xf numFmtId="0" fontId="19" fillId="3" borderId="31" xfId="0" applyFont="1" applyFill="1" applyBorder="1" applyAlignment="1">
      <alignment horizontal="center"/>
    </xf>
    <xf numFmtId="0" fontId="19" fillId="3" borderId="29" xfId="0" applyFont="1" applyFill="1" applyBorder="1" applyAlignment="1">
      <alignment horizontal="center"/>
    </xf>
    <xf numFmtId="14" fontId="24" fillId="0" borderId="0" xfId="0" quotePrefix="1" applyNumberFormat="1" applyFont="1" applyAlignment="1">
      <alignment horizontal="left"/>
    </xf>
    <xf numFmtId="0" fontId="24" fillId="0" borderId="0" xfId="0" applyFont="1"/>
    <xf numFmtId="44" fontId="6" fillId="0" borderId="1" xfId="0" applyNumberFormat="1" applyFont="1" applyBorder="1"/>
    <xf numFmtId="0" fontId="19" fillId="3" borderId="27" xfId="0" applyFont="1" applyFill="1" applyBorder="1" applyAlignment="1">
      <alignment horizontal="left"/>
    </xf>
    <xf numFmtId="0" fontId="19" fillId="3" borderId="32" xfId="0" applyFont="1" applyFill="1" applyBorder="1" applyAlignment="1">
      <alignment horizontal="left"/>
    </xf>
    <xf numFmtId="0" fontId="6" fillId="0" borderId="32" xfId="0" applyFont="1" applyBorder="1"/>
    <xf numFmtId="165" fontId="7" fillId="0" borderId="30" xfId="0" applyNumberFormat="1" applyFont="1" applyBorder="1"/>
    <xf numFmtId="0" fontId="24" fillId="0" borderId="33" xfId="0" applyFont="1" applyBorder="1"/>
    <xf numFmtId="165" fontId="24" fillId="0" borderId="34" xfId="2" applyNumberFormat="1" applyFont="1" applyBorder="1"/>
    <xf numFmtId="44" fontId="24" fillId="0" borderId="34" xfId="0" applyNumberFormat="1" applyFont="1" applyBorder="1"/>
    <xf numFmtId="0" fontId="24" fillId="0" borderId="34" xfId="0" applyFont="1" applyBorder="1"/>
    <xf numFmtId="0" fontId="24" fillId="0" borderId="35" xfId="0" applyFont="1" applyBorder="1"/>
    <xf numFmtId="0" fontId="19" fillId="3" borderId="36" xfId="0" applyFont="1" applyFill="1" applyBorder="1" applyAlignment="1">
      <alignment horizontal="left"/>
    </xf>
    <xf numFmtId="164" fontId="7" fillId="2" borderId="11" xfId="1" applyNumberFormat="1" applyFont="1" applyFill="1" applyBorder="1"/>
    <xf numFmtId="164" fontId="7" fillId="2" borderId="20" xfId="1" applyNumberFormat="1" applyFont="1" applyFill="1" applyBorder="1"/>
    <xf numFmtId="164" fontId="7" fillId="2" borderId="36" xfId="1" applyNumberFormat="1" applyFont="1" applyFill="1" applyBorder="1"/>
    <xf numFmtId="164" fontId="7" fillId="2" borderId="39" xfId="1" applyNumberFormat="1" applyFont="1" applyFill="1" applyBorder="1"/>
    <xf numFmtId="165" fontId="7" fillId="2" borderId="11" xfId="2" applyNumberFormat="1" applyFont="1" applyFill="1" applyBorder="1"/>
    <xf numFmtId="164" fontId="7" fillId="2" borderId="12" xfId="1" applyNumberFormat="1" applyFont="1" applyFill="1" applyBorder="1"/>
    <xf numFmtId="164" fontId="7" fillId="2" borderId="21" xfId="1" applyNumberFormat="1" applyFont="1" applyFill="1" applyBorder="1"/>
    <xf numFmtId="164" fontId="7" fillId="2" borderId="40" xfId="1" applyNumberFormat="1" applyFont="1" applyFill="1" applyBorder="1"/>
    <xf numFmtId="164" fontId="7" fillId="2" borderId="43" xfId="1" applyNumberFormat="1" applyFont="1" applyFill="1" applyBorder="1"/>
    <xf numFmtId="165" fontId="7" fillId="2" borderId="12" xfId="2" applyNumberFormat="1" applyFont="1" applyFill="1" applyBorder="1"/>
    <xf numFmtId="0" fontId="11" fillId="2" borderId="0" xfId="3" applyFont="1" applyFill="1" applyBorder="1" applyAlignment="1"/>
    <xf numFmtId="0" fontId="2" fillId="0" borderId="0" xfId="3" applyProtection="1"/>
    <xf numFmtId="0" fontId="17" fillId="2" borderId="5" xfId="0" applyFont="1" applyFill="1" applyBorder="1" applyAlignment="1" applyProtection="1">
      <alignment horizontal="right" vertical="center"/>
    </xf>
    <xf numFmtId="0" fontId="17" fillId="2" borderId="7" xfId="0" applyFont="1" applyFill="1" applyBorder="1" applyAlignment="1" applyProtection="1">
      <alignment horizontal="right" vertical="center"/>
    </xf>
    <xf numFmtId="0" fontId="13" fillId="0" borderId="0" xfId="3" applyFont="1" applyProtection="1"/>
    <xf numFmtId="0" fontId="13" fillId="2" borderId="5" xfId="3" applyFont="1" applyFill="1" applyBorder="1" applyProtection="1"/>
    <xf numFmtId="0" fontId="13" fillId="2" borderId="2" xfId="3" applyFont="1" applyFill="1" applyBorder="1" applyProtection="1"/>
    <xf numFmtId="164" fontId="13" fillId="2" borderId="9" xfId="4" applyNumberFormat="1" applyFont="1" applyFill="1" applyBorder="1" applyProtection="1"/>
    <xf numFmtId="0" fontId="15" fillId="0" borderId="0" xfId="3" applyFont="1" applyProtection="1"/>
    <xf numFmtId="0" fontId="15" fillId="2" borderId="17" xfId="3" applyFont="1" applyFill="1" applyBorder="1" applyProtection="1"/>
    <xf numFmtId="0" fontId="15" fillId="2" borderId="18" xfId="3" applyFont="1" applyFill="1" applyBorder="1" applyProtection="1"/>
    <xf numFmtId="0" fontId="15" fillId="2" borderId="21" xfId="3" applyFont="1" applyFill="1" applyBorder="1" applyProtection="1"/>
    <xf numFmtId="0" fontId="16" fillId="0" borderId="0" xfId="3" applyFont="1" applyProtection="1"/>
    <xf numFmtId="0" fontId="16" fillId="2" borderId="7" xfId="3" applyFont="1" applyFill="1" applyBorder="1" applyProtection="1"/>
    <xf numFmtId="0" fontId="16" fillId="2" borderId="0" xfId="3" applyFont="1" applyFill="1" applyProtection="1"/>
    <xf numFmtId="164" fontId="16" fillId="2" borderId="8" xfId="4" applyNumberFormat="1" applyFont="1" applyFill="1" applyBorder="1" applyProtection="1"/>
    <xf numFmtId="0" fontId="15" fillId="2" borderId="15" xfId="3" applyFont="1" applyFill="1" applyBorder="1" applyProtection="1"/>
    <xf numFmtId="0" fontId="15" fillId="2" borderId="16" xfId="3" applyFont="1" applyFill="1" applyBorder="1" applyProtection="1"/>
    <xf numFmtId="0" fontId="15" fillId="2" borderId="13" xfId="3" applyFont="1" applyFill="1" applyBorder="1" applyProtection="1"/>
    <xf numFmtId="0" fontId="15" fillId="2" borderId="14" xfId="3" applyFont="1" applyFill="1" applyBorder="1" applyProtection="1"/>
    <xf numFmtId="0" fontId="10" fillId="0" borderId="0" xfId="3" applyFont="1" applyProtection="1"/>
    <xf numFmtId="0" fontId="15" fillId="2" borderId="2" xfId="3" applyFont="1" applyFill="1" applyBorder="1" applyProtection="1"/>
    <xf numFmtId="0" fontId="13" fillId="2" borderId="6" xfId="3" applyFont="1" applyFill="1" applyBorder="1" applyProtection="1"/>
    <xf numFmtId="164" fontId="15" fillId="5" borderId="11" xfId="3" applyNumberFormat="1" applyFont="1" applyFill="1" applyBorder="1" applyProtection="1">
      <protection locked="0"/>
    </xf>
    <xf numFmtId="164" fontId="15" fillId="4" borderId="12" xfId="3" applyNumberFormat="1" applyFont="1" applyFill="1" applyBorder="1" applyProtection="1">
      <protection locked="0"/>
    </xf>
    <xf numFmtId="0" fontId="15" fillId="2" borderId="28" xfId="3" applyFont="1" applyFill="1" applyBorder="1" applyProtection="1"/>
    <xf numFmtId="0" fontId="15" fillId="2" borderId="39" xfId="3" applyFont="1" applyFill="1" applyBorder="1" applyProtection="1"/>
    <xf numFmtId="0" fontId="15" fillId="2" borderId="43" xfId="3" applyFont="1" applyFill="1" applyBorder="1" applyProtection="1"/>
    <xf numFmtId="164" fontId="15" fillId="5" borderId="44" xfId="1" applyNumberFormat="1" applyFont="1" applyFill="1" applyBorder="1" applyProtection="1">
      <protection locked="0"/>
    </xf>
    <xf numFmtId="164" fontId="15" fillId="4" borderId="45" xfId="1" applyNumberFormat="1" applyFont="1" applyFill="1" applyBorder="1" applyProtection="1">
      <protection locked="0"/>
    </xf>
    <xf numFmtId="164" fontId="15" fillId="5" borderId="45" xfId="1" applyNumberFormat="1" applyFont="1" applyFill="1" applyBorder="1" applyProtection="1">
      <protection locked="0"/>
    </xf>
    <xf numFmtId="164" fontId="15" fillId="4" borderId="46" xfId="1" applyNumberFormat="1" applyFont="1" applyFill="1" applyBorder="1" applyProtection="1">
      <protection locked="0"/>
    </xf>
    <xf numFmtId="164" fontId="15" fillId="4" borderId="23" xfId="3" applyNumberFormat="1" applyFont="1" applyFill="1" applyBorder="1" applyProtection="1">
      <protection locked="0"/>
    </xf>
    <xf numFmtId="0" fontId="3" fillId="6" borderId="1" xfId="0" applyFont="1" applyFill="1" applyBorder="1" applyAlignment="1">
      <alignment horizontal="left"/>
    </xf>
    <xf numFmtId="0" fontId="0" fillId="6" borderId="1" xfId="0" applyFill="1" applyBorder="1" applyAlignment="1">
      <alignment horizontal="left"/>
    </xf>
    <xf numFmtId="0" fontId="0" fillId="6" borderId="1" xfId="0" applyFill="1" applyBorder="1" applyAlignment="1">
      <alignment horizontal="center"/>
    </xf>
    <xf numFmtId="0" fontId="3" fillId="6" borderId="1" xfId="0" applyFont="1" applyFill="1" applyBorder="1" applyAlignment="1">
      <alignment horizontal="center"/>
    </xf>
    <xf numFmtId="44" fontId="0" fillId="6" borderId="1" xfId="0" applyNumberFormat="1" applyFill="1" applyBorder="1" applyAlignment="1">
      <alignment horizontal="center"/>
    </xf>
    <xf numFmtId="0" fontId="3" fillId="5" borderId="0" xfId="0" applyFont="1" applyFill="1" applyProtection="1">
      <protection locked="0"/>
    </xf>
    <xf numFmtId="14" fontId="3" fillId="5" borderId="0" xfId="0" quotePrefix="1" applyNumberFormat="1" applyFont="1" applyFill="1" applyAlignment="1" applyProtection="1">
      <alignment horizontal="left"/>
      <protection locked="0"/>
    </xf>
    <xf numFmtId="49" fontId="3" fillId="5" borderId="0" xfId="0" applyNumberFormat="1" applyFont="1" applyFill="1" applyAlignment="1" applyProtection="1">
      <alignment horizontal="left"/>
      <protection locked="0"/>
    </xf>
    <xf numFmtId="0" fontId="0" fillId="5" borderId="0" xfId="0" applyFill="1" applyAlignment="1" applyProtection="1">
      <alignment horizontal="left"/>
      <protection locked="0"/>
    </xf>
    <xf numFmtId="0" fontId="0" fillId="5" borderId="0" xfId="0" applyFill="1" applyProtection="1">
      <protection locked="0"/>
    </xf>
    <xf numFmtId="44" fontId="3" fillId="5" borderId="0" xfId="0" applyNumberFormat="1" applyFont="1" applyFill="1" applyProtection="1">
      <protection locked="0"/>
    </xf>
    <xf numFmtId="44" fontId="0" fillId="5" borderId="0" xfId="0" applyNumberFormat="1" applyFill="1" applyProtection="1">
      <protection locked="0"/>
    </xf>
    <xf numFmtId="0" fontId="0" fillId="4" borderId="0" xfId="0" applyFill="1" applyProtection="1">
      <protection locked="0"/>
    </xf>
    <xf numFmtId="0" fontId="3" fillId="4" borderId="0" xfId="0" quotePrefix="1" applyFont="1" applyFill="1" applyAlignment="1" applyProtection="1">
      <alignment horizontal="left"/>
      <protection locked="0"/>
    </xf>
    <xf numFmtId="49" fontId="3" fillId="4" borderId="0" xfId="0" applyNumberFormat="1" applyFont="1" applyFill="1" applyAlignment="1" applyProtection="1">
      <alignment horizontal="left"/>
      <protection locked="0"/>
    </xf>
    <xf numFmtId="0" fontId="3" fillId="4" borderId="0" xfId="0" applyFont="1" applyFill="1" applyAlignment="1" applyProtection="1">
      <alignment horizontal="left"/>
      <protection locked="0"/>
    </xf>
    <xf numFmtId="44" fontId="3" fillId="4" borderId="0" xfId="0" applyNumberFormat="1" applyFont="1" applyFill="1" applyProtection="1">
      <protection locked="0"/>
    </xf>
    <xf numFmtId="44" fontId="0" fillId="4" borderId="0" xfId="0" applyNumberFormat="1" applyFill="1" applyProtection="1">
      <protection locked="0"/>
    </xf>
    <xf numFmtId="0" fontId="3" fillId="5" borderId="0" xfId="0" quotePrefix="1" applyFont="1" applyFill="1" applyAlignment="1" applyProtection="1">
      <alignment horizontal="left"/>
      <protection locked="0"/>
    </xf>
    <xf numFmtId="0" fontId="3" fillId="5" borderId="0" xfId="0" applyFont="1" applyFill="1" applyAlignment="1" applyProtection="1">
      <alignment horizontal="left"/>
      <protection locked="0"/>
    </xf>
    <xf numFmtId="14" fontId="0" fillId="5" borderId="0" xfId="0" quotePrefix="1" applyNumberFormat="1" applyFill="1" applyAlignment="1" applyProtection="1">
      <alignment horizontal="left"/>
      <protection locked="0"/>
    </xf>
    <xf numFmtId="44" fontId="4" fillId="5" borderId="0" xfId="0" applyNumberFormat="1" applyFont="1" applyFill="1" applyProtection="1">
      <protection locked="0"/>
    </xf>
    <xf numFmtId="164" fontId="22" fillId="5" borderId="0" xfId="3" applyNumberFormat="1" applyFont="1" applyFill="1" applyBorder="1" applyProtection="1">
      <protection locked="0"/>
    </xf>
    <xf numFmtId="0" fontId="19" fillId="7" borderId="29" xfId="0" applyFont="1" applyFill="1" applyBorder="1" applyAlignment="1">
      <alignment horizontal="center"/>
    </xf>
    <xf numFmtId="0" fontId="19" fillId="7" borderId="24" xfId="0" applyFont="1" applyFill="1" applyBorder="1" applyAlignment="1">
      <alignment horizontal="center"/>
    </xf>
    <xf numFmtId="44" fontId="23" fillId="8" borderId="37" xfId="1" applyFont="1" applyFill="1" applyBorder="1" applyProtection="1">
      <protection locked="0"/>
    </xf>
    <xf numFmtId="44" fontId="23" fillId="8" borderId="38" xfId="1" applyFont="1" applyFill="1" applyBorder="1" applyProtection="1">
      <protection locked="0"/>
    </xf>
    <xf numFmtId="44" fontId="23" fillId="8" borderId="41" xfId="1" applyFont="1" applyFill="1" applyBorder="1" applyProtection="1">
      <protection locked="0"/>
    </xf>
    <xf numFmtId="44" fontId="23" fillId="8" borderId="42" xfId="1" applyFont="1" applyFill="1" applyBorder="1" applyProtection="1">
      <protection locked="0"/>
    </xf>
    <xf numFmtId="164" fontId="23" fillId="9" borderId="37" xfId="1" applyNumberFormat="1" applyFont="1" applyFill="1" applyBorder="1" applyProtection="1">
      <protection locked="0"/>
    </xf>
    <xf numFmtId="164" fontId="23" fillId="9" borderId="38" xfId="1" applyNumberFormat="1" applyFont="1" applyFill="1" applyBorder="1" applyProtection="1">
      <protection locked="0"/>
    </xf>
    <xf numFmtId="0" fontId="2" fillId="10" borderId="0" xfId="3" applyFill="1" applyProtection="1"/>
    <xf numFmtId="0" fontId="4" fillId="10" borderId="0" xfId="0" applyFont="1" applyFill="1" applyBorder="1" applyAlignment="1" applyProtection="1">
      <alignment horizontal="right"/>
    </xf>
    <xf numFmtId="0" fontId="11" fillId="10" borderId="0" xfId="3" applyFont="1" applyFill="1" applyProtection="1"/>
    <xf numFmtId="0" fontId="2" fillId="11" borderId="0" xfId="3" applyFill="1" applyProtection="1"/>
    <xf numFmtId="0" fontId="10" fillId="10" borderId="47" xfId="3" applyFont="1" applyFill="1" applyBorder="1" applyAlignment="1" applyProtection="1">
      <alignment horizontal="left" wrapText="1"/>
    </xf>
    <xf numFmtId="0" fontId="10" fillId="10" borderId="26" xfId="3" applyFont="1" applyFill="1" applyBorder="1" applyAlignment="1" applyProtection="1">
      <alignment horizontal="left" wrapText="1"/>
    </xf>
    <xf numFmtId="0" fontId="10" fillId="10" borderId="22" xfId="3" applyFont="1" applyFill="1" applyBorder="1" applyAlignment="1" applyProtection="1">
      <alignment horizontal="left" wrapText="1"/>
    </xf>
    <xf numFmtId="0" fontId="14" fillId="2" borderId="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4" fillId="2" borderId="0"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7" xfId="3"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22" xfId="0" applyFont="1" applyFill="1" applyBorder="1" applyAlignment="1" applyProtection="1">
      <alignment horizontal="center" vertical="center"/>
    </xf>
    <xf numFmtId="164" fontId="1" fillId="5" borderId="27" xfId="3" applyNumberFormat="1" applyFont="1" applyFill="1" applyBorder="1" applyAlignment="1" applyProtection="1">
      <alignment horizontal="left"/>
      <protection locked="0"/>
    </xf>
    <xf numFmtId="164" fontId="1" fillId="5" borderId="19" xfId="3" applyNumberFormat="1" applyFont="1" applyFill="1" applyBorder="1" applyAlignment="1" applyProtection="1">
      <alignment horizontal="left"/>
      <protection locked="0"/>
    </xf>
    <xf numFmtId="164" fontId="1" fillId="4" borderId="33" xfId="3" applyNumberFormat="1" applyFont="1" applyFill="1" applyBorder="1" applyAlignment="1" applyProtection="1">
      <alignment horizontal="left" wrapText="1"/>
      <protection locked="0"/>
    </xf>
    <xf numFmtId="164" fontId="1" fillId="4" borderId="35" xfId="3" applyNumberFormat="1" applyFont="1" applyFill="1" applyBorder="1" applyAlignment="1" applyProtection="1">
      <alignment horizontal="left" wrapText="1"/>
      <protection locked="0"/>
    </xf>
    <xf numFmtId="0" fontId="14" fillId="2" borderId="0" xfId="3" applyFont="1" applyFill="1" applyBorder="1" applyAlignment="1">
      <alignment horizontal="center" vertical="center"/>
    </xf>
    <xf numFmtId="0" fontId="25" fillId="2" borderId="3" xfId="3" applyFont="1" applyFill="1" applyBorder="1" applyAlignment="1">
      <alignment horizontal="left" vertical="center" wrapText="1"/>
    </xf>
    <xf numFmtId="0" fontId="25" fillId="2" borderId="26" xfId="3" applyFont="1" applyFill="1" applyBorder="1" applyAlignment="1">
      <alignment horizontal="left" vertical="center" wrapText="1"/>
    </xf>
    <xf numFmtId="0" fontId="25" fillId="2" borderId="22" xfId="3" applyFont="1" applyFill="1" applyBorder="1" applyAlignment="1">
      <alignment horizontal="left" vertical="center" wrapText="1"/>
    </xf>
    <xf numFmtId="0" fontId="25" fillId="2" borderId="7" xfId="3" applyFont="1" applyFill="1" applyBorder="1" applyAlignment="1">
      <alignment horizontal="left" vertical="center" wrapText="1"/>
    </xf>
    <xf numFmtId="0" fontId="25" fillId="2" borderId="0" xfId="3" applyFont="1" applyFill="1" applyBorder="1" applyAlignment="1">
      <alignment horizontal="left" vertical="center" wrapText="1"/>
    </xf>
    <xf numFmtId="0" fontId="25" fillId="2" borderId="4" xfId="3" applyFont="1" applyFill="1" applyBorder="1" applyAlignment="1">
      <alignment horizontal="left" vertical="center" wrapText="1"/>
    </xf>
    <xf numFmtId="0" fontId="25" fillId="2" borderId="5" xfId="3" applyFont="1" applyFill="1" applyBorder="1" applyAlignment="1">
      <alignment horizontal="left" vertical="center" wrapText="1"/>
    </xf>
    <xf numFmtId="0" fontId="25" fillId="2" borderId="2" xfId="3" applyFont="1" applyFill="1" applyBorder="1" applyAlignment="1">
      <alignment horizontal="left" vertical="center" wrapText="1"/>
    </xf>
    <xf numFmtId="0" fontId="25" fillId="2" borderId="6" xfId="3" applyFont="1" applyFill="1" applyBorder="1" applyAlignment="1">
      <alignment horizontal="left" vertical="center" wrapText="1"/>
    </xf>
    <xf numFmtId="0" fontId="19" fillId="3" borderId="27" xfId="0" applyFont="1" applyFill="1" applyBorder="1" applyAlignment="1">
      <alignment horizontal="center"/>
    </xf>
    <xf numFmtId="0" fontId="19" fillId="3" borderId="28" xfId="0" applyFont="1" applyFill="1" applyBorder="1" applyAlignment="1">
      <alignment horizontal="center"/>
    </xf>
    <xf numFmtId="0" fontId="19" fillId="3" borderId="19" xfId="0" applyFont="1" applyFill="1" applyBorder="1" applyAlignment="1">
      <alignment horizontal="center"/>
    </xf>
    <xf numFmtId="0" fontId="19" fillId="7" borderId="27" xfId="0" applyFont="1" applyFill="1" applyBorder="1" applyAlignment="1">
      <alignment horizontal="center"/>
    </xf>
    <xf numFmtId="0" fontId="19" fillId="7" borderId="28" xfId="0" applyFont="1" applyFill="1" applyBorder="1" applyAlignment="1">
      <alignment horizontal="center"/>
    </xf>
    <xf numFmtId="0" fontId="19" fillId="7" borderId="19" xfId="0" applyFont="1" applyFill="1" applyBorder="1" applyAlignment="1">
      <alignment horizontal="center"/>
    </xf>
    <xf numFmtId="0" fontId="18" fillId="2" borderId="0" xfId="3" applyFont="1" applyFill="1" applyBorder="1" applyAlignment="1">
      <alignment horizontal="center" vertical="center" wrapText="1"/>
    </xf>
  </cellXfs>
  <cellStyles count="5">
    <cellStyle name="Currency" xfId="1" builtinId="4"/>
    <cellStyle name="Currency 2" xfId="4" xr:uid="{98CDA90C-1C96-4EC3-8904-F5ADFB096948}"/>
    <cellStyle name="Normal" xfId="0" builtinId="0"/>
    <cellStyle name="Normal 2" xfId="3" xr:uid="{9B7B2C48-EA2D-4386-8D9D-2F7B02E57D2D}"/>
    <cellStyle name="Percent" xfId="2" builtinId="5"/>
  </cellStyles>
  <dxfs count="28">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protection locked="0" hidden="0"/>
    </dxf>
    <dxf>
      <font>
        <b val="0"/>
        <i val="0"/>
        <strike val="0"/>
        <condense val="0"/>
        <extend val="0"/>
        <outline val="0"/>
        <shadow val="0"/>
        <u val="none"/>
        <vertAlign val="baseline"/>
        <sz val="10"/>
        <color auto="1"/>
        <name val="Arial"/>
        <family val="2"/>
        <scheme val="none"/>
      </font>
      <numFmt numFmtId="34" formatCode="_(&quot;$&quot;* #,##0.00_);_(&quot;$&quot;* \(#,##0.00\);_(&quot;$&quot;* &quot;-&quot;??_);_(@_)"/>
    </dxf>
    <dxf>
      <font>
        <b val="0"/>
        <i val="0"/>
        <strike val="0"/>
        <condense val="0"/>
        <extend val="0"/>
        <outline val="0"/>
        <shadow val="0"/>
        <u val="none"/>
        <vertAlign val="baseline"/>
        <sz val="10"/>
        <color auto="1"/>
        <name val="Arial"/>
        <family val="2"/>
        <scheme val="none"/>
      </font>
      <numFmt numFmtId="34" formatCode="_(&quot;$&quot;* #,##0.00_);_(&quot;$&quot;* \(#,##0.00\);_(&quot;$&quot;* &quot;-&quot;??_);_(@_)"/>
      <protection locked="0" hidden="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dxf>
    <dxf>
      <protection locked="0" hidden="0"/>
    </dxf>
    <dxf>
      <numFmt numFmtId="34" formatCode="_(&quot;$&quot;* #,##0.00_);_(&quot;$&quot;* \(#,##0.00\);_(&quot;$&quot;* &quot;-&quot;??_);_(@_)"/>
      <alignment horizontal="center" vertical="bottom" textRotation="0" wrapText="0" indent="0" justifyLastLine="0" shrinkToFit="0" readingOrder="0"/>
    </dxf>
    <dxf>
      <fill>
        <patternFill patternType="solid">
          <fgColor theme="9" tint="0.59999389629810485"/>
          <bgColor theme="9" tint="0.59999389629810485"/>
        </patternFill>
      </fill>
    </dxf>
    <dxf>
      <fill>
        <patternFill patternType="solid">
          <fgColor theme="9" tint="0.59999389629810485"/>
          <bgColor theme="9" tint="0.59999389629810485"/>
        </patternFill>
      </fill>
    </dxf>
    <dxf>
      <font>
        <b/>
        <color theme="0"/>
      </font>
      <fill>
        <patternFill patternType="solid">
          <fgColor theme="0" tint="-0.24994659260841701"/>
          <bgColor theme="0" tint="-0.24994659260841701"/>
        </patternFill>
      </fill>
    </dxf>
    <dxf>
      <font>
        <b/>
        <color theme="0"/>
      </font>
      <fill>
        <patternFill patternType="solid">
          <fgColor theme="0" tint="-0.24994659260841701"/>
          <bgColor theme="0" tint="-0.24994659260841701"/>
        </patternFill>
      </fill>
    </dxf>
    <dxf>
      <font>
        <b/>
        <color theme="0"/>
      </font>
      <fill>
        <patternFill patternType="solid">
          <fgColor theme="9"/>
          <bgColor theme="0" tint="-0.34998626667073579"/>
        </patternFill>
      </fill>
      <border>
        <top style="thick">
          <color theme="0"/>
        </top>
      </border>
    </dxf>
    <dxf>
      <font>
        <b/>
        <color theme="0"/>
      </font>
      <fill>
        <patternFill patternType="solid">
          <fgColor theme="9"/>
          <bgColor theme="9"/>
        </patternFill>
      </fill>
      <border>
        <bottom style="thick">
          <color theme="0"/>
        </bottom>
      </border>
    </dxf>
    <dxf>
      <font>
        <color theme="1"/>
      </font>
      <fill>
        <patternFill patternType="solid">
          <fgColor theme="9" tint="0.79998168889431442"/>
          <bgColor theme="9" tint="0.79998168889431442"/>
        </patternFill>
      </fill>
      <border>
        <vertical style="thin">
          <color theme="0"/>
        </vertical>
        <horizontal style="thin">
          <color theme="0"/>
        </horizontal>
      </border>
    </dxf>
    <dxf>
      <fill>
        <patternFill>
          <bgColor theme="0" tint="-0.24994659260841701"/>
        </patternFill>
      </fill>
    </dxf>
    <dxf>
      <fill>
        <patternFill>
          <bgColor theme="0" tint="-0.24994659260841701"/>
        </patternFill>
      </fill>
    </dxf>
  </dxfs>
  <tableStyles count="2" defaultTableStyle="TableStyleMedium9" defaultPivotStyle="PivotStyleLight16">
    <tableStyle name="Table Style 1" pivot="0" count="2" xr9:uid="{AA2DF747-3482-485B-BA6E-4E848C47FC87}">
      <tableStyleElement type="firstColumn" dxfId="27"/>
      <tableStyleElement type="lastColumn" dxfId="26"/>
    </tableStyle>
    <tableStyle name="TableStyleMedium14 2" pivot="0" count="7" xr9:uid="{2835F59C-FCA8-4F35-9751-A9109C197907}">
      <tableStyleElement type="wholeTable" dxfId="25"/>
      <tableStyleElement type="headerRow" dxfId="24"/>
      <tableStyleElement type="totalRow" dxfId="23"/>
      <tableStyleElement type="firstColumn" dxfId="22"/>
      <tableStyleElement type="lastColumn" dxfId="21"/>
      <tableStyleElement type="firstRowStripe" dxfId="20"/>
      <tableStyleElement type="firstColumnStrip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F50B24-B77B-4845-9198-82A8ACD5AF1B}" name="Expenses" displayName="Expenses" ref="A7:I63" totalsRowCount="1" headerRowDxfId="18">
  <autoFilter ref="A7:I62" xr:uid="{B4F50B24-B77B-4845-9198-82A8ACD5AF1B}"/>
  <tableColumns count="9">
    <tableColumn id="2" xr3:uid="{23F9010E-45D6-4403-A572-B46952EDED9A}" name="Cost Category" totalsRowLabel="Total" dataDxfId="17" totalsRowDxfId="16"/>
    <tableColumn id="3" xr3:uid="{6EAF4527-533F-43E0-B211-185EAE56CEB5}" name="Invoice Date" dataDxfId="15" totalsRowDxfId="14"/>
    <tableColumn id="4" xr3:uid="{44A9371E-1871-41B5-8B87-D628E56E5710}" name="Invoice (#)" dataDxfId="13" totalsRowDxfId="12"/>
    <tableColumn id="5" xr3:uid="{7E4C0892-DE6B-4392-9D92-97B5DEDDDB97}" name="Check (#)" dataDxfId="11" totalsRowDxfId="10"/>
    <tableColumn id="6" xr3:uid="{D02FFE48-ED16-4AE5-9FAE-8CA0934F08B1}" name="Vendor Name" dataDxfId="9" totalsRowDxfId="8"/>
    <tableColumn id="11" xr3:uid="{445A6B4C-10AF-4D43-A9DB-18694FF5B165}" name="Description" dataDxfId="7" totalsRowDxfId="6"/>
    <tableColumn id="7" xr3:uid="{838EFBDC-3016-4136-B450-47DF618A9FB4}" name="Total Amount ($)" totalsRowFunction="sum" dataDxfId="5" totalsRowDxfId="4"/>
    <tableColumn id="8" xr3:uid="{AEABDD1B-FB96-41BF-872A-8C1B498FD440}" name="Committed ($)" totalsRowFunction="sum" dataDxfId="3" totalsRowDxfId="2"/>
    <tableColumn id="9" xr3:uid="{091913AB-C7F4-40B1-82C3-B1F6C8886C17}" name="Grant ($)" totalsRowFunction="sum" dataDxfId="1" totalsRowDxfId="0">
      <calculatedColumnFormula>Expenses[[#This Row],[Total Amount ($)]]-Expenses[[#This Row],[Committed ($)]]</calculatedColumnFormula>
    </tableColumn>
  </tableColumns>
  <tableStyleInfo name="TableStyleMedium14 2" showFirstColumn="0" showLastColumn="1" showRowStripes="1" showColumnStripes="0"/>
</table>
</file>

<file path=xl/theme/theme1.xml><?xml version="1.0" encoding="utf-8"?>
<a:theme xmlns:a="http://schemas.openxmlformats.org/drawingml/2006/main" name="Office Theme">
  <a:themeElements>
    <a:clrScheme name="Essential">
      <a:dk1>
        <a:srgbClr val="000000"/>
      </a:dk1>
      <a:lt1>
        <a:srgbClr val="FFFFFF"/>
      </a:lt1>
      <a:dk2>
        <a:srgbClr val="D1282E"/>
      </a:dk2>
      <a:lt2>
        <a:srgbClr val="C8C8B1"/>
      </a:lt2>
      <a:accent1>
        <a:srgbClr val="7A7A7A"/>
      </a:accent1>
      <a:accent2>
        <a:srgbClr val="F5C201"/>
      </a:accent2>
      <a:accent3>
        <a:srgbClr val="526DB0"/>
      </a:accent3>
      <a:accent4>
        <a:srgbClr val="989AAC"/>
      </a:accent4>
      <a:accent5>
        <a:srgbClr val="DC5924"/>
      </a:accent5>
      <a:accent6>
        <a:srgbClr val="B4B392"/>
      </a:accent6>
      <a:hlink>
        <a:srgbClr val="CC9900"/>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DC7A9-D932-4E6E-81D3-CF284C919F84}">
  <sheetPr>
    <pageSetUpPr fitToPage="1"/>
  </sheetPr>
  <dimension ref="A1:E35"/>
  <sheetViews>
    <sheetView showGridLines="0" tabSelected="1" workbookViewId="0">
      <pane xSplit="1" ySplit="4" topLeftCell="B5" activePane="bottomRight" state="frozen"/>
      <selection pane="topRight" activeCell="B1" sqref="B1"/>
      <selection pane="bottomLeft" activeCell="A5" sqref="A5"/>
      <selection pane="bottomRight" activeCell="J10" sqref="J10"/>
    </sheetView>
    <sheetView showGridLines="0" tabSelected="1" zoomScaleNormal="100" workbookViewId="1">
      <selection activeCell="C2" sqref="C2:E2"/>
    </sheetView>
  </sheetViews>
  <sheetFormatPr defaultRowHeight="14.4" x14ac:dyDescent="0.3"/>
  <cols>
    <col min="1" max="1" width="5.5546875" style="58" customWidth="1"/>
    <col min="2" max="2" width="71.109375" style="58" customWidth="1"/>
    <col min="3" max="3" width="61.88671875" style="58" customWidth="1"/>
    <col min="4" max="4" width="4.88671875" style="58" customWidth="1"/>
    <col min="5" max="5" width="18.5546875" style="58" customWidth="1"/>
    <col min="6" max="16384" width="8.88671875" style="58"/>
  </cols>
  <sheetData>
    <row r="1" spans="1:5" s="124" customFormat="1" ht="7.2" customHeight="1" thickBot="1" x14ac:dyDescent="0.35"/>
    <row r="2" spans="1:5" ht="54.6" customHeight="1" thickBot="1" x14ac:dyDescent="0.75">
      <c r="B2" s="123" t="s">
        <v>13</v>
      </c>
      <c r="C2" s="125" t="s">
        <v>63</v>
      </c>
      <c r="D2" s="126"/>
      <c r="E2" s="127"/>
    </row>
    <row r="3" spans="1:5" ht="16.2" customHeight="1" x14ac:dyDescent="0.7">
      <c r="B3" s="123"/>
      <c r="C3" s="122" t="s">
        <v>61</v>
      </c>
      <c r="D3" s="135"/>
      <c r="E3" s="136"/>
    </row>
    <row r="4" spans="1:5" ht="15" thickBot="1" x14ac:dyDescent="0.35">
      <c r="B4" s="121"/>
      <c r="C4" s="122" t="s">
        <v>62</v>
      </c>
      <c r="D4" s="137"/>
      <c r="E4" s="138"/>
    </row>
    <row r="5" spans="1:5" ht="29.4" customHeight="1" x14ac:dyDescent="0.3">
      <c r="B5" s="128" t="s">
        <v>14</v>
      </c>
      <c r="C5" s="129"/>
      <c r="D5" s="130"/>
      <c r="E5" s="131"/>
    </row>
    <row r="6" spans="1:5" ht="29.4" customHeight="1" x14ac:dyDescent="0.3">
      <c r="B6" s="132" t="s">
        <v>43</v>
      </c>
      <c r="C6" s="130"/>
      <c r="D6" s="130"/>
      <c r="E6" s="131"/>
    </row>
    <row r="7" spans="1:5" ht="16.2" thickBot="1" x14ac:dyDescent="0.35">
      <c r="A7" s="77"/>
      <c r="B7" s="62" t="s">
        <v>15</v>
      </c>
      <c r="C7" s="63" t="s">
        <v>16</v>
      </c>
      <c r="D7" s="78"/>
      <c r="E7" s="79" t="s">
        <v>17</v>
      </c>
    </row>
    <row r="8" spans="1:5" s="65" customFormat="1" ht="15.6" x14ac:dyDescent="0.3">
      <c r="B8" s="75" t="s">
        <v>8</v>
      </c>
      <c r="C8" s="76" t="s">
        <v>18</v>
      </c>
      <c r="D8" s="82"/>
      <c r="E8" s="85"/>
    </row>
    <row r="9" spans="1:5" s="65" customFormat="1" ht="15.6" x14ac:dyDescent="0.3">
      <c r="B9" s="73" t="s">
        <v>8</v>
      </c>
      <c r="C9" s="74" t="s">
        <v>19</v>
      </c>
      <c r="D9" s="83"/>
      <c r="E9" s="86"/>
    </row>
    <row r="10" spans="1:5" s="65" customFormat="1" ht="15.6" x14ac:dyDescent="0.3">
      <c r="B10" s="73" t="s">
        <v>8</v>
      </c>
      <c r="C10" s="74" t="s">
        <v>20</v>
      </c>
      <c r="D10" s="83"/>
      <c r="E10" s="87"/>
    </row>
    <row r="11" spans="1:5" s="65" customFormat="1" ht="15.6" x14ac:dyDescent="0.3">
      <c r="B11" s="73" t="s">
        <v>7</v>
      </c>
      <c r="C11" s="74" t="s">
        <v>21</v>
      </c>
      <c r="D11" s="83"/>
      <c r="E11" s="86"/>
    </row>
    <row r="12" spans="1:5" s="65" customFormat="1" ht="15.6" x14ac:dyDescent="0.3">
      <c r="B12" s="73" t="s">
        <v>7</v>
      </c>
      <c r="C12" s="74" t="s">
        <v>22</v>
      </c>
      <c r="D12" s="83"/>
      <c r="E12" s="87"/>
    </row>
    <row r="13" spans="1:5" s="65" customFormat="1" ht="15.6" x14ac:dyDescent="0.3">
      <c r="B13" s="73" t="s">
        <v>7</v>
      </c>
      <c r="C13" s="74" t="s">
        <v>23</v>
      </c>
      <c r="D13" s="83"/>
      <c r="E13" s="86"/>
    </row>
    <row r="14" spans="1:5" s="65" customFormat="1" ht="15.6" x14ac:dyDescent="0.3">
      <c r="B14" s="73" t="s">
        <v>7</v>
      </c>
      <c r="C14" s="74" t="s">
        <v>24</v>
      </c>
      <c r="D14" s="83"/>
      <c r="E14" s="87"/>
    </row>
    <row r="15" spans="1:5" s="65" customFormat="1" ht="15.6" x14ac:dyDescent="0.3">
      <c r="B15" s="73" t="s">
        <v>7</v>
      </c>
      <c r="C15" s="74" t="s">
        <v>25</v>
      </c>
      <c r="D15" s="83"/>
      <c r="E15" s="86"/>
    </row>
    <row r="16" spans="1:5" s="65" customFormat="1" ht="15.6" x14ac:dyDescent="0.3">
      <c r="B16" s="73" t="s">
        <v>7</v>
      </c>
      <c r="C16" s="74" t="s">
        <v>26</v>
      </c>
      <c r="D16" s="83"/>
      <c r="E16" s="87"/>
    </row>
    <row r="17" spans="2:5" s="65" customFormat="1" ht="15.6" x14ac:dyDescent="0.3">
      <c r="B17" s="73" t="s">
        <v>27</v>
      </c>
      <c r="C17" s="74" t="s">
        <v>28</v>
      </c>
      <c r="D17" s="83"/>
      <c r="E17" s="86"/>
    </row>
    <row r="18" spans="2:5" s="65" customFormat="1" ht="15.6" x14ac:dyDescent="0.3">
      <c r="B18" s="73" t="s">
        <v>27</v>
      </c>
      <c r="C18" s="74" t="s">
        <v>29</v>
      </c>
      <c r="D18" s="83"/>
      <c r="E18" s="87"/>
    </row>
    <row r="19" spans="2:5" s="65" customFormat="1" ht="15.6" x14ac:dyDescent="0.3">
      <c r="B19" s="73" t="s">
        <v>27</v>
      </c>
      <c r="C19" s="74" t="s">
        <v>30</v>
      </c>
      <c r="D19" s="83"/>
      <c r="E19" s="86"/>
    </row>
    <row r="20" spans="2:5" s="65" customFormat="1" ht="15.6" x14ac:dyDescent="0.3">
      <c r="B20" s="73" t="s">
        <v>31</v>
      </c>
      <c r="C20" s="74" t="s">
        <v>32</v>
      </c>
      <c r="D20" s="83"/>
      <c r="E20" s="87"/>
    </row>
    <row r="21" spans="2:5" s="65" customFormat="1" ht="15.6" x14ac:dyDescent="0.3">
      <c r="B21" s="73" t="s">
        <v>31</v>
      </c>
      <c r="C21" s="74" t="s">
        <v>33</v>
      </c>
      <c r="D21" s="83"/>
      <c r="E21" s="86"/>
    </row>
    <row r="22" spans="2:5" s="65" customFormat="1" ht="15.6" x14ac:dyDescent="0.3">
      <c r="B22" s="73" t="s">
        <v>31</v>
      </c>
      <c r="C22" s="74" t="s">
        <v>34</v>
      </c>
      <c r="D22" s="83"/>
      <c r="E22" s="87"/>
    </row>
    <row r="23" spans="2:5" s="65" customFormat="1" ht="15.6" x14ac:dyDescent="0.3">
      <c r="B23" s="73" t="s">
        <v>31</v>
      </c>
      <c r="C23" s="74" t="s">
        <v>35</v>
      </c>
      <c r="D23" s="83"/>
      <c r="E23" s="86"/>
    </row>
    <row r="24" spans="2:5" s="65" customFormat="1" ht="15.6" x14ac:dyDescent="0.3">
      <c r="B24" s="73" t="s">
        <v>36</v>
      </c>
      <c r="C24" s="74" t="s">
        <v>37</v>
      </c>
      <c r="D24" s="83"/>
      <c r="E24" s="87"/>
    </row>
    <row r="25" spans="2:5" s="65" customFormat="1" ht="15.6" x14ac:dyDescent="0.3">
      <c r="B25" s="73" t="s">
        <v>36</v>
      </c>
      <c r="C25" s="74" t="s">
        <v>38</v>
      </c>
      <c r="D25" s="83"/>
      <c r="E25" s="86"/>
    </row>
    <row r="26" spans="2:5" s="65" customFormat="1" ht="15.6" x14ac:dyDescent="0.3">
      <c r="B26" s="73" t="s">
        <v>36</v>
      </c>
      <c r="C26" s="74" t="s">
        <v>39</v>
      </c>
      <c r="D26" s="83"/>
      <c r="E26" s="87"/>
    </row>
    <row r="27" spans="2:5" s="65" customFormat="1" ht="16.2" thickBot="1" x14ac:dyDescent="0.35">
      <c r="B27" s="66" t="s">
        <v>40</v>
      </c>
      <c r="C27" s="67" t="s">
        <v>40</v>
      </c>
      <c r="D27" s="84"/>
      <c r="E27" s="88"/>
    </row>
    <row r="28" spans="2:5" s="69" customFormat="1" ht="16.2" thickTop="1" x14ac:dyDescent="0.3">
      <c r="B28" s="70" t="s">
        <v>41</v>
      </c>
      <c r="C28" s="71"/>
      <c r="D28" s="71"/>
      <c r="E28" s="72">
        <f>SUM(E8:E27)</f>
        <v>0</v>
      </c>
    </row>
    <row r="29" spans="2:5" s="65" customFormat="1" ht="16.2" thickBot="1" x14ac:dyDescent="0.35">
      <c r="B29" s="66" t="s">
        <v>42</v>
      </c>
      <c r="C29" s="67" t="s">
        <v>42</v>
      </c>
      <c r="D29" s="68"/>
      <c r="E29" s="81"/>
    </row>
    <row r="30" spans="2:5" s="61" customFormat="1" ht="16.8" thickTop="1" thickBot="1" x14ac:dyDescent="0.35">
      <c r="B30" s="62" t="s">
        <v>17</v>
      </c>
      <c r="C30" s="63"/>
      <c r="D30" s="63"/>
      <c r="E30" s="64">
        <f>E28+E29</f>
        <v>0</v>
      </c>
    </row>
    <row r="31" spans="2:5" ht="15" thickBot="1" x14ac:dyDescent="0.35"/>
    <row r="32" spans="2:5" ht="23.4" x14ac:dyDescent="0.3">
      <c r="B32" s="133" t="s">
        <v>44</v>
      </c>
      <c r="C32" s="134"/>
    </row>
    <row r="33" spans="2:3" ht="23.4" x14ac:dyDescent="0.3">
      <c r="B33" s="132" t="s">
        <v>43</v>
      </c>
      <c r="C33" s="131"/>
    </row>
    <row r="34" spans="2:3" ht="18" x14ac:dyDescent="0.3">
      <c r="B34" s="60" t="s">
        <v>45</v>
      </c>
      <c r="C34" s="80"/>
    </row>
    <row r="35" spans="2:3" ht="18.600000000000001" thickBot="1" x14ac:dyDescent="0.35">
      <c r="B35" s="59" t="s">
        <v>46</v>
      </c>
      <c r="C35" s="89"/>
    </row>
  </sheetData>
  <sheetProtection sheet="1" objects="1" scenarios="1" formatCells="0" formatColumns="0" formatRows="0"/>
  <mergeCells count="7">
    <mergeCell ref="C2:E2"/>
    <mergeCell ref="B5:E5"/>
    <mergeCell ref="B6:E6"/>
    <mergeCell ref="B32:C32"/>
    <mergeCell ref="B33:C33"/>
    <mergeCell ref="D3:E3"/>
    <mergeCell ref="D4:E4"/>
  </mergeCells>
  <pageMargins left="0.7" right="0.7" top="0.75" bottom="0.75" header="0.3" footer="0.3"/>
  <pageSetup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2C22E-BA7E-454E-96D9-7A684F29F562}">
  <sheetPr>
    <pageSetUpPr fitToPage="1"/>
  </sheetPr>
  <dimension ref="A1:K78"/>
  <sheetViews>
    <sheetView showGridLines="0" zoomScaleNormal="100" workbookViewId="0">
      <pane ySplit="7" topLeftCell="A8" activePane="bottomLeft" state="frozen"/>
      <selection pane="bottomLeft" activeCell="E15" sqref="E15"/>
    </sheetView>
    <sheetView showGridLines="0" zoomScaleNormal="100" workbookViewId="1">
      <selection activeCell="F6" sqref="F6"/>
    </sheetView>
  </sheetViews>
  <sheetFormatPr defaultColWidth="8.6640625" defaultRowHeight="13.2" x14ac:dyDescent="0.25"/>
  <cols>
    <col min="1" max="1" width="34.33203125" customWidth="1"/>
    <col min="2" max="2" width="13.5546875" style="9" customWidth="1"/>
    <col min="3" max="3" width="14.33203125" bestFit="1" customWidth="1"/>
    <col min="4" max="4" width="14.6640625" customWidth="1"/>
    <col min="5" max="6" width="34.44140625" customWidth="1"/>
    <col min="7" max="7" width="18.77734375" style="3" customWidth="1"/>
    <col min="8" max="8" width="16.5546875" style="3" customWidth="1"/>
    <col min="9" max="9" width="13" style="3" customWidth="1"/>
    <col min="11" max="11" width="33.88671875" bestFit="1" customWidth="1"/>
  </cols>
  <sheetData>
    <row r="1" spans="1:9" ht="5.4" customHeight="1" thickBot="1" x14ac:dyDescent="0.3"/>
    <row r="2" spans="1:9" s="2" customFormat="1" ht="44.4" x14ac:dyDescent="0.7">
      <c r="A2" s="57" t="s">
        <v>13</v>
      </c>
      <c r="B2" s="139" t="s">
        <v>60</v>
      </c>
      <c r="C2" s="139"/>
      <c r="D2" s="139"/>
      <c r="E2" s="139"/>
      <c r="F2" s="140" t="s">
        <v>64</v>
      </c>
      <c r="G2" s="141"/>
      <c r="H2" s="141"/>
      <c r="I2" s="142"/>
    </row>
    <row r="3" spans="1:9" s="2" customFormat="1" ht="15.6" x14ac:dyDescent="0.25">
      <c r="A3" s="25"/>
      <c r="B3" s="25"/>
      <c r="C3" s="25"/>
      <c r="D3" s="25"/>
      <c r="E3" s="25"/>
      <c r="F3" s="143"/>
      <c r="G3" s="144"/>
      <c r="H3" s="144"/>
      <c r="I3" s="145"/>
    </row>
    <row r="4" spans="1:9" s="2" customFormat="1" ht="15.6" x14ac:dyDescent="0.25">
      <c r="A4" s="25"/>
      <c r="B4" s="25"/>
      <c r="C4" s="25"/>
      <c r="D4" s="25"/>
      <c r="E4" s="25"/>
      <c r="F4" s="143"/>
      <c r="G4" s="144"/>
      <c r="H4" s="144"/>
      <c r="I4" s="145"/>
    </row>
    <row r="5" spans="1:9" s="2" customFormat="1" ht="26.4" customHeight="1" thickBot="1" x14ac:dyDescent="0.35">
      <c r="A5" s="27"/>
      <c r="B5" s="28" t="s">
        <v>51</v>
      </c>
      <c r="C5" s="112" t="s">
        <v>53</v>
      </c>
      <c r="D5" s="28" t="s">
        <v>52</v>
      </c>
      <c r="E5" s="112" t="s">
        <v>53</v>
      </c>
      <c r="F5" s="146"/>
      <c r="G5" s="147"/>
      <c r="H5" s="147"/>
      <c r="I5" s="148"/>
    </row>
    <row r="6" spans="1:9" s="2" customFormat="1" ht="7.2" customHeight="1" x14ac:dyDescent="0.25">
      <c r="B6" s="9"/>
      <c r="C6"/>
      <c r="D6"/>
      <c r="E6" s="21"/>
      <c r="F6" s="21"/>
      <c r="G6" s="20"/>
      <c r="H6" s="20"/>
      <c r="I6" s="13"/>
    </row>
    <row r="7" spans="1:9" x14ac:dyDescent="0.25">
      <c r="A7" s="90" t="s">
        <v>15</v>
      </c>
      <c r="B7" s="91" t="s">
        <v>1</v>
      </c>
      <c r="C7" s="92" t="s">
        <v>2</v>
      </c>
      <c r="D7" s="92" t="s">
        <v>3</v>
      </c>
      <c r="E7" s="92" t="s">
        <v>4</v>
      </c>
      <c r="F7" s="93" t="s">
        <v>49</v>
      </c>
      <c r="G7" s="94" t="s">
        <v>5</v>
      </c>
      <c r="H7" s="94" t="s">
        <v>12</v>
      </c>
      <c r="I7" s="24" t="s">
        <v>6</v>
      </c>
    </row>
    <row r="8" spans="1:9" s="14" customFormat="1" x14ac:dyDescent="0.25">
      <c r="A8" s="95"/>
      <c r="B8" s="96"/>
      <c r="C8" s="97"/>
      <c r="D8" s="98"/>
      <c r="E8" s="99"/>
      <c r="F8" s="99"/>
      <c r="G8" s="100"/>
      <c r="H8" s="101"/>
      <c r="I8" s="15">
        <f>Expenses[[#This Row],[Total Amount ($)]]-Expenses[[#This Row],[Committed ($)]]</f>
        <v>0</v>
      </c>
    </row>
    <row r="9" spans="1:9" x14ac:dyDescent="0.25">
      <c r="A9" s="102"/>
      <c r="B9" s="103"/>
      <c r="C9" s="104"/>
      <c r="D9" s="105"/>
      <c r="E9" s="104"/>
      <c r="F9" s="104"/>
      <c r="G9" s="106"/>
      <c r="H9" s="107"/>
      <c r="I9" s="3">
        <f>Expenses[[#This Row],[Total Amount ($)]]-Expenses[[#This Row],[Committed ($)]]</f>
        <v>0</v>
      </c>
    </row>
    <row r="10" spans="1:9" x14ac:dyDescent="0.25">
      <c r="A10" s="99"/>
      <c r="B10" s="108"/>
      <c r="C10" s="97"/>
      <c r="D10" s="109"/>
      <c r="E10" s="97"/>
      <c r="F10" s="97"/>
      <c r="G10" s="100"/>
      <c r="H10" s="101"/>
      <c r="I10" s="3">
        <f>Expenses[[#This Row],[Total Amount ($)]]-Expenses[[#This Row],[Committed ($)]]</f>
        <v>0</v>
      </c>
    </row>
    <row r="11" spans="1:9" x14ac:dyDescent="0.25">
      <c r="A11" s="102"/>
      <c r="B11" s="103"/>
      <c r="C11" s="104"/>
      <c r="D11" s="105"/>
      <c r="E11" s="104"/>
      <c r="F11" s="104"/>
      <c r="G11" s="106"/>
      <c r="H11" s="107"/>
      <c r="I11" s="3">
        <f>Expenses[[#This Row],[Total Amount ($)]]-Expenses[[#This Row],[Committed ($)]]</f>
        <v>0</v>
      </c>
    </row>
    <row r="12" spans="1:9" x14ac:dyDescent="0.25">
      <c r="A12" s="99"/>
      <c r="B12" s="108"/>
      <c r="C12" s="97"/>
      <c r="D12" s="109"/>
      <c r="E12" s="97"/>
      <c r="F12" s="97"/>
      <c r="G12" s="100"/>
      <c r="H12" s="101"/>
      <c r="I12" s="3">
        <f>Expenses[[#This Row],[Total Amount ($)]]-Expenses[[#This Row],[Committed ($)]]</f>
        <v>0</v>
      </c>
    </row>
    <row r="13" spans="1:9" x14ac:dyDescent="0.25">
      <c r="A13" s="102"/>
      <c r="B13" s="103"/>
      <c r="C13" s="104"/>
      <c r="D13" s="105"/>
      <c r="E13" s="104"/>
      <c r="F13" s="104"/>
      <c r="G13" s="106"/>
      <c r="H13" s="107"/>
      <c r="I13" s="3">
        <f>Expenses[[#This Row],[Total Amount ($)]]-Expenses[[#This Row],[Committed ($)]]</f>
        <v>0</v>
      </c>
    </row>
    <row r="14" spans="1:9" x14ac:dyDescent="0.25">
      <c r="A14" s="99"/>
      <c r="B14" s="108"/>
      <c r="C14" s="97"/>
      <c r="D14" s="109"/>
      <c r="E14" s="97"/>
      <c r="F14" s="97"/>
      <c r="G14" s="100"/>
      <c r="H14" s="101"/>
      <c r="I14" s="3">
        <f>Expenses[[#This Row],[Total Amount ($)]]-Expenses[[#This Row],[Committed ($)]]</f>
        <v>0</v>
      </c>
    </row>
    <row r="15" spans="1:9" x14ac:dyDescent="0.25">
      <c r="A15" s="102"/>
      <c r="B15" s="103"/>
      <c r="C15" s="104"/>
      <c r="D15" s="105"/>
      <c r="E15" s="104"/>
      <c r="F15" s="104"/>
      <c r="G15" s="106"/>
      <c r="H15" s="107"/>
      <c r="I15" s="3">
        <f>Expenses[[#This Row],[Total Amount ($)]]-Expenses[[#This Row],[Committed ($)]]</f>
        <v>0</v>
      </c>
    </row>
    <row r="16" spans="1:9" x14ac:dyDescent="0.25">
      <c r="A16" s="99"/>
      <c r="B16" s="108"/>
      <c r="C16" s="97"/>
      <c r="D16" s="109"/>
      <c r="E16" s="97"/>
      <c r="F16" s="97"/>
      <c r="G16" s="100"/>
      <c r="H16" s="101"/>
      <c r="I16" s="3">
        <f>Expenses[[#This Row],[Total Amount ($)]]-Expenses[[#This Row],[Committed ($)]]</f>
        <v>0</v>
      </c>
    </row>
    <row r="17" spans="1:9" x14ac:dyDescent="0.25">
      <c r="A17" s="102"/>
      <c r="B17" s="103"/>
      <c r="C17" s="104"/>
      <c r="D17" s="105"/>
      <c r="E17" s="104"/>
      <c r="F17" s="104"/>
      <c r="G17" s="106"/>
      <c r="H17" s="107"/>
      <c r="I17" s="3">
        <f>Expenses[[#This Row],[Total Amount ($)]]-Expenses[[#This Row],[Committed ($)]]</f>
        <v>0</v>
      </c>
    </row>
    <row r="18" spans="1:9" x14ac:dyDescent="0.25">
      <c r="A18" s="99"/>
      <c r="B18" s="108"/>
      <c r="C18" s="97"/>
      <c r="D18" s="109"/>
      <c r="E18" s="97"/>
      <c r="F18" s="97"/>
      <c r="G18" s="100"/>
      <c r="H18" s="101"/>
      <c r="I18" s="3">
        <f>Expenses[[#This Row],[Total Amount ($)]]-Expenses[[#This Row],[Committed ($)]]</f>
        <v>0</v>
      </c>
    </row>
    <row r="19" spans="1:9" x14ac:dyDescent="0.25">
      <c r="A19" s="102"/>
      <c r="B19" s="103"/>
      <c r="C19" s="104"/>
      <c r="D19" s="105"/>
      <c r="E19" s="104"/>
      <c r="F19" s="104"/>
      <c r="G19" s="106"/>
      <c r="H19" s="107"/>
      <c r="I19" s="3">
        <f>Expenses[[#This Row],[Total Amount ($)]]-Expenses[[#This Row],[Committed ($)]]</f>
        <v>0</v>
      </c>
    </row>
    <row r="20" spans="1:9" x14ac:dyDescent="0.25">
      <c r="A20" s="99"/>
      <c r="B20" s="108"/>
      <c r="C20" s="97"/>
      <c r="D20" s="109"/>
      <c r="E20" s="97"/>
      <c r="F20" s="97"/>
      <c r="G20" s="100"/>
      <c r="H20" s="101"/>
      <c r="I20" s="3">
        <f>Expenses[[#This Row],[Total Amount ($)]]-Expenses[[#This Row],[Committed ($)]]</f>
        <v>0</v>
      </c>
    </row>
    <row r="21" spans="1:9" x14ac:dyDescent="0.25">
      <c r="A21" s="102"/>
      <c r="B21" s="103"/>
      <c r="C21" s="104"/>
      <c r="D21" s="105"/>
      <c r="E21" s="104"/>
      <c r="F21" s="104"/>
      <c r="G21" s="106"/>
      <c r="H21" s="107"/>
      <c r="I21" s="3">
        <f>Expenses[[#This Row],[Total Amount ($)]]-Expenses[[#This Row],[Committed ($)]]</f>
        <v>0</v>
      </c>
    </row>
    <row r="22" spans="1:9" x14ac:dyDescent="0.25">
      <c r="A22" s="99"/>
      <c r="B22" s="108"/>
      <c r="C22" s="97"/>
      <c r="D22" s="109"/>
      <c r="E22" s="97"/>
      <c r="F22" s="97"/>
      <c r="G22" s="100"/>
      <c r="H22" s="101"/>
      <c r="I22" s="3">
        <f>Expenses[[#This Row],[Total Amount ($)]]-Expenses[[#This Row],[Committed ($)]]</f>
        <v>0</v>
      </c>
    </row>
    <row r="23" spans="1:9" x14ac:dyDescent="0.25">
      <c r="A23" s="102"/>
      <c r="B23" s="103"/>
      <c r="C23" s="104"/>
      <c r="D23" s="105"/>
      <c r="E23" s="104"/>
      <c r="F23" s="104"/>
      <c r="G23" s="106"/>
      <c r="H23" s="107"/>
      <c r="I23" s="3">
        <f>Expenses[[#This Row],[Total Amount ($)]]-Expenses[[#This Row],[Committed ($)]]</f>
        <v>0</v>
      </c>
    </row>
    <row r="24" spans="1:9" x14ac:dyDescent="0.25">
      <c r="A24" s="99"/>
      <c r="B24" s="108"/>
      <c r="C24" s="97"/>
      <c r="D24" s="109"/>
      <c r="E24" s="97"/>
      <c r="F24" s="97"/>
      <c r="G24" s="100"/>
      <c r="H24" s="101"/>
      <c r="I24" s="3">
        <f>Expenses[[#This Row],[Total Amount ($)]]-Expenses[[#This Row],[Committed ($)]]</f>
        <v>0</v>
      </c>
    </row>
    <row r="25" spans="1:9" x14ac:dyDescent="0.25">
      <c r="A25" s="102"/>
      <c r="B25" s="103"/>
      <c r="C25" s="104"/>
      <c r="D25" s="105"/>
      <c r="E25" s="104"/>
      <c r="F25" s="104"/>
      <c r="G25" s="106"/>
      <c r="H25" s="107"/>
      <c r="I25" s="3">
        <f>Expenses[[#This Row],[Total Amount ($)]]-Expenses[[#This Row],[Committed ($)]]</f>
        <v>0</v>
      </c>
    </row>
    <row r="26" spans="1:9" x14ac:dyDescent="0.25">
      <c r="A26" s="99"/>
      <c r="B26" s="108"/>
      <c r="C26" s="97"/>
      <c r="D26" s="109"/>
      <c r="E26" s="97"/>
      <c r="F26" s="97"/>
      <c r="G26" s="100"/>
      <c r="H26" s="101"/>
      <c r="I26" s="3">
        <f>Expenses[[#This Row],[Total Amount ($)]]-Expenses[[#This Row],[Committed ($)]]</f>
        <v>0</v>
      </c>
    </row>
    <row r="27" spans="1:9" x14ac:dyDescent="0.25">
      <c r="A27" s="102"/>
      <c r="B27" s="103"/>
      <c r="C27" s="104"/>
      <c r="D27" s="105"/>
      <c r="E27" s="104"/>
      <c r="F27" s="104"/>
      <c r="G27" s="106"/>
      <c r="H27" s="107"/>
      <c r="I27" s="3">
        <f>Expenses[[#This Row],[Total Amount ($)]]-Expenses[[#This Row],[Committed ($)]]</f>
        <v>0</v>
      </c>
    </row>
    <row r="28" spans="1:9" x14ac:dyDescent="0.25">
      <c r="A28" s="99"/>
      <c r="B28" s="108"/>
      <c r="C28" s="97"/>
      <c r="D28" s="109"/>
      <c r="E28" s="97"/>
      <c r="F28" s="97"/>
      <c r="G28" s="100"/>
      <c r="H28" s="101"/>
      <c r="I28" s="3">
        <f>Expenses[[#This Row],[Total Amount ($)]]-Expenses[[#This Row],[Committed ($)]]</f>
        <v>0</v>
      </c>
    </row>
    <row r="29" spans="1:9" x14ac:dyDescent="0.25">
      <c r="A29" s="102"/>
      <c r="B29" s="103"/>
      <c r="C29" s="104"/>
      <c r="D29" s="105"/>
      <c r="E29" s="104"/>
      <c r="F29" s="104"/>
      <c r="G29" s="106"/>
      <c r="H29" s="107"/>
      <c r="I29" s="3">
        <f>Expenses[[#This Row],[Total Amount ($)]]-Expenses[[#This Row],[Committed ($)]]</f>
        <v>0</v>
      </c>
    </row>
    <row r="30" spans="1:9" x14ac:dyDescent="0.25">
      <c r="A30" s="99"/>
      <c r="B30" s="108"/>
      <c r="C30" s="97"/>
      <c r="D30" s="109"/>
      <c r="E30" s="97"/>
      <c r="F30" s="97"/>
      <c r="G30" s="100"/>
      <c r="H30" s="101"/>
      <c r="I30" s="3">
        <f>Expenses[[#This Row],[Total Amount ($)]]-Expenses[[#This Row],[Committed ($)]]</f>
        <v>0</v>
      </c>
    </row>
    <row r="31" spans="1:9" x14ac:dyDescent="0.25">
      <c r="A31" s="102"/>
      <c r="B31" s="103"/>
      <c r="C31" s="104"/>
      <c r="D31" s="105"/>
      <c r="E31" s="104"/>
      <c r="F31" s="104"/>
      <c r="G31" s="106"/>
      <c r="H31" s="107"/>
      <c r="I31" s="3">
        <f>Expenses[[#This Row],[Total Amount ($)]]-Expenses[[#This Row],[Committed ($)]]</f>
        <v>0</v>
      </c>
    </row>
    <row r="32" spans="1:9" x14ac:dyDescent="0.25">
      <c r="A32" s="99"/>
      <c r="B32" s="108"/>
      <c r="C32" s="97"/>
      <c r="D32" s="109"/>
      <c r="E32" s="97"/>
      <c r="F32" s="97"/>
      <c r="G32" s="100"/>
      <c r="H32" s="101"/>
      <c r="I32" s="3">
        <f>Expenses[[#This Row],[Total Amount ($)]]-Expenses[[#This Row],[Committed ($)]]</f>
        <v>0</v>
      </c>
    </row>
    <row r="33" spans="1:9" x14ac:dyDescent="0.25">
      <c r="A33" s="102"/>
      <c r="B33" s="103"/>
      <c r="C33" s="104"/>
      <c r="D33" s="105"/>
      <c r="E33" s="104"/>
      <c r="F33" s="104"/>
      <c r="G33" s="106"/>
      <c r="H33" s="107"/>
      <c r="I33" s="3">
        <f>Expenses[[#This Row],[Total Amount ($)]]-Expenses[[#This Row],[Committed ($)]]</f>
        <v>0</v>
      </c>
    </row>
    <row r="34" spans="1:9" x14ac:dyDescent="0.25">
      <c r="A34" s="99"/>
      <c r="B34" s="108"/>
      <c r="C34" s="97"/>
      <c r="D34" s="109"/>
      <c r="E34" s="97"/>
      <c r="F34" s="97"/>
      <c r="G34" s="100"/>
      <c r="H34" s="101"/>
      <c r="I34" s="3">
        <f>Expenses[[#This Row],[Total Amount ($)]]-Expenses[[#This Row],[Committed ($)]]</f>
        <v>0</v>
      </c>
    </row>
    <row r="35" spans="1:9" x14ac:dyDescent="0.25">
      <c r="A35" s="102"/>
      <c r="B35" s="103"/>
      <c r="C35" s="104"/>
      <c r="D35" s="105"/>
      <c r="E35" s="104"/>
      <c r="F35" s="104"/>
      <c r="G35" s="106"/>
      <c r="H35" s="107"/>
      <c r="I35" s="3">
        <f>Expenses[[#This Row],[Total Amount ($)]]-Expenses[[#This Row],[Committed ($)]]</f>
        <v>0</v>
      </c>
    </row>
    <row r="36" spans="1:9" x14ac:dyDescent="0.25">
      <c r="A36" s="99"/>
      <c r="B36" s="108"/>
      <c r="C36" s="97"/>
      <c r="D36" s="109"/>
      <c r="E36" s="97"/>
      <c r="F36" s="97"/>
      <c r="G36" s="100"/>
      <c r="H36" s="101"/>
      <c r="I36" s="3">
        <f>Expenses[[#This Row],[Total Amount ($)]]-Expenses[[#This Row],[Committed ($)]]</f>
        <v>0</v>
      </c>
    </row>
    <row r="37" spans="1:9" x14ac:dyDescent="0.25">
      <c r="A37" s="102"/>
      <c r="B37" s="103"/>
      <c r="C37" s="104"/>
      <c r="D37" s="105"/>
      <c r="E37" s="104"/>
      <c r="F37" s="104"/>
      <c r="G37" s="106"/>
      <c r="H37" s="107"/>
      <c r="I37" s="3">
        <f>Expenses[[#This Row],[Total Amount ($)]]-Expenses[[#This Row],[Committed ($)]]</f>
        <v>0</v>
      </c>
    </row>
    <row r="38" spans="1:9" x14ac:dyDescent="0.25">
      <c r="A38" s="99"/>
      <c r="B38" s="108"/>
      <c r="C38" s="97"/>
      <c r="D38" s="109"/>
      <c r="E38" s="97"/>
      <c r="F38" s="97"/>
      <c r="G38" s="100"/>
      <c r="H38" s="101"/>
      <c r="I38" s="3">
        <f>Expenses[[#This Row],[Total Amount ($)]]-Expenses[[#This Row],[Committed ($)]]</f>
        <v>0</v>
      </c>
    </row>
    <row r="39" spans="1:9" x14ac:dyDescent="0.25">
      <c r="A39" s="102"/>
      <c r="B39" s="103"/>
      <c r="C39" s="104"/>
      <c r="D39" s="105"/>
      <c r="E39" s="104"/>
      <c r="F39" s="104"/>
      <c r="G39" s="106"/>
      <c r="H39" s="107"/>
      <c r="I39" s="3">
        <f>Expenses[[#This Row],[Total Amount ($)]]-Expenses[[#This Row],[Committed ($)]]</f>
        <v>0</v>
      </c>
    </row>
    <row r="40" spans="1:9" x14ac:dyDescent="0.25">
      <c r="A40" s="99"/>
      <c r="B40" s="108"/>
      <c r="C40" s="97"/>
      <c r="D40" s="109"/>
      <c r="E40" s="97"/>
      <c r="F40" s="97"/>
      <c r="G40" s="100"/>
      <c r="H40" s="101"/>
      <c r="I40" s="3">
        <f>Expenses[[#This Row],[Total Amount ($)]]-Expenses[[#This Row],[Committed ($)]]</f>
        <v>0</v>
      </c>
    </row>
    <row r="41" spans="1:9" x14ac:dyDescent="0.25">
      <c r="A41" s="102"/>
      <c r="B41" s="103"/>
      <c r="C41" s="104"/>
      <c r="D41" s="105"/>
      <c r="E41" s="104"/>
      <c r="F41" s="104"/>
      <c r="G41" s="106"/>
      <c r="H41" s="107"/>
      <c r="I41" s="3">
        <f>Expenses[[#This Row],[Total Amount ($)]]-Expenses[[#This Row],[Committed ($)]]</f>
        <v>0</v>
      </c>
    </row>
    <row r="42" spans="1:9" x14ac:dyDescent="0.25">
      <c r="A42" s="99"/>
      <c r="B42" s="108"/>
      <c r="C42" s="97"/>
      <c r="D42" s="109"/>
      <c r="E42" s="97"/>
      <c r="F42" s="97"/>
      <c r="G42" s="100"/>
      <c r="H42" s="101"/>
      <c r="I42" s="3">
        <f>Expenses[[#This Row],[Total Amount ($)]]-Expenses[[#This Row],[Committed ($)]]</f>
        <v>0</v>
      </c>
    </row>
    <row r="43" spans="1:9" x14ac:dyDescent="0.25">
      <c r="A43" s="102"/>
      <c r="B43" s="103"/>
      <c r="C43" s="104"/>
      <c r="D43" s="105"/>
      <c r="E43" s="104"/>
      <c r="F43" s="104"/>
      <c r="G43" s="106"/>
      <c r="H43" s="107"/>
      <c r="I43" s="3">
        <f>Expenses[[#This Row],[Total Amount ($)]]-Expenses[[#This Row],[Committed ($)]]</f>
        <v>0</v>
      </c>
    </row>
    <row r="44" spans="1:9" x14ac:dyDescent="0.25">
      <c r="A44" s="99"/>
      <c r="B44" s="108"/>
      <c r="C44" s="97"/>
      <c r="D44" s="109"/>
      <c r="E44" s="97"/>
      <c r="F44" s="97"/>
      <c r="G44" s="100"/>
      <c r="H44" s="101"/>
      <c r="I44" s="3">
        <f>Expenses[[#This Row],[Total Amount ($)]]-Expenses[[#This Row],[Committed ($)]]</f>
        <v>0</v>
      </c>
    </row>
    <row r="45" spans="1:9" x14ac:dyDescent="0.25">
      <c r="A45" s="102"/>
      <c r="B45" s="103"/>
      <c r="C45" s="104"/>
      <c r="D45" s="105"/>
      <c r="E45" s="104"/>
      <c r="F45" s="104"/>
      <c r="G45" s="106"/>
      <c r="H45" s="107"/>
      <c r="I45" s="3">
        <f>Expenses[[#This Row],[Total Amount ($)]]-Expenses[[#This Row],[Committed ($)]]</f>
        <v>0</v>
      </c>
    </row>
    <row r="46" spans="1:9" x14ac:dyDescent="0.25">
      <c r="A46" s="99"/>
      <c r="B46" s="108"/>
      <c r="C46" s="97"/>
      <c r="D46" s="109"/>
      <c r="E46" s="97"/>
      <c r="F46" s="97"/>
      <c r="G46" s="100"/>
      <c r="H46" s="101"/>
      <c r="I46" s="3">
        <f>Expenses[[#This Row],[Total Amount ($)]]-Expenses[[#This Row],[Committed ($)]]</f>
        <v>0</v>
      </c>
    </row>
    <row r="47" spans="1:9" x14ac:dyDescent="0.25">
      <c r="A47" s="102"/>
      <c r="B47" s="103"/>
      <c r="C47" s="104"/>
      <c r="D47" s="105"/>
      <c r="E47" s="104"/>
      <c r="F47" s="104"/>
      <c r="G47" s="106"/>
      <c r="H47" s="107"/>
      <c r="I47" s="3">
        <f>Expenses[[#This Row],[Total Amount ($)]]-Expenses[[#This Row],[Committed ($)]]</f>
        <v>0</v>
      </c>
    </row>
    <row r="48" spans="1:9" x14ac:dyDescent="0.25">
      <c r="A48" s="99"/>
      <c r="B48" s="108"/>
      <c r="C48" s="97"/>
      <c r="D48" s="109"/>
      <c r="E48" s="97"/>
      <c r="F48" s="97"/>
      <c r="G48" s="100"/>
      <c r="H48" s="101"/>
      <c r="I48" s="3">
        <f>Expenses[[#This Row],[Total Amount ($)]]-Expenses[[#This Row],[Committed ($)]]</f>
        <v>0</v>
      </c>
    </row>
    <row r="49" spans="1:9" x14ac:dyDescent="0.25">
      <c r="A49" s="102"/>
      <c r="B49" s="103"/>
      <c r="C49" s="104"/>
      <c r="D49" s="105"/>
      <c r="E49" s="104"/>
      <c r="F49" s="104"/>
      <c r="G49" s="106"/>
      <c r="H49" s="107"/>
      <c r="I49" s="3">
        <f>Expenses[[#This Row],[Total Amount ($)]]-Expenses[[#This Row],[Committed ($)]]</f>
        <v>0</v>
      </c>
    </row>
    <row r="50" spans="1:9" x14ac:dyDescent="0.25">
      <c r="A50" s="99"/>
      <c r="B50" s="108"/>
      <c r="C50" s="97"/>
      <c r="D50" s="109"/>
      <c r="E50" s="97"/>
      <c r="F50" s="97"/>
      <c r="G50" s="100"/>
      <c r="H50" s="101"/>
      <c r="I50" s="3">
        <f>Expenses[[#This Row],[Total Amount ($)]]-Expenses[[#This Row],[Committed ($)]]</f>
        <v>0</v>
      </c>
    </row>
    <row r="51" spans="1:9" x14ac:dyDescent="0.25">
      <c r="A51" s="102"/>
      <c r="B51" s="103"/>
      <c r="C51" s="104"/>
      <c r="D51" s="105"/>
      <c r="E51" s="104"/>
      <c r="F51" s="104"/>
      <c r="G51" s="106"/>
      <c r="H51" s="107"/>
      <c r="I51" s="3">
        <f>Expenses[[#This Row],[Total Amount ($)]]-Expenses[[#This Row],[Committed ($)]]</f>
        <v>0</v>
      </c>
    </row>
    <row r="52" spans="1:9" x14ac:dyDescent="0.25">
      <c r="A52" s="99"/>
      <c r="B52" s="108"/>
      <c r="C52" s="97"/>
      <c r="D52" s="109"/>
      <c r="E52" s="97"/>
      <c r="F52" s="97"/>
      <c r="G52" s="100"/>
      <c r="H52" s="101"/>
      <c r="I52" s="3">
        <f>Expenses[[#This Row],[Total Amount ($)]]-Expenses[[#This Row],[Committed ($)]]</f>
        <v>0</v>
      </c>
    </row>
    <row r="53" spans="1:9" x14ac:dyDescent="0.25">
      <c r="A53" s="102"/>
      <c r="B53" s="103"/>
      <c r="C53" s="104"/>
      <c r="D53" s="105"/>
      <c r="E53" s="104"/>
      <c r="F53" s="104"/>
      <c r="G53" s="106"/>
      <c r="H53" s="107"/>
      <c r="I53" s="3">
        <f>Expenses[[#This Row],[Total Amount ($)]]-Expenses[[#This Row],[Committed ($)]]</f>
        <v>0</v>
      </c>
    </row>
    <row r="54" spans="1:9" x14ac:dyDescent="0.25">
      <c r="A54" s="99"/>
      <c r="B54" s="108"/>
      <c r="C54" s="97"/>
      <c r="D54" s="109"/>
      <c r="E54" s="97"/>
      <c r="F54" s="97"/>
      <c r="G54" s="100"/>
      <c r="H54" s="101"/>
      <c r="I54" s="3">
        <f>Expenses[[#This Row],[Total Amount ($)]]-Expenses[[#This Row],[Committed ($)]]</f>
        <v>0</v>
      </c>
    </row>
    <row r="55" spans="1:9" x14ac:dyDescent="0.25">
      <c r="A55" s="102"/>
      <c r="B55" s="103"/>
      <c r="C55" s="104"/>
      <c r="D55" s="105"/>
      <c r="E55" s="104"/>
      <c r="F55" s="104"/>
      <c r="G55" s="106"/>
      <c r="H55" s="107"/>
      <c r="I55" s="3">
        <f>Expenses[[#This Row],[Total Amount ($)]]-Expenses[[#This Row],[Committed ($)]]</f>
        <v>0</v>
      </c>
    </row>
    <row r="56" spans="1:9" x14ac:dyDescent="0.25">
      <c r="A56" s="99"/>
      <c r="B56" s="108"/>
      <c r="C56" s="97"/>
      <c r="D56" s="109"/>
      <c r="E56" s="97"/>
      <c r="F56" s="97"/>
      <c r="G56" s="100"/>
      <c r="H56" s="101"/>
      <c r="I56" s="3">
        <f>Expenses[[#This Row],[Total Amount ($)]]-Expenses[[#This Row],[Committed ($)]]</f>
        <v>0</v>
      </c>
    </row>
    <row r="57" spans="1:9" x14ac:dyDescent="0.25">
      <c r="A57" s="102"/>
      <c r="B57" s="103"/>
      <c r="C57" s="104"/>
      <c r="D57" s="105"/>
      <c r="E57" s="104"/>
      <c r="F57" s="104"/>
      <c r="G57" s="106"/>
      <c r="H57" s="107"/>
      <c r="I57" s="3">
        <f>Expenses[[#This Row],[Total Amount ($)]]-Expenses[[#This Row],[Committed ($)]]</f>
        <v>0</v>
      </c>
    </row>
    <row r="58" spans="1:9" x14ac:dyDescent="0.25">
      <c r="A58" s="99"/>
      <c r="B58" s="108"/>
      <c r="C58" s="97"/>
      <c r="D58" s="109"/>
      <c r="E58" s="97"/>
      <c r="F58" s="97"/>
      <c r="G58" s="100"/>
      <c r="H58" s="101"/>
      <c r="I58" s="3">
        <f>Expenses[[#This Row],[Total Amount ($)]]-Expenses[[#This Row],[Committed ($)]]</f>
        <v>0</v>
      </c>
    </row>
    <row r="59" spans="1:9" x14ac:dyDescent="0.25">
      <c r="A59" s="102"/>
      <c r="B59" s="103"/>
      <c r="C59" s="104"/>
      <c r="D59" s="105"/>
      <c r="E59" s="104"/>
      <c r="F59" s="104"/>
      <c r="G59" s="106"/>
      <c r="H59" s="107"/>
      <c r="I59" s="3">
        <f>Expenses[[#This Row],[Total Amount ($)]]-Expenses[[#This Row],[Committed ($)]]</f>
        <v>0</v>
      </c>
    </row>
    <row r="60" spans="1:9" x14ac:dyDescent="0.25">
      <c r="A60" s="99"/>
      <c r="B60" s="108"/>
      <c r="C60" s="97"/>
      <c r="D60" s="109"/>
      <c r="E60" s="97"/>
      <c r="F60" s="97"/>
      <c r="G60" s="100"/>
      <c r="H60" s="101"/>
      <c r="I60" s="3">
        <f>Expenses[[#This Row],[Total Amount ($)]]-Expenses[[#This Row],[Committed ($)]]</f>
        <v>0</v>
      </c>
    </row>
    <row r="61" spans="1:9" x14ac:dyDescent="0.25">
      <c r="A61" s="102"/>
      <c r="B61" s="103"/>
      <c r="C61" s="104"/>
      <c r="D61" s="105"/>
      <c r="E61" s="104"/>
      <c r="F61" s="104"/>
      <c r="G61" s="106"/>
      <c r="H61" s="107"/>
      <c r="I61" s="3">
        <f>Expenses[[#This Row],[Total Amount ($)]]-Expenses[[#This Row],[Committed ($)]]</f>
        <v>0</v>
      </c>
    </row>
    <row r="62" spans="1:9" x14ac:dyDescent="0.25">
      <c r="A62" s="99"/>
      <c r="B62" s="110"/>
      <c r="C62" s="97"/>
      <c r="D62" s="98"/>
      <c r="E62" s="95"/>
      <c r="F62" s="95"/>
      <c r="G62" s="111"/>
      <c r="H62" s="100"/>
      <c r="I62" s="3">
        <f>Expenses[[#This Row],[Total Amount ($)]]-Expenses[[#This Row],[Committed ($)]]</f>
        <v>0</v>
      </c>
    </row>
    <row r="63" spans="1:9" x14ac:dyDescent="0.25">
      <c r="A63" s="14" t="s">
        <v>47</v>
      </c>
      <c r="B63" s="16"/>
      <c r="C63" s="16"/>
      <c r="D63" s="16"/>
      <c r="E63" s="16"/>
      <c r="F63" s="16"/>
      <c r="G63" s="15">
        <f>SUBTOTAL(109,Expenses[Total Amount ($)])</f>
        <v>0</v>
      </c>
      <c r="H63" s="3">
        <f>SUBTOTAL(109,Expenses[Committed ($)])</f>
        <v>0</v>
      </c>
      <c r="I63" s="3">
        <f>SUBTOTAL(109,Expenses[Grant ($)])</f>
        <v>0</v>
      </c>
    </row>
    <row r="64" spans="1:9" x14ac:dyDescent="0.25">
      <c r="B64" s="11"/>
      <c r="C64" s="17"/>
      <c r="D64" s="9"/>
      <c r="E64" s="14"/>
      <c r="F64" s="14"/>
      <c r="G64" s="4"/>
      <c r="H64" s="15"/>
    </row>
    <row r="65" spans="8:11" x14ac:dyDescent="0.25">
      <c r="H65" s="4"/>
    </row>
    <row r="71" spans="8:11" x14ac:dyDescent="0.25">
      <c r="K71" s="22" t="s">
        <v>48</v>
      </c>
    </row>
    <row r="72" spans="8:11" x14ac:dyDescent="0.25">
      <c r="K72" s="23" t="str" cm="1">
        <f t="array" ref="K72:K77">_xlfn.UNIQUE('Budget Summary'!B8:B27)</f>
        <v>Professional Services</v>
      </c>
    </row>
    <row r="73" spans="8:11" x14ac:dyDescent="0.25">
      <c r="K73" s="23" t="str">
        <v>Outside Plant</v>
      </c>
    </row>
    <row r="74" spans="8:11" x14ac:dyDescent="0.25">
      <c r="K74" s="23" t="str">
        <v>Drop and Customer Premise Equipment</v>
      </c>
    </row>
    <row r="75" spans="8:11" x14ac:dyDescent="0.25">
      <c r="K75" s="23" t="str">
        <v>Network and Access Equipment</v>
      </c>
    </row>
    <row r="76" spans="8:11" x14ac:dyDescent="0.25">
      <c r="K76" s="23" t="str">
        <v>Wireless</v>
      </c>
    </row>
    <row r="77" spans="8:11" x14ac:dyDescent="0.25">
      <c r="K77" s="23" t="str">
        <v>Other Eligible Costs</v>
      </c>
    </row>
    <row r="78" spans="8:11" x14ac:dyDescent="0.25">
      <c r="K78" s="23" t="str">
        <f>'Budget Summary'!B29</f>
        <v>Long-Term Leases</v>
      </c>
    </row>
  </sheetData>
  <sheetProtection sheet="1" objects="1" scenarios="1" formatCells="0" formatColumns="0" formatRows="0" insertRows="0" sort="0" autoFilter="0"/>
  <mergeCells count="2">
    <mergeCell ref="B2:E2"/>
    <mergeCell ref="F2:I5"/>
  </mergeCells>
  <dataValidations count="1">
    <dataValidation type="list" allowBlank="1" showInputMessage="1" showErrorMessage="1" errorTitle="Use Standard Categories" error="Use the expense categories included in the grant application." sqref="A8:A62" xr:uid="{20A1086E-A193-4A4D-B7D2-120D84F3A255}">
      <formula1>$K$72:$K$78</formula1>
    </dataValidation>
  </dataValidations>
  <printOptions horizontalCentered="1" gridLines="1"/>
  <pageMargins left="0.25" right="0.25" top="0.78740157480314998" bottom="0.39370078740157499" header="0.25" footer="0.25"/>
  <pageSetup scale="62" fitToHeight="0" orientation="landscape" r:id="rId1"/>
  <headerFooter alignWithMargins="0">
    <oddHeader xml:space="preserve">&amp;C
</oddHeader>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426D0-315C-46A0-80D9-E5F9A7149DCC}">
  <sheetPr codeName="Sheet7"/>
  <dimension ref="A1:M59"/>
  <sheetViews>
    <sheetView zoomScale="110" zoomScaleNormal="110" workbookViewId="0">
      <selection activeCell="D7" sqref="D7"/>
    </sheetView>
    <sheetView showGridLines="0" zoomScaleNormal="100" workbookViewId="1">
      <selection activeCell="F2" sqref="F2:I3"/>
    </sheetView>
  </sheetViews>
  <sheetFormatPr defaultColWidth="8.6640625" defaultRowHeight="13.2" x14ac:dyDescent="0.25"/>
  <cols>
    <col min="1" max="1" width="3.33203125" style="9" customWidth="1"/>
    <col min="2" max="2" width="39.33203125" customWidth="1"/>
    <col min="3" max="3" width="15.6640625" customWidth="1"/>
    <col min="4" max="4" width="18.33203125" customWidth="1"/>
    <col min="5" max="5" width="18.5546875" customWidth="1"/>
    <col min="6" max="6" width="19.33203125" customWidth="1"/>
    <col min="7" max="7" width="12.88671875" bestFit="1" customWidth="1"/>
    <col min="8" max="8" width="17.33203125" bestFit="1" customWidth="1"/>
    <col min="9" max="9" width="12.6640625" bestFit="1" customWidth="1"/>
    <col min="10" max="10" width="18.33203125" customWidth="1"/>
    <col min="11" max="11" width="18.5546875" customWidth="1"/>
    <col min="12" max="12" width="19.33203125" customWidth="1"/>
    <col min="13" max="13" width="21.88671875" bestFit="1" customWidth="1"/>
  </cols>
  <sheetData>
    <row r="1" spans="1:13" ht="5.4" customHeight="1" thickBot="1" x14ac:dyDescent="0.3"/>
    <row r="2" spans="1:13" ht="44.4" x14ac:dyDescent="0.7">
      <c r="B2" s="57" t="s">
        <v>13</v>
      </c>
      <c r="C2" s="139" t="s">
        <v>54</v>
      </c>
      <c r="D2" s="139"/>
      <c r="E2" s="139"/>
      <c r="F2" s="140" t="s">
        <v>65</v>
      </c>
      <c r="G2" s="141"/>
      <c r="H2" s="141"/>
      <c r="I2" s="142"/>
      <c r="J2" s="139" t="s">
        <v>54</v>
      </c>
      <c r="K2" s="139"/>
      <c r="L2" s="139"/>
      <c r="M2" s="26"/>
    </row>
    <row r="3" spans="1:13" ht="43.2" customHeight="1" thickBot="1" x14ac:dyDescent="0.3">
      <c r="B3" s="25"/>
      <c r="C3" s="155" t="str">
        <f>_xlfn.TEXTJOIN(", ",TRUE,GranteeName,ProjectName)</f>
        <v/>
      </c>
      <c r="D3" s="155"/>
      <c r="E3" s="155"/>
      <c r="F3" s="146"/>
      <c r="G3" s="147"/>
      <c r="H3" s="147"/>
      <c r="I3" s="148"/>
      <c r="J3" s="155" t="str">
        <f>_xlfn.TEXTJOIN(", ",TRUE,GranteeName,ProjectName)</f>
        <v/>
      </c>
      <c r="K3" s="155"/>
      <c r="L3" s="155"/>
      <c r="M3" s="25"/>
    </row>
    <row r="4" spans="1:13" s="2" customFormat="1" ht="6" customHeight="1" thickBot="1" x14ac:dyDescent="0.3">
      <c r="A4" s="9"/>
      <c r="B4" s="1"/>
      <c r="C4" s="19"/>
      <c r="D4" s="1"/>
      <c r="E4" s="21"/>
      <c r="F4" s="1"/>
      <c r="J4" s="21"/>
      <c r="K4" s="21"/>
      <c r="L4" s="21"/>
    </row>
    <row r="5" spans="1:13" s="2" customFormat="1" x14ac:dyDescent="0.25">
      <c r="A5" s="9"/>
      <c r="B5" s="37"/>
      <c r="C5" s="31"/>
      <c r="D5" s="152" t="s">
        <v>57</v>
      </c>
      <c r="E5" s="153"/>
      <c r="F5" s="154"/>
      <c r="G5" s="149" t="str">
        <f>_xlfn.TEXTJOIN(" ",TRUE,BeginPeriod,"to",EndPeriod)</f>
        <v>x/x/202x to x/x/202x</v>
      </c>
      <c r="H5" s="150"/>
      <c r="I5" s="151"/>
      <c r="J5" s="149" t="s">
        <v>56</v>
      </c>
      <c r="K5" s="150"/>
      <c r="L5" s="151"/>
      <c r="M5" s="31" t="s">
        <v>58</v>
      </c>
    </row>
    <row r="6" spans="1:13" x14ac:dyDescent="0.25">
      <c r="B6" s="38" t="s">
        <v>15</v>
      </c>
      <c r="C6" s="32" t="s">
        <v>9</v>
      </c>
      <c r="D6" s="113" t="s">
        <v>0</v>
      </c>
      <c r="E6" s="114" t="s">
        <v>50</v>
      </c>
      <c r="F6" s="30" t="s">
        <v>10</v>
      </c>
      <c r="G6" s="33" t="s">
        <v>0</v>
      </c>
      <c r="H6" s="29" t="s">
        <v>50</v>
      </c>
      <c r="I6" s="30" t="s">
        <v>10</v>
      </c>
      <c r="J6" s="33" t="s">
        <v>0</v>
      </c>
      <c r="K6" s="29" t="s">
        <v>50</v>
      </c>
      <c r="L6" s="30" t="s">
        <v>10</v>
      </c>
      <c r="M6" s="32" t="s">
        <v>55</v>
      </c>
    </row>
    <row r="7" spans="1:13" s="8" customFormat="1" ht="13.8" x14ac:dyDescent="0.25">
      <c r="A7" s="9"/>
      <c r="B7" s="46" t="str">
        <f>Expenses!K72</f>
        <v>Professional Services</v>
      </c>
      <c r="C7" s="47">
        <f ca="1">SUMIF('Budget Summary'!B$8:B$29,$B7,'Budget Summary'!E$8:E$28)</f>
        <v>0</v>
      </c>
      <c r="D7" s="115"/>
      <c r="E7" s="116"/>
      <c r="F7" s="48">
        <f>D7-E7</f>
        <v>0</v>
      </c>
      <c r="G7" s="49">
        <f>SUMIF(Expenses[Cost Category],$B7,Expenses[Total Amount ($)])</f>
        <v>0</v>
      </c>
      <c r="H7" s="50">
        <f>SUMIF(Expenses[Cost Category],$B7,Expenses[Committed ($)])</f>
        <v>0</v>
      </c>
      <c r="I7" s="48">
        <f>SUMIF(Expenses[Cost Category],$B7,Expenses[Grant ($)])</f>
        <v>0</v>
      </c>
      <c r="J7" s="49">
        <f>G7+D7</f>
        <v>0</v>
      </c>
      <c r="K7" s="50">
        <f t="shared" ref="K7:K13" si="0">H7+E7</f>
        <v>0</v>
      </c>
      <c r="L7" s="48">
        <f t="shared" ref="L7:L13" si="1">I7+F7</f>
        <v>0</v>
      </c>
      <c r="M7" s="51">
        <f ca="1">IF(C7=0,0,J7/C7)</f>
        <v>0</v>
      </c>
    </row>
    <row r="8" spans="1:13" s="8" customFormat="1" ht="13.8" x14ac:dyDescent="0.25">
      <c r="A8"/>
      <c r="B8" s="46" t="str">
        <f>Expenses!K73</f>
        <v>Outside Plant</v>
      </c>
      <c r="C8" s="47">
        <f ca="1">SUMIF('Budget Summary'!B$8:B$29,$B8,'Budget Summary'!E$8:E$28)</f>
        <v>0</v>
      </c>
      <c r="D8" s="119"/>
      <c r="E8" s="120"/>
      <c r="F8" s="48">
        <f t="shared" ref="F8:F13" si="2">D8-E8</f>
        <v>0</v>
      </c>
      <c r="G8" s="49">
        <f>SUMIF(Expenses[Cost Category],$B8,Expenses[Total Amount ($)])</f>
        <v>0</v>
      </c>
      <c r="H8" s="50">
        <f>SUMIF(Expenses[Cost Category],$B8,Expenses[Committed ($)])</f>
        <v>0</v>
      </c>
      <c r="I8" s="48">
        <f>SUMIF(Expenses[Cost Category],$B8,Expenses[Grant ($)])</f>
        <v>0</v>
      </c>
      <c r="J8" s="49">
        <f t="shared" ref="J8:J13" si="3">G8+D8</f>
        <v>0</v>
      </c>
      <c r="K8" s="50">
        <f t="shared" si="0"/>
        <v>0</v>
      </c>
      <c r="L8" s="48">
        <f t="shared" si="1"/>
        <v>0</v>
      </c>
      <c r="M8" s="51">
        <f t="shared" ref="M8:M13" ca="1" si="4">IF(C8=0,0,J8/C8)</f>
        <v>0</v>
      </c>
    </row>
    <row r="9" spans="1:13" s="8" customFormat="1" ht="13.8" x14ac:dyDescent="0.25">
      <c r="A9" s="9"/>
      <c r="B9" s="46" t="str">
        <f>Expenses!K74</f>
        <v>Drop and Customer Premise Equipment</v>
      </c>
      <c r="C9" s="47">
        <f ca="1">SUMIF('Budget Summary'!B$8:B$29,$B9,'Budget Summary'!E$8:E$28)</f>
        <v>0</v>
      </c>
      <c r="D9" s="115"/>
      <c r="E9" s="116"/>
      <c r="F9" s="48">
        <f t="shared" si="2"/>
        <v>0</v>
      </c>
      <c r="G9" s="49">
        <f>SUMIF(Expenses[Cost Category],$B9,Expenses[Total Amount ($)])</f>
        <v>0</v>
      </c>
      <c r="H9" s="50">
        <f>SUMIF(Expenses[Cost Category],$B9,Expenses[Committed ($)])</f>
        <v>0</v>
      </c>
      <c r="I9" s="48">
        <f>SUMIF(Expenses[Cost Category],$B9,Expenses[Grant ($)])</f>
        <v>0</v>
      </c>
      <c r="J9" s="49">
        <f t="shared" si="3"/>
        <v>0</v>
      </c>
      <c r="K9" s="50">
        <f t="shared" si="0"/>
        <v>0</v>
      </c>
      <c r="L9" s="48">
        <f t="shared" si="1"/>
        <v>0</v>
      </c>
      <c r="M9" s="51">
        <f t="shared" ca="1" si="4"/>
        <v>0</v>
      </c>
    </row>
    <row r="10" spans="1:13" s="8" customFormat="1" ht="13.8" x14ac:dyDescent="0.25">
      <c r="A10" s="9"/>
      <c r="B10" s="46" t="str">
        <f>Expenses!K75</f>
        <v>Network and Access Equipment</v>
      </c>
      <c r="C10" s="47">
        <f ca="1">SUMIF('Budget Summary'!B$8:B$29,$B10,'Budget Summary'!E$8:E$28)</f>
        <v>0</v>
      </c>
      <c r="D10" s="119"/>
      <c r="E10" s="120"/>
      <c r="F10" s="48">
        <f t="shared" si="2"/>
        <v>0</v>
      </c>
      <c r="G10" s="49">
        <f>SUMIF(Expenses[Cost Category],$B10,Expenses[Total Amount ($)])</f>
        <v>0</v>
      </c>
      <c r="H10" s="50">
        <f>SUMIF(Expenses[Cost Category],$B10,Expenses[Committed ($)])</f>
        <v>0</v>
      </c>
      <c r="I10" s="48">
        <f>SUMIF(Expenses[Cost Category],$B10,Expenses[Grant ($)])</f>
        <v>0</v>
      </c>
      <c r="J10" s="49">
        <f t="shared" si="3"/>
        <v>0</v>
      </c>
      <c r="K10" s="50">
        <f t="shared" si="0"/>
        <v>0</v>
      </c>
      <c r="L10" s="48">
        <f t="shared" si="1"/>
        <v>0</v>
      </c>
      <c r="M10" s="51">
        <f t="shared" ca="1" si="4"/>
        <v>0</v>
      </c>
    </row>
    <row r="11" spans="1:13" s="8" customFormat="1" ht="13.8" x14ac:dyDescent="0.25">
      <c r="A11" s="9"/>
      <c r="B11" s="46" t="str">
        <f>Expenses!K76</f>
        <v>Wireless</v>
      </c>
      <c r="C11" s="47">
        <f ca="1">SUMIF('Budget Summary'!B$8:B$29,$B11,'Budget Summary'!E$8:E$28)</f>
        <v>0</v>
      </c>
      <c r="D11" s="115"/>
      <c r="E11" s="116"/>
      <c r="F11" s="48">
        <f t="shared" si="2"/>
        <v>0</v>
      </c>
      <c r="G11" s="49">
        <f>SUMIF(Expenses[Cost Category],$B11,Expenses[Total Amount ($)])</f>
        <v>0</v>
      </c>
      <c r="H11" s="50">
        <f>SUMIF(Expenses[Cost Category],$B11,Expenses[Committed ($)])</f>
        <v>0</v>
      </c>
      <c r="I11" s="48">
        <f>SUMIF(Expenses[Cost Category],$B11,Expenses[Grant ($)])</f>
        <v>0</v>
      </c>
      <c r="J11" s="49">
        <f t="shared" si="3"/>
        <v>0</v>
      </c>
      <c r="K11" s="50">
        <f t="shared" si="0"/>
        <v>0</v>
      </c>
      <c r="L11" s="48">
        <f t="shared" si="1"/>
        <v>0</v>
      </c>
      <c r="M11" s="51">
        <f t="shared" ca="1" si="4"/>
        <v>0</v>
      </c>
    </row>
    <row r="12" spans="1:13" s="8" customFormat="1" ht="13.8" x14ac:dyDescent="0.25">
      <c r="A12" s="9"/>
      <c r="B12" s="46" t="str">
        <f>Expenses!K77</f>
        <v>Other Eligible Costs</v>
      </c>
      <c r="C12" s="47">
        <f ca="1">SUMIF('Budget Summary'!B$8:B$29,$B12,'Budget Summary'!E$8:E$28)</f>
        <v>0</v>
      </c>
      <c r="D12" s="119"/>
      <c r="E12" s="120"/>
      <c r="F12" s="48">
        <f t="shared" si="2"/>
        <v>0</v>
      </c>
      <c r="G12" s="49">
        <f>SUMIF(Expenses[Cost Category],$B12,Expenses[Total Amount ($)])</f>
        <v>0</v>
      </c>
      <c r="H12" s="50">
        <f>SUMIF(Expenses[Cost Category],$B12,Expenses[Committed ($)])</f>
        <v>0</v>
      </c>
      <c r="I12" s="48">
        <f>SUMIF(Expenses[Cost Category],$B12,Expenses[Grant ($)])</f>
        <v>0</v>
      </c>
      <c r="J12" s="49">
        <f t="shared" si="3"/>
        <v>0</v>
      </c>
      <c r="K12" s="50">
        <f t="shared" si="0"/>
        <v>0</v>
      </c>
      <c r="L12" s="48">
        <f t="shared" si="1"/>
        <v>0</v>
      </c>
      <c r="M12" s="51">
        <f t="shared" ca="1" si="4"/>
        <v>0</v>
      </c>
    </row>
    <row r="13" spans="1:13" s="8" customFormat="1" ht="14.4" thickBot="1" x14ac:dyDescent="0.3">
      <c r="A13" s="9"/>
      <c r="B13" s="46" t="str">
        <f>Expenses!K78</f>
        <v>Long-Term Leases</v>
      </c>
      <c r="C13" s="52">
        <f ca="1">SUMIF('Budget Summary'!B$8:B$29,$B13,'Budget Summary'!E$8:E$28)</f>
        <v>0</v>
      </c>
      <c r="D13" s="117"/>
      <c r="E13" s="118"/>
      <c r="F13" s="53">
        <f t="shared" si="2"/>
        <v>0</v>
      </c>
      <c r="G13" s="54">
        <f>SUMIF(Expenses[Cost Category],$B13,Expenses[Total Amount ($)])</f>
        <v>0</v>
      </c>
      <c r="H13" s="55">
        <f>SUMIF(Expenses[Cost Category],$B13,Expenses[Committed ($)])</f>
        <v>0</v>
      </c>
      <c r="I13" s="53">
        <f>SUMIF(Expenses[Cost Category],$B13,Expenses[Grant ($)])</f>
        <v>0</v>
      </c>
      <c r="J13" s="54">
        <f t="shared" si="3"/>
        <v>0</v>
      </c>
      <c r="K13" s="55">
        <f t="shared" si="0"/>
        <v>0</v>
      </c>
      <c r="L13" s="53">
        <f t="shared" si="1"/>
        <v>0</v>
      </c>
      <c r="M13" s="56">
        <f t="shared" ca="1" si="4"/>
        <v>0</v>
      </c>
    </row>
    <row r="14" spans="1:13" s="8" customFormat="1" ht="14.4" thickTop="1" x14ac:dyDescent="0.25">
      <c r="A14"/>
      <c r="B14" s="39" t="s">
        <v>47</v>
      </c>
      <c r="C14" s="36">
        <f t="shared" ref="C14:L14" ca="1" si="5">SUM(C7:C13)</f>
        <v>0</v>
      </c>
      <c r="D14" s="36">
        <f t="shared" si="5"/>
        <v>0</v>
      </c>
      <c r="E14" s="36">
        <f t="shared" si="5"/>
        <v>0</v>
      </c>
      <c r="F14" s="36">
        <f t="shared" si="5"/>
        <v>0</v>
      </c>
      <c r="G14" s="36">
        <f t="shared" si="5"/>
        <v>0</v>
      </c>
      <c r="H14" s="36">
        <f t="shared" si="5"/>
        <v>0</v>
      </c>
      <c r="I14" s="36">
        <f t="shared" si="5"/>
        <v>0</v>
      </c>
      <c r="J14" s="36">
        <f t="shared" si="5"/>
        <v>0</v>
      </c>
      <c r="K14" s="36">
        <f t="shared" si="5"/>
        <v>0</v>
      </c>
      <c r="L14" s="36">
        <f t="shared" si="5"/>
        <v>0</v>
      </c>
      <c r="M14" s="40">
        <f t="shared" ref="M14" ca="1" si="6">IF(C14=0,0,J14/C14)</f>
        <v>0</v>
      </c>
    </row>
    <row r="15" spans="1:13" s="35" customFormat="1" ht="15" thickBot="1" x14ac:dyDescent="0.35">
      <c r="A15" s="34"/>
      <c r="B15" s="41" t="s">
        <v>59</v>
      </c>
      <c r="C15" s="42">
        <f ca="1">IF(C14=0,0,'Budget Summary'!C35/C14)</f>
        <v>0</v>
      </c>
      <c r="D15" s="42">
        <f>IF(D14=0,0,E14/D14)</f>
        <v>0</v>
      </c>
      <c r="E15" s="43"/>
      <c r="F15" s="43"/>
      <c r="G15" s="42">
        <f>IF(G14=0,0,H14/G14)</f>
        <v>0</v>
      </c>
      <c r="H15" s="44"/>
      <c r="I15" s="44"/>
      <c r="J15" s="42">
        <f>IF(J14=0,0,K14/J14)</f>
        <v>0</v>
      </c>
      <c r="K15" s="43"/>
      <c r="L15" s="43"/>
      <c r="M15" s="45"/>
    </row>
    <row r="16" spans="1:13" s="5" customFormat="1" x14ac:dyDescent="0.25">
      <c r="A16" s="11"/>
      <c r="B16" s="14"/>
      <c r="C16" s="15"/>
      <c r="D16" s="15"/>
      <c r="E16" s="15"/>
      <c r="F16" s="15"/>
      <c r="J16" s="15"/>
      <c r="K16" s="15"/>
      <c r="L16" s="15"/>
    </row>
    <row r="17" spans="1:12" x14ac:dyDescent="0.25">
      <c r="A17" s="10"/>
      <c r="C17" s="3"/>
      <c r="D17" s="3"/>
      <c r="E17" s="3"/>
      <c r="F17" s="3"/>
      <c r="J17" s="3"/>
      <c r="K17" s="3"/>
      <c r="L17" s="3"/>
    </row>
    <row r="18" spans="1:12" x14ac:dyDescent="0.25">
      <c r="A18" s="10"/>
      <c r="C18" s="3"/>
      <c r="D18" s="3"/>
      <c r="E18" s="3"/>
      <c r="F18" s="3"/>
      <c r="J18" s="3"/>
      <c r="K18" s="3"/>
      <c r="L18" s="3"/>
    </row>
    <row r="19" spans="1:12" x14ac:dyDescent="0.25">
      <c r="A19" s="12"/>
      <c r="B19" s="14"/>
      <c r="C19" s="3"/>
      <c r="D19" s="3"/>
      <c r="E19" s="3"/>
      <c r="F19" s="3"/>
      <c r="J19" s="3"/>
      <c r="K19" s="3"/>
      <c r="L19" s="3"/>
    </row>
    <row r="20" spans="1:12" x14ac:dyDescent="0.25">
      <c r="A20" s="12"/>
      <c r="B20" s="14"/>
      <c r="C20" s="3"/>
      <c r="D20" s="3"/>
      <c r="E20" s="3"/>
      <c r="F20" s="3"/>
      <c r="J20" s="3"/>
      <c r="K20" s="3"/>
      <c r="L20" s="3"/>
    </row>
    <row r="21" spans="1:12" x14ac:dyDescent="0.25">
      <c r="A21" s="12"/>
      <c r="B21" s="14"/>
      <c r="C21" s="3"/>
      <c r="D21" s="3"/>
      <c r="E21" s="3"/>
      <c r="F21" s="3"/>
      <c r="J21" s="3"/>
      <c r="K21" s="3"/>
      <c r="L21" s="3"/>
    </row>
    <row r="22" spans="1:12" x14ac:dyDescent="0.25">
      <c r="A22" s="12"/>
      <c r="B22" s="14"/>
      <c r="C22" s="3"/>
      <c r="D22" s="3"/>
      <c r="E22" s="3"/>
      <c r="F22" s="3"/>
      <c r="J22" s="3"/>
      <c r="K22" s="3"/>
      <c r="L22" s="3"/>
    </row>
    <row r="23" spans="1:12" x14ac:dyDescent="0.25">
      <c r="A23" s="12"/>
      <c r="B23" s="14"/>
      <c r="C23" s="15" t="s">
        <v>11</v>
      </c>
      <c r="D23" s="15" t="s">
        <v>11</v>
      </c>
      <c r="E23" s="15"/>
      <c r="F23" s="15" t="s">
        <v>11</v>
      </c>
      <c r="J23" s="15" t="s">
        <v>11</v>
      </c>
      <c r="K23" s="15"/>
      <c r="L23" s="15" t="s">
        <v>11</v>
      </c>
    </row>
    <row r="24" spans="1:12" x14ac:dyDescent="0.25">
      <c r="A24" s="12"/>
      <c r="B24" s="14"/>
      <c r="C24" s="3"/>
      <c r="D24" s="15" t="s">
        <v>11</v>
      </c>
      <c r="E24" s="15"/>
      <c r="F24" s="15" t="s">
        <v>11</v>
      </c>
      <c r="J24" s="15" t="s">
        <v>11</v>
      </c>
      <c r="K24" s="15"/>
      <c r="L24" s="15" t="s">
        <v>11</v>
      </c>
    </row>
    <row r="25" spans="1:12" x14ac:dyDescent="0.25">
      <c r="A25" s="12"/>
      <c r="B25" s="14"/>
      <c r="C25" s="3"/>
      <c r="D25" s="3"/>
      <c r="E25" s="3"/>
      <c r="F25" s="3"/>
      <c r="J25" s="3"/>
      <c r="K25" s="3"/>
      <c r="L25" s="3"/>
    </row>
    <row r="26" spans="1:12" x14ac:dyDescent="0.25">
      <c r="A26" s="12"/>
      <c r="B26" s="14"/>
      <c r="C26" s="3"/>
      <c r="D26" s="3"/>
      <c r="E26" s="3"/>
      <c r="F26" s="3"/>
      <c r="J26" s="3"/>
      <c r="K26" s="3"/>
      <c r="L26" s="3"/>
    </row>
    <row r="27" spans="1:12" x14ac:dyDescent="0.25">
      <c r="C27" s="3"/>
      <c r="D27" s="3"/>
      <c r="E27" s="3"/>
      <c r="F27" s="3"/>
      <c r="J27" s="3"/>
      <c r="K27" s="3"/>
      <c r="L27" s="3"/>
    </row>
    <row r="28" spans="1:12" x14ac:dyDescent="0.25">
      <c r="A28" s="12"/>
      <c r="B28" s="18"/>
      <c r="C28" s="15"/>
      <c r="D28" s="15"/>
      <c r="E28" s="15"/>
      <c r="F28" s="15"/>
      <c r="J28" s="15"/>
      <c r="K28" s="15"/>
      <c r="L28" s="15"/>
    </row>
    <row r="29" spans="1:12" x14ac:dyDescent="0.25">
      <c r="A29" s="12"/>
      <c r="B29" s="14"/>
      <c r="C29" s="15"/>
      <c r="D29" s="15"/>
      <c r="E29" s="15"/>
      <c r="F29" s="15"/>
      <c r="J29" s="15"/>
      <c r="K29" s="15"/>
      <c r="L29" s="15"/>
    </row>
    <row r="30" spans="1:12" x14ac:dyDescent="0.25">
      <c r="A30" s="11"/>
      <c r="B30" s="14"/>
      <c r="C30" s="15"/>
      <c r="D30" s="15"/>
      <c r="E30" s="15"/>
      <c r="F30" s="15"/>
      <c r="J30" s="15"/>
      <c r="K30" s="15"/>
      <c r="L30" s="15"/>
    </row>
    <row r="31" spans="1:12" x14ac:dyDescent="0.25">
      <c r="A31" s="12"/>
      <c r="B31" s="14"/>
      <c r="C31" s="15"/>
      <c r="D31" s="15"/>
      <c r="E31" s="15"/>
      <c r="F31" s="15"/>
      <c r="J31" s="15"/>
      <c r="K31" s="15"/>
      <c r="L31" s="15"/>
    </row>
    <row r="32" spans="1:12" x14ac:dyDescent="0.25">
      <c r="A32" s="12"/>
      <c r="B32" s="14"/>
      <c r="C32" s="15"/>
      <c r="D32" s="15"/>
      <c r="E32" s="15"/>
      <c r="F32" s="15"/>
      <c r="J32" s="15"/>
      <c r="K32" s="15"/>
      <c r="L32" s="15"/>
    </row>
    <row r="33" spans="1:12" x14ac:dyDescent="0.25">
      <c r="A33" s="12"/>
      <c r="B33" s="14"/>
      <c r="C33" s="15"/>
      <c r="D33" s="15"/>
      <c r="E33" s="15"/>
      <c r="F33" s="15"/>
      <c r="J33" s="15"/>
      <c r="K33" s="15"/>
      <c r="L33" s="15"/>
    </row>
    <row r="34" spans="1:12" x14ac:dyDescent="0.25">
      <c r="A34" s="12"/>
      <c r="B34" s="14"/>
      <c r="C34" s="15"/>
      <c r="D34" s="15"/>
      <c r="E34" s="15"/>
      <c r="F34" s="15"/>
      <c r="J34" s="15"/>
      <c r="K34" s="15"/>
      <c r="L34" s="15"/>
    </row>
    <row r="35" spans="1:12" x14ac:dyDescent="0.25">
      <c r="A35" s="12"/>
      <c r="B35" s="14"/>
      <c r="C35" s="15"/>
      <c r="D35" s="15"/>
      <c r="E35" s="15"/>
      <c r="F35" s="15"/>
      <c r="J35" s="15"/>
      <c r="K35" s="15"/>
      <c r="L35" s="15"/>
    </row>
    <row r="36" spans="1:12" x14ac:dyDescent="0.25">
      <c r="A36" s="12"/>
      <c r="B36" s="14"/>
      <c r="C36" s="15"/>
      <c r="D36" s="15"/>
      <c r="E36" s="15"/>
      <c r="F36" s="15"/>
      <c r="J36" s="15"/>
      <c r="K36" s="15"/>
      <c r="L36" s="15"/>
    </row>
    <row r="37" spans="1:12" x14ac:dyDescent="0.25">
      <c r="A37" s="12"/>
      <c r="B37" s="14"/>
      <c r="C37" s="15"/>
      <c r="D37" s="15"/>
      <c r="E37" s="15"/>
      <c r="F37" s="15"/>
      <c r="J37" s="15"/>
      <c r="K37" s="15"/>
      <c r="L37" s="15"/>
    </row>
    <row r="38" spans="1:12" x14ac:dyDescent="0.25">
      <c r="A38" s="12"/>
      <c r="B38" s="14"/>
      <c r="C38" s="15"/>
      <c r="D38" s="15"/>
      <c r="E38" s="15"/>
      <c r="F38" s="15"/>
      <c r="J38" s="15"/>
      <c r="K38" s="15"/>
      <c r="L38" s="15"/>
    </row>
    <row r="39" spans="1:12" x14ac:dyDescent="0.25">
      <c r="A39" s="12"/>
      <c r="B39" s="14"/>
      <c r="C39" s="15"/>
      <c r="D39" s="15"/>
      <c r="E39" s="15"/>
      <c r="F39" s="15"/>
      <c r="J39" s="15"/>
      <c r="K39" s="15"/>
      <c r="L39" s="15"/>
    </row>
    <row r="40" spans="1:12" x14ac:dyDescent="0.25">
      <c r="A40" s="12"/>
      <c r="B40" s="14"/>
      <c r="C40" s="15"/>
      <c r="D40" s="15"/>
      <c r="E40" s="15"/>
      <c r="F40" s="15"/>
      <c r="J40" s="15"/>
      <c r="K40" s="15"/>
      <c r="L40" s="15"/>
    </row>
    <row r="41" spans="1:12" x14ac:dyDescent="0.25">
      <c r="A41" s="12"/>
      <c r="B41" s="14"/>
      <c r="C41" s="15"/>
      <c r="D41" s="15"/>
      <c r="E41" s="15"/>
      <c r="F41" s="15"/>
      <c r="J41" s="15"/>
      <c r="K41" s="15"/>
      <c r="L41" s="15"/>
    </row>
    <row r="42" spans="1:12" x14ac:dyDescent="0.25">
      <c r="A42" s="12"/>
      <c r="B42" s="14"/>
      <c r="C42" s="15"/>
      <c r="D42" s="15"/>
      <c r="E42" s="15"/>
      <c r="F42" s="15"/>
      <c r="J42" s="15"/>
      <c r="K42" s="15"/>
      <c r="L42" s="15"/>
    </row>
    <row r="43" spans="1:12" x14ac:dyDescent="0.25">
      <c r="A43" s="12"/>
      <c r="B43" s="14"/>
      <c r="C43" s="15"/>
      <c r="D43" s="15"/>
      <c r="E43" s="15"/>
      <c r="F43" s="15"/>
      <c r="J43" s="15"/>
      <c r="K43" s="15"/>
      <c r="L43" s="15"/>
    </row>
    <row r="44" spans="1:12" x14ac:dyDescent="0.25">
      <c r="A44" s="12"/>
      <c r="B44" s="14"/>
      <c r="C44" s="15"/>
      <c r="D44" s="15"/>
      <c r="E44" s="15"/>
      <c r="F44" s="15"/>
      <c r="J44" s="15"/>
      <c r="K44" s="15"/>
      <c r="L44" s="15"/>
    </row>
    <row r="45" spans="1:12" x14ac:dyDescent="0.25">
      <c r="A45" s="12"/>
      <c r="B45" s="14"/>
      <c r="C45" s="15"/>
      <c r="D45" s="15"/>
      <c r="E45" s="15"/>
      <c r="F45" s="15"/>
      <c r="J45" s="15"/>
      <c r="K45" s="15"/>
      <c r="L45" s="15"/>
    </row>
    <row r="46" spans="1:12" x14ac:dyDescent="0.25">
      <c r="A46" s="12"/>
      <c r="B46" s="14"/>
      <c r="C46" s="15"/>
      <c r="D46" s="15"/>
      <c r="E46" s="15"/>
      <c r="F46" s="15"/>
      <c r="J46" s="15"/>
      <c r="K46" s="15"/>
      <c r="L46" s="15"/>
    </row>
    <row r="47" spans="1:12" x14ac:dyDescent="0.25">
      <c r="A47" s="12"/>
      <c r="B47" s="14"/>
      <c r="C47" s="15"/>
      <c r="D47" s="15"/>
      <c r="E47" s="15"/>
      <c r="F47" s="15"/>
      <c r="J47" s="15"/>
      <c r="K47" s="15"/>
      <c r="L47" s="15"/>
    </row>
    <row r="48" spans="1:12" x14ac:dyDescent="0.25">
      <c r="A48" s="12"/>
      <c r="B48" s="14"/>
      <c r="C48" s="15"/>
      <c r="D48" s="15"/>
      <c r="E48" s="15"/>
      <c r="F48" s="15"/>
      <c r="J48" s="15"/>
      <c r="K48" s="15"/>
      <c r="L48" s="15"/>
    </row>
    <row r="49" spans="1:12" x14ac:dyDescent="0.25">
      <c r="A49" s="12"/>
      <c r="B49" s="14"/>
      <c r="C49" s="15"/>
      <c r="D49" s="15"/>
      <c r="E49" s="15"/>
      <c r="F49" s="15"/>
      <c r="J49" s="15"/>
      <c r="K49" s="15"/>
      <c r="L49" s="15"/>
    </row>
    <row r="50" spans="1:12" x14ac:dyDescent="0.25">
      <c r="A50" s="12"/>
      <c r="B50" s="14"/>
      <c r="C50" s="15"/>
      <c r="D50" s="15"/>
      <c r="E50" s="15"/>
      <c r="F50" s="15"/>
      <c r="J50" s="15"/>
      <c r="K50" s="15"/>
      <c r="L50" s="15"/>
    </row>
    <row r="51" spans="1:12" x14ac:dyDescent="0.25">
      <c r="A51" s="12"/>
      <c r="B51" s="14"/>
      <c r="C51" s="15"/>
      <c r="D51" s="15"/>
      <c r="E51" s="15"/>
      <c r="F51" s="15"/>
      <c r="J51" s="15"/>
      <c r="K51" s="15"/>
      <c r="L51" s="15"/>
    </row>
    <row r="52" spans="1:12" x14ac:dyDescent="0.25">
      <c r="A52" s="12"/>
      <c r="B52" s="14"/>
      <c r="C52" s="15"/>
      <c r="D52" s="15"/>
      <c r="E52" s="15"/>
      <c r="F52" s="15"/>
      <c r="J52" s="15"/>
      <c r="K52" s="15"/>
      <c r="L52" s="15"/>
    </row>
    <row r="53" spans="1:12" x14ac:dyDescent="0.25">
      <c r="A53" s="12"/>
      <c r="B53" s="14"/>
      <c r="C53" s="15"/>
      <c r="D53" s="15"/>
      <c r="E53" s="15"/>
      <c r="F53" s="15"/>
      <c r="J53" s="15"/>
      <c r="K53" s="15"/>
      <c r="L53" s="15"/>
    </row>
    <row r="54" spans="1:12" x14ac:dyDescent="0.25">
      <c r="A54" s="12"/>
      <c r="B54" s="14"/>
      <c r="C54" s="15"/>
      <c r="D54" s="15"/>
      <c r="E54" s="15"/>
      <c r="F54" s="15"/>
      <c r="J54" s="15"/>
      <c r="K54" s="15"/>
      <c r="L54" s="15"/>
    </row>
    <row r="55" spans="1:12" x14ac:dyDescent="0.25">
      <c r="A55" s="12"/>
      <c r="B55" s="14"/>
      <c r="C55" s="15"/>
      <c r="D55" s="15"/>
      <c r="E55" s="15"/>
      <c r="F55" s="15"/>
      <c r="J55" s="15"/>
      <c r="K55" s="15"/>
      <c r="L55" s="15"/>
    </row>
    <row r="56" spans="1:12" x14ac:dyDescent="0.25">
      <c r="C56" s="15"/>
      <c r="D56" s="15"/>
      <c r="E56" s="15"/>
      <c r="F56" s="15"/>
      <c r="J56" s="15"/>
      <c r="K56" s="15"/>
      <c r="L56" s="15"/>
    </row>
    <row r="57" spans="1:12" x14ac:dyDescent="0.25">
      <c r="D57" s="4"/>
      <c r="E57" s="4"/>
      <c r="F57" s="4"/>
      <c r="J57" s="4"/>
      <c r="K57" s="4"/>
      <c r="L57" s="4"/>
    </row>
    <row r="58" spans="1:12" s="8" customFormat="1" ht="13.8" x14ac:dyDescent="0.25">
      <c r="A58" s="9"/>
      <c r="B58" s="6"/>
      <c r="C58" s="7"/>
      <c r="D58" s="7"/>
      <c r="E58" s="7"/>
      <c r="F58" s="7"/>
      <c r="J58" s="7"/>
      <c r="K58" s="7"/>
      <c r="L58" s="7"/>
    </row>
    <row r="59" spans="1:12" x14ac:dyDescent="0.25">
      <c r="D59" s="4"/>
      <c r="E59" s="4"/>
      <c r="F59" s="4"/>
      <c r="J59" s="4"/>
      <c r="K59" s="4"/>
      <c r="L59" s="4"/>
    </row>
  </sheetData>
  <sheetProtection sheet="1" objects="1" scenarios="1"/>
  <mergeCells count="8">
    <mergeCell ref="J5:L5"/>
    <mergeCell ref="D5:F5"/>
    <mergeCell ref="G5:I5"/>
    <mergeCell ref="C2:E2"/>
    <mergeCell ref="J2:L2"/>
    <mergeCell ref="C3:E3"/>
    <mergeCell ref="J3:L3"/>
    <mergeCell ref="F2:I3"/>
  </mergeCells>
  <printOptions horizontalCentered="1" gridLines="1"/>
  <pageMargins left="0" right="0" top="1" bottom="1" header="0.5" footer="0.5"/>
  <pageSetup scale="95" orientation="landscape" r:id="rId1"/>
  <headerFooter alignWithMargins="0">
    <oddFooter>Page &amp;P of &amp;N</oddFooter>
  </headerFooter>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127EB1D907C04EBD2F60AFA034026C" ma:contentTypeVersion="11" ma:contentTypeDescription="Create a new document." ma:contentTypeScope="" ma:versionID="d1359ddcead9ff8313de55228f2f139e">
  <xsd:schema xmlns:xsd="http://www.w3.org/2001/XMLSchema" xmlns:xs="http://www.w3.org/2001/XMLSchema" xmlns:p="http://schemas.microsoft.com/office/2006/metadata/properties" xmlns:ns2="3f979738-2c58-4ab2-8e2d-1ad20aedc87e" xmlns:ns3="f18dac73-5bee-4217-9b28-37ae1774ca62" targetNamespace="http://schemas.microsoft.com/office/2006/metadata/properties" ma:root="true" ma:fieldsID="914c29d93d6b040cd216b908b5d449ef" ns2:_="" ns3:_="">
    <xsd:import namespace="3f979738-2c58-4ab2-8e2d-1ad20aedc87e"/>
    <xsd:import namespace="f18dac73-5bee-4217-9b28-37ae1774ca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979738-2c58-4ab2-8e2d-1ad20aedc8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8dac73-5bee-4217-9b28-37ae1774ca6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B3DB6C-A16B-4BC6-9441-C2B59E14FD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979738-2c58-4ab2-8e2d-1ad20aedc87e"/>
    <ds:schemaRef ds:uri="f18dac73-5bee-4217-9b28-37ae1774ca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C0021B-8D84-4B7C-9E57-76FAD10BAAA3}">
  <ds:schemaRefs>
    <ds:schemaRef ds:uri="http://schemas.microsoft.com/sharepoint/v3/contenttype/forms"/>
  </ds:schemaRefs>
</ds:datastoreItem>
</file>

<file path=customXml/itemProps3.xml><?xml version="1.0" encoding="utf-8"?>
<ds:datastoreItem xmlns:ds="http://schemas.openxmlformats.org/officeDocument/2006/customXml" ds:itemID="{A81A54D2-0716-4D1F-AFE4-62E691EAFBF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Budget Summary</vt:lpstr>
      <vt:lpstr>Expenses</vt:lpstr>
      <vt:lpstr>Project Costs Summary To Date</vt:lpstr>
      <vt:lpstr>BeginPeriod</vt:lpstr>
      <vt:lpstr>EndPeriod</vt:lpstr>
      <vt:lpstr>GranteeName</vt:lpstr>
      <vt:lpstr>Expenses!Print_Area</vt:lpstr>
      <vt:lpstr>ProjectName</vt:lpstr>
    </vt:vector>
  </TitlesOfParts>
  <Manager/>
  <Company>Margaretville Telephone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Glen Faulkner</dc:creator>
  <cp:keywords/>
  <dc:description/>
  <cp:lastModifiedBy>MacLagan, S</cp:lastModifiedBy>
  <cp:revision/>
  <cp:lastPrinted>2022-01-04T14:44:49Z</cp:lastPrinted>
  <dcterms:created xsi:type="dcterms:W3CDTF">2009-07-31T15:21:33Z</dcterms:created>
  <dcterms:modified xsi:type="dcterms:W3CDTF">2022-01-07T19:48:35Z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0x01010004127EB1D907C04EBD2F60AFA034026C</vt:lpwstr>
  </property>
</Properties>
</file>