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8555" windowHeight="8700"/>
  </bookViews>
  <sheets>
    <sheet name="HF Budgeted Revenue" sheetId="1" r:id="rId1"/>
  </sheets>
  <definedNames>
    <definedName name="_xlnm._FilterDatabase" localSheetId="0" hidden="1">'HF Budgeted Revenue'!$A$6:$P$88</definedName>
    <definedName name="_xlnm.Print_Titles" localSheetId="0">'HF Budgeted Revenue'!$A:$E,'HF Budgeted Revenue'!$1:$8</definedName>
  </definedNames>
  <calcPr calcId="145621"/>
</workbook>
</file>

<file path=xl/calcChain.xml><?xml version="1.0" encoding="utf-8"?>
<calcChain xmlns="http://schemas.openxmlformats.org/spreadsheetml/2006/main">
  <c r="P94" i="1" l="1"/>
  <c r="O94" i="1"/>
  <c r="M94" i="1"/>
  <c r="L94" i="1"/>
  <c r="J94" i="1"/>
  <c r="I94" i="1"/>
  <c r="G94" i="1"/>
  <c r="F94" i="1"/>
  <c r="N10" i="1"/>
  <c r="K10" i="1"/>
  <c r="H10" i="1"/>
  <c r="H85" i="1" l="1"/>
  <c r="H86" i="1"/>
  <c r="H87" i="1"/>
  <c r="H88" i="1"/>
  <c r="K88" i="1"/>
  <c r="K87" i="1"/>
  <c r="N88" i="1"/>
  <c r="N87" i="1"/>
  <c r="N86" i="1"/>
  <c r="H11" i="1"/>
  <c r="H12" i="1"/>
  <c r="H13" i="1"/>
  <c r="H94" i="1" s="1"/>
  <c r="H14" i="1"/>
  <c r="H15" i="1"/>
  <c r="H16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11" i="1"/>
  <c r="N94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1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K94" i="1" l="1"/>
</calcChain>
</file>

<file path=xl/sharedStrings.xml><?xml version="1.0" encoding="utf-8"?>
<sst xmlns="http://schemas.openxmlformats.org/spreadsheetml/2006/main" count="360" uniqueCount="117">
  <si>
    <t>UMB</t>
  </si>
  <si>
    <t>AGCY</t>
  </si>
  <si>
    <t>APPROP NO</t>
  </si>
  <si>
    <t>REV SRC SHORT TITLE</t>
  </si>
  <si>
    <t>REV SRC</t>
  </si>
  <si>
    <t>ADM</t>
  </si>
  <si>
    <t>18A</t>
  </si>
  <si>
    <t>01218A008007</t>
  </si>
  <si>
    <t>HWY/STACAP R</t>
  </si>
  <si>
    <t>18F</t>
  </si>
  <si>
    <t>01218F000207</t>
  </si>
  <si>
    <t>Distr 7.5% Special Fuel Tax to TransCap Fund</t>
  </si>
  <si>
    <t>SPECIAL USE FUEL TAX</t>
  </si>
  <si>
    <t>INT COMB FUE</t>
  </si>
  <si>
    <t xml:space="preserve">GAS TX REFD </t>
  </si>
  <si>
    <t>DIESEL OFF-H</t>
  </si>
  <si>
    <t>Distr 7.5% Gas Tax to TransCap Fund</t>
  </si>
  <si>
    <t>Distr Gas Tax to DOT - STAR Fund</t>
  </si>
  <si>
    <t>GAS SHRINKAGE</t>
  </si>
  <si>
    <t>Distr Gas Tax to IF&amp;W GF</t>
  </si>
  <si>
    <t>Distr Gas Tax to CON Snowmobile Trail Fund</t>
  </si>
  <si>
    <t>Distr Gas Tax to CON ATV Recr Fund</t>
  </si>
  <si>
    <t>Distr Gas Tax to CON Boating Facil Fund</t>
  </si>
  <si>
    <t>Distr Gas Tax to IF&amp;W ATV Safety &amp; Educ.</t>
  </si>
  <si>
    <t>Distr Gas Tax to Marine Resources</t>
  </si>
  <si>
    <t>JUD</t>
  </si>
  <si>
    <t>40A</t>
  </si>
  <si>
    <t>01240A006301</t>
  </si>
  <si>
    <t>COURT VIOLTN</t>
  </si>
  <si>
    <t>PUS</t>
  </si>
  <si>
    <t>16A</t>
  </si>
  <si>
    <t>01216A029101</t>
  </si>
  <si>
    <t xml:space="preserve">FILING FEES </t>
  </si>
  <si>
    <t>SERV/FEE OTH</t>
  </si>
  <si>
    <t>ME TURNPK RE</t>
  </si>
  <si>
    <t xml:space="preserve">AUTO        </t>
  </si>
  <si>
    <t>01216A032901</t>
  </si>
  <si>
    <t>M V INSP STK</t>
  </si>
  <si>
    <t>INSP MECH CE</t>
  </si>
  <si>
    <t xml:space="preserve">BOOKS       </t>
  </si>
  <si>
    <t xml:space="preserve">MISC INCOME </t>
  </si>
  <si>
    <t>01216A054601</t>
  </si>
  <si>
    <t>MISC SERV/FE</t>
  </si>
  <si>
    <t>01216A071501</t>
  </si>
  <si>
    <t>SEC</t>
  </si>
  <si>
    <t>29B</t>
  </si>
  <si>
    <t>01229B007704</t>
  </si>
  <si>
    <t>REGISTRATION</t>
  </si>
  <si>
    <t>AUTO DRIVERS</t>
  </si>
  <si>
    <t xml:space="preserve">RESTORATION </t>
  </si>
  <si>
    <t xml:space="preserve">TITLE LAW   </t>
  </si>
  <si>
    <t>INITAL PLATE</t>
  </si>
  <si>
    <t>OPERATOR EXM</t>
  </si>
  <si>
    <t>TEMP D/PLATE</t>
  </si>
  <si>
    <t xml:space="preserve">RES NUMBER  </t>
  </si>
  <si>
    <t>DUP AUTO PLA</t>
  </si>
  <si>
    <t>DUPLICAT TAB</t>
  </si>
  <si>
    <t xml:space="preserve">DUP CERTIF  </t>
  </si>
  <si>
    <t>REG INCREASE</t>
  </si>
  <si>
    <t>LONG TERM TRAILERS</t>
  </si>
  <si>
    <t xml:space="preserve">E &amp; P PRG   </t>
  </si>
  <si>
    <t xml:space="preserve">IFTA APPL   </t>
  </si>
  <si>
    <t xml:space="preserve">FUEL USE    </t>
  </si>
  <si>
    <t>CERTIF/PERMT</t>
  </si>
  <si>
    <t xml:space="preserve">TRANSPORTER </t>
  </si>
  <si>
    <t>TRANSFER FEE</t>
  </si>
  <si>
    <t>Distr Veh Reg Fee to TransCap Fund</t>
  </si>
  <si>
    <t>DistrTitle Fee to TransCap Fund</t>
  </si>
  <si>
    <t>Distr Vanity Plate Fee to TransCap Fund</t>
  </si>
  <si>
    <t>ANIMAL WELFARE PLATE</t>
  </si>
  <si>
    <t>WORLD ACADIAN CONGRESS SPEC PLATE</t>
  </si>
  <si>
    <t>SPORTSMAN PLATE</t>
  </si>
  <si>
    <t>BREAST CANCE PLATE</t>
  </si>
  <si>
    <t>WE SUPPORT OUR TROOPS</t>
  </si>
  <si>
    <t>ME AGRICULTURE EDUCATION</t>
  </si>
  <si>
    <t>SPEC LEG PLA</t>
  </si>
  <si>
    <t>ENVIR PLATES</t>
  </si>
  <si>
    <t>U OF M PLATE</t>
  </si>
  <si>
    <t>LOBSTER PLTE</t>
  </si>
  <si>
    <t>BLCK BR PLTE</t>
  </si>
  <si>
    <t>DRIVR ED COM</t>
  </si>
  <si>
    <t>DRIVR ED INS</t>
  </si>
  <si>
    <t>USE HGWY PER</t>
  </si>
  <si>
    <t>IDENT CARD F</t>
  </si>
  <si>
    <t>CONTRIB FROM HF</t>
  </si>
  <si>
    <t>CTR/OTHR REV</t>
  </si>
  <si>
    <t>01229B008904</t>
  </si>
  <si>
    <t>USE FUEL REF</t>
  </si>
  <si>
    <t>TRC</t>
  </si>
  <si>
    <t>17A</t>
  </si>
  <si>
    <t>01217A033905</t>
  </si>
  <si>
    <t>TRAFFIC PERM</t>
  </si>
  <si>
    <t>OPEN HGWY PE</t>
  </si>
  <si>
    <t>INVEST EARNG</t>
  </si>
  <si>
    <t>TEMP LOAN RE</t>
  </si>
  <si>
    <t>JURY DUTY RE</t>
  </si>
  <si>
    <t>PLAN/SPECIFA</t>
  </si>
  <si>
    <t>OTHR SETLMNT</t>
  </si>
  <si>
    <t>Proposed Incremental</t>
  </si>
  <si>
    <t>Changes</t>
  </si>
  <si>
    <t>Revenues</t>
  </si>
  <si>
    <t>Proposed Baseline</t>
  </si>
  <si>
    <t>FY 2017</t>
  </si>
  <si>
    <t>B/A/9001</t>
  </si>
  <si>
    <t>B/A/9002</t>
  </si>
  <si>
    <t>FY 2018</t>
  </si>
  <si>
    <t>FY 2019</t>
  </si>
  <si>
    <t>Transcap Reg Fees</t>
  </si>
  <si>
    <t>Transcap Title Fee</t>
  </si>
  <si>
    <t>Transcap Vanity Plate Fee</t>
  </si>
  <si>
    <t>K/A/9600</t>
  </si>
  <si>
    <t xml:space="preserve"> Baseline </t>
  </si>
  <si>
    <t xml:space="preserve">Total Baseline </t>
  </si>
  <si>
    <t xml:space="preserve">Baseline </t>
  </si>
  <si>
    <t>FY 2020</t>
  </si>
  <si>
    <t>FY 2021</t>
  </si>
  <si>
    <t>Highway Fund Budgeted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</si>
</sst>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5" fillId="5" borderId="1" xfId="0" applyFont="1" applyFill="1" applyBorder="1"/>
    <xf numFmtId="0" fontId="4" fillId="6" borderId="4" xfId="0" applyFont="1" applyFill="1" applyBorder="1"/>
    <xf numFmtId="0" fontId="4" fillId="6" borderId="1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4" fillId="0" borderId="4" xfId="0" applyFont="1" applyBorder="1"/>
    <xf numFmtId="164" fontId="4" fillId="0" borderId="2" xfId="1" applyNumberFormat="1" applyFont="1" applyBorder="1"/>
    <xf numFmtId="164" fontId="4" fillId="0" borderId="0" xfId="1" applyNumberFormat="1" applyFont="1" applyBorder="1"/>
    <xf numFmtId="164" fontId="4" fillId="0" borderId="1" xfId="1" applyNumberFormat="1" applyFont="1" applyBorder="1"/>
    <xf numFmtId="41" fontId="4" fillId="0" borderId="2" xfId="0" applyNumberFormat="1" applyFont="1" applyBorder="1"/>
    <xf numFmtId="41" fontId="4" fillId="0" borderId="0" xfId="0" applyNumberFormat="1" applyFont="1" applyBorder="1"/>
    <xf numFmtId="41" fontId="4" fillId="0" borderId="1" xfId="0" applyNumberFormat="1" applyFont="1" applyBorder="1"/>
    <xf numFmtId="0" fontId="4" fillId="0" borderId="0" xfId="0" applyFont="1" applyBorder="1"/>
    <xf numFmtId="0" fontId="5" fillId="0" borderId="12" xfId="0" applyFont="1" applyBorder="1"/>
    <xf numFmtId="41" fontId="5" fillId="0" borderId="14" xfId="0" applyNumberFormat="1" applyFont="1" applyBorder="1"/>
    <xf numFmtId="41" fontId="5" fillId="0" borderId="15" xfId="0" applyNumberFormat="1" applyFont="1" applyBorder="1"/>
    <xf numFmtId="41" fontId="5" fillId="0" borderId="13" xfId="0" applyNumberFormat="1" applyFont="1" applyBorder="1"/>
    <xf numFmtId="41" fontId="4" fillId="0" borderId="0" xfId="0" applyNumberFormat="1" applyFont="1"/>
    <xf numFmtId="0" fontId="4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7" fontId="4" fillId="0" borderId="2" xfId="0" applyNumberFormat="1" applyFont="1" applyFill="1" applyBorder="1" applyAlignment="1">
      <alignment horizontal="right"/>
    </xf>
    <xf numFmtId="164" fontId="4" fillId="0" borderId="3" xfId="1" applyNumberFormat="1" applyFont="1" applyBorder="1"/>
    <xf numFmtId="164" fontId="4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Normal="100" workbookViewId="0">
      <pane xSplit="5" ySplit="9" topLeftCell="J10" activePane="bottomRight" state="frozen"/>
      <selection pane="topRight" activeCell="F1" sqref="F1"/>
      <selection pane="bottomLeft" activeCell="A10" sqref="A10"/>
      <selection pane="bottomRight" activeCell="O100" sqref="O100"/>
    </sheetView>
  </sheetViews>
  <sheetFormatPr defaultRowHeight="12.75" x14ac:dyDescent="0.2"/>
  <cols>
    <col min="1" max="1" width="11.42578125" customWidth="1"/>
    <col min="3" max="3" width="16.140625" style="70" customWidth="1"/>
    <col min="4" max="4" width="40.85546875" bestFit="1" customWidth="1"/>
    <col min="5" max="5" width="9.140625" style="70"/>
    <col min="6" max="6" width="24" bestFit="1" customWidth="1"/>
    <col min="7" max="7" width="21.42578125" bestFit="1" customWidth="1"/>
    <col min="8" max="8" width="17" bestFit="1" customWidth="1"/>
    <col min="9" max="9" width="16.7109375" bestFit="1" customWidth="1"/>
    <col min="10" max="10" width="21.42578125" bestFit="1" customWidth="1"/>
    <col min="11" max="11" width="17" bestFit="1" customWidth="1"/>
    <col min="12" max="12" width="15" bestFit="1" customWidth="1"/>
    <col min="13" max="13" width="21.42578125" bestFit="1" customWidth="1"/>
    <col min="14" max="14" width="15" bestFit="1" customWidth="1"/>
    <col min="15" max="16" width="18.28515625" bestFit="1" customWidth="1"/>
  </cols>
  <sheetData>
    <row r="1" spans="1:16" ht="18.75" x14ac:dyDescent="0.3">
      <c r="A1" s="1" t="s">
        <v>116</v>
      </c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4">
        <v>42566</v>
      </c>
      <c r="B2" s="2"/>
      <c r="C2" s="2"/>
      <c r="D2" s="3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x14ac:dyDescent="0.25">
      <c r="A3" s="2"/>
      <c r="B3" s="2"/>
      <c r="C3" s="2"/>
      <c r="D3" s="3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 x14ac:dyDescent="0.25">
      <c r="A4" s="2"/>
      <c r="B4" s="2"/>
      <c r="C4" s="2"/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6.5" thickBot="1" x14ac:dyDescent="0.3">
      <c r="A5" s="2"/>
      <c r="B5" s="2"/>
      <c r="C5" s="2"/>
      <c r="D5" s="3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75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</v>
      </c>
      <c r="F6" s="8" t="s">
        <v>111</v>
      </c>
      <c r="G6" s="9" t="s">
        <v>98</v>
      </c>
      <c r="H6" s="10" t="s">
        <v>112</v>
      </c>
      <c r="I6" s="11" t="s">
        <v>113</v>
      </c>
      <c r="J6" s="12" t="s">
        <v>98</v>
      </c>
      <c r="K6" s="13" t="s">
        <v>112</v>
      </c>
      <c r="L6" s="14" t="s">
        <v>113</v>
      </c>
      <c r="M6" s="15" t="s">
        <v>98</v>
      </c>
      <c r="N6" s="16" t="s">
        <v>112</v>
      </c>
      <c r="O6" s="17" t="s">
        <v>101</v>
      </c>
      <c r="P6" s="18" t="s">
        <v>101</v>
      </c>
    </row>
    <row r="7" spans="1:16" ht="15.75" x14ac:dyDescent="0.25">
      <c r="A7" s="19"/>
      <c r="B7" s="19"/>
      <c r="C7" s="19"/>
      <c r="D7" s="20"/>
      <c r="E7" s="21"/>
      <c r="F7" s="22" t="s">
        <v>100</v>
      </c>
      <c r="G7" s="23" t="s">
        <v>99</v>
      </c>
      <c r="H7" s="24" t="s">
        <v>100</v>
      </c>
      <c r="I7" s="25" t="s">
        <v>100</v>
      </c>
      <c r="J7" s="26" t="s">
        <v>99</v>
      </c>
      <c r="K7" s="27" t="s">
        <v>100</v>
      </c>
      <c r="L7" s="28" t="s">
        <v>100</v>
      </c>
      <c r="M7" s="29" t="s">
        <v>99</v>
      </c>
      <c r="N7" s="30" t="s">
        <v>100</v>
      </c>
      <c r="O7" s="31" t="s">
        <v>100</v>
      </c>
      <c r="P7" s="32" t="s">
        <v>100</v>
      </c>
    </row>
    <row r="8" spans="1:16" ht="18.75" x14ac:dyDescent="0.3">
      <c r="A8" s="19"/>
      <c r="B8" s="19"/>
      <c r="C8" s="19"/>
      <c r="D8" s="20"/>
      <c r="E8" s="21"/>
      <c r="F8" s="22"/>
      <c r="G8" s="33" t="s">
        <v>110</v>
      </c>
      <c r="H8" s="24"/>
      <c r="I8" s="34" t="s">
        <v>103</v>
      </c>
      <c r="J8" s="35" t="s">
        <v>104</v>
      </c>
      <c r="K8" s="27"/>
      <c r="L8" s="36" t="s">
        <v>103</v>
      </c>
      <c r="M8" s="37" t="s">
        <v>104</v>
      </c>
      <c r="N8" s="38"/>
      <c r="O8" s="39"/>
      <c r="P8" s="40"/>
    </row>
    <row r="9" spans="1:16" ht="16.5" thickBot="1" x14ac:dyDescent="0.3">
      <c r="A9" s="41"/>
      <c r="B9" s="41"/>
      <c r="C9" s="41"/>
      <c r="D9" s="42"/>
      <c r="E9" s="43"/>
      <c r="F9" s="44" t="s">
        <v>102</v>
      </c>
      <c r="G9" s="45" t="s">
        <v>102</v>
      </c>
      <c r="H9" s="46" t="s">
        <v>102</v>
      </c>
      <c r="I9" s="47" t="s">
        <v>105</v>
      </c>
      <c r="J9" s="48" t="s">
        <v>105</v>
      </c>
      <c r="K9" s="49" t="s">
        <v>105</v>
      </c>
      <c r="L9" s="50" t="s">
        <v>106</v>
      </c>
      <c r="M9" s="51" t="s">
        <v>106</v>
      </c>
      <c r="N9" s="52" t="s">
        <v>106</v>
      </c>
      <c r="O9" s="53" t="s">
        <v>114</v>
      </c>
      <c r="P9" s="54" t="s">
        <v>115</v>
      </c>
    </row>
    <row r="10" spans="1:16" ht="15.75" x14ac:dyDescent="0.25">
      <c r="A10" s="68" t="s">
        <v>5</v>
      </c>
      <c r="B10" s="68" t="s">
        <v>6</v>
      </c>
      <c r="C10" s="73" t="s">
        <v>7</v>
      </c>
      <c r="D10" s="74" t="s">
        <v>8</v>
      </c>
      <c r="E10" s="75">
        <v>2737</v>
      </c>
      <c r="F10" s="77">
        <v>2248538</v>
      </c>
      <c r="G10" s="76"/>
      <c r="H10" s="58">
        <f>F10-G10</f>
        <v>2248538</v>
      </c>
      <c r="I10" s="77">
        <v>2248538</v>
      </c>
      <c r="J10" s="76"/>
      <c r="K10" s="58">
        <f>I10-J10</f>
        <v>2248538</v>
      </c>
      <c r="L10" s="77">
        <v>2248538</v>
      </c>
      <c r="M10" s="76"/>
      <c r="N10" s="58">
        <f>L10-M10</f>
        <v>2248538</v>
      </c>
      <c r="O10" s="78">
        <v>0</v>
      </c>
      <c r="P10" s="78">
        <v>0</v>
      </c>
    </row>
    <row r="11" spans="1:16" ht="15.75" x14ac:dyDescent="0.25">
      <c r="A11" s="68" t="s">
        <v>5</v>
      </c>
      <c r="B11" s="68" t="s">
        <v>9</v>
      </c>
      <c r="C11" s="68" t="s">
        <v>10</v>
      </c>
      <c r="D11" s="55" t="s">
        <v>11</v>
      </c>
      <c r="E11" s="71">
        <v>308</v>
      </c>
      <c r="F11" s="56">
        <v>-3531503</v>
      </c>
      <c r="G11" s="57"/>
      <c r="H11" s="58">
        <f>F11-G11</f>
        <v>-3531503</v>
      </c>
      <c r="I11" s="56">
        <v>-3574223</v>
      </c>
      <c r="J11" s="57"/>
      <c r="K11" s="58">
        <f>I11-J11</f>
        <v>-3574223</v>
      </c>
      <c r="L11" s="56">
        <v>-3623205</v>
      </c>
      <c r="M11" s="57"/>
      <c r="N11" s="58">
        <f>L11-M11</f>
        <v>-3623205</v>
      </c>
      <c r="O11" s="79">
        <v>0</v>
      </c>
      <c r="P11" s="79">
        <v>0</v>
      </c>
    </row>
    <row r="12" spans="1:16" ht="15.75" x14ac:dyDescent="0.25">
      <c r="A12" s="68" t="s">
        <v>5</v>
      </c>
      <c r="B12" s="68" t="s">
        <v>9</v>
      </c>
      <c r="C12" s="68" t="s">
        <v>10</v>
      </c>
      <c r="D12" s="55" t="s">
        <v>12</v>
      </c>
      <c r="E12" s="71">
        <v>311</v>
      </c>
      <c r="F12" s="56">
        <v>54608965</v>
      </c>
      <c r="G12" s="57"/>
      <c r="H12" s="58">
        <f t="shared" ref="H12:H72" si="0">F12-G12</f>
        <v>54608965</v>
      </c>
      <c r="I12" s="56">
        <v>55178565</v>
      </c>
      <c r="J12" s="57"/>
      <c r="K12" s="58">
        <f t="shared" ref="K12:K72" si="1">I12-J12</f>
        <v>55178565</v>
      </c>
      <c r="L12" s="56">
        <v>55831665</v>
      </c>
      <c r="M12" s="57"/>
      <c r="N12" s="58">
        <f t="shared" ref="N12:N72" si="2">L12-M12</f>
        <v>55831665</v>
      </c>
      <c r="O12" s="79">
        <v>0</v>
      </c>
      <c r="P12" s="79">
        <v>0</v>
      </c>
    </row>
    <row r="13" spans="1:16" ht="15.75" x14ac:dyDescent="0.25">
      <c r="A13" s="68" t="s">
        <v>5</v>
      </c>
      <c r="B13" s="68" t="s">
        <v>9</v>
      </c>
      <c r="C13" s="68" t="s">
        <v>10</v>
      </c>
      <c r="D13" s="55" t="s">
        <v>13</v>
      </c>
      <c r="E13" s="71">
        <v>321</v>
      </c>
      <c r="F13" s="56">
        <v>201976200</v>
      </c>
      <c r="G13" s="57"/>
      <c r="H13" s="58">
        <f t="shared" si="0"/>
        <v>201976200</v>
      </c>
      <c r="I13" s="56">
        <v>204397900</v>
      </c>
      <c r="J13" s="57"/>
      <c r="K13" s="58">
        <f t="shared" si="1"/>
        <v>204397900</v>
      </c>
      <c r="L13" s="56">
        <v>207174700</v>
      </c>
      <c r="M13" s="57"/>
      <c r="N13" s="58">
        <f t="shared" si="2"/>
        <v>207174700</v>
      </c>
      <c r="O13" s="79">
        <v>0</v>
      </c>
      <c r="P13" s="79">
        <v>0</v>
      </c>
    </row>
    <row r="14" spans="1:16" ht="15.75" x14ac:dyDescent="0.25">
      <c r="A14" s="68" t="s">
        <v>5</v>
      </c>
      <c r="B14" s="68" t="s">
        <v>9</v>
      </c>
      <c r="C14" s="68" t="s">
        <v>10</v>
      </c>
      <c r="D14" s="55" t="s">
        <v>14</v>
      </c>
      <c r="E14" s="71">
        <v>322</v>
      </c>
      <c r="F14" s="56">
        <v>-960000</v>
      </c>
      <c r="G14" s="57"/>
      <c r="H14" s="58">
        <f t="shared" si="0"/>
        <v>-960000</v>
      </c>
      <c r="I14" s="56">
        <v>-960000</v>
      </c>
      <c r="J14" s="57"/>
      <c r="K14" s="58">
        <f t="shared" si="1"/>
        <v>-960000</v>
      </c>
      <c r="L14" s="56">
        <v>-960000</v>
      </c>
      <c r="M14" s="57"/>
      <c r="N14" s="58">
        <f t="shared" si="2"/>
        <v>-960000</v>
      </c>
      <c r="O14" s="79">
        <v>0</v>
      </c>
      <c r="P14" s="79">
        <v>0</v>
      </c>
    </row>
    <row r="15" spans="1:16" ht="15.75" x14ac:dyDescent="0.25">
      <c r="A15" s="68" t="s">
        <v>5</v>
      </c>
      <c r="B15" s="68" t="s">
        <v>9</v>
      </c>
      <c r="C15" s="68" t="s">
        <v>10</v>
      </c>
      <c r="D15" s="55" t="s">
        <v>15</v>
      </c>
      <c r="E15" s="71">
        <v>325</v>
      </c>
      <c r="F15" s="56">
        <v>-4500000</v>
      </c>
      <c r="G15" s="57"/>
      <c r="H15" s="58">
        <f t="shared" si="0"/>
        <v>-4500000</v>
      </c>
      <c r="I15" s="56">
        <v>-4500000</v>
      </c>
      <c r="J15" s="57"/>
      <c r="K15" s="58">
        <f t="shared" si="1"/>
        <v>-4500000</v>
      </c>
      <c r="L15" s="56">
        <v>-4500000</v>
      </c>
      <c r="M15" s="57"/>
      <c r="N15" s="58">
        <f t="shared" si="2"/>
        <v>-4500000</v>
      </c>
      <c r="O15" s="79">
        <v>0</v>
      </c>
      <c r="P15" s="79">
        <v>0</v>
      </c>
    </row>
    <row r="16" spans="1:16" ht="15.75" x14ac:dyDescent="0.25">
      <c r="A16" s="68" t="s">
        <v>5</v>
      </c>
      <c r="B16" s="68" t="s">
        <v>9</v>
      </c>
      <c r="C16" s="68" t="s">
        <v>10</v>
      </c>
      <c r="D16" s="55" t="s">
        <v>16</v>
      </c>
      <c r="E16" s="71">
        <v>329</v>
      </c>
      <c r="F16" s="56">
        <v>-14639608</v>
      </c>
      <c r="G16" s="57"/>
      <c r="H16" s="58">
        <f t="shared" si="0"/>
        <v>-14639608</v>
      </c>
      <c r="I16" s="56">
        <v>-14816693</v>
      </c>
      <c r="J16" s="57"/>
      <c r="K16" s="58">
        <f t="shared" si="1"/>
        <v>-14816693</v>
      </c>
      <c r="L16" s="56">
        <v>-15019745</v>
      </c>
      <c r="M16" s="57"/>
      <c r="N16" s="58">
        <f t="shared" si="2"/>
        <v>-15019745</v>
      </c>
      <c r="O16" s="79">
        <v>0</v>
      </c>
      <c r="P16" s="79">
        <v>0</v>
      </c>
    </row>
    <row r="17" spans="1:16" ht="15.75" x14ac:dyDescent="0.25">
      <c r="A17" s="68" t="s">
        <v>5</v>
      </c>
      <c r="B17" s="68" t="s">
        <v>9</v>
      </c>
      <c r="C17" s="68" t="s">
        <v>10</v>
      </c>
      <c r="D17" s="55" t="s">
        <v>17</v>
      </c>
      <c r="E17" s="71">
        <v>330</v>
      </c>
      <c r="F17" s="56">
        <v>0</v>
      </c>
      <c r="G17" s="57"/>
      <c r="H17" s="58">
        <f t="shared" si="0"/>
        <v>0</v>
      </c>
      <c r="I17" s="56">
        <v>0</v>
      </c>
      <c r="J17" s="57"/>
      <c r="K17" s="58">
        <f t="shared" si="1"/>
        <v>0</v>
      </c>
      <c r="L17" s="56">
        <v>0</v>
      </c>
      <c r="M17" s="57"/>
      <c r="N17" s="58">
        <f t="shared" si="2"/>
        <v>0</v>
      </c>
      <c r="O17" s="79">
        <v>0</v>
      </c>
      <c r="P17" s="79">
        <v>0</v>
      </c>
    </row>
    <row r="18" spans="1:16" ht="15.75" x14ac:dyDescent="0.25">
      <c r="A18" s="68" t="s">
        <v>5</v>
      </c>
      <c r="B18" s="68" t="s">
        <v>9</v>
      </c>
      <c r="C18" s="68" t="s">
        <v>10</v>
      </c>
      <c r="D18" s="55" t="s">
        <v>18</v>
      </c>
      <c r="E18" s="71">
        <v>333</v>
      </c>
      <c r="F18" s="56">
        <v>-815000</v>
      </c>
      <c r="G18" s="57"/>
      <c r="H18" s="58">
        <f t="shared" si="0"/>
        <v>-815000</v>
      </c>
      <c r="I18" s="56">
        <v>-815000</v>
      </c>
      <c r="J18" s="57"/>
      <c r="K18" s="58">
        <f t="shared" si="1"/>
        <v>-815000</v>
      </c>
      <c r="L18" s="56">
        <v>-815000</v>
      </c>
      <c r="M18" s="57"/>
      <c r="N18" s="58">
        <f t="shared" si="2"/>
        <v>-815000</v>
      </c>
      <c r="O18" s="79">
        <v>0</v>
      </c>
      <c r="P18" s="79">
        <v>0</v>
      </c>
    </row>
    <row r="19" spans="1:16" ht="15.75" x14ac:dyDescent="0.25">
      <c r="A19" s="68" t="s">
        <v>5</v>
      </c>
      <c r="B19" s="68" t="s">
        <v>9</v>
      </c>
      <c r="C19" s="68" t="s">
        <v>10</v>
      </c>
      <c r="D19" s="55" t="s">
        <v>19</v>
      </c>
      <c r="E19" s="71">
        <v>334</v>
      </c>
      <c r="F19" s="56">
        <v>-270355</v>
      </c>
      <c r="G19" s="57"/>
      <c r="H19" s="58">
        <f t="shared" si="0"/>
        <v>-270355</v>
      </c>
      <c r="I19" s="56">
        <v>-273626</v>
      </c>
      <c r="J19" s="57"/>
      <c r="K19" s="58">
        <f t="shared" si="1"/>
        <v>-273626</v>
      </c>
      <c r="L19" s="56">
        <v>-277376</v>
      </c>
      <c r="M19" s="57"/>
      <c r="N19" s="58">
        <f t="shared" si="2"/>
        <v>-277376</v>
      </c>
      <c r="O19" s="79">
        <v>0</v>
      </c>
      <c r="P19" s="79">
        <v>0</v>
      </c>
    </row>
    <row r="20" spans="1:16" ht="15.75" x14ac:dyDescent="0.25">
      <c r="A20" s="68" t="s">
        <v>5</v>
      </c>
      <c r="B20" s="68" t="s">
        <v>9</v>
      </c>
      <c r="C20" s="68" t="s">
        <v>10</v>
      </c>
      <c r="D20" s="55" t="s">
        <v>20</v>
      </c>
      <c r="E20" s="71">
        <v>335</v>
      </c>
      <c r="F20" s="56">
        <v>-1540465</v>
      </c>
      <c r="G20" s="57"/>
      <c r="H20" s="58">
        <f t="shared" si="0"/>
        <v>-1540465</v>
      </c>
      <c r="I20" s="56">
        <v>-1559098</v>
      </c>
      <c r="J20" s="57"/>
      <c r="K20" s="58">
        <f t="shared" si="1"/>
        <v>-1559098</v>
      </c>
      <c r="L20" s="56">
        <v>-1580464</v>
      </c>
      <c r="M20" s="57"/>
      <c r="N20" s="58">
        <f t="shared" si="2"/>
        <v>-1580464</v>
      </c>
      <c r="O20" s="79">
        <v>0</v>
      </c>
      <c r="P20" s="79">
        <v>0</v>
      </c>
    </row>
    <row r="21" spans="1:16" ht="15.75" x14ac:dyDescent="0.25">
      <c r="A21" s="68" t="s">
        <v>5</v>
      </c>
      <c r="B21" s="68" t="s">
        <v>9</v>
      </c>
      <c r="C21" s="68" t="s">
        <v>10</v>
      </c>
      <c r="D21" s="55" t="s">
        <v>21</v>
      </c>
      <c r="E21" s="71">
        <v>336</v>
      </c>
      <c r="F21" s="56">
        <v>-152654</v>
      </c>
      <c r="G21" s="57"/>
      <c r="H21" s="58">
        <f t="shared" si="0"/>
        <v>-152654</v>
      </c>
      <c r="I21" s="56">
        <v>-154500</v>
      </c>
      <c r="J21" s="57"/>
      <c r="K21" s="58">
        <f t="shared" si="1"/>
        <v>-154500</v>
      </c>
      <c r="L21" s="56">
        <v>-156618</v>
      </c>
      <c r="M21" s="57"/>
      <c r="N21" s="58">
        <f t="shared" si="2"/>
        <v>-156618</v>
      </c>
      <c r="O21" s="79">
        <v>0</v>
      </c>
      <c r="P21" s="79">
        <v>0</v>
      </c>
    </row>
    <row r="22" spans="1:16" ht="15.75" x14ac:dyDescent="0.25">
      <c r="A22" s="68" t="s">
        <v>5</v>
      </c>
      <c r="B22" s="68" t="s">
        <v>9</v>
      </c>
      <c r="C22" s="68" t="s">
        <v>10</v>
      </c>
      <c r="D22" s="55" t="s">
        <v>22</v>
      </c>
      <c r="E22" s="71">
        <v>337</v>
      </c>
      <c r="F22" s="56">
        <v>-2179289</v>
      </c>
      <c r="G22" s="57"/>
      <c r="H22" s="58">
        <f t="shared" si="0"/>
        <v>-2179289</v>
      </c>
      <c r="I22" s="56">
        <v>-2205651</v>
      </c>
      <c r="J22" s="57"/>
      <c r="K22" s="58">
        <f t="shared" si="1"/>
        <v>-2205651</v>
      </c>
      <c r="L22" s="56">
        <v>-2235877</v>
      </c>
      <c r="M22" s="57"/>
      <c r="N22" s="58">
        <f t="shared" si="2"/>
        <v>-2235877</v>
      </c>
      <c r="O22" s="79">
        <v>0</v>
      </c>
      <c r="P22" s="79">
        <v>0</v>
      </c>
    </row>
    <row r="23" spans="1:16" ht="15.75" x14ac:dyDescent="0.25">
      <c r="A23" s="68" t="s">
        <v>5</v>
      </c>
      <c r="B23" s="68" t="s">
        <v>9</v>
      </c>
      <c r="C23" s="68" t="s">
        <v>10</v>
      </c>
      <c r="D23" s="55" t="s">
        <v>23</v>
      </c>
      <c r="E23" s="71">
        <v>338</v>
      </c>
      <c r="F23" s="56">
        <v>-152654</v>
      </c>
      <c r="G23" s="57"/>
      <c r="H23" s="58">
        <f t="shared" si="0"/>
        <v>-152654</v>
      </c>
      <c r="I23" s="56">
        <v>-154500</v>
      </c>
      <c r="J23" s="57"/>
      <c r="K23" s="58">
        <f t="shared" si="1"/>
        <v>-154500</v>
      </c>
      <c r="L23" s="56">
        <v>-156618</v>
      </c>
      <c r="M23" s="57"/>
      <c r="N23" s="58">
        <f t="shared" si="2"/>
        <v>-156618</v>
      </c>
      <c r="O23" s="79">
        <v>0</v>
      </c>
      <c r="P23" s="79">
        <v>0</v>
      </c>
    </row>
    <row r="24" spans="1:16" ht="15.75" x14ac:dyDescent="0.25">
      <c r="A24" s="68" t="s">
        <v>5</v>
      </c>
      <c r="B24" s="68" t="s">
        <v>9</v>
      </c>
      <c r="C24" s="68" t="s">
        <v>10</v>
      </c>
      <c r="D24" s="55" t="s">
        <v>24</v>
      </c>
      <c r="E24" s="71">
        <v>339</v>
      </c>
      <c r="F24" s="56">
        <v>-711015</v>
      </c>
      <c r="G24" s="57"/>
      <c r="H24" s="58">
        <f t="shared" si="0"/>
        <v>-711015</v>
      </c>
      <c r="I24" s="56">
        <v>-719616</v>
      </c>
      <c r="J24" s="57"/>
      <c r="K24" s="58">
        <f t="shared" si="1"/>
        <v>-719616</v>
      </c>
      <c r="L24" s="56">
        <v>-729477</v>
      </c>
      <c r="M24" s="57"/>
      <c r="N24" s="58">
        <f t="shared" si="2"/>
        <v>-729477</v>
      </c>
      <c r="O24" s="79">
        <v>0</v>
      </c>
      <c r="P24" s="79">
        <v>0</v>
      </c>
    </row>
    <row r="25" spans="1:16" ht="15.75" x14ac:dyDescent="0.25">
      <c r="A25" s="68" t="s">
        <v>25</v>
      </c>
      <c r="B25" s="68" t="s">
        <v>26</v>
      </c>
      <c r="C25" s="68" t="s">
        <v>27</v>
      </c>
      <c r="D25" s="55" t="s">
        <v>28</v>
      </c>
      <c r="E25" s="71">
        <v>2084</v>
      </c>
      <c r="F25" s="56">
        <v>739039</v>
      </c>
      <c r="G25" s="57"/>
      <c r="H25" s="58">
        <f t="shared" si="0"/>
        <v>739039</v>
      </c>
      <c r="I25" s="56">
        <v>739039</v>
      </c>
      <c r="J25" s="57"/>
      <c r="K25" s="58">
        <f t="shared" si="1"/>
        <v>739039</v>
      </c>
      <c r="L25" s="56">
        <v>739039</v>
      </c>
      <c r="M25" s="57"/>
      <c r="N25" s="58">
        <f t="shared" si="2"/>
        <v>739039</v>
      </c>
      <c r="O25" s="79">
        <v>0</v>
      </c>
      <c r="P25" s="79">
        <v>0</v>
      </c>
    </row>
    <row r="26" spans="1:16" ht="15.75" x14ac:dyDescent="0.25">
      <c r="A26" s="68" t="s">
        <v>29</v>
      </c>
      <c r="B26" s="68" t="s">
        <v>30</v>
      </c>
      <c r="C26" s="68" t="s">
        <v>31</v>
      </c>
      <c r="D26" s="55" t="s">
        <v>32</v>
      </c>
      <c r="E26" s="71">
        <v>2632</v>
      </c>
      <c r="F26" s="56">
        <v>21000</v>
      </c>
      <c r="G26" s="57"/>
      <c r="H26" s="58">
        <f t="shared" si="0"/>
        <v>21000</v>
      </c>
      <c r="I26" s="56">
        <v>21000</v>
      </c>
      <c r="J26" s="57"/>
      <c r="K26" s="58">
        <f t="shared" si="1"/>
        <v>21000</v>
      </c>
      <c r="L26" s="56">
        <v>21000</v>
      </c>
      <c r="M26" s="57"/>
      <c r="N26" s="58">
        <f t="shared" si="2"/>
        <v>21000</v>
      </c>
      <c r="O26" s="79">
        <v>0</v>
      </c>
      <c r="P26" s="79">
        <v>0</v>
      </c>
    </row>
    <row r="27" spans="1:16" ht="15.75" x14ac:dyDescent="0.25">
      <c r="A27" s="68" t="s">
        <v>29</v>
      </c>
      <c r="B27" s="68" t="s">
        <v>30</v>
      </c>
      <c r="C27" s="68" t="s">
        <v>31</v>
      </c>
      <c r="D27" s="55" t="s">
        <v>33</v>
      </c>
      <c r="E27" s="71">
        <v>2691</v>
      </c>
      <c r="F27" s="56">
        <v>3450</v>
      </c>
      <c r="G27" s="57"/>
      <c r="H27" s="58">
        <f t="shared" si="0"/>
        <v>3450</v>
      </c>
      <c r="I27" s="56">
        <v>3450</v>
      </c>
      <c r="J27" s="57"/>
      <c r="K27" s="58">
        <f t="shared" si="1"/>
        <v>3450</v>
      </c>
      <c r="L27" s="56">
        <v>3450</v>
      </c>
      <c r="M27" s="57"/>
      <c r="N27" s="58">
        <f t="shared" si="2"/>
        <v>3450</v>
      </c>
      <c r="O27" s="79">
        <v>0</v>
      </c>
      <c r="P27" s="79">
        <v>0</v>
      </c>
    </row>
    <row r="28" spans="1:16" ht="15.75" x14ac:dyDescent="0.25">
      <c r="A28" s="68" t="s">
        <v>29</v>
      </c>
      <c r="B28" s="68" t="s">
        <v>30</v>
      </c>
      <c r="C28" s="68" t="s">
        <v>31</v>
      </c>
      <c r="D28" s="55" t="s">
        <v>34</v>
      </c>
      <c r="E28" s="71">
        <v>2693</v>
      </c>
      <c r="F28" s="56">
        <v>275000</v>
      </c>
      <c r="G28" s="57"/>
      <c r="H28" s="58">
        <f t="shared" si="0"/>
        <v>275000</v>
      </c>
      <c r="I28" s="56">
        <v>275000</v>
      </c>
      <c r="J28" s="57"/>
      <c r="K28" s="58">
        <f t="shared" si="1"/>
        <v>275000</v>
      </c>
      <c r="L28" s="56">
        <v>275000</v>
      </c>
      <c r="M28" s="57"/>
      <c r="N28" s="58">
        <f t="shared" si="2"/>
        <v>275000</v>
      </c>
      <c r="O28" s="79">
        <v>0</v>
      </c>
      <c r="P28" s="79">
        <v>0</v>
      </c>
    </row>
    <row r="29" spans="1:16" ht="15.75" x14ac:dyDescent="0.25">
      <c r="A29" s="68" t="s">
        <v>29</v>
      </c>
      <c r="B29" s="68" t="s">
        <v>30</v>
      </c>
      <c r="C29" s="68" t="s">
        <v>31</v>
      </c>
      <c r="D29" s="55" t="s">
        <v>35</v>
      </c>
      <c r="E29" s="71">
        <v>2821</v>
      </c>
      <c r="F29" s="56">
        <v>50400</v>
      </c>
      <c r="G29" s="57"/>
      <c r="H29" s="58">
        <f t="shared" si="0"/>
        <v>50400</v>
      </c>
      <c r="I29" s="56">
        <v>50400</v>
      </c>
      <c r="J29" s="57"/>
      <c r="K29" s="58">
        <f t="shared" si="1"/>
        <v>50400</v>
      </c>
      <c r="L29" s="56">
        <v>50400</v>
      </c>
      <c r="M29" s="57"/>
      <c r="N29" s="58">
        <f t="shared" si="2"/>
        <v>50400</v>
      </c>
      <c r="O29" s="79">
        <v>0</v>
      </c>
      <c r="P29" s="79">
        <v>0</v>
      </c>
    </row>
    <row r="30" spans="1:16" ht="15.75" x14ac:dyDescent="0.25">
      <c r="A30" s="68" t="s">
        <v>29</v>
      </c>
      <c r="B30" s="68" t="s">
        <v>30</v>
      </c>
      <c r="C30" s="68" t="s">
        <v>36</v>
      </c>
      <c r="D30" s="55" t="s">
        <v>37</v>
      </c>
      <c r="E30" s="71">
        <v>1922</v>
      </c>
      <c r="F30" s="56">
        <v>2980000</v>
      </c>
      <c r="G30" s="57"/>
      <c r="H30" s="58">
        <f t="shared" si="0"/>
        <v>2980000</v>
      </c>
      <c r="I30" s="56">
        <v>2980000</v>
      </c>
      <c r="J30" s="57"/>
      <c r="K30" s="58">
        <f t="shared" si="1"/>
        <v>2980000</v>
      </c>
      <c r="L30" s="56">
        <v>2980000</v>
      </c>
      <c r="M30" s="57"/>
      <c r="N30" s="58">
        <f t="shared" si="2"/>
        <v>2980000</v>
      </c>
      <c r="O30" s="79">
        <v>0</v>
      </c>
      <c r="P30" s="79">
        <v>0</v>
      </c>
    </row>
    <row r="31" spans="1:16" ht="15.75" x14ac:dyDescent="0.25">
      <c r="A31" s="68" t="s">
        <v>29</v>
      </c>
      <c r="B31" s="68" t="s">
        <v>30</v>
      </c>
      <c r="C31" s="68" t="s">
        <v>36</v>
      </c>
      <c r="D31" s="55" t="s">
        <v>38</v>
      </c>
      <c r="E31" s="71">
        <v>1926</v>
      </c>
      <c r="F31" s="56">
        <v>2500</v>
      </c>
      <c r="G31" s="57"/>
      <c r="H31" s="58">
        <f t="shared" si="0"/>
        <v>2500</v>
      </c>
      <c r="I31" s="56">
        <v>2500</v>
      </c>
      <c r="J31" s="57"/>
      <c r="K31" s="58">
        <f t="shared" si="1"/>
        <v>2500</v>
      </c>
      <c r="L31" s="56">
        <v>2500</v>
      </c>
      <c r="M31" s="57"/>
      <c r="N31" s="58">
        <f t="shared" si="2"/>
        <v>2500</v>
      </c>
      <c r="O31" s="79">
        <v>0</v>
      </c>
      <c r="P31" s="79">
        <v>0</v>
      </c>
    </row>
    <row r="32" spans="1:16" ht="15.75" x14ac:dyDescent="0.25">
      <c r="A32" s="68" t="s">
        <v>29</v>
      </c>
      <c r="B32" s="68" t="s">
        <v>30</v>
      </c>
      <c r="C32" s="68" t="s">
        <v>36</v>
      </c>
      <c r="D32" s="55" t="s">
        <v>39</v>
      </c>
      <c r="E32" s="71">
        <v>2658</v>
      </c>
      <c r="F32" s="56">
        <v>13000</v>
      </c>
      <c r="G32" s="57"/>
      <c r="H32" s="58">
        <f t="shared" si="0"/>
        <v>13000</v>
      </c>
      <c r="I32" s="56">
        <v>13000</v>
      </c>
      <c r="J32" s="57"/>
      <c r="K32" s="58">
        <f t="shared" si="1"/>
        <v>13000</v>
      </c>
      <c r="L32" s="56">
        <v>13000</v>
      </c>
      <c r="M32" s="57"/>
      <c r="N32" s="58">
        <f t="shared" si="2"/>
        <v>13000</v>
      </c>
      <c r="O32" s="79">
        <v>0</v>
      </c>
      <c r="P32" s="79">
        <v>0</v>
      </c>
    </row>
    <row r="33" spans="1:16" ht="15.75" x14ac:dyDescent="0.25">
      <c r="A33" s="68" t="s">
        <v>29</v>
      </c>
      <c r="B33" s="68" t="s">
        <v>30</v>
      </c>
      <c r="C33" s="68" t="s">
        <v>36</v>
      </c>
      <c r="D33" s="55" t="s">
        <v>40</v>
      </c>
      <c r="E33" s="71">
        <v>2686</v>
      </c>
      <c r="F33" s="56">
        <v>5700</v>
      </c>
      <c r="G33" s="57"/>
      <c r="H33" s="58">
        <f t="shared" si="0"/>
        <v>5700</v>
      </c>
      <c r="I33" s="56">
        <v>5700</v>
      </c>
      <c r="J33" s="57"/>
      <c r="K33" s="58">
        <f t="shared" si="1"/>
        <v>5700</v>
      </c>
      <c r="L33" s="56">
        <v>5700</v>
      </c>
      <c r="M33" s="57"/>
      <c r="N33" s="58">
        <f t="shared" si="2"/>
        <v>5700</v>
      </c>
      <c r="O33" s="79">
        <v>0</v>
      </c>
      <c r="P33" s="79">
        <v>0</v>
      </c>
    </row>
    <row r="34" spans="1:16" ht="15.75" x14ac:dyDescent="0.25">
      <c r="A34" s="68" t="s">
        <v>29</v>
      </c>
      <c r="B34" s="68" t="s">
        <v>30</v>
      </c>
      <c r="C34" s="68" t="s">
        <v>36</v>
      </c>
      <c r="D34" s="55" t="s">
        <v>33</v>
      </c>
      <c r="E34" s="71">
        <v>2691</v>
      </c>
      <c r="F34" s="56">
        <v>0</v>
      </c>
      <c r="G34" s="57"/>
      <c r="H34" s="58">
        <f t="shared" si="0"/>
        <v>0</v>
      </c>
      <c r="I34" s="56">
        <v>0</v>
      </c>
      <c r="J34" s="57"/>
      <c r="K34" s="58">
        <f t="shared" si="1"/>
        <v>0</v>
      </c>
      <c r="L34" s="56">
        <v>0</v>
      </c>
      <c r="M34" s="57"/>
      <c r="N34" s="58">
        <f t="shared" si="2"/>
        <v>0</v>
      </c>
      <c r="O34" s="79">
        <v>0</v>
      </c>
      <c r="P34" s="79">
        <v>0</v>
      </c>
    </row>
    <row r="35" spans="1:16" ht="15.75" x14ac:dyDescent="0.25">
      <c r="A35" s="68" t="s">
        <v>29</v>
      </c>
      <c r="B35" s="68" t="s">
        <v>30</v>
      </c>
      <c r="C35" s="68" t="s">
        <v>41</v>
      </c>
      <c r="D35" s="55" t="s">
        <v>42</v>
      </c>
      <c r="E35" s="71">
        <v>2637</v>
      </c>
      <c r="F35" s="56">
        <v>116000</v>
      </c>
      <c r="G35" s="57"/>
      <c r="H35" s="58">
        <f t="shared" si="0"/>
        <v>116000</v>
      </c>
      <c r="I35" s="56">
        <v>116000</v>
      </c>
      <c r="J35" s="57"/>
      <c r="K35" s="58">
        <f t="shared" si="1"/>
        <v>116000</v>
      </c>
      <c r="L35" s="56">
        <v>116000</v>
      </c>
      <c r="M35" s="57"/>
      <c r="N35" s="58">
        <f t="shared" si="2"/>
        <v>116000</v>
      </c>
      <c r="O35" s="79">
        <v>0</v>
      </c>
      <c r="P35" s="79">
        <v>0</v>
      </c>
    </row>
    <row r="36" spans="1:16" ht="15.75" x14ac:dyDescent="0.25">
      <c r="A36" s="68" t="s">
        <v>29</v>
      </c>
      <c r="B36" s="68" t="s">
        <v>30</v>
      </c>
      <c r="C36" s="68" t="s">
        <v>43</v>
      </c>
      <c r="D36" s="55" t="s">
        <v>35</v>
      </c>
      <c r="E36" s="71">
        <v>2821</v>
      </c>
      <c r="F36" s="56">
        <v>21000</v>
      </c>
      <c r="G36" s="57"/>
      <c r="H36" s="58">
        <f t="shared" si="0"/>
        <v>21000</v>
      </c>
      <c r="I36" s="56">
        <v>21000</v>
      </c>
      <c r="J36" s="57"/>
      <c r="K36" s="58">
        <f t="shared" si="1"/>
        <v>21000</v>
      </c>
      <c r="L36" s="56">
        <v>21000</v>
      </c>
      <c r="M36" s="57"/>
      <c r="N36" s="58">
        <f t="shared" si="2"/>
        <v>21000</v>
      </c>
      <c r="O36" s="79">
        <v>0</v>
      </c>
      <c r="P36" s="79">
        <v>0</v>
      </c>
    </row>
    <row r="37" spans="1:16" ht="15.75" x14ac:dyDescent="0.25">
      <c r="A37" s="68" t="s">
        <v>44</v>
      </c>
      <c r="B37" s="68" t="s">
        <v>45</v>
      </c>
      <c r="C37" s="68" t="s">
        <v>46</v>
      </c>
      <c r="D37" s="55" t="s">
        <v>47</v>
      </c>
      <c r="E37" s="71">
        <v>1501</v>
      </c>
      <c r="F37" s="56">
        <v>52820374</v>
      </c>
      <c r="G37" s="57"/>
      <c r="H37" s="58">
        <f t="shared" si="0"/>
        <v>52820374</v>
      </c>
      <c r="I37" s="56">
        <v>52820374</v>
      </c>
      <c r="J37" s="57"/>
      <c r="K37" s="58">
        <f t="shared" si="1"/>
        <v>52820374</v>
      </c>
      <c r="L37" s="56">
        <v>52820374</v>
      </c>
      <c r="M37" s="57"/>
      <c r="N37" s="58">
        <f t="shared" si="2"/>
        <v>52820374</v>
      </c>
      <c r="O37" s="79">
        <v>0</v>
      </c>
      <c r="P37" s="79">
        <v>0</v>
      </c>
    </row>
    <row r="38" spans="1:16" ht="15.75" x14ac:dyDescent="0.25">
      <c r="A38" s="68" t="s">
        <v>44</v>
      </c>
      <c r="B38" s="68" t="s">
        <v>45</v>
      </c>
      <c r="C38" s="68" t="s">
        <v>46</v>
      </c>
      <c r="D38" s="55" t="s">
        <v>48</v>
      </c>
      <c r="E38" s="71">
        <v>1502</v>
      </c>
      <c r="F38" s="56">
        <v>6154344</v>
      </c>
      <c r="G38" s="57"/>
      <c r="H38" s="58">
        <f t="shared" si="0"/>
        <v>6154344</v>
      </c>
      <c r="I38" s="56">
        <v>5674270</v>
      </c>
      <c r="J38" s="57"/>
      <c r="K38" s="58">
        <f t="shared" si="1"/>
        <v>5674270</v>
      </c>
      <c r="L38" s="56">
        <v>5555174</v>
      </c>
      <c r="M38" s="57"/>
      <c r="N38" s="58">
        <f t="shared" si="2"/>
        <v>5555174</v>
      </c>
      <c r="O38" s="79">
        <v>0</v>
      </c>
      <c r="P38" s="79">
        <v>0</v>
      </c>
    </row>
    <row r="39" spans="1:16" ht="15.75" x14ac:dyDescent="0.25">
      <c r="A39" s="68" t="s">
        <v>44</v>
      </c>
      <c r="B39" s="68" t="s">
        <v>45</v>
      </c>
      <c r="C39" s="68" t="s">
        <v>46</v>
      </c>
      <c r="D39" s="55" t="s">
        <v>49</v>
      </c>
      <c r="E39" s="71">
        <v>1503</v>
      </c>
      <c r="F39" s="56">
        <v>1690247</v>
      </c>
      <c r="G39" s="57"/>
      <c r="H39" s="58">
        <f t="shared" si="0"/>
        <v>1690247</v>
      </c>
      <c r="I39" s="56">
        <v>1690247</v>
      </c>
      <c r="J39" s="57"/>
      <c r="K39" s="58">
        <f t="shared" si="1"/>
        <v>1690247</v>
      </c>
      <c r="L39" s="56">
        <v>1690247</v>
      </c>
      <c r="M39" s="57"/>
      <c r="N39" s="58">
        <f t="shared" si="2"/>
        <v>1690247</v>
      </c>
      <c r="O39" s="79">
        <v>0</v>
      </c>
      <c r="P39" s="79">
        <v>0</v>
      </c>
    </row>
    <row r="40" spans="1:16" ht="15.75" x14ac:dyDescent="0.25">
      <c r="A40" s="68" t="s">
        <v>44</v>
      </c>
      <c r="B40" s="68" t="s">
        <v>45</v>
      </c>
      <c r="C40" s="68" t="s">
        <v>46</v>
      </c>
      <c r="D40" s="55" t="s">
        <v>50</v>
      </c>
      <c r="E40" s="71">
        <v>1504</v>
      </c>
      <c r="F40" s="56">
        <v>9384645</v>
      </c>
      <c r="G40" s="57"/>
      <c r="H40" s="58">
        <f t="shared" si="0"/>
        <v>9384645</v>
      </c>
      <c r="I40" s="56">
        <v>9384645</v>
      </c>
      <c r="J40" s="57"/>
      <c r="K40" s="58">
        <f t="shared" si="1"/>
        <v>9384645</v>
      </c>
      <c r="L40" s="56">
        <v>9384645</v>
      </c>
      <c r="M40" s="57"/>
      <c r="N40" s="58">
        <f t="shared" si="2"/>
        <v>9384645</v>
      </c>
      <c r="O40" s="79">
        <v>0</v>
      </c>
      <c r="P40" s="79">
        <v>0</v>
      </c>
    </row>
    <row r="41" spans="1:16" ht="15.75" x14ac:dyDescent="0.25">
      <c r="A41" s="68" t="s">
        <v>44</v>
      </c>
      <c r="B41" s="68" t="s">
        <v>45</v>
      </c>
      <c r="C41" s="68" t="s">
        <v>46</v>
      </c>
      <c r="D41" s="55" t="s">
        <v>51</v>
      </c>
      <c r="E41" s="71">
        <v>1505</v>
      </c>
      <c r="F41" s="56">
        <v>1594120</v>
      </c>
      <c r="G41" s="57"/>
      <c r="H41" s="58">
        <f t="shared" si="0"/>
        <v>1594120</v>
      </c>
      <c r="I41" s="56">
        <v>1594120</v>
      </c>
      <c r="J41" s="57"/>
      <c r="K41" s="58">
        <f t="shared" si="1"/>
        <v>1594120</v>
      </c>
      <c r="L41" s="56">
        <v>1594120</v>
      </c>
      <c r="M41" s="57"/>
      <c r="N41" s="58">
        <f t="shared" si="2"/>
        <v>1594120</v>
      </c>
      <c r="O41" s="79">
        <v>0</v>
      </c>
      <c r="P41" s="79">
        <v>0</v>
      </c>
    </row>
    <row r="42" spans="1:16" ht="15.75" x14ac:dyDescent="0.25">
      <c r="A42" s="68" t="s">
        <v>44</v>
      </c>
      <c r="B42" s="68" t="s">
        <v>45</v>
      </c>
      <c r="C42" s="68" t="s">
        <v>46</v>
      </c>
      <c r="D42" s="55" t="s">
        <v>52</v>
      </c>
      <c r="E42" s="71">
        <v>1506</v>
      </c>
      <c r="F42" s="56">
        <v>654954</v>
      </c>
      <c r="G42" s="57"/>
      <c r="H42" s="58">
        <f t="shared" si="0"/>
        <v>654954</v>
      </c>
      <c r="I42" s="56">
        <v>654954</v>
      </c>
      <c r="J42" s="57"/>
      <c r="K42" s="58">
        <f t="shared" si="1"/>
        <v>654954</v>
      </c>
      <c r="L42" s="56">
        <v>654954</v>
      </c>
      <c r="M42" s="57"/>
      <c r="N42" s="58">
        <f t="shared" si="2"/>
        <v>654954</v>
      </c>
      <c r="O42" s="79">
        <v>0</v>
      </c>
      <c r="P42" s="79">
        <v>0</v>
      </c>
    </row>
    <row r="43" spans="1:16" ht="15.75" x14ac:dyDescent="0.25">
      <c r="A43" s="68" t="s">
        <v>44</v>
      </c>
      <c r="B43" s="68" t="s">
        <v>45</v>
      </c>
      <c r="C43" s="68" t="s">
        <v>46</v>
      </c>
      <c r="D43" s="55" t="s">
        <v>53</v>
      </c>
      <c r="E43" s="71">
        <v>1507</v>
      </c>
      <c r="F43" s="56">
        <v>141680</v>
      </c>
      <c r="G43" s="57"/>
      <c r="H43" s="58">
        <f t="shared" si="0"/>
        <v>141680</v>
      </c>
      <c r="I43" s="56">
        <v>141680</v>
      </c>
      <c r="J43" s="57"/>
      <c r="K43" s="58">
        <f t="shared" si="1"/>
        <v>141680</v>
      </c>
      <c r="L43" s="56">
        <v>141680</v>
      </c>
      <c r="M43" s="57"/>
      <c r="N43" s="58">
        <f t="shared" si="2"/>
        <v>141680</v>
      </c>
      <c r="O43" s="79">
        <v>0</v>
      </c>
      <c r="P43" s="79">
        <v>0</v>
      </c>
    </row>
    <row r="44" spans="1:16" ht="15.75" x14ac:dyDescent="0.25">
      <c r="A44" s="68" t="s">
        <v>44</v>
      </c>
      <c r="B44" s="68" t="s">
        <v>45</v>
      </c>
      <c r="C44" s="68" t="s">
        <v>46</v>
      </c>
      <c r="D44" s="55" t="s">
        <v>54</v>
      </c>
      <c r="E44" s="71">
        <v>1508</v>
      </c>
      <c r="F44" s="56">
        <v>11000</v>
      </c>
      <c r="G44" s="57"/>
      <c r="H44" s="58">
        <f t="shared" si="0"/>
        <v>11000</v>
      </c>
      <c r="I44" s="56">
        <v>11000</v>
      </c>
      <c r="J44" s="57"/>
      <c r="K44" s="58">
        <f t="shared" si="1"/>
        <v>11000</v>
      </c>
      <c r="L44" s="56">
        <v>11000</v>
      </c>
      <c r="M44" s="57"/>
      <c r="N44" s="58">
        <f t="shared" si="2"/>
        <v>11000</v>
      </c>
      <c r="O44" s="79">
        <v>0</v>
      </c>
      <c r="P44" s="79">
        <v>0</v>
      </c>
    </row>
    <row r="45" spans="1:16" ht="15.75" x14ac:dyDescent="0.25">
      <c r="A45" s="68" t="s">
        <v>44</v>
      </c>
      <c r="B45" s="68" t="s">
        <v>45</v>
      </c>
      <c r="C45" s="68" t="s">
        <v>46</v>
      </c>
      <c r="D45" s="55" t="s">
        <v>55</v>
      </c>
      <c r="E45" s="71">
        <v>1509</v>
      </c>
      <c r="F45" s="56">
        <v>112165</v>
      </c>
      <c r="G45" s="57"/>
      <c r="H45" s="58">
        <f t="shared" si="0"/>
        <v>112165</v>
      </c>
      <c r="I45" s="56">
        <v>112165</v>
      </c>
      <c r="J45" s="57"/>
      <c r="K45" s="58">
        <f t="shared" si="1"/>
        <v>112165</v>
      </c>
      <c r="L45" s="56">
        <v>112165</v>
      </c>
      <c r="M45" s="57"/>
      <c r="N45" s="58">
        <f t="shared" si="2"/>
        <v>112165</v>
      </c>
      <c r="O45" s="79">
        <v>0</v>
      </c>
      <c r="P45" s="79">
        <v>0</v>
      </c>
    </row>
    <row r="46" spans="1:16" ht="15.75" x14ac:dyDescent="0.25">
      <c r="A46" s="68" t="s">
        <v>44</v>
      </c>
      <c r="B46" s="68" t="s">
        <v>45</v>
      </c>
      <c r="C46" s="68" t="s">
        <v>46</v>
      </c>
      <c r="D46" s="55" t="s">
        <v>56</v>
      </c>
      <c r="E46" s="71">
        <v>1510</v>
      </c>
      <c r="F46" s="56">
        <v>10787</v>
      </c>
      <c r="G46" s="57"/>
      <c r="H46" s="58">
        <f t="shared" si="0"/>
        <v>10787</v>
      </c>
      <c r="I46" s="56">
        <v>10787</v>
      </c>
      <c r="J46" s="57"/>
      <c r="K46" s="58">
        <f t="shared" si="1"/>
        <v>10787</v>
      </c>
      <c r="L46" s="56">
        <v>10787</v>
      </c>
      <c r="M46" s="57"/>
      <c r="N46" s="58">
        <f t="shared" si="2"/>
        <v>10787</v>
      </c>
      <c r="O46" s="79">
        <v>0</v>
      </c>
      <c r="P46" s="79">
        <v>0</v>
      </c>
    </row>
    <row r="47" spans="1:16" ht="15.75" x14ac:dyDescent="0.25">
      <c r="A47" s="68" t="s">
        <v>44</v>
      </c>
      <c r="B47" s="68" t="s">
        <v>45</v>
      </c>
      <c r="C47" s="68" t="s">
        <v>46</v>
      </c>
      <c r="D47" s="55" t="s">
        <v>57</v>
      </c>
      <c r="E47" s="71">
        <v>1511</v>
      </c>
      <c r="F47" s="56">
        <v>680123</v>
      </c>
      <c r="G47" s="57"/>
      <c r="H47" s="58">
        <f t="shared" si="0"/>
        <v>680123</v>
      </c>
      <c r="I47" s="56">
        <v>680123</v>
      </c>
      <c r="J47" s="57"/>
      <c r="K47" s="58">
        <f t="shared" si="1"/>
        <v>680123</v>
      </c>
      <c r="L47" s="56">
        <v>680123</v>
      </c>
      <c r="M47" s="57"/>
      <c r="N47" s="58">
        <f t="shared" si="2"/>
        <v>680123</v>
      </c>
      <c r="O47" s="79">
        <v>0</v>
      </c>
      <c r="P47" s="79">
        <v>0</v>
      </c>
    </row>
    <row r="48" spans="1:16" ht="15.75" x14ac:dyDescent="0.25">
      <c r="A48" s="68" t="s">
        <v>44</v>
      </c>
      <c r="B48" s="68" t="s">
        <v>45</v>
      </c>
      <c r="C48" s="68" t="s">
        <v>46</v>
      </c>
      <c r="D48" s="55" t="s">
        <v>58</v>
      </c>
      <c r="E48" s="71">
        <v>1512</v>
      </c>
      <c r="F48" s="56">
        <v>337869</v>
      </c>
      <c r="G48" s="57"/>
      <c r="H48" s="58">
        <f t="shared" si="0"/>
        <v>337869</v>
      </c>
      <c r="I48" s="56">
        <v>337869</v>
      </c>
      <c r="J48" s="57"/>
      <c r="K48" s="58">
        <f t="shared" si="1"/>
        <v>337869</v>
      </c>
      <c r="L48" s="56">
        <v>337869</v>
      </c>
      <c r="M48" s="57"/>
      <c r="N48" s="58">
        <f t="shared" si="2"/>
        <v>337869</v>
      </c>
      <c r="O48" s="79">
        <v>0</v>
      </c>
      <c r="P48" s="79">
        <v>0</v>
      </c>
    </row>
    <row r="49" spans="1:16" ht="15.75" x14ac:dyDescent="0.25">
      <c r="A49" s="68" t="s">
        <v>44</v>
      </c>
      <c r="B49" s="68" t="s">
        <v>45</v>
      </c>
      <c r="C49" s="68" t="s">
        <v>46</v>
      </c>
      <c r="D49" s="55" t="s">
        <v>59</v>
      </c>
      <c r="E49" s="71">
        <v>1514</v>
      </c>
      <c r="F49" s="56">
        <v>9884523</v>
      </c>
      <c r="G49" s="57"/>
      <c r="H49" s="58">
        <f t="shared" si="0"/>
        <v>9884523</v>
      </c>
      <c r="I49" s="56">
        <v>9884523</v>
      </c>
      <c r="J49" s="57"/>
      <c r="K49" s="58">
        <f t="shared" si="1"/>
        <v>9884523</v>
      </c>
      <c r="L49" s="56">
        <v>9884523</v>
      </c>
      <c r="M49" s="57"/>
      <c r="N49" s="58">
        <f t="shared" si="2"/>
        <v>9884523</v>
      </c>
      <c r="O49" s="79">
        <v>0</v>
      </c>
      <c r="P49" s="79">
        <v>0</v>
      </c>
    </row>
    <row r="50" spans="1:16" ht="15.75" x14ac:dyDescent="0.25">
      <c r="A50" s="68" t="s">
        <v>44</v>
      </c>
      <c r="B50" s="68" t="s">
        <v>45</v>
      </c>
      <c r="C50" s="68" t="s">
        <v>46</v>
      </c>
      <c r="D50" s="55" t="s">
        <v>60</v>
      </c>
      <c r="E50" s="71">
        <v>1520</v>
      </c>
      <c r="F50" s="56">
        <v>1228539</v>
      </c>
      <c r="G50" s="57"/>
      <c r="H50" s="58">
        <f t="shared" si="0"/>
        <v>1228539</v>
      </c>
      <c r="I50" s="56">
        <v>1228539</v>
      </c>
      <c r="J50" s="57"/>
      <c r="K50" s="58">
        <f t="shared" si="1"/>
        <v>1228539</v>
      </c>
      <c r="L50" s="56">
        <v>1228539</v>
      </c>
      <c r="M50" s="57"/>
      <c r="N50" s="58">
        <f t="shared" si="2"/>
        <v>1228539</v>
      </c>
      <c r="O50" s="79">
        <v>0</v>
      </c>
      <c r="P50" s="79">
        <v>0</v>
      </c>
    </row>
    <row r="51" spans="1:16" ht="15.75" x14ac:dyDescent="0.25">
      <c r="A51" s="68" t="s">
        <v>44</v>
      </c>
      <c r="B51" s="68" t="s">
        <v>45</v>
      </c>
      <c r="C51" s="68" t="s">
        <v>46</v>
      </c>
      <c r="D51" s="55" t="s">
        <v>61</v>
      </c>
      <c r="E51" s="71">
        <v>1525</v>
      </c>
      <c r="F51" s="56">
        <v>47971</v>
      </c>
      <c r="G51" s="57"/>
      <c r="H51" s="58">
        <f t="shared" si="0"/>
        <v>47971</v>
      </c>
      <c r="I51" s="56">
        <v>47971</v>
      </c>
      <c r="J51" s="57"/>
      <c r="K51" s="58">
        <f t="shared" si="1"/>
        <v>47971</v>
      </c>
      <c r="L51" s="56">
        <v>47971</v>
      </c>
      <c r="M51" s="57"/>
      <c r="N51" s="58">
        <f t="shared" si="2"/>
        <v>47971</v>
      </c>
      <c r="O51" s="79">
        <v>0</v>
      </c>
      <c r="P51" s="79">
        <v>0</v>
      </c>
    </row>
    <row r="52" spans="1:16" ht="15.75" x14ac:dyDescent="0.25">
      <c r="A52" s="68" t="s">
        <v>44</v>
      </c>
      <c r="B52" s="68" t="s">
        <v>45</v>
      </c>
      <c r="C52" s="68" t="s">
        <v>46</v>
      </c>
      <c r="D52" s="55" t="s">
        <v>62</v>
      </c>
      <c r="E52" s="71">
        <v>1530</v>
      </c>
      <c r="F52" s="56">
        <v>75550</v>
      </c>
      <c r="G52" s="57"/>
      <c r="H52" s="58">
        <f t="shared" si="0"/>
        <v>75550</v>
      </c>
      <c r="I52" s="56">
        <v>75550</v>
      </c>
      <c r="J52" s="57"/>
      <c r="K52" s="58">
        <f t="shared" si="1"/>
        <v>75550</v>
      </c>
      <c r="L52" s="56">
        <v>75550</v>
      </c>
      <c r="M52" s="57"/>
      <c r="N52" s="58">
        <f t="shared" si="2"/>
        <v>75550</v>
      </c>
      <c r="O52" s="79">
        <v>0</v>
      </c>
      <c r="P52" s="79">
        <v>0</v>
      </c>
    </row>
    <row r="53" spans="1:16" ht="15.75" x14ac:dyDescent="0.25">
      <c r="A53" s="68" t="s">
        <v>44</v>
      </c>
      <c r="B53" s="68" t="s">
        <v>45</v>
      </c>
      <c r="C53" s="68" t="s">
        <v>46</v>
      </c>
      <c r="D53" s="55" t="s">
        <v>63</v>
      </c>
      <c r="E53" s="71">
        <v>1531</v>
      </c>
      <c r="F53" s="56">
        <v>78748</v>
      </c>
      <c r="G53" s="57"/>
      <c r="H53" s="58">
        <f t="shared" si="0"/>
        <v>78748</v>
      </c>
      <c r="I53" s="56">
        <v>78748</v>
      </c>
      <c r="J53" s="57"/>
      <c r="K53" s="58">
        <f t="shared" si="1"/>
        <v>78748</v>
      </c>
      <c r="L53" s="56">
        <v>78748</v>
      </c>
      <c r="M53" s="57"/>
      <c r="N53" s="58">
        <f t="shared" si="2"/>
        <v>78748</v>
      </c>
      <c r="O53" s="79">
        <v>0</v>
      </c>
      <c r="P53" s="79">
        <v>0</v>
      </c>
    </row>
    <row r="54" spans="1:16" ht="15.75" x14ac:dyDescent="0.25">
      <c r="A54" s="68" t="s">
        <v>44</v>
      </c>
      <c r="B54" s="68" t="s">
        <v>45</v>
      </c>
      <c r="C54" s="68" t="s">
        <v>46</v>
      </c>
      <c r="D54" s="55" t="s">
        <v>64</v>
      </c>
      <c r="E54" s="71">
        <v>1532</v>
      </c>
      <c r="F54" s="56">
        <v>102946</v>
      </c>
      <c r="G54" s="57"/>
      <c r="H54" s="58">
        <f t="shared" si="0"/>
        <v>102946</v>
      </c>
      <c r="I54" s="56">
        <v>102946</v>
      </c>
      <c r="J54" s="57"/>
      <c r="K54" s="58">
        <f t="shared" si="1"/>
        <v>102946</v>
      </c>
      <c r="L54" s="56">
        <v>102946</v>
      </c>
      <c r="M54" s="57"/>
      <c r="N54" s="58">
        <f t="shared" si="2"/>
        <v>102946</v>
      </c>
      <c r="O54" s="79">
        <v>0</v>
      </c>
      <c r="P54" s="79">
        <v>0</v>
      </c>
    </row>
    <row r="55" spans="1:16" ht="15.75" x14ac:dyDescent="0.25">
      <c r="A55" s="68" t="s">
        <v>44</v>
      </c>
      <c r="B55" s="68" t="s">
        <v>45</v>
      </c>
      <c r="C55" s="68" t="s">
        <v>46</v>
      </c>
      <c r="D55" s="55" t="s">
        <v>65</v>
      </c>
      <c r="E55" s="71">
        <v>1533</v>
      </c>
      <c r="F55" s="56">
        <v>722990</v>
      </c>
      <c r="G55" s="57"/>
      <c r="H55" s="58">
        <f t="shared" si="0"/>
        <v>722990</v>
      </c>
      <c r="I55" s="56">
        <v>722990</v>
      </c>
      <c r="J55" s="57"/>
      <c r="K55" s="58">
        <f t="shared" si="1"/>
        <v>722990</v>
      </c>
      <c r="L55" s="56">
        <v>722990</v>
      </c>
      <c r="M55" s="57"/>
      <c r="N55" s="58">
        <f t="shared" si="2"/>
        <v>722990</v>
      </c>
      <c r="O55" s="79">
        <v>0</v>
      </c>
      <c r="P55" s="79">
        <v>0</v>
      </c>
    </row>
    <row r="56" spans="1:16" ht="15.75" x14ac:dyDescent="0.25">
      <c r="A56" s="68" t="s">
        <v>44</v>
      </c>
      <c r="B56" s="68" t="s">
        <v>45</v>
      </c>
      <c r="C56" s="68" t="s">
        <v>46</v>
      </c>
      <c r="D56" s="55" t="s">
        <v>66</v>
      </c>
      <c r="E56" s="71">
        <v>1535</v>
      </c>
      <c r="F56" s="56">
        <v>-10545105</v>
      </c>
      <c r="G56" s="57"/>
      <c r="H56" s="58">
        <f t="shared" si="0"/>
        <v>-10545105</v>
      </c>
      <c r="I56" s="56">
        <v>-10545105</v>
      </c>
      <c r="J56" s="57"/>
      <c r="K56" s="58">
        <f t="shared" si="1"/>
        <v>-10545105</v>
      </c>
      <c r="L56" s="56">
        <v>-10545105</v>
      </c>
      <c r="M56" s="57"/>
      <c r="N56" s="58">
        <f t="shared" si="2"/>
        <v>-10545105</v>
      </c>
      <c r="O56" s="79">
        <v>0</v>
      </c>
      <c r="P56" s="79">
        <v>0</v>
      </c>
    </row>
    <row r="57" spans="1:16" ht="15.75" x14ac:dyDescent="0.25">
      <c r="A57" s="68" t="s">
        <v>44</v>
      </c>
      <c r="B57" s="68" t="s">
        <v>45</v>
      </c>
      <c r="C57" s="68" t="s">
        <v>46</v>
      </c>
      <c r="D57" s="55" t="s">
        <v>67</v>
      </c>
      <c r="E57" s="71">
        <v>1536</v>
      </c>
      <c r="F57" s="56">
        <v>-3981619</v>
      </c>
      <c r="G57" s="57"/>
      <c r="H57" s="58">
        <f t="shared" si="0"/>
        <v>-3981619</v>
      </c>
      <c r="I57" s="56">
        <v>-3981619</v>
      </c>
      <c r="J57" s="57"/>
      <c r="K57" s="58">
        <f t="shared" si="1"/>
        <v>-3981619</v>
      </c>
      <c r="L57" s="56">
        <v>-3981619</v>
      </c>
      <c r="M57" s="57"/>
      <c r="N57" s="58">
        <f t="shared" si="2"/>
        <v>-3981619</v>
      </c>
      <c r="O57" s="79">
        <v>0</v>
      </c>
      <c r="P57" s="79">
        <v>0</v>
      </c>
    </row>
    <row r="58" spans="1:16" ht="15.75" x14ac:dyDescent="0.25">
      <c r="A58" s="68" t="s">
        <v>44</v>
      </c>
      <c r="B58" s="68" t="s">
        <v>45</v>
      </c>
      <c r="C58" s="68" t="s">
        <v>46</v>
      </c>
      <c r="D58" s="55" t="s">
        <v>68</v>
      </c>
      <c r="E58" s="71">
        <v>1537</v>
      </c>
      <c r="F58" s="56">
        <v>-1043690</v>
      </c>
      <c r="G58" s="57"/>
      <c r="H58" s="58">
        <f t="shared" si="0"/>
        <v>-1043690</v>
      </c>
      <c r="I58" s="56">
        <v>-1043690</v>
      </c>
      <c r="J58" s="57"/>
      <c r="K58" s="58">
        <f t="shared" si="1"/>
        <v>-1043690</v>
      </c>
      <c r="L58" s="56">
        <v>-1043690</v>
      </c>
      <c r="M58" s="57"/>
      <c r="N58" s="58">
        <f t="shared" si="2"/>
        <v>-1043690</v>
      </c>
      <c r="O58" s="79">
        <v>0</v>
      </c>
      <c r="P58" s="79">
        <v>0</v>
      </c>
    </row>
    <row r="59" spans="1:16" ht="15.75" x14ac:dyDescent="0.25">
      <c r="A59" s="68" t="s">
        <v>44</v>
      </c>
      <c r="B59" s="68" t="s">
        <v>45</v>
      </c>
      <c r="C59" s="68" t="s">
        <v>46</v>
      </c>
      <c r="D59" s="55" t="s">
        <v>107</v>
      </c>
      <c r="E59" s="71">
        <v>1543</v>
      </c>
      <c r="F59" s="56">
        <v>10545105</v>
      </c>
      <c r="G59" s="57"/>
      <c r="H59" s="58">
        <f t="shared" si="0"/>
        <v>10545105</v>
      </c>
      <c r="I59" s="56">
        <v>10545105</v>
      </c>
      <c r="J59" s="57"/>
      <c r="K59" s="58">
        <f t="shared" si="1"/>
        <v>10545105</v>
      </c>
      <c r="L59" s="56">
        <v>10545105</v>
      </c>
      <c r="M59" s="57"/>
      <c r="N59" s="58">
        <f t="shared" si="2"/>
        <v>10545105</v>
      </c>
      <c r="O59" s="79">
        <v>0</v>
      </c>
      <c r="P59" s="79">
        <v>0</v>
      </c>
    </row>
    <row r="60" spans="1:16" ht="15.75" x14ac:dyDescent="0.25">
      <c r="A60" s="68" t="s">
        <v>44</v>
      </c>
      <c r="B60" s="68" t="s">
        <v>45</v>
      </c>
      <c r="C60" s="68" t="s">
        <v>46</v>
      </c>
      <c r="D60" s="55" t="s">
        <v>108</v>
      </c>
      <c r="E60" s="71">
        <v>1544</v>
      </c>
      <c r="F60" s="56">
        <v>3981619</v>
      </c>
      <c r="G60" s="57"/>
      <c r="H60" s="58">
        <f t="shared" si="0"/>
        <v>3981619</v>
      </c>
      <c r="I60" s="56">
        <v>3981619</v>
      </c>
      <c r="J60" s="57"/>
      <c r="K60" s="58">
        <f t="shared" si="1"/>
        <v>3981619</v>
      </c>
      <c r="L60" s="56">
        <v>3981619</v>
      </c>
      <c r="M60" s="57"/>
      <c r="N60" s="58">
        <f t="shared" si="2"/>
        <v>3981619</v>
      </c>
      <c r="O60" s="79">
        <v>0</v>
      </c>
      <c r="P60" s="79">
        <v>0</v>
      </c>
    </row>
    <row r="61" spans="1:16" ht="15.75" x14ac:dyDescent="0.25">
      <c r="A61" s="68" t="s">
        <v>44</v>
      </c>
      <c r="B61" s="68" t="s">
        <v>45</v>
      </c>
      <c r="C61" s="68" t="s">
        <v>46</v>
      </c>
      <c r="D61" s="55" t="s">
        <v>109</v>
      </c>
      <c r="E61" s="71">
        <v>1545</v>
      </c>
      <c r="F61" s="56">
        <v>1043690</v>
      </c>
      <c r="G61" s="57"/>
      <c r="H61" s="58">
        <f t="shared" si="0"/>
        <v>1043690</v>
      </c>
      <c r="I61" s="56">
        <v>1043690</v>
      </c>
      <c r="J61" s="57"/>
      <c r="K61" s="58">
        <f t="shared" si="1"/>
        <v>1043690</v>
      </c>
      <c r="L61" s="56">
        <v>1043690</v>
      </c>
      <c r="M61" s="57"/>
      <c r="N61" s="58">
        <f t="shared" si="2"/>
        <v>1043690</v>
      </c>
      <c r="O61" s="79">
        <v>0</v>
      </c>
      <c r="P61" s="79">
        <v>0</v>
      </c>
    </row>
    <row r="62" spans="1:16" ht="15.75" x14ac:dyDescent="0.25">
      <c r="A62" s="68" t="s">
        <v>44</v>
      </c>
      <c r="B62" s="68" t="s">
        <v>45</v>
      </c>
      <c r="C62" s="68" t="s">
        <v>46</v>
      </c>
      <c r="D62" s="55" t="s">
        <v>69</v>
      </c>
      <c r="E62" s="71">
        <v>1587</v>
      </c>
      <c r="F62" s="56">
        <v>74519</v>
      </c>
      <c r="G62" s="57"/>
      <c r="H62" s="58">
        <f t="shared" si="0"/>
        <v>74519</v>
      </c>
      <c r="I62" s="56">
        <v>74519</v>
      </c>
      <c r="J62" s="57"/>
      <c r="K62" s="58">
        <f t="shared" si="1"/>
        <v>74519</v>
      </c>
      <c r="L62" s="56">
        <v>74519</v>
      </c>
      <c r="M62" s="57"/>
      <c r="N62" s="58">
        <f t="shared" si="2"/>
        <v>74519</v>
      </c>
      <c r="O62" s="79">
        <v>0</v>
      </c>
      <c r="P62" s="79">
        <v>0</v>
      </c>
    </row>
    <row r="63" spans="1:16" ht="15.75" x14ac:dyDescent="0.25">
      <c r="A63" s="68" t="s">
        <v>44</v>
      </c>
      <c r="B63" s="68" t="s">
        <v>45</v>
      </c>
      <c r="C63" s="68" t="s">
        <v>46</v>
      </c>
      <c r="D63" s="55" t="s">
        <v>70</v>
      </c>
      <c r="E63" s="71">
        <v>1588</v>
      </c>
      <c r="F63" s="56">
        <v>0</v>
      </c>
      <c r="G63" s="57"/>
      <c r="H63" s="58">
        <f t="shared" si="0"/>
        <v>0</v>
      </c>
      <c r="I63" s="56">
        <v>0</v>
      </c>
      <c r="J63" s="57"/>
      <c r="K63" s="58">
        <f t="shared" si="1"/>
        <v>0</v>
      </c>
      <c r="L63" s="56">
        <v>0</v>
      </c>
      <c r="M63" s="57"/>
      <c r="N63" s="58">
        <f t="shared" si="2"/>
        <v>0</v>
      </c>
      <c r="O63" s="79">
        <v>0</v>
      </c>
      <c r="P63" s="79">
        <v>0</v>
      </c>
    </row>
    <row r="64" spans="1:16" ht="15.75" x14ac:dyDescent="0.25">
      <c r="A64" s="68" t="s">
        <v>44</v>
      </c>
      <c r="B64" s="68" t="s">
        <v>45</v>
      </c>
      <c r="C64" s="68" t="s">
        <v>46</v>
      </c>
      <c r="D64" s="55" t="s">
        <v>71</v>
      </c>
      <c r="E64" s="71">
        <v>1589</v>
      </c>
      <c r="F64" s="56">
        <v>47577</v>
      </c>
      <c r="G64" s="57"/>
      <c r="H64" s="58">
        <f t="shared" si="0"/>
        <v>47577</v>
      </c>
      <c r="I64" s="56">
        <v>47577</v>
      </c>
      <c r="J64" s="57"/>
      <c r="K64" s="58">
        <f t="shared" si="1"/>
        <v>47577</v>
      </c>
      <c r="L64" s="56">
        <v>47577</v>
      </c>
      <c r="M64" s="57"/>
      <c r="N64" s="58">
        <f t="shared" si="2"/>
        <v>47577</v>
      </c>
      <c r="O64" s="79">
        <v>0</v>
      </c>
      <c r="P64" s="79">
        <v>0</v>
      </c>
    </row>
    <row r="65" spans="1:16" ht="15.75" x14ac:dyDescent="0.25">
      <c r="A65" s="68" t="s">
        <v>44</v>
      </c>
      <c r="B65" s="68" t="s">
        <v>45</v>
      </c>
      <c r="C65" s="68" t="s">
        <v>46</v>
      </c>
      <c r="D65" s="55" t="s">
        <v>72</v>
      </c>
      <c r="E65" s="71">
        <v>1592</v>
      </c>
      <c r="F65" s="56">
        <v>116039</v>
      </c>
      <c r="G65" s="57"/>
      <c r="H65" s="58">
        <f t="shared" si="0"/>
        <v>116039</v>
      </c>
      <c r="I65" s="56">
        <v>116039</v>
      </c>
      <c r="J65" s="57"/>
      <c r="K65" s="58">
        <f t="shared" si="1"/>
        <v>116039</v>
      </c>
      <c r="L65" s="56">
        <v>116039</v>
      </c>
      <c r="M65" s="57"/>
      <c r="N65" s="58">
        <f t="shared" si="2"/>
        <v>116039</v>
      </c>
      <c r="O65" s="79">
        <v>0</v>
      </c>
      <c r="P65" s="79">
        <v>0</v>
      </c>
    </row>
    <row r="66" spans="1:16" ht="15.75" x14ac:dyDescent="0.25">
      <c r="A66" s="68" t="s">
        <v>44</v>
      </c>
      <c r="B66" s="68" t="s">
        <v>45</v>
      </c>
      <c r="C66" s="68" t="s">
        <v>46</v>
      </c>
      <c r="D66" s="55" t="s">
        <v>73</v>
      </c>
      <c r="E66" s="71">
        <v>1593</v>
      </c>
      <c r="F66" s="56">
        <v>25099</v>
      </c>
      <c r="G66" s="57"/>
      <c r="H66" s="58">
        <f t="shared" si="0"/>
        <v>25099</v>
      </c>
      <c r="I66" s="56">
        <v>25099</v>
      </c>
      <c r="J66" s="57"/>
      <c r="K66" s="58">
        <f t="shared" si="1"/>
        <v>25099</v>
      </c>
      <c r="L66" s="56">
        <v>25099</v>
      </c>
      <c r="M66" s="57"/>
      <c r="N66" s="58">
        <f t="shared" si="2"/>
        <v>25099</v>
      </c>
      <c r="O66" s="79">
        <v>0</v>
      </c>
      <c r="P66" s="79">
        <v>0</v>
      </c>
    </row>
    <row r="67" spans="1:16" ht="15.75" x14ac:dyDescent="0.25">
      <c r="A67" s="68" t="s">
        <v>44</v>
      </c>
      <c r="B67" s="68" t="s">
        <v>45</v>
      </c>
      <c r="C67" s="68" t="s">
        <v>46</v>
      </c>
      <c r="D67" s="55" t="s">
        <v>74</v>
      </c>
      <c r="E67" s="71">
        <v>1594</v>
      </c>
      <c r="F67" s="56">
        <v>83917</v>
      </c>
      <c r="G67" s="57"/>
      <c r="H67" s="58">
        <f t="shared" si="0"/>
        <v>83917</v>
      </c>
      <c r="I67" s="56">
        <v>83917</v>
      </c>
      <c r="J67" s="57"/>
      <c r="K67" s="58">
        <f t="shared" si="1"/>
        <v>83917</v>
      </c>
      <c r="L67" s="56">
        <v>83917</v>
      </c>
      <c r="M67" s="57"/>
      <c r="N67" s="58">
        <f t="shared" si="2"/>
        <v>83917</v>
      </c>
      <c r="O67" s="79">
        <v>0</v>
      </c>
      <c r="P67" s="79">
        <v>0</v>
      </c>
    </row>
    <row r="68" spans="1:16" ht="15.75" x14ac:dyDescent="0.25">
      <c r="A68" s="68" t="s">
        <v>44</v>
      </c>
      <c r="B68" s="68" t="s">
        <v>45</v>
      </c>
      <c r="C68" s="68" t="s">
        <v>46</v>
      </c>
      <c r="D68" s="55" t="s">
        <v>75</v>
      </c>
      <c r="E68" s="71">
        <v>1595</v>
      </c>
      <c r="F68" s="56">
        <v>2615</v>
      </c>
      <c r="G68" s="57"/>
      <c r="H68" s="58">
        <f t="shared" si="0"/>
        <v>2615</v>
      </c>
      <c r="I68" s="56">
        <v>2615</v>
      </c>
      <c r="J68" s="57"/>
      <c r="K68" s="58">
        <f t="shared" si="1"/>
        <v>2615</v>
      </c>
      <c r="L68" s="56">
        <v>2615</v>
      </c>
      <c r="M68" s="57"/>
      <c r="N68" s="58">
        <f t="shared" si="2"/>
        <v>2615</v>
      </c>
      <c r="O68" s="79">
        <v>0</v>
      </c>
      <c r="P68" s="79">
        <v>0</v>
      </c>
    </row>
    <row r="69" spans="1:16" ht="15.75" x14ac:dyDescent="0.25">
      <c r="A69" s="68" t="s">
        <v>44</v>
      </c>
      <c r="B69" s="68" t="s">
        <v>45</v>
      </c>
      <c r="C69" s="68" t="s">
        <v>46</v>
      </c>
      <c r="D69" s="55" t="s">
        <v>76</v>
      </c>
      <c r="E69" s="71">
        <v>1596</v>
      </c>
      <c r="F69" s="56">
        <v>22182</v>
      </c>
      <c r="G69" s="57"/>
      <c r="H69" s="58">
        <f t="shared" si="0"/>
        <v>22182</v>
      </c>
      <c r="I69" s="56">
        <v>22182</v>
      </c>
      <c r="J69" s="57"/>
      <c r="K69" s="58">
        <f t="shared" si="1"/>
        <v>22182</v>
      </c>
      <c r="L69" s="56">
        <v>22182</v>
      </c>
      <c r="M69" s="57"/>
      <c r="N69" s="58">
        <f t="shared" si="2"/>
        <v>22182</v>
      </c>
      <c r="O69" s="79">
        <v>0</v>
      </c>
      <c r="P69" s="79">
        <v>0</v>
      </c>
    </row>
    <row r="70" spans="1:16" ht="15.75" x14ac:dyDescent="0.25">
      <c r="A70" s="68" t="s">
        <v>44</v>
      </c>
      <c r="B70" s="68" t="s">
        <v>45</v>
      </c>
      <c r="C70" s="68" t="s">
        <v>46</v>
      </c>
      <c r="D70" s="55" t="s">
        <v>77</v>
      </c>
      <c r="E70" s="71">
        <v>1597</v>
      </c>
      <c r="F70" s="56">
        <v>8240</v>
      </c>
      <c r="G70" s="57"/>
      <c r="H70" s="58">
        <f t="shared" si="0"/>
        <v>8240</v>
      </c>
      <c r="I70" s="56">
        <v>8240</v>
      </c>
      <c r="J70" s="57"/>
      <c r="K70" s="58">
        <f t="shared" si="1"/>
        <v>8240</v>
      </c>
      <c r="L70" s="56">
        <v>8240</v>
      </c>
      <c r="M70" s="57"/>
      <c r="N70" s="58">
        <f t="shared" si="2"/>
        <v>8240</v>
      </c>
      <c r="O70" s="79">
        <v>0</v>
      </c>
      <c r="P70" s="79">
        <v>0</v>
      </c>
    </row>
    <row r="71" spans="1:16" ht="15.75" x14ac:dyDescent="0.25">
      <c r="A71" s="68" t="s">
        <v>44</v>
      </c>
      <c r="B71" s="68" t="s">
        <v>45</v>
      </c>
      <c r="C71" s="68" t="s">
        <v>46</v>
      </c>
      <c r="D71" s="55" t="s">
        <v>78</v>
      </c>
      <c r="E71" s="71">
        <v>1598</v>
      </c>
      <c r="F71" s="56">
        <v>134123</v>
      </c>
      <c r="G71" s="57"/>
      <c r="H71" s="58">
        <f t="shared" si="0"/>
        <v>134123</v>
      </c>
      <c r="I71" s="56">
        <v>134123</v>
      </c>
      <c r="J71" s="57"/>
      <c r="K71" s="58">
        <f t="shared" si="1"/>
        <v>134123</v>
      </c>
      <c r="L71" s="56">
        <v>134123</v>
      </c>
      <c r="M71" s="57"/>
      <c r="N71" s="58">
        <f t="shared" si="2"/>
        <v>134123</v>
      </c>
      <c r="O71" s="79">
        <v>0</v>
      </c>
      <c r="P71" s="79">
        <v>0</v>
      </c>
    </row>
    <row r="72" spans="1:16" ht="15.75" x14ac:dyDescent="0.25">
      <c r="A72" s="68" t="s">
        <v>44</v>
      </c>
      <c r="B72" s="68" t="s">
        <v>45</v>
      </c>
      <c r="C72" s="68" t="s">
        <v>46</v>
      </c>
      <c r="D72" s="55" t="s">
        <v>79</v>
      </c>
      <c r="E72" s="71">
        <v>1599</v>
      </c>
      <c r="F72" s="56">
        <v>41744</v>
      </c>
      <c r="G72" s="57"/>
      <c r="H72" s="58">
        <f t="shared" si="0"/>
        <v>41744</v>
      </c>
      <c r="I72" s="56">
        <v>41744</v>
      </c>
      <c r="J72" s="57"/>
      <c r="K72" s="58">
        <f t="shared" si="1"/>
        <v>41744</v>
      </c>
      <c r="L72" s="56">
        <v>41744</v>
      </c>
      <c r="M72" s="57"/>
      <c r="N72" s="58">
        <f t="shared" si="2"/>
        <v>41744</v>
      </c>
      <c r="O72" s="79">
        <v>0</v>
      </c>
      <c r="P72" s="79">
        <v>0</v>
      </c>
    </row>
    <row r="73" spans="1:16" ht="15.75" x14ac:dyDescent="0.25">
      <c r="A73" s="68" t="s">
        <v>44</v>
      </c>
      <c r="B73" s="68" t="s">
        <v>45</v>
      </c>
      <c r="C73" s="68" t="s">
        <v>46</v>
      </c>
      <c r="D73" s="55" t="s">
        <v>80</v>
      </c>
      <c r="E73" s="71">
        <v>1924</v>
      </c>
      <c r="F73" s="56">
        <v>32219</v>
      </c>
      <c r="G73" s="57"/>
      <c r="H73" s="58">
        <f t="shared" ref="H73:H88" si="3">F73-G73</f>
        <v>32219</v>
      </c>
      <c r="I73" s="56">
        <v>32219</v>
      </c>
      <c r="J73" s="57"/>
      <c r="K73" s="58">
        <f t="shared" ref="K73:K88" si="4">I73-J73</f>
        <v>32219</v>
      </c>
      <c r="L73" s="56">
        <v>32219</v>
      </c>
      <c r="M73" s="57"/>
      <c r="N73" s="58">
        <f t="shared" ref="N73:N88" si="5">L73-M73</f>
        <v>32219</v>
      </c>
      <c r="O73" s="79">
        <v>0</v>
      </c>
      <c r="P73" s="79">
        <v>0</v>
      </c>
    </row>
    <row r="74" spans="1:16" ht="15.75" x14ac:dyDescent="0.25">
      <c r="A74" s="68" t="s">
        <v>44</v>
      </c>
      <c r="B74" s="68" t="s">
        <v>45</v>
      </c>
      <c r="C74" s="68" t="s">
        <v>46</v>
      </c>
      <c r="D74" s="55" t="s">
        <v>81</v>
      </c>
      <c r="E74" s="71">
        <v>1925</v>
      </c>
      <c r="F74" s="56">
        <v>17500</v>
      </c>
      <c r="G74" s="57"/>
      <c r="H74" s="58">
        <f t="shared" si="3"/>
        <v>17500</v>
      </c>
      <c r="I74" s="56">
        <v>31000</v>
      </c>
      <c r="J74" s="57"/>
      <c r="K74" s="58">
        <f t="shared" si="4"/>
        <v>31000</v>
      </c>
      <c r="L74" s="56">
        <v>17500</v>
      </c>
      <c r="M74" s="57"/>
      <c r="N74" s="58">
        <f t="shared" si="5"/>
        <v>17500</v>
      </c>
      <c r="O74" s="79">
        <v>0</v>
      </c>
      <c r="P74" s="79">
        <v>0</v>
      </c>
    </row>
    <row r="75" spans="1:16" ht="15.75" x14ac:dyDescent="0.25">
      <c r="A75" s="68" t="s">
        <v>44</v>
      </c>
      <c r="B75" s="68" t="s">
        <v>45</v>
      </c>
      <c r="C75" s="68" t="s">
        <v>46</v>
      </c>
      <c r="D75" s="55" t="s">
        <v>82</v>
      </c>
      <c r="E75" s="71">
        <v>1932</v>
      </c>
      <c r="F75" s="56">
        <v>780295</v>
      </c>
      <c r="G75" s="57"/>
      <c r="H75" s="58">
        <f t="shared" si="3"/>
        <v>780295</v>
      </c>
      <c r="I75" s="56">
        <v>780295</v>
      </c>
      <c r="J75" s="57"/>
      <c r="K75" s="58">
        <f t="shared" si="4"/>
        <v>780295</v>
      </c>
      <c r="L75" s="56">
        <v>780295</v>
      </c>
      <c r="M75" s="57"/>
      <c r="N75" s="58">
        <f t="shared" si="5"/>
        <v>780295</v>
      </c>
      <c r="O75" s="79">
        <v>0</v>
      </c>
      <c r="P75" s="79">
        <v>0</v>
      </c>
    </row>
    <row r="76" spans="1:16" ht="15.75" x14ac:dyDescent="0.25">
      <c r="A76" s="68" t="s">
        <v>44</v>
      </c>
      <c r="B76" s="68" t="s">
        <v>45</v>
      </c>
      <c r="C76" s="68" t="s">
        <v>46</v>
      </c>
      <c r="D76" s="55" t="s">
        <v>42</v>
      </c>
      <c r="E76" s="71">
        <v>2637</v>
      </c>
      <c r="F76" s="56">
        <v>3460721</v>
      </c>
      <c r="G76" s="57"/>
      <c r="H76" s="58">
        <f t="shared" si="3"/>
        <v>3460721</v>
      </c>
      <c r="I76" s="56">
        <v>3460721</v>
      </c>
      <c r="J76" s="57"/>
      <c r="K76" s="58">
        <f t="shared" si="4"/>
        <v>3460721</v>
      </c>
      <c r="L76" s="56">
        <v>3460721</v>
      </c>
      <c r="M76" s="57"/>
      <c r="N76" s="58">
        <f t="shared" si="5"/>
        <v>3460721</v>
      </c>
      <c r="O76" s="79">
        <v>0</v>
      </c>
      <c r="P76" s="79">
        <v>0</v>
      </c>
    </row>
    <row r="77" spans="1:16" ht="15.75" x14ac:dyDescent="0.25">
      <c r="A77" s="68" t="s">
        <v>44</v>
      </c>
      <c r="B77" s="68" t="s">
        <v>45</v>
      </c>
      <c r="C77" s="68" t="s">
        <v>46</v>
      </c>
      <c r="D77" s="55" t="s">
        <v>83</v>
      </c>
      <c r="E77" s="71">
        <v>2638</v>
      </c>
      <c r="F77" s="56">
        <v>68460</v>
      </c>
      <c r="G77" s="57"/>
      <c r="H77" s="58">
        <f t="shared" si="3"/>
        <v>68460</v>
      </c>
      <c r="I77" s="56">
        <v>68460</v>
      </c>
      <c r="J77" s="57"/>
      <c r="K77" s="58">
        <f t="shared" si="4"/>
        <v>68460</v>
      </c>
      <c r="L77" s="56">
        <v>68460</v>
      </c>
      <c r="M77" s="57"/>
      <c r="N77" s="58">
        <f t="shared" si="5"/>
        <v>68460</v>
      </c>
      <c r="O77" s="79">
        <v>0</v>
      </c>
      <c r="P77" s="79">
        <v>0</v>
      </c>
    </row>
    <row r="78" spans="1:16" ht="15.75" x14ac:dyDescent="0.25">
      <c r="A78" s="68" t="s">
        <v>44</v>
      </c>
      <c r="B78" s="68" t="s">
        <v>45</v>
      </c>
      <c r="C78" s="68" t="s">
        <v>46</v>
      </c>
      <c r="D78" s="55" t="s">
        <v>33</v>
      </c>
      <c r="E78" s="71">
        <v>2691</v>
      </c>
      <c r="F78" s="56">
        <v>242707</v>
      </c>
      <c r="G78" s="57"/>
      <c r="H78" s="58">
        <f t="shared" si="3"/>
        <v>242707</v>
      </c>
      <c r="I78" s="56">
        <v>242707</v>
      </c>
      <c r="J78" s="57"/>
      <c r="K78" s="58">
        <f t="shared" si="4"/>
        <v>242707</v>
      </c>
      <c r="L78" s="56">
        <v>242707</v>
      </c>
      <c r="M78" s="57"/>
      <c r="N78" s="58">
        <f t="shared" si="5"/>
        <v>242707</v>
      </c>
      <c r="O78" s="79">
        <v>0</v>
      </c>
      <c r="P78" s="79">
        <v>0</v>
      </c>
    </row>
    <row r="79" spans="1:16" ht="15.75" x14ac:dyDescent="0.25">
      <c r="A79" s="68" t="s">
        <v>44</v>
      </c>
      <c r="B79" s="68" t="s">
        <v>45</v>
      </c>
      <c r="C79" s="68" t="s">
        <v>46</v>
      </c>
      <c r="D79" s="55" t="s">
        <v>84</v>
      </c>
      <c r="E79" s="71">
        <v>2717</v>
      </c>
      <c r="F79" s="56">
        <v>0</v>
      </c>
      <c r="G79" s="57"/>
      <c r="H79" s="58">
        <f t="shared" si="3"/>
        <v>0</v>
      </c>
      <c r="I79" s="56">
        <v>0</v>
      </c>
      <c r="J79" s="57"/>
      <c r="K79" s="58">
        <f t="shared" si="4"/>
        <v>0</v>
      </c>
      <c r="L79" s="56">
        <v>0</v>
      </c>
      <c r="M79" s="57"/>
      <c r="N79" s="58">
        <f t="shared" si="5"/>
        <v>0</v>
      </c>
      <c r="O79" s="79">
        <v>0</v>
      </c>
      <c r="P79" s="79">
        <v>0</v>
      </c>
    </row>
    <row r="80" spans="1:16" ht="15.75" x14ac:dyDescent="0.25">
      <c r="A80" s="68" t="s">
        <v>44</v>
      </c>
      <c r="B80" s="68" t="s">
        <v>45</v>
      </c>
      <c r="C80" s="68" t="s">
        <v>46</v>
      </c>
      <c r="D80" s="55" t="s">
        <v>85</v>
      </c>
      <c r="E80" s="71">
        <v>2719</v>
      </c>
      <c r="F80" s="56">
        <v>3371624</v>
      </c>
      <c r="G80" s="57"/>
      <c r="H80" s="58">
        <f t="shared" si="3"/>
        <v>3371624</v>
      </c>
      <c r="I80" s="56">
        <v>3729481</v>
      </c>
      <c r="J80" s="57"/>
      <c r="K80" s="58">
        <f t="shared" si="4"/>
        <v>3729481</v>
      </c>
      <c r="L80" s="56">
        <v>3729481</v>
      </c>
      <c r="M80" s="57"/>
      <c r="N80" s="58">
        <f t="shared" si="5"/>
        <v>3729481</v>
      </c>
      <c r="O80" s="79">
        <v>0</v>
      </c>
      <c r="P80" s="79">
        <v>0</v>
      </c>
    </row>
    <row r="81" spans="1:16" ht="15.75" x14ac:dyDescent="0.25">
      <c r="A81" s="68" t="s">
        <v>44</v>
      </c>
      <c r="B81" s="68" t="s">
        <v>45</v>
      </c>
      <c r="C81" s="68" t="s">
        <v>86</v>
      </c>
      <c r="D81" s="55" t="s">
        <v>87</v>
      </c>
      <c r="E81" s="71">
        <v>312</v>
      </c>
      <c r="F81" s="56">
        <v>-3022265</v>
      </c>
      <c r="G81" s="57"/>
      <c r="H81" s="58">
        <f t="shared" si="3"/>
        <v>-3022265</v>
      </c>
      <c r="I81" s="56">
        <v>-3022265</v>
      </c>
      <c r="J81" s="57"/>
      <c r="K81" s="58">
        <f t="shared" si="4"/>
        <v>-3022265</v>
      </c>
      <c r="L81" s="56">
        <v>-3022265</v>
      </c>
      <c r="M81" s="57"/>
      <c r="N81" s="58">
        <f t="shared" si="5"/>
        <v>-3022265</v>
      </c>
      <c r="O81" s="79">
        <v>0</v>
      </c>
      <c r="P81" s="79">
        <v>0</v>
      </c>
    </row>
    <row r="82" spans="1:16" ht="15.75" x14ac:dyDescent="0.25">
      <c r="A82" s="68" t="s">
        <v>88</v>
      </c>
      <c r="B82" s="68" t="s">
        <v>89</v>
      </c>
      <c r="C82" s="68" t="s">
        <v>90</v>
      </c>
      <c r="D82" s="55" t="s">
        <v>91</v>
      </c>
      <c r="E82" s="71">
        <v>1929</v>
      </c>
      <c r="F82" s="56">
        <v>25000</v>
      </c>
      <c r="G82" s="57"/>
      <c r="H82" s="58">
        <f t="shared" si="3"/>
        <v>25000</v>
      </c>
      <c r="I82" s="56">
        <v>25000</v>
      </c>
      <c r="J82" s="57"/>
      <c r="K82" s="58">
        <f t="shared" si="4"/>
        <v>25000</v>
      </c>
      <c r="L82" s="56">
        <v>25000</v>
      </c>
      <c r="M82" s="57"/>
      <c r="N82" s="58">
        <f t="shared" si="5"/>
        <v>25000</v>
      </c>
      <c r="O82" s="79">
        <v>0</v>
      </c>
      <c r="P82" s="79">
        <v>0</v>
      </c>
    </row>
    <row r="83" spans="1:16" ht="15.75" x14ac:dyDescent="0.25">
      <c r="A83" s="68" t="s">
        <v>88</v>
      </c>
      <c r="B83" s="68" t="s">
        <v>89</v>
      </c>
      <c r="C83" s="68" t="s">
        <v>90</v>
      </c>
      <c r="D83" s="55" t="s">
        <v>92</v>
      </c>
      <c r="E83" s="71">
        <v>1931</v>
      </c>
      <c r="F83" s="56">
        <v>120000</v>
      </c>
      <c r="G83" s="57"/>
      <c r="H83" s="58">
        <f t="shared" si="3"/>
        <v>120000</v>
      </c>
      <c r="I83" s="56">
        <v>120000</v>
      </c>
      <c r="J83" s="57"/>
      <c r="K83" s="58">
        <f t="shared" si="4"/>
        <v>120000</v>
      </c>
      <c r="L83" s="56">
        <v>120000</v>
      </c>
      <c r="M83" s="57"/>
      <c r="N83" s="58">
        <f t="shared" si="5"/>
        <v>120000</v>
      </c>
      <c r="O83" s="79">
        <v>0</v>
      </c>
      <c r="P83" s="79">
        <v>0</v>
      </c>
    </row>
    <row r="84" spans="1:16" ht="15.75" x14ac:dyDescent="0.25">
      <c r="A84" s="68" t="s">
        <v>88</v>
      </c>
      <c r="B84" s="68" t="s">
        <v>89</v>
      </c>
      <c r="C84" s="68" t="s">
        <v>90</v>
      </c>
      <c r="D84" s="55" t="s">
        <v>93</v>
      </c>
      <c r="E84" s="71">
        <v>2105</v>
      </c>
      <c r="F84" s="56">
        <v>468341</v>
      </c>
      <c r="G84" s="57"/>
      <c r="H84" s="58">
        <f t="shared" si="3"/>
        <v>468341</v>
      </c>
      <c r="I84" s="56">
        <v>679522</v>
      </c>
      <c r="J84" s="57"/>
      <c r="K84" s="58">
        <f t="shared" si="4"/>
        <v>679522</v>
      </c>
      <c r="L84" s="56">
        <v>679522</v>
      </c>
      <c r="M84" s="57"/>
      <c r="N84" s="58">
        <f t="shared" si="5"/>
        <v>679522</v>
      </c>
      <c r="O84" s="79">
        <v>0</v>
      </c>
      <c r="P84" s="79">
        <v>0</v>
      </c>
    </row>
    <row r="85" spans="1:16" ht="15.75" x14ac:dyDescent="0.25">
      <c r="A85" s="68" t="s">
        <v>88</v>
      </c>
      <c r="B85" s="68" t="s">
        <v>89</v>
      </c>
      <c r="C85" s="68" t="s">
        <v>90</v>
      </c>
      <c r="D85" s="55" t="s">
        <v>94</v>
      </c>
      <c r="E85" s="71">
        <v>2504</v>
      </c>
      <c r="F85" s="56">
        <v>0</v>
      </c>
      <c r="G85" s="57"/>
      <c r="H85" s="58">
        <f t="shared" si="3"/>
        <v>0</v>
      </c>
      <c r="I85" s="56">
        <v>0</v>
      </c>
      <c r="J85" s="57"/>
      <c r="K85" s="58">
        <f t="shared" si="4"/>
        <v>0</v>
      </c>
      <c r="L85" s="56">
        <v>0</v>
      </c>
      <c r="M85" s="57"/>
      <c r="N85" s="58">
        <f t="shared" si="5"/>
        <v>0</v>
      </c>
      <c r="O85" s="79">
        <v>0</v>
      </c>
      <c r="P85" s="79">
        <v>0</v>
      </c>
    </row>
    <row r="86" spans="1:16" ht="15.75" x14ac:dyDescent="0.25">
      <c r="A86" s="68" t="s">
        <v>88</v>
      </c>
      <c r="B86" s="68" t="s">
        <v>89</v>
      </c>
      <c r="C86" s="68" t="s">
        <v>90</v>
      </c>
      <c r="D86" s="55" t="s">
        <v>95</v>
      </c>
      <c r="E86" s="71">
        <v>2611</v>
      </c>
      <c r="F86" s="56">
        <v>0</v>
      </c>
      <c r="G86" s="57"/>
      <c r="H86" s="58">
        <f t="shared" si="3"/>
        <v>0</v>
      </c>
      <c r="I86" s="56">
        <v>0</v>
      </c>
      <c r="J86" s="57"/>
      <c r="K86" s="58">
        <f t="shared" si="4"/>
        <v>0</v>
      </c>
      <c r="L86" s="56">
        <v>0</v>
      </c>
      <c r="M86" s="57"/>
      <c r="N86" s="58">
        <f t="shared" si="5"/>
        <v>0</v>
      </c>
      <c r="O86" s="79">
        <v>0</v>
      </c>
      <c r="P86" s="79">
        <v>0</v>
      </c>
    </row>
    <row r="87" spans="1:16" ht="15.75" x14ac:dyDescent="0.25">
      <c r="A87" s="68" t="s">
        <v>88</v>
      </c>
      <c r="B87" s="68" t="s">
        <v>89</v>
      </c>
      <c r="C87" s="68" t="s">
        <v>90</v>
      </c>
      <c r="D87" s="55" t="s">
        <v>96</v>
      </c>
      <c r="E87" s="71">
        <v>2656</v>
      </c>
      <c r="F87" s="56">
        <v>40000</v>
      </c>
      <c r="G87" s="57"/>
      <c r="H87" s="58">
        <f t="shared" si="3"/>
        <v>40000</v>
      </c>
      <c r="I87" s="56">
        <v>40000</v>
      </c>
      <c r="J87" s="57"/>
      <c r="K87" s="58">
        <f t="shared" si="4"/>
        <v>40000</v>
      </c>
      <c r="L87" s="56">
        <v>40000</v>
      </c>
      <c r="M87" s="57"/>
      <c r="N87" s="58">
        <f t="shared" si="5"/>
        <v>40000</v>
      </c>
      <c r="O87" s="79">
        <v>0</v>
      </c>
      <c r="P87" s="79">
        <v>0</v>
      </c>
    </row>
    <row r="88" spans="1:16" ht="15.75" x14ac:dyDescent="0.25">
      <c r="A88" s="68" t="s">
        <v>88</v>
      </c>
      <c r="B88" s="68" t="s">
        <v>89</v>
      </c>
      <c r="C88" s="68" t="s">
        <v>90</v>
      </c>
      <c r="D88" s="55" t="s">
        <v>97</v>
      </c>
      <c r="E88" s="71">
        <v>2830</v>
      </c>
      <c r="F88" s="56">
        <v>25000</v>
      </c>
      <c r="G88" s="57"/>
      <c r="H88" s="58">
        <f t="shared" si="3"/>
        <v>25000</v>
      </c>
      <c r="I88" s="56">
        <v>25000</v>
      </c>
      <c r="J88" s="57"/>
      <c r="K88" s="58">
        <f t="shared" si="4"/>
        <v>25000</v>
      </c>
      <c r="L88" s="56">
        <v>25000</v>
      </c>
      <c r="M88" s="57"/>
      <c r="N88" s="58">
        <f t="shared" si="5"/>
        <v>25000</v>
      </c>
      <c r="O88" s="79">
        <v>0</v>
      </c>
      <c r="P88" s="79">
        <v>0</v>
      </c>
    </row>
    <row r="89" spans="1:16" ht="15.75" x14ac:dyDescent="0.25">
      <c r="A89" s="55"/>
      <c r="B89" s="55"/>
      <c r="C89" s="68"/>
      <c r="D89" s="55"/>
      <c r="E89" s="71"/>
      <c r="F89" s="59"/>
      <c r="G89" s="60"/>
      <c r="H89" s="61"/>
      <c r="I89" s="59"/>
      <c r="J89" s="60"/>
      <c r="K89" s="61"/>
      <c r="L89" s="59"/>
      <c r="M89" s="62"/>
      <c r="N89" s="61"/>
      <c r="O89" s="55"/>
      <c r="P89" s="55"/>
    </row>
    <row r="90" spans="1:16" ht="15.75" x14ac:dyDescent="0.25">
      <c r="A90" s="55"/>
      <c r="B90" s="55"/>
      <c r="C90" s="68"/>
      <c r="D90" s="55"/>
      <c r="E90" s="71"/>
      <c r="F90" s="59"/>
      <c r="G90" s="60"/>
      <c r="H90" s="61"/>
      <c r="I90" s="59"/>
      <c r="J90" s="60"/>
      <c r="K90" s="61"/>
      <c r="L90" s="59"/>
      <c r="M90" s="62"/>
      <c r="N90" s="61"/>
      <c r="O90" s="55"/>
      <c r="P90" s="55"/>
    </row>
    <row r="91" spans="1:16" ht="15.75" x14ac:dyDescent="0.25">
      <c r="A91" s="55"/>
      <c r="B91" s="55"/>
      <c r="C91" s="68"/>
      <c r="D91" s="55"/>
      <c r="E91" s="71"/>
      <c r="F91" s="59"/>
      <c r="G91" s="60"/>
      <c r="H91" s="61"/>
      <c r="I91" s="59"/>
      <c r="J91" s="60"/>
      <c r="K91" s="61"/>
      <c r="L91" s="59"/>
      <c r="M91" s="62"/>
      <c r="N91" s="61"/>
      <c r="O91" s="55"/>
      <c r="P91" s="55"/>
    </row>
    <row r="92" spans="1:16" ht="15.75" x14ac:dyDescent="0.25">
      <c r="A92" s="55"/>
      <c r="B92" s="55"/>
      <c r="C92" s="68"/>
      <c r="D92" s="55"/>
      <c r="E92" s="71"/>
      <c r="F92" s="59"/>
      <c r="G92" s="60"/>
      <c r="H92" s="61"/>
      <c r="I92" s="59"/>
      <c r="J92" s="60"/>
      <c r="K92" s="61"/>
      <c r="L92" s="59"/>
      <c r="M92" s="62"/>
      <c r="N92" s="61"/>
      <c r="O92" s="55"/>
      <c r="P92" s="55"/>
    </row>
    <row r="93" spans="1:16" ht="16.5" thickBot="1" x14ac:dyDescent="0.3">
      <c r="A93" s="55"/>
      <c r="B93" s="55"/>
      <c r="C93" s="68"/>
      <c r="D93" s="55"/>
      <c r="E93" s="71"/>
      <c r="F93" s="59"/>
      <c r="G93" s="60"/>
      <c r="H93" s="61"/>
      <c r="I93" s="59"/>
      <c r="J93" s="60"/>
      <c r="K93" s="61"/>
      <c r="L93" s="59"/>
      <c r="M93" s="62"/>
      <c r="N93" s="61"/>
      <c r="O93" s="55"/>
      <c r="P93" s="55"/>
    </row>
    <row r="94" spans="1:16" ht="16.5" thickBot="1" x14ac:dyDescent="0.3">
      <c r="A94" s="63"/>
      <c r="B94" s="63"/>
      <c r="C94" s="69"/>
      <c r="D94" s="63"/>
      <c r="E94" s="72"/>
      <c r="F94" s="64">
        <f>SUM(F10:F93)</f>
        <v>325527481</v>
      </c>
      <c r="G94" s="65">
        <f t="shared" ref="G94:N94" si="6">SUM(G10:G93)</f>
        <v>0</v>
      </c>
      <c r="H94" s="66">
        <f t="shared" si="6"/>
        <v>325527481</v>
      </c>
      <c r="I94" s="64">
        <f t="shared" si="6"/>
        <v>328340881</v>
      </c>
      <c r="J94" s="65">
        <f t="shared" si="6"/>
        <v>0</v>
      </c>
      <c r="K94" s="66">
        <f t="shared" si="6"/>
        <v>328340881</v>
      </c>
      <c r="L94" s="64">
        <f t="shared" si="6"/>
        <v>331316712</v>
      </c>
      <c r="M94" s="65">
        <f t="shared" si="6"/>
        <v>0</v>
      </c>
      <c r="N94" s="66">
        <f t="shared" si="6"/>
        <v>331316712</v>
      </c>
      <c r="O94" s="66">
        <f t="shared" ref="O94" si="7">SUM(O10:O93)</f>
        <v>0</v>
      </c>
      <c r="P94" s="66">
        <f t="shared" ref="P94" si="8">SUM(P10:P93)</f>
        <v>0</v>
      </c>
    </row>
    <row r="95" spans="1:16" ht="15.75" x14ac:dyDescent="0.25">
      <c r="A95" s="3"/>
      <c r="B95" s="3"/>
      <c r="C95" s="2"/>
      <c r="D95" s="3"/>
      <c r="E95" s="2"/>
      <c r="F95" s="67"/>
      <c r="G95" s="67"/>
      <c r="H95" s="67"/>
      <c r="I95" s="67"/>
      <c r="J95" s="67"/>
      <c r="K95" s="67"/>
      <c r="L95" s="67"/>
      <c r="M95" s="3"/>
      <c r="N95" s="3"/>
      <c r="O95" s="3"/>
      <c r="P95" s="3"/>
    </row>
    <row r="96" spans="1:16" ht="15.75" x14ac:dyDescent="0.25">
      <c r="A96" s="3"/>
      <c r="B96" s="3"/>
      <c r="C96" s="2"/>
      <c r="D96" s="3"/>
      <c r="E96" s="2"/>
      <c r="F96" s="67"/>
      <c r="G96" s="67"/>
      <c r="H96" s="67"/>
      <c r="I96" s="67"/>
      <c r="J96" s="67"/>
      <c r="K96" s="67"/>
      <c r="L96" s="67"/>
      <c r="M96" s="3"/>
      <c r="N96" s="3"/>
      <c r="O96" s="3"/>
      <c r="P96" s="3"/>
    </row>
    <row r="97" spans="1:16" ht="15.75" x14ac:dyDescent="0.25">
      <c r="A97" s="3"/>
      <c r="B97" s="3"/>
      <c r="C97" s="2"/>
      <c r="D97" s="3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.75" x14ac:dyDescent="0.25">
      <c r="A98" s="3"/>
      <c r="B98" s="3"/>
      <c r="C98" s="2"/>
      <c r="D98" s="3"/>
      <c r="E98" s="2"/>
      <c r="F98" s="67"/>
      <c r="G98" s="3"/>
      <c r="H98" s="3"/>
      <c r="I98" s="67"/>
      <c r="J98" s="3"/>
      <c r="K98" s="3"/>
      <c r="L98" s="67"/>
      <c r="M98" s="3"/>
      <c r="N98" s="3"/>
      <c r="O98" s="3"/>
      <c r="P98" s="3"/>
    </row>
    <row r="99" spans="1:16" ht="15.75" x14ac:dyDescent="0.25">
      <c r="A99" s="3"/>
      <c r="B99" s="3"/>
      <c r="C99" s="2"/>
      <c r="D99" s="3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75" x14ac:dyDescent="0.25">
      <c r="A100" s="3"/>
      <c r="B100" s="3"/>
      <c r="C100" s="2"/>
      <c r="D100" s="3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autoFilter ref="A6:P88"/>
  <phoneticPr fontId="2" type="noConversion"/>
  <printOptions horizontalCentered="1"/>
  <pageMargins left="0.25" right="0.25" top="0.75" bottom="0.75" header="0.3" footer="0.3"/>
  <pageSetup scale="61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HF Budgeted Revenue</vt:lpstr>
      <vt:lpstr>'HF Budgeted Revenue'!Print_Titles</vt:lpstr>
    </vt:vector>
  </TitlesOfParts>
  <Company>State of Maine, DAFS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Doughty, Mary</cp:lastModifiedBy>
  <cp:lastPrinted>2014-06-30T12:07:05Z</cp:lastPrinted>
  <dcterms:created xsi:type="dcterms:W3CDTF">2012-07-25T18:30:57Z</dcterms:created>
  <dcterms:modified xsi:type="dcterms:W3CDTF">2016-08-04T11:22:00Z</dcterms:modified>
</cp:coreProperties>
</file>