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easury Website\cash_management\docs\"/>
    </mc:Choice>
  </mc:AlternateContent>
  <xr:revisionPtr revIDLastSave="0" documentId="8_{CC4667D2-A0F5-4DAB-9A15-85365DE0BA14}" xr6:coauthVersionLast="36" xr6:coauthVersionMax="36" xr10:uidLastSave="{00000000-0000-0000-0000-000000000000}"/>
  <bookViews>
    <workbookView xWindow="0" yWindow="0" windowWidth="19200" windowHeight="10845" xr2:uid="{935E3351-3752-4EC6-903F-FF0DC8BE7EE4}"/>
  </bookViews>
  <sheets>
    <sheet name="Maine Ending Balances 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7" i="2" l="1"/>
  <c r="M47" i="2"/>
  <c r="L47" i="2"/>
  <c r="K47" i="2"/>
  <c r="J47" i="2"/>
  <c r="I47" i="2"/>
  <c r="H47" i="2"/>
  <c r="G47" i="2"/>
  <c r="F47" i="2"/>
  <c r="E47" i="2"/>
  <c r="D47" i="2"/>
  <c r="C47" i="2"/>
</calcChain>
</file>

<file path=xl/sharedStrings.xml><?xml version="1.0" encoding="utf-8"?>
<sst xmlns="http://schemas.openxmlformats.org/spreadsheetml/2006/main" count="104" uniqueCount="104">
  <si>
    <t>FY 2019 Month-end Cash Balances by Fund</t>
  </si>
  <si>
    <t>FUND NAME</t>
  </si>
  <si>
    <t>FUND#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</si>
  <si>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</si>
  <si>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</si>
  <si>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</si>
  <si>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</si>
  <si>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</si>
  <si>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</si>
  <si>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</si>
  <si>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</si>
  <si>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</si>
  <si>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</si>
  <si>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</si>
  <si>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</si>
  <si>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General Fund   </t>
  </si>
  <si>
    <t>010</t>
  </si>
  <si>
    <t>Highway Fund</t>
  </si>
  <si>
    <t>012</t>
  </si>
  <si>
    <t>Federal Expenditure</t>
  </si>
  <si>
    <t>013</t>
  </si>
  <si>
    <t>Other Special Revenue</t>
  </si>
  <si>
    <t>014</t>
  </si>
  <si>
    <t>Federal Block Grant</t>
  </si>
  <si>
    <t>015</t>
  </si>
  <si>
    <t>Highway Bond Fund - TaxExempt</t>
  </si>
  <si>
    <t>016</t>
  </si>
  <si>
    <t xml:space="preserve">General Bond Fund - Taxable       </t>
  </si>
  <si>
    <t>017</t>
  </si>
  <si>
    <t xml:space="preserve">General Bond Fund - Tax-exempt  </t>
  </si>
  <si>
    <t>018</t>
  </si>
  <si>
    <t>Federal Expenditure- ARRA</t>
  </si>
  <si>
    <t>020</t>
  </si>
  <si>
    <t>Federal Block Grant- ARRA</t>
  </si>
  <si>
    <t>021</t>
  </si>
  <si>
    <t>Fund for a Healthy Maine (Tobacco)</t>
  </si>
  <si>
    <t>024</t>
  </si>
  <si>
    <t xml:space="preserve">Financial &amp; Personnel Service </t>
  </si>
  <si>
    <t>029</t>
  </si>
  <si>
    <t>Transportation Facilities Fund</t>
  </si>
  <si>
    <t>030</t>
  </si>
  <si>
    <t>Fleet Service - DOT</t>
  </si>
  <si>
    <t>032</t>
  </si>
  <si>
    <t>Postal, Printing &amp; Supply Fund</t>
  </si>
  <si>
    <t>035</t>
  </si>
  <si>
    <t>Office of Information Services</t>
  </si>
  <si>
    <t>038</t>
  </si>
  <si>
    <t>Risk Management Fund</t>
  </si>
  <si>
    <t>039</t>
  </si>
  <si>
    <t>Workers Comp. Management</t>
  </si>
  <si>
    <t>041</t>
  </si>
  <si>
    <t>Central Motor Pool</t>
  </si>
  <si>
    <t>042</t>
  </si>
  <si>
    <t xml:space="preserve">Real Prop Lease ISF       </t>
  </si>
  <si>
    <t>043</t>
  </si>
  <si>
    <t xml:space="preserve">Bureau of Revenue Services        </t>
  </si>
  <si>
    <t>044</t>
  </si>
  <si>
    <t xml:space="preserve">Retiree Health Insurance ISF          </t>
  </si>
  <si>
    <t>045</t>
  </si>
  <si>
    <t>Accident, Sickness &amp; Health Insurance</t>
  </si>
  <si>
    <t>046</t>
  </si>
  <si>
    <t xml:space="preserve">Statewide radio &amp; Network System    </t>
  </si>
  <si>
    <t>047</t>
  </si>
  <si>
    <t>Industrial Drive Facility Fund</t>
  </si>
  <si>
    <t>048</t>
  </si>
  <si>
    <t>Consolidated Emergency Commun</t>
  </si>
  <si>
    <t>052</t>
  </si>
  <si>
    <t>Transit, Aviation &amp; Rail Transp</t>
  </si>
  <si>
    <t>053</t>
  </si>
  <si>
    <t>Dirigo Health Agency</t>
  </si>
  <si>
    <t>054</t>
  </si>
  <si>
    <t>Island Ferry Service</t>
  </si>
  <si>
    <t>057</t>
  </si>
  <si>
    <t>Alcoholic Beverage Fund</t>
  </si>
  <si>
    <t>060</t>
  </si>
  <si>
    <t>Prison Industries</t>
  </si>
  <si>
    <t>061</t>
  </si>
  <si>
    <t>State Administered Insur Fd</t>
  </si>
  <si>
    <t>064</t>
  </si>
  <si>
    <t xml:space="preserve">Maine Military Authority                      </t>
  </si>
  <si>
    <t>066</t>
  </si>
  <si>
    <t>State Lottery</t>
  </si>
  <si>
    <t>067</t>
  </si>
  <si>
    <t>Emplyment Security Trust</t>
  </si>
  <si>
    <t>070</t>
  </si>
  <si>
    <t>Abandoned Property</t>
  </si>
  <si>
    <t>071</t>
  </si>
  <si>
    <t>Firefighter and Law Enf Health Ins</t>
  </si>
  <si>
    <t>076</t>
  </si>
  <si>
    <t>Competitive Skills Scholarship Fund</t>
  </si>
  <si>
    <t>077</t>
  </si>
  <si>
    <t>Payroll Withholding Fund</t>
  </si>
  <si>
    <t>080</t>
  </si>
  <si>
    <t>Expendable Trust - Common</t>
  </si>
  <si>
    <t>082</t>
  </si>
  <si>
    <t>Private Trust Funds</t>
  </si>
  <si>
    <t>083</t>
  </si>
  <si>
    <t>Other Agency Funds</t>
  </si>
  <si>
    <t>086</t>
  </si>
  <si>
    <t>Lands Reserved Trust Fund</t>
  </si>
  <si>
    <t>087</t>
  </si>
  <si>
    <t>Component Units</t>
  </si>
  <si>
    <t>098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</si>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</sst>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_);[Red]\(0.00\)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14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40" fontId="4" fillId="0" borderId="0" xfId="1" applyNumberFormat="1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49" fontId="6" fillId="2" borderId="0" xfId="1" applyNumberFormat="1" applyFont="1" applyFill="1" applyAlignment="1" applyProtection="1">
      <alignment horizontal="center" vertical="center"/>
    </xf>
    <xf numFmtId="40" fontId="6" fillId="2" borderId="0" xfId="1" applyNumberFormat="1" applyFont="1" applyFill="1" applyAlignment="1" applyProtection="1">
      <alignment horizontal="center" vertical="center"/>
    </xf>
    <xf numFmtId="164" fontId="6" fillId="2" borderId="0" xfId="1" applyNumberFormat="1" applyFont="1" applyFill="1" applyAlignment="1" applyProtection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2" applyNumberFormat="1" applyFont="1" applyFill="1" applyAlignment="1">
      <alignment horizontal="left"/>
    </xf>
    <xf numFmtId="49" fontId="9" fillId="0" borderId="0" xfId="3" applyNumberFormat="1" applyFont="1" applyFill="1" applyAlignment="1" applyProtection="1">
      <alignment horizontal="center"/>
    </xf>
    <xf numFmtId="38" fontId="10" fillId="0" borderId="0" xfId="1" applyNumberFormat="1" applyFont="1"/>
    <xf numFmtId="164" fontId="10" fillId="0" borderId="0" xfId="1" applyNumberFormat="1" applyFont="1"/>
    <xf numFmtId="38" fontId="10" fillId="0" borderId="0" xfId="4" applyNumberFormat="1" applyFont="1"/>
    <xf numFmtId="49" fontId="4" fillId="0" borderId="0" xfId="1" applyNumberFormat="1" applyFont="1"/>
    <xf numFmtId="0" fontId="4" fillId="0" borderId="0" xfId="1" applyFont="1"/>
    <xf numFmtId="38" fontId="10" fillId="0" borderId="0" xfId="1" applyNumberFormat="1" applyFont="1" applyFill="1"/>
    <xf numFmtId="3" fontId="10" fillId="0" borderId="0" xfId="1" applyNumberFormat="1" applyFont="1" applyFill="1"/>
    <xf numFmtId="0" fontId="4" fillId="0" borderId="0" xfId="1" applyFont="1" applyFill="1"/>
    <xf numFmtId="38" fontId="10" fillId="0" borderId="0" xfId="4" applyNumberFormat="1" applyFont="1" applyFill="1"/>
    <xf numFmtId="0" fontId="12" fillId="0" borderId="0" xfId="1" applyFont="1"/>
    <xf numFmtId="0" fontId="5" fillId="0" borderId="0" xfId="1" applyFont="1"/>
    <xf numFmtId="0" fontId="9" fillId="0" borderId="0" xfId="2" applyNumberFormat="1" applyFont="1" applyFill="1" applyAlignment="1">
      <alignment horizontal="right"/>
    </xf>
    <xf numFmtId="38" fontId="13" fillId="0" borderId="0" xfId="4" applyNumberFormat="1" applyFont="1"/>
    <xf numFmtId="0" fontId="9" fillId="0" borderId="0" xfId="2" applyNumberFormat="1" applyFont="1" applyFill="1" applyAlignment="1">
      <alignment horizontal="left"/>
    </xf>
    <xf numFmtId="164" fontId="10" fillId="0" borderId="0" xfId="4" applyNumberFormat="1" applyFont="1"/>
    <xf numFmtId="43" fontId="4" fillId="0" borderId="0" xfId="5" applyFont="1" applyFill="1" applyProtection="1"/>
    <xf numFmtId="49" fontId="14" fillId="0" borderId="0" xfId="1" applyNumberFormat="1" applyFont="1" applyAlignment="1">
      <alignment horizontal="center"/>
    </xf>
    <xf numFmtId="40" fontId="5" fillId="0" borderId="0" xfId="1" applyNumberFormat="1" applyFont="1"/>
    <xf numFmtId="164" fontId="5" fillId="0" borderId="0" xfId="1" applyNumberFormat="1" applyFont="1"/>
    <xf numFmtId="49" fontId="9" fillId="0" borderId="0" xfId="1" applyNumberFormat="1" applyFont="1" applyAlignment="1">
      <alignment horizontal="center"/>
    </xf>
    <xf numFmtId="164" fontId="4" fillId="0" borderId="0" xfId="1" applyNumberFormat="1" applyFont="1"/>
    <xf numFmtId="40" fontId="4" fillId="0" borderId="0" xfId="1" applyNumberFormat="1" applyFont="1"/>
  </cellXfs>
  <cellStyles count="6">
    <cellStyle name="Comma 2" xfId="5" xr:uid="{48956791-4C11-41DB-99FD-CF4665FC28EF}"/>
    <cellStyle name="Normal" xfId="0" builtinId="0"/>
    <cellStyle name="Normal 2" xfId="1" xr:uid="{E8C94CAA-4C7B-4918-AA07-6C39E5C87887}"/>
    <cellStyle name="Normal 5" xfId="2" xr:uid="{DEF39C4A-674E-4E43-9F86-86D7C231F687}"/>
    <cellStyle name="Normal_CP Comp by Fund" xfId="4" xr:uid="{F924A960-E382-4F29-B0B4-4E458BB3FD0A}"/>
    <cellStyle name="Normal_Sheet1" xfId="3" xr:uid="{4B76DACF-AA38-4FF1-AF68-F6BABC39E0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94BDD-AC7C-4328-9307-DEAD24384CBF}">
  <sheetPr>
    <tabColor theme="3" tint="0.79998168889431442"/>
  </sheetPr>
  <dimension ref="A1:P50"/>
  <sheetViews>
    <sheetView tabSelected="1" workbookViewId="0"/>
  </sheetViews>
  <sheetFormatPr defaultColWidth="8.28515625" defaultRowHeight="15" x14ac:dyDescent="0.25"/>
  <cols>
    <col min="1" max="1" width="34.42578125" style="18" customWidth="1"/>
    <col min="2" max="2" width="9.7109375" style="33" bestFit="1" customWidth="1"/>
    <col min="3" max="3" width="13.7109375" style="18" customWidth="1"/>
    <col min="4" max="4" width="13.7109375" style="34" customWidth="1"/>
    <col min="5" max="5" width="13.7109375" style="18" customWidth="1"/>
    <col min="6" max="14" width="13.7109375" style="35" customWidth="1"/>
    <col min="15" max="16384" width="8.28515625" style="18"/>
  </cols>
  <sheetData>
    <row r="1" spans="1:16" s="3" customFormat="1" ht="21.75" customHeight="1" x14ac:dyDescent="0.25">
      <c r="A1" s="1" t="s">
        <v>0</v>
      </c>
      <c r="B1" s="2"/>
      <c r="D1" s="4"/>
      <c r="F1" s="5"/>
      <c r="G1" s="5"/>
      <c r="H1" s="5"/>
      <c r="I1" s="5"/>
      <c r="J1" s="5"/>
      <c r="K1" s="5"/>
      <c r="L1" s="5"/>
      <c r="M1" s="5"/>
      <c r="N1" s="6"/>
    </row>
    <row r="2" spans="1:16" s="11" customFormat="1" ht="15.6" customHeight="1" x14ac:dyDescent="0.25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6" x14ac:dyDescent="0.25">
      <c r="A3" s="12" t="s">
        <v>15</v>
      </c>
      <c r="B3" s="13" t="s">
        <v>16</v>
      </c>
      <c r="C3" s="14">
        <v>370208934.50999999</v>
      </c>
      <c r="D3" s="15">
        <v>356379262.67000002</v>
      </c>
      <c r="E3" s="14">
        <v>477022235</v>
      </c>
      <c r="F3" s="16">
        <v>433535894.27999997</v>
      </c>
      <c r="G3" s="16">
        <v>452223332.23000002</v>
      </c>
      <c r="H3" s="16">
        <v>492975607.45999998</v>
      </c>
      <c r="I3" s="16">
        <v>549046537.86000001</v>
      </c>
      <c r="J3" s="16">
        <v>435523617.64999998</v>
      </c>
      <c r="K3" s="16">
        <v>365596732.27999997</v>
      </c>
      <c r="L3" s="16">
        <v>552876136.55999994</v>
      </c>
      <c r="M3" s="16">
        <v>506122225.63999999</v>
      </c>
      <c r="N3" s="16">
        <v>620385546.45000005</v>
      </c>
      <c r="O3" s="17"/>
      <c r="P3" s="17"/>
    </row>
    <row r="4" spans="1:16" x14ac:dyDescent="0.25">
      <c r="A4" s="12" t="s">
        <v>17</v>
      </c>
      <c r="B4" s="13" t="s">
        <v>18</v>
      </c>
      <c r="C4" s="14">
        <v>17257721.300000001</v>
      </c>
      <c r="D4" s="15">
        <v>31181494.800000001</v>
      </c>
      <c r="E4" s="14">
        <v>53178342.630000003</v>
      </c>
      <c r="F4" s="16">
        <v>54756227.439999998</v>
      </c>
      <c r="G4" s="16">
        <v>27884752.75</v>
      </c>
      <c r="H4" s="16">
        <v>27821806.260000002</v>
      </c>
      <c r="I4" s="16">
        <v>33128486.640000001</v>
      </c>
      <c r="J4" s="16">
        <v>36299071.039999999</v>
      </c>
      <c r="K4" s="16">
        <v>41909377.490000002</v>
      </c>
      <c r="L4" s="16">
        <v>74712796.980000004</v>
      </c>
      <c r="M4" s="16">
        <v>54879968.439999998</v>
      </c>
      <c r="N4" s="16">
        <v>43667377.350000001</v>
      </c>
      <c r="O4" s="17"/>
      <c r="P4" s="17"/>
    </row>
    <row r="5" spans="1:16" x14ac:dyDescent="0.25">
      <c r="A5" s="12" t="s">
        <v>19</v>
      </c>
      <c r="B5" s="13" t="s">
        <v>20</v>
      </c>
      <c r="C5" s="14">
        <v>5320315.45</v>
      </c>
      <c r="D5" s="15">
        <v>-11412995.310000001</v>
      </c>
      <c r="E5" s="14">
        <v>7928980.8200000003</v>
      </c>
      <c r="F5" s="16">
        <v>-22101564.629999999</v>
      </c>
      <c r="G5" s="16">
        <v>-20174191.23</v>
      </c>
      <c r="H5" s="16">
        <v>4118200.65</v>
      </c>
      <c r="I5" s="16">
        <v>-14318290.9</v>
      </c>
      <c r="J5" s="16">
        <v>-27223486.489999998</v>
      </c>
      <c r="K5" s="16">
        <v>5274387.6100000003</v>
      </c>
      <c r="L5" s="16">
        <v>1576905.74</v>
      </c>
      <c r="M5" s="16">
        <v>3238159.78</v>
      </c>
      <c r="N5" s="16">
        <v>1612896.19</v>
      </c>
      <c r="O5" s="17"/>
      <c r="P5" s="17"/>
    </row>
    <row r="6" spans="1:16" x14ac:dyDescent="0.25">
      <c r="A6" s="12" t="s">
        <v>21</v>
      </c>
      <c r="B6" s="13" t="s">
        <v>22</v>
      </c>
      <c r="C6" s="14">
        <v>327806510.73000002</v>
      </c>
      <c r="D6" s="15">
        <v>376451234.79000002</v>
      </c>
      <c r="E6" s="14">
        <v>387529059.19</v>
      </c>
      <c r="F6" s="16">
        <v>393904407.44</v>
      </c>
      <c r="G6" s="16">
        <v>369692801.30000001</v>
      </c>
      <c r="H6" s="16">
        <v>355791223.69</v>
      </c>
      <c r="I6" s="16">
        <v>370269175.85000002</v>
      </c>
      <c r="J6" s="16">
        <v>368223458.56</v>
      </c>
      <c r="K6" s="16">
        <v>375815631.81999999</v>
      </c>
      <c r="L6" s="16">
        <v>309197455.86000001</v>
      </c>
      <c r="M6" s="16">
        <v>299430862.81</v>
      </c>
      <c r="N6" s="16">
        <v>383885897.75</v>
      </c>
      <c r="O6" s="17"/>
      <c r="P6" s="17"/>
    </row>
    <row r="7" spans="1:16" x14ac:dyDescent="0.25">
      <c r="A7" s="12" t="s">
        <v>23</v>
      </c>
      <c r="B7" s="13" t="s">
        <v>24</v>
      </c>
      <c r="C7" s="14">
        <v>1359293.35</v>
      </c>
      <c r="D7" s="15">
        <v>4803213.9000000004</v>
      </c>
      <c r="E7" s="14">
        <v>2205938.04</v>
      </c>
      <c r="F7" s="16">
        <v>2418549.83</v>
      </c>
      <c r="G7" s="16">
        <v>3339401.92</v>
      </c>
      <c r="H7" s="16">
        <v>1879994.62</v>
      </c>
      <c r="I7" s="16">
        <v>3152926.08</v>
      </c>
      <c r="J7" s="16">
        <v>3950748.33</v>
      </c>
      <c r="K7" s="16">
        <v>2501257.0499999998</v>
      </c>
      <c r="L7" s="16">
        <v>2236102.7599999998</v>
      </c>
      <c r="M7" s="16">
        <v>3426567.4</v>
      </c>
      <c r="N7" s="16">
        <v>4498475.45</v>
      </c>
      <c r="O7" s="17"/>
      <c r="P7" s="17"/>
    </row>
    <row r="8" spans="1:16" x14ac:dyDescent="0.25">
      <c r="A8" s="12" t="s">
        <v>25</v>
      </c>
      <c r="B8" s="13" t="s">
        <v>26</v>
      </c>
      <c r="C8" s="14">
        <v>0</v>
      </c>
      <c r="D8" s="14">
        <v>0</v>
      </c>
      <c r="E8" s="14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/>
      <c r="P8" s="17"/>
    </row>
    <row r="9" spans="1:16" x14ac:dyDescent="0.25">
      <c r="A9" s="12" t="s">
        <v>27</v>
      </c>
      <c r="B9" s="13" t="s">
        <v>28</v>
      </c>
      <c r="C9" s="14">
        <v>44175182.899999999</v>
      </c>
      <c r="D9" s="15">
        <v>33142937.760000002</v>
      </c>
      <c r="E9" s="14">
        <v>32725993.530000001</v>
      </c>
      <c r="F9" s="16">
        <v>31862975.390000001</v>
      </c>
      <c r="G9" s="16">
        <v>30307972.43</v>
      </c>
      <c r="H9" s="16">
        <v>29447930.34</v>
      </c>
      <c r="I9" s="16">
        <v>25331245.66</v>
      </c>
      <c r="J9" s="16">
        <v>23850273.07</v>
      </c>
      <c r="K9" s="16">
        <v>23023716.129999999</v>
      </c>
      <c r="L9" s="16">
        <v>43894483.039999999</v>
      </c>
      <c r="M9" s="16">
        <v>42238609.009999998</v>
      </c>
      <c r="N9" s="16">
        <v>17199971.59</v>
      </c>
      <c r="O9" s="17"/>
      <c r="P9" s="17"/>
    </row>
    <row r="10" spans="1:16" x14ac:dyDescent="0.25">
      <c r="A10" s="12" t="s">
        <v>29</v>
      </c>
      <c r="B10" s="13" t="s">
        <v>30</v>
      </c>
      <c r="C10" s="14">
        <v>123584788.2</v>
      </c>
      <c r="D10" s="15">
        <v>48615340.619999997</v>
      </c>
      <c r="E10" s="14">
        <v>13556437.51</v>
      </c>
      <c r="F10" s="16">
        <v>13424037.609999999</v>
      </c>
      <c r="G10" s="16">
        <v>22994032.75</v>
      </c>
      <c r="H10" s="16">
        <v>12965295.49</v>
      </c>
      <c r="I10" s="16">
        <v>12928716.41</v>
      </c>
      <c r="J10" s="16">
        <v>13098144.73</v>
      </c>
      <c r="K10" s="16">
        <v>13081701.23</v>
      </c>
      <c r="L10" s="16">
        <v>22662885.149999999</v>
      </c>
      <c r="M10" s="16">
        <v>22096657.280000001</v>
      </c>
      <c r="N10" s="16">
        <v>112771969.42</v>
      </c>
      <c r="O10" s="17"/>
      <c r="P10" s="17"/>
    </row>
    <row r="11" spans="1:16" x14ac:dyDescent="0.25">
      <c r="A11" s="12" t="s">
        <v>31</v>
      </c>
      <c r="B11" s="13" t="s">
        <v>32</v>
      </c>
      <c r="C11" s="14">
        <v>19851.84</v>
      </c>
      <c r="D11" s="15">
        <v>19994.2</v>
      </c>
      <c r="E11" s="14">
        <v>19994.2</v>
      </c>
      <c r="F11" s="16">
        <v>19863.73</v>
      </c>
      <c r="G11" s="16">
        <v>-12994.91</v>
      </c>
      <c r="H11" s="16">
        <v>20029.8</v>
      </c>
      <c r="I11" s="16">
        <v>-38738.99</v>
      </c>
      <c r="J11" s="16">
        <v>-73729.56</v>
      </c>
      <c r="K11" s="16">
        <v>-451299.71</v>
      </c>
      <c r="L11" s="16">
        <v>19900.59</v>
      </c>
      <c r="M11" s="16">
        <v>16330.5</v>
      </c>
      <c r="N11" s="16">
        <v>16330.5</v>
      </c>
      <c r="O11" s="17"/>
      <c r="P11" s="17"/>
    </row>
    <row r="12" spans="1:16" x14ac:dyDescent="0.25">
      <c r="A12" s="12" t="s">
        <v>33</v>
      </c>
      <c r="B12" s="13" t="s">
        <v>34</v>
      </c>
      <c r="C12" s="14">
        <v>0</v>
      </c>
      <c r="D12" s="15">
        <v>0</v>
      </c>
      <c r="E12" s="14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/>
      <c r="P12" s="17"/>
    </row>
    <row r="13" spans="1:16" x14ac:dyDescent="0.25">
      <c r="A13" s="12" t="s">
        <v>35</v>
      </c>
      <c r="B13" s="13" t="s">
        <v>36</v>
      </c>
      <c r="C13" s="19">
        <v>35475138.119999997</v>
      </c>
      <c r="D13" s="20">
        <v>31126369.699999999</v>
      </c>
      <c r="E13" s="20">
        <v>27445991.359999999</v>
      </c>
      <c r="F13" s="16">
        <v>22858266.960000001</v>
      </c>
      <c r="G13" s="16">
        <v>19366393.379999999</v>
      </c>
      <c r="H13" s="16">
        <v>15949098.26</v>
      </c>
      <c r="I13" s="16">
        <v>11498278.41</v>
      </c>
      <c r="J13" s="16">
        <v>8213428.4800000004</v>
      </c>
      <c r="K13" s="16">
        <v>4348424.6100000003</v>
      </c>
      <c r="L13" s="16">
        <v>74090550.920000002</v>
      </c>
      <c r="M13" s="16">
        <v>69376312.480000004</v>
      </c>
      <c r="N13" s="16">
        <v>65643973.329999998</v>
      </c>
      <c r="O13" s="17"/>
      <c r="P13" s="17"/>
    </row>
    <row r="14" spans="1:16" x14ac:dyDescent="0.25">
      <c r="A14" s="12" t="s">
        <v>37</v>
      </c>
      <c r="B14" s="13" t="s">
        <v>38</v>
      </c>
      <c r="C14" s="14">
        <v>2122856.66</v>
      </c>
      <c r="D14" s="15">
        <v>1879047.6</v>
      </c>
      <c r="E14" s="14">
        <v>1568882</v>
      </c>
      <c r="F14" s="16">
        <v>1037159.4</v>
      </c>
      <c r="G14" s="16">
        <v>793333.7</v>
      </c>
      <c r="H14" s="16">
        <v>663584.21</v>
      </c>
      <c r="I14" s="16">
        <v>1705310.85</v>
      </c>
      <c r="J14" s="16">
        <v>1785127.61</v>
      </c>
      <c r="K14" s="16">
        <v>304741.65999999997</v>
      </c>
      <c r="L14" s="16">
        <v>861772.13</v>
      </c>
      <c r="M14" s="16">
        <v>2107210.16</v>
      </c>
      <c r="N14" s="16">
        <v>1873316.28</v>
      </c>
      <c r="O14" s="17"/>
      <c r="P14" s="17"/>
    </row>
    <row r="15" spans="1:16" x14ac:dyDescent="0.25">
      <c r="A15" s="12" t="s">
        <v>39</v>
      </c>
      <c r="B15" s="13" t="s">
        <v>40</v>
      </c>
      <c r="C15" s="14">
        <v>1639352.13</v>
      </c>
      <c r="D15" s="15">
        <v>1323922.8899999999</v>
      </c>
      <c r="E15" s="14">
        <v>1029446.35</v>
      </c>
      <c r="F15" s="16">
        <v>632937.19999999995</v>
      </c>
      <c r="G15" s="16">
        <v>1555551.26</v>
      </c>
      <c r="H15" s="16">
        <v>1876155.61</v>
      </c>
      <c r="I15" s="16">
        <v>1900242.54</v>
      </c>
      <c r="J15" s="16">
        <v>1880544.01</v>
      </c>
      <c r="K15" s="16">
        <v>1853222.54</v>
      </c>
      <c r="L15" s="16">
        <v>2229564.25</v>
      </c>
      <c r="M15" s="16">
        <v>2232512.11</v>
      </c>
      <c r="N15" s="16">
        <v>2179072.9300000002</v>
      </c>
      <c r="O15" s="17"/>
      <c r="P15" s="17"/>
    </row>
    <row r="16" spans="1:16" x14ac:dyDescent="0.25">
      <c r="A16" s="12" t="s">
        <v>41</v>
      </c>
      <c r="B16" s="13" t="s">
        <v>42</v>
      </c>
      <c r="C16" s="14">
        <v>6618649.0199999996</v>
      </c>
      <c r="D16" s="15">
        <v>6395718.3200000003</v>
      </c>
      <c r="E16" s="14">
        <v>10398021.01</v>
      </c>
      <c r="F16" s="16">
        <v>8674921.9000000004</v>
      </c>
      <c r="G16" s="16">
        <v>9445569.1500000004</v>
      </c>
      <c r="H16" s="16">
        <v>9958164.3499999996</v>
      </c>
      <c r="I16" s="16">
        <v>11094180.630000001</v>
      </c>
      <c r="J16" s="16">
        <v>11424750.470000001</v>
      </c>
      <c r="K16" s="16">
        <v>11565662.810000001</v>
      </c>
      <c r="L16" s="16">
        <v>10633012.75</v>
      </c>
      <c r="M16" s="16">
        <v>10883696.24</v>
      </c>
      <c r="N16" s="16">
        <v>10414420.91</v>
      </c>
      <c r="O16" s="17"/>
      <c r="P16" s="17"/>
    </row>
    <row r="17" spans="1:16" x14ac:dyDescent="0.25">
      <c r="A17" s="12" t="s">
        <v>43</v>
      </c>
      <c r="B17" s="13" t="s">
        <v>44</v>
      </c>
      <c r="C17" s="14">
        <v>-4910741.2300000004</v>
      </c>
      <c r="D17" s="15">
        <v>-5547850.0499999998</v>
      </c>
      <c r="E17" s="14">
        <v>-5643701.0700000003</v>
      </c>
      <c r="F17" s="16">
        <v>-5923169.8300000001</v>
      </c>
      <c r="G17" s="16">
        <v>-6499092.0499999998</v>
      </c>
      <c r="H17" s="16">
        <v>-7055622.8499999996</v>
      </c>
      <c r="I17" s="16">
        <v>-7483990.7800000003</v>
      </c>
      <c r="J17" s="16">
        <v>-7350536.1600000001</v>
      </c>
      <c r="K17" s="16">
        <v>-7285961.6699999999</v>
      </c>
      <c r="L17" s="16">
        <v>-6992168.1600000001</v>
      </c>
      <c r="M17" s="16">
        <v>-7026647.71</v>
      </c>
      <c r="N17" s="16">
        <v>-6448185.7800000003</v>
      </c>
      <c r="O17" s="17"/>
      <c r="P17" s="17"/>
    </row>
    <row r="18" spans="1:16" x14ac:dyDescent="0.25">
      <c r="A18" s="12" t="s">
        <v>45</v>
      </c>
      <c r="B18" s="13" t="s">
        <v>46</v>
      </c>
      <c r="C18" s="14">
        <v>7985268.6100000003</v>
      </c>
      <c r="D18" s="15">
        <v>3011069.75</v>
      </c>
      <c r="E18" s="14">
        <v>-253647.58</v>
      </c>
      <c r="F18" s="16">
        <v>-4189334.24</v>
      </c>
      <c r="G18" s="16">
        <v>-4503277.8499999996</v>
      </c>
      <c r="H18" s="16">
        <v>-3665311.16</v>
      </c>
      <c r="I18" s="16">
        <v>-6965327.1299999999</v>
      </c>
      <c r="J18" s="16">
        <v>-3741518.27</v>
      </c>
      <c r="K18" s="16">
        <v>-399606.1</v>
      </c>
      <c r="L18" s="16">
        <v>-2257166.0699999998</v>
      </c>
      <c r="M18" s="16">
        <v>-667890.31999999995</v>
      </c>
      <c r="N18" s="16">
        <v>5624938.4900000002</v>
      </c>
      <c r="O18" s="17"/>
      <c r="P18" s="17"/>
    </row>
    <row r="19" spans="1:16" x14ac:dyDescent="0.25">
      <c r="A19" s="12" t="s">
        <v>47</v>
      </c>
      <c r="B19" s="13" t="s">
        <v>48</v>
      </c>
      <c r="C19" s="14">
        <v>14840003.220000001</v>
      </c>
      <c r="D19" s="15">
        <v>15163481.619999999</v>
      </c>
      <c r="E19" s="14">
        <v>15535450.960000001</v>
      </c>
      <c r="F19" s="16">
        <v>15733530.32</v>
      </c>
      <c r="G19" s="16">
        <v>15827598.43</v>
      </c>
      <c r="H19" s="16">
        <v>15642978.220000001</v>
      </c>
      <c r="I19" s="16">
        <v>14976754.869999999</v>
      </c>
      <c r="J19" s="16">
        <v>14852898.75</v>
      </c>
      <c r="K19" s="16">
        <v>14816759.550000001</v>
      </c>
      <c r="L19" s="16">
        <v>14511233.279999999</v>
      </c>
      <c r="M19" s="16">
        <v>14089533.01</v>
      </c>
      <c r="N19" s="16">
        <v>13417329.16</v>
      </c>
      <c r="O19" s="17"/>
      <c r="P19" s="17"/>
    </row>
    <row r="20" spans="1:16" x14ac:dyDescent="0.25">
      <c r="A20" s="12" t="s">
        <v>49</v>
      </c>
      <c r="B20" s="13" t="s">
        <v>50</v>
      </c>
      <c r="C20" s="14">
        <v>25765549.370000001</v>
      </c>
      <c r="D20" s="15">
        <v>25357902.18</v>
      </c>
      <c r="E20" s="14">
        <v>25664317.690000001</v>
      </c>
      <c r="F20" s="16">
        <v>25885669.199999999</v>
      </c>
      <c r="G20" s="16">
        <v>26159719.41</v>
      </c>
      <c r="H20" s="16">
        <v>26422479.760000002</v>
      </c>
      <c r="I20" s="16">
        <v>26042453.219999999</v>
      </c>
      <c r="J20" s="16">
        <v>26244165.75</v>
      </c>
      <c r="K20" s="16">
        <v>26432600.239999998</v>
      </c>
      <c r="L20" s="16">
        <v>26333924.010000002</v>
      </c>
      <c r="M20" s="16">
        <v>26335610.140000001</v>
      </c>
      <c r="N20" s="16">
        <v>26041506.850000001</v>
      </c>
      <c r="O20" s="17"/>
      <c r="P20" s="17"/>
    </row>
    <row r="21" spans="1:16" x14ac:dyDescent="0.25">
      <c r="A21" s="12" t="s">
        <v>51</v>
      </c>
      <c r="B21" s="13" t="s">
        <v>52</v>
      </c>
      <c r="C21" s="14">
        <v>-169538.12</v>
      </c>
      <c r="D21" s="15">
        <v>-970106.5</v>
      </c>
      <c r="E21" s="14">
        <v>-1302745.32</v>
      </c>
      <c r="F21" s="16">
        <v>-1077475.03</v>
      </c>
      <c r="G21" s="16">
        <v>-822136.79</v>
      </c>
      <c r="H21" s="16">
        <v>-235418.07</v>
      </c>
      <c r="I21" s="16">
        <v>637563.62</v>
      </c>
      <c r="J21" s="16">
        <v>54864.15</v>
      </c>
      <c r="K21" s="16">
        <v>-664032.24</v>
      </c>
      <c r="L21" s="16">
        <v>-63491.81</v>
      </c>
      <c r="M21" s="16">
        <v>-741061.24</v>
      </c>
      <c r="N21" s="16">
        <v>46356.73</v>
      </c>
      <c r="O21" s="17"/>
      <c r="P21" s="17"/>
    </row>
    <row r="22" spans="1:16" x14ac:dyDescent="0.25">
      <c r="A22" s="12" t="s">
        <v>53</v>
      </c>
      <c r="B22" s="13" t="s">
        <v>54</v>
      </c>
      <c r="C22" s="14">
        <v>417043</v>
      </c>
      <c r="D22" s="15">
        <v>2096447.91</v>
      </c>
      <c r="E22" s="14">
        <v>1425968.72</v>
      </c>
      <c r="F22" s="16">
        <v>1466428.79</v>
      </c>
      <c r="G22" s="16">
        <v>365572.73</v>
      </c>
      <c r="H22" s="16">
        <v>-27805.48</v>
      </c>
      <c r="I22" s="16">
        <v>188872.89</v>
      </c>
      <c r="J22" s="16">
        <v>-508118.76</v>
      </c>
      <c r="K22" s="16">
        <v>-413468.46</v>
      </c>
      <c r="L22" s="16">
        <v>1010112.57</v>
      </c>
      <c r="M22" s="16">
        <v>-712384.59</v>
      </c>
      <c r="N22" s="16">
        <v>-149261.9</v>
      </c>
      <c r="O22" s="17"/>
      <c r="P22" s="17"/>
    </row>
    <row r="23" spans="1:16" x14ac:dyDescent="0.25">
      <c r="A23" s="12" t="s">
        <v>55</v>
      </c>
      <c r="B23" s="13" t="s">
        <v>56</v>
      </c>
      <c r="C23" s="14">
        <v>301251.34999999998</v>
      </c>
      <c r="D23" s="15">
        <v>361684.34</v>
      </c>
      <c r="E23" s="14">
        <v>362143.67</v>
      </c>
      <c r="F23" s="16">
        <v>362692.21</v>
      </c>
      <c r="G23" s="16">
        <v>423319.76</v>
      </c>
      <c r="H23" s="16">
        <v>424063.69</v>
      </c>
      <c r="I23" s="16">
        <v>424841.33</v>
      </c>
      <c r="J23" s="16">
        <v>458837.29</v>
      </c>
      <c r="K23" s="16">
        <v>464452</v>
      </c>
      <c r="L23" s="16">
        <v>469330.93</v>
      </c>
      <c r="M23" s="16">
        <v>483162.86</v>
      </c>
      <c r="N23" s="16">
        <v>332525.67</v>
      </c>
      <c r="O23" s="17"/>
      <c r="P23" s="17"/>
    </row>
    <row r="24" spans="1:16" x14ac:dyDescent="0.25">
      <c r="A24" s="12" t="s">
        <v>57</v>
      </c>
      <c r="B24" s="13" t="s">
        <v>58</v>
      </c>
      <c r="C24" s="14">
        <v>126670672.88</v>
      </c>
      <c r="D24" s="15">
        <v>121715632.53</v>
      </c>
      <c r="E24" s="14">
        <v>131641431.63</v>
      </c>
      <c r="F24" s="16">
        <v>132153693.55</v>
      </c>
      <c r="G24" s="16">
        <v>130651730.91</v>
      </c>
      <c r="H24" s="16">
        <v>139716475.58000001</v>
      </c>
      <c r="I24" s="16">
        <v>138850945.61000001</v>
      </c>
      <c r="J24" s="16">
        <v>138393277.90000001</v>
      </c>
      <c r="K24" s="16">
        <v>145643761.72</v>
      </c>
      <c r="L24" s="16">
        <v>145854625.13</v>
      </c>
      <c r="M24" s="16">
        <v>142411393.28</v>
      </c>
      <c r="N24" s="16">
        <v>152248672.25999999</v>
      </c>
      <c r="O24" s="17"/>
      <c r="P24" s="17"/>
    </row>
    <row r="25" spans="1:16" x14ac:dyDescent="0.25">
      <c r="A25" s="12" t="s">
        <v>59</v>
      </c>
      <c r="B25" s="13" t="s">
        <v>60</v>
      </c>
      <c r="C25" s="14">
        <v>63497793.450000003</v>
      </c>
      <c r="D25" s="15">
        <v>60791243.68</v>
      </c>
      <c r="E25" s="14">
        <v>67033701.039999999</v>
      </c>
      <c r="F25" s="16">
        <v>74210580.469999999</v>
      </c>
      <c r="G25" s="16">
        <v>79331656.379999995</v>
      </c>
      <c r="H25" s="16">
        <v>82857023.030000001</v>
      </c>
      <c r="I25" s="16">
        <v>84924439.939999998</v>
      </c>
      <c r="J25" s="16">
        <v>87061823.730000004</v>
      </c>
      <c r="K25" s="16">
        <v>83935004.329999998</v>
      </c>
      <c r="L25" s="16">
        <v>94359484.189999998</v>
      </c>
      <c r="M25" s="16">
        <v>95972278.719999999</v>
      </c>
      <c r="N25" s="16">
        <v>99376510.409999996</v>
      </c>
      <c r="O25" s="17"/>
      <c r="P25" s="17"/>
    </row>
    <row r="26" spans="1:16" x14ac:dyDescent="0.25">
      <c r="A26" s="12" t="s">
        <v>61</v>
      </c>
      <c r="B26" s="13" t="s">
        <v>62</v>
      </c>
      <c r="C26" s="14">
        <v>475451.52</v>
      </c>
      <c r="D26" s="15">
        <v>468407.49</v>
      </c>
      <c r="E26" s="14">
        <v>461313.49</v>
      </c>
      <c r="F26" s="16">
        <v>455849.24</v>
      </c>
      <c r="G26" s="16">
        <v>453499.56</v>
      </c>
      <c r="H26" s="16">
        <v>452910.56</v>
      </c>
      <c r="I26" s="16">
        <v>452910.56</v>
      </c>
      <c r="J26" s="16">
        <v>448049.63</v>
      </c>
      <c r="K26" s="16">
        <v>440208.37</v>
      </c>
      <c r="L26" s="16">
        <v>430009.44</v>
      </c>
      <c r="M26" s="16">
        <v>422694.89</v>
      </c>
      <c r="N26" s="16">
        <v>422694.89</v>
      </c>
      <c r="O26" s="17"/>
      <c r="P26" s="17"/>
    </row>
    <row r="27" spans="1:16" x14ac:dyDescent="0.25">
      <c r="A27" s="12" t="s">
        <v>63</v>
      </c>
      <c r="B27" s="13" t="s">
        <v>64</v>
      </c>
      <c r="C27" s="14">
        <v>177314.73</v>
      </c>
      <c r="D27" s="15">
        <v>609499.01</v>
      </c>
      <c r="E27" s="14">
        <v>580329.93000000005</v>
      </c>
      <c r="F27" s="16">
        <v>563686.68999999994</v>
      </c>
      <c r="G27" s="16">
        <v>474624.81</v>
      </c>
      <c r="H27" s="16">
        <v>399591.38</v>
      </c>
      <c r="I27" s="16">
        <v>366787.39</v>
      </c>
      <c r="J27" s="16">
        <v>252374.18</v>
      </c>
      <c r="K27" s="16">
        <v>205729.18</v>
      </c>
      <c r="L27" s="16">
        <v>169427.74</v>
      </c>
      <c r="M27" s="16">
        <v>126056.16</v>
      </c>
      <c r="N27" s="16">
        <v>114995</v>
      </c>
      <c r="O27" s="17"/>
      <c r="P27" s="17"/>
    </row>
    <row r="28" spans="1:16" x14ac:dyDescent="0.25">
      <c r="A28" s="12" t="s">
        <v>65</v>
      </c>
      <c r="B28" s="13" t="s">
        <v>66</v>
      </c>
      <c r="C28" s="14">
        <v>787271.77</v>
      </c>
      <c r="D28" s="15">
        <v>458843.97</v>
      </c>
      <c r="E28" s="14">
        <v>116865.22</v>
      </c>
      <c r="F28" s="16">
        <v>900417.21</v>
      </c>
      <c r="G28" s="16">
        <v>611447.37</v>
      </c>
      <c r="H28" s="16">
        <v>1339397.6399999999</v>
      </c>
      <c r="I28" s="16">
        <v>2170246.1800000002</v>
      </c>
      <c r="J28" s="16">
        <v>1992977.54</v>
      </c>
      <c r="K28" s="16">
        <v>1644576.64</v>
      </c>
      <c r="L28" s="16">
        <v>1044198.37</v>
      </c>
      <c r="M28" s="16">
        <v>691561.07</v>
      </c>
      <c r="N28" s="16">
        <v>1471760.6</v>
      </c>
      <c r="O28" s="17"/>
      <c r="P28" s="17"/>
    </row>
    <row r="29" spans="1:16" x14ac:dyDescent="0.25">
      <c r="A29" s="12" t="s">
        <v>67</v>
      </c>
      <c r="B29" s="13" t="s">
        <v>68</v>
      </c>
      <c r="C29" s="14">
        <v>0</v>
      </c>
      <c r="D29" s="15">
        <v>0</v>
      </c>
      <c r="E29" s="14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/>
      <c r="P29" s="17"/>
    </row>
    <row r="30" spans="1:16" x14ac:dyDescent="0.25">
      <c r="A30" s="12" t="s">
        <v>69</v>
      </c>
      <c r="B30" s="13" t="s">
        <v>70</v>
      </c>
      <c r="C30" s="14">
        <v>63536.160000000003</v>
      </c>
      <c r="D30" s="15">
        <v>63536.160000000003</v>
      </c>
      <c r="E30" s="14">
        <v>63536.160000000003</v>
      </c>
      <c r="F30" s="16">
        <v>63536.160000000003</v>
      </c>
      <c r="G30" s="16">
        <v>63536.160000000003</v>
      </c>
      <c r="H30" s="16">
        <v>63536.160000000003</v>
      </c>
      <c r="I30" s="16">
        <v>63536.160000000003</v>
      </c>
      <c r="J30" s="16">
        <v>63536.160000000003</v>
      </c>
      <c r="K30" s="16">
        <v>63536.160000000003</v>
      </c>
      <c r="L30" s="16">
        <v>63536.160000000003</v>
      </c>
      <c r="M30" s="16">
        <v>63536.160000000003</v>
      </c>
      <c r="N30" s="16">
        <v>63536.160000000003</v>
      </c>
      <c r="O30" s="17"/>
      <c r="P30" s="17"/>
    </row>
    <row r="31" spans="1:16" x14ac:dyDescent="0.25">
      <c r="A31" s="12" t="s">
        <v>71</v>
      </c>
      <c r="B31" s="13" t="s">
        <v>72</v>
      </c>
      <c r="C31" s="14">
        <v>669274.76</v>
      </c>
      <c r="D31" s="15">
        <v>2195561.77</v>
      </c>
      <c r="E31" s="14">
        <v>1887855.95</v>
      </c>
      <c r="F31" s="16">
        <v>1594544.62</v>
      </c>
      <c r="G31" s="16">
        <v>2187188.96</v>
      </c>
      <c r="H31" s="16">
        <v>918389.46</v>
      </c>
      <c r="I31" s="16">
        <v>673076.99</v>
      </c>
      <c r="J31" s="16">
        <v>1317568.6499999999</v>
      </c>
      <c r="K31" s="16">
        <v>406482.62</v>
      </c>
      <c r="L31" s="16">
        <v>1113465.42</v>
      </c>
      <c r="M31" s="16">
        <v>787406.85</v>
      </c>
      <c r="N31" s="16">
        <v>703114.93</v>
      </c>
      <c r="O31" s="17"/>
      <c r="P31" s="17"/>
    </row>
    <row r="32" spans="1:16" x14ac:dyDescent="0.25">
      <c r="A32" s="12" t="s">
        <v>73</v>
      </c>
      <c r="B32" s="13" t="s">
        <v>74</v>
      </c>
      <c r="C32" s="14">
        <v>14973301.800000001</v>
      </c>
      <c r="D32" s="15">
        <v>11194455.800000001</v>
      </c>
      <c r="E32" s="14">
        <v>11306821.83</v>
      </c>
      <c r="F32" s="16">
        <v>13049922.01</v>
      </c>
      <c r="G32" s="16">
        <v>9409160.3300000001</v>
      </c>
      <c r="H32" s="16">
        <v>11551371.92</v>
      </c>
      <c r="I32" s="16">
        <v>7666360.6500000004</v>
      </c>
      <c r="J32" s="16">
        <v>9084656.4600000009</v>
      </c>
      <c r="K32" s="16">
        <v>8669935.4900000002</v>
      </c>
      <c r="L32" s="16">
        <v>10834017.02</v>
      </c>
      <c r="M32" s="16">
        <v>7112323.3799999999</v>
      </c>
      <c r="N32" s="16">
        <v>10460089.380000001</v>
      </c>
      <c r="O32" s="17"/>
      <c r="P32" s="17"/>
    </row>
    <row r="33" spans="1:16" s="21" customFormat="1" x14ac:dyDescent="0.25">
      <c r="A33" s="12" t="s">
        <v>75</v>
      </c>
      <c r="B33" s="13" t="s">
        <v>76</v>
      </c>
      <c r="C33" s="14">
        <v>749671.33</v>
      </c>
      <c r="D33" s="15">
        <v>752601.54</v>
      </c>
      <c r="E33" s="14">
        <v>713836.03</v>
      </c>
      <c r="F33" s="16">
        <v>811748.76</v>
      </c>
      <c r="G33" s="16">
        <v>814418.94</v>
      </c>
      <c r="H33" s="16">
        <v>807080.58</v>
      </c>
      <c r="I33" s="16">
        <v>796796.35</v>
      </c>
      <c r="J33" s="16">
        <v>769115.18</v>
      </c>
      <c r="K33" s="16">
        <v>634314.92000000004</v>
      </c>
      <c r="L33" s="16">
        <v>667172.57999999996</v>
      </c>
      <c r="M33" s="16">
        <v>665891.93999999994</v>
      </c>
      <c r="N33" s="16">
        <v>672974.91</v>
      </c>
      <c r="O33" s="17"/>
      <c r="P33" s="17"/>
    </row>
    <row r="34" spans="1:16" x14ac:dyDescent="0.25">
      <c r="A34" s="12" t="s">
        <v>77</v>
      </c>
      <c r="B34" s="13" t="s">
        <v>78</v>
      </c>
      <c r="C34" s="14">
        <v>12189036.050000001</v>
      </c>
      <c r="D34" s="15">
        <v>12417663.279999999</v>
      </c>
      <c r="E34" s="14">
        <v>12427502.48</v>
      </c>
      <c r="F34" s="16">
        <v>12397025.75</v>
      </c>
      <c r="G34" s="16">
        <v>12281308.23</v>
      </c>
      <c r="H34" s="16">
        <v>12079017.199999999</v>
      </c>
      <c r="I34" s="16">
        <v>11875413.220000001</v>
      </c>
      <c r="J34" s="16">
        <v>11798099.42</v>
      </c>
      <c r="K34" s="16">
        <v>11750535.310000001</v>
      </c>
      <c r="L34" s="16">
        <v>11761530.59</v>
      </c>
      <c r="M34" s="16">
        <v>11627389.75</v>
      </c>
      <c r="N34" s="16">
        <v>11779685.98</v>
      </c>
      <c r="O34" s="17"/>
      <c r="P34" s="17"/>
    </row>
    <row r="35" spans="1:16" x14ac:dyDescent="0.25">
      <c r="A35" s="12" t="s">
        <v>79</v>
      </c>
      <c r="B35" s="13" t="s">
        <v>80</v>
      </c>
      <c r="C35" s="14">
        <v>-6601426.0899999999</v>
      </c>
      <c r="D35" s="15">
        <v>-5471044.0300000003</v>
      </c>
      <c r="E35" s="14">
        <v>-5035261.8499999996</v>
      </c>
      <c r="F35" s="16">
        <v>-5358092.6500000004</v>
      </c>
      <c r="G35" s="16">
        <v>-5279225.9800000004</v>
      </c>
      <c r="H35" s="16">
        <v>-5305399</v>
      </c>
      <c r="I35" s="16">
        <v>-5314109.6399999997</v>
      </c>
      <c r="J35" s="16">
        <v>-4483953.91</v>
      </c>
      <c r="K35" s="16">
        <v>-4488256.54</v>
      </c>
      <c r="L35" s="16">
        <v>-4527696.92</v>
      </c>
      <c r="M35" s="16">
        <v>-4544021.0999999996</v>
      </c>
      <c r="N35" s="16">
        <v>-4560596.41</v>
      </c>
      <c r="O35" s="17"/>
      <c r="P35" s="17"/>
    </row>
    <row r="36" spans="1:16" x14ac:dyDescent="0.25">
      <c r="A36" s="12" t="s">
        <v>81</v>
      </c>
      <c r="B36" s="13" t="s">
        <v>82</v>
      </c>
      <c r="C36" s="14">
        <v>3556938.64</v>
      </c>
      <c r="D36" s="15">
        <v>4861936.2300000004</v>
      </c>
      <c r="E36" s="14">
        <v>5254899.3099999996</v>
      </c>
      <c r="F36" s="16">
        <v>5901686.5499999998</v>
      </c>
      <c r="G36" s="16">
        <v>10141710.9</v>
      </c>
      <c r="H36" s="16">
        <v>2919870.64</v>
      </c>
      <c r="I36" s="16">
        <v>6361157.2699999996</v>
      </c>
      <c r="J36" s="16">
        <v>5955393.4900000002</v>
      </c>
      <c r="K36" s="16">
        <v>4720995.07</v>
      </c>
      <c r="L36" s="16">
        <v>4828432.0999999996</v>
      </c>
      <c r="M36" s="16">
        <v>4807823.12</v>
      </c>
      <c r="N36" s="16">
        <v>3329620.37</v>
      </c>
      <c r="O36" s="17"/>
      <c r="P36" s="17"/>
    </row>
    <row r="37" spans="1:16" x14ac:dyDescent="0.25">
      <c r="A37" s="12" t="s">
        <v>83</v>
      </c>
      <c r="B37" s="13" t="s">
        <v>84</v>
      </c>
      <c r="C37" s="14">
        <v>3125672.32</v>
      </c>
      <c r="D37" s="15">
        <v>1552900.83</v>
      </c>
      <c r="E37" s="14">
        <v>1985769.1</v>
      </c>
      <c r="F37" s="22">
        <v>2858060.19</v>
      </c>
      <c r="G37" s="22">
        <v>1456189.63</v>
      </c>
      <c r="H37" s="22">
        <v>1620482.45</v>
      </c>
      <c r="I37" s="22">
        <v>1382568.3</v>
      </c>
      <c r="J37" s="22">
        <v>3054474.87</v>
      </c>
      <c r="K37" s="22">
        <v>1383327.16</v>
      </c>
      <c r="L37" s="22">
        <v>1336799.82</v>
      </c>
      <c r="M37" s="22">
        <v>2116767.37</v>
      </c>
      <c r="N37" s="22">
        <v>1666273.12</v>
      </c>
      <c r="O37" s="17"/>
      <c r="P37" s="17"/>
    </row>
    <row r="38" spans="1:16" x14ac:dyDescent="0.25">
      <c r="A38" s="12" t="s">
        <v>85</v>
      </c>
      <c r="B38" s="13" t="s">
        <v>86</v>
      </c>
      <c r="C38" s="14">
        <v>-39109.83</v>
      </c>
      <c r="D38" s="15">
        <v>805061.15</v>
      </c>
      <c r="E38" s="14">
        <v>188746.35</v>
      </c>
      <c r="F38" s="16">
        <v>4777330.38</v>
      </c>
      <c r="G38" s="16">
        <v>11227841.99</v>
      </c>
      <c r="H38" s="16">
        <v>11905664.460000001</v>
      </c>
      <c r="I38" s="16">
        <v>11144755.32</v>
      </c>
      <c r="J38" s="16">
        <v>10318045.84</v>
      </c>
      <c r="K38" s="16">
        <v>8762724.6400000006</v>
      </c>
      <c r="L38" s="16">
        <v>12845159.640000001</v>
      </c>
      <c r="M38" s="16">
        <v>12233859.289999999</v>
      </c>
      <c r="N38" s="16">
        <v>517611.07</v>
      </c>
      <c r="O38" s="17"/>
      <c r="P38" s="17"/>
    </row>
    <row r="39" spans="1:16" x14ac:dyDescent="0.25">
      <c r="A39" s="12" t="s">
        <v>87</v>
      </c>
      <c r="B39" s="13" t="s">
        <v>88</v>
      </c>
      <c r="C39" s="14">
        <v>11691758.75</v>
      </c>
      <c r="D39" s="15">
        <v>11683982.029999999</v>
      </c>
      <c r="E39" s="14">
        <v>11728586.93</v>
      </c>
      <c r="F39" s="16">
        <v>11714613.41</v>
      </c>
      <c r="G39" s="16">
        <v>11729982.279999999</v>
      </c>
      <c r="H39" s="16">
        <v>11776833.25</v>
      </c>
      <c r="I39" s="16">
        <v>11800888.529999999</v>
      </c>
      <c r="J39" s="16">
        <v>11797164.619999999</v>
      </c>
      <c r="K39" s="16">
        <v>11809992.289999999</v>
      </c>
      <c r="L39" s="16">
        <v>11832211.25</v>
      </c>
      <c r="M39" s="16">
        <v>11815797.310000001</v>
      </c>
      <c r="N39" s="16">
        <v>11869144.189999999</v>
      </c>
      <c r="O39" s="17"/>
      <c r="P39" s="17"/>
    </row>
    <row r="40" spans="1:16" x14ac:dyDescent="0.25">
      <c r="A40" s="12" t="s">
        <v>89</v>
      </c>
      <c r="B40" s="13" t="s">
        <v>90</v>
      </c>
      <c r="C40" s="14">
        <v>3807809.59</v>
      </c>
      <c r="D40" s="15">
        <v>4261108.08</v>
      </c>
      <c r="E40" s="14">
        <v>3995905.17</v>
      </c>
      <c r="F40" s="16">
        <v>3579024.82</v>
      </c>
      <c r="G40" s="16">
        <v>3416362.08</v>
      </c>
      <c r="H40" s="16">
        <v>3048136.65</v>
      </c>
      <c r="I40" s="16">
        <v>2733896.53</v>
      </c>
      <c r="J40" s="16">
        <v>2433900.85</v>
      </c>
      <c r="K40" s="16">
        <v>1893817.88</v>
      </c>
      <c r="L40" s="16">
        <v>1339369.5900000001</v>
      </c>
      <c r="M40" s="16">
        <v>2986713.79</v>
      </c>
      <c r="N40" s="16">
        <v>2594103.16</v>
      </c>
      <c r="O40" s="17"/>
      <c r="P40" s="23"/>
    </row>
    <row r="41" spans="1:16" x14ac:dyDescent="0.25">
      <c r="A41" s="12" t="s">
        <v>91</v>
      </c>
      <c r="B41" s="13" t="s">
        <v>92</v>
      </c>
      <c r="C41" s="14">
        <v>1501862.33</v>
      </c>
      <c r="D41" s="15">
        <v>-4168528.46</v>
      </c>
      <c r="E41" s="14">
        <v>-73201.72</v>
      </c>
      <c r="F41" s="16">
        <v>-72861.009999999995</v>
      </c>
      <c r="G41" s="16">
        <v>-64498.42</v>
      </c>
      <c r="H41" s="16">
        <v>1551471.62</v>
      </c>
      <c r="I41" s="16">
        <v>-62188.04</v>
      </c>
      <c r="J41" s="16">
        <v>-60662.400000000001</v>
      </c>
      <c r="K41" s="16">
        <v>-58766.35</v>
      </c>
      <c r="L41" s="16">
        <v>1493227.7</v>
      </c>
      <c r="M41" s="16">
        <v>-55986.29</v>
      </c>
      <c r="N41" s="16">
        <v>-53815.17</v>
      </c>
      <c r="O41" s="17"/>
    </row>
    <row r="42" spans="1:16" x14ac:dyDescent="0.25">
      <c r="A42" s="12" t="s">
        <v>93</v>
      </c>
      <c r="B42" s="13" t="s">
        <v>94</v>
      </c>
      <c r="C42" s="14">
        <v>608222.79</v>
      </c>
      <c r="D42" s="15">
        <v>702605.35</v>
      </c>
      <c r="E42" s="14">
        <v>143113.81</v>
      </c>
      <c r="F42" s="16">
        <v>490334.85</v>
      </c>
      <c r="G42" s="16">
        <v>490977.15</v>
      </c>
      <c r="H42" s="16">
        <v>792207.13</v>
      </c>
      <c r="I42" s="16">
        <v>846461.28</v>
      </c>
      <c r="J42" s="16">
        <v>664884.49</v>
      </c>
      <c r="K42" s="16">
        <v>528402.81000000006</v>
      </c>
      <c r="L42" s="16">
        <v>529646.4</v>
      </c>
      <c r="M42" s="16">
        <v>530665.5</v>
      </c>
      <c r="N42" s="16">
        <v>536715.51</v>
      </c>
      <c r="O42" s="17"/>
      <c r="P42" s="24"/>
    </row>
    <row r="43" spans="1:16" s="24" customFormat="1" x14ac:dyDescent="0.25">
      <c r="A43" s="12" t="s">
        <v>95</v>
      </c>
      <c r="B43" s="13" t="s">
        <v>96</v>
      </c>
      <c r="C43" s="14">
        <v>8549522.2899999991</v>
      </c>
      <c r="D43" s="15">
        <v>8356694.9800000004</v>
      </c>
      <c r="E43" s="14">
        <v>8079767.21</v>
      </c>
      <c r="F43" s="16">
        <v>7689977.6600000001</v>
      </c>
      <c r="G43" s="16">
        <v>7358222.9299999997</v>
      </c>
      <c r="H43" s="16">
        <v>7928372.0899999999</v>
      </c>
      <c r="I43" s="16">
        <v>7640784.6900000004</v>
      </c>
      <c r="J43" s="16">
        <v>7480866.7800000003</v>
      </c>
      <c r="K43" s="16">
        <v>7983513.8099999996</v>
      </c>
      <c r="L43" s="16">
        <v>7847723.2699999996</v>
      </c>
      <c r="M43" s="16">
        <v>7783708.8300000001</v>
      </c>
      <c r="N43" s="16">
        <v>7754253.8200000003</v>
      </c>
      <c r="O43" s="17"/>
      <c r="P43" s="18"/>
    </row>
    <row r="44" spans="1:16" x14ac:dyDescent="0.25">
      <c r="A44" s="12" t="s">
        <v>97</v>
      </c>
      <c r="B44" s="13" t="s">
        <v>98</v>
      </c>
      <c r="C44" s="14">
        <v>2099914.33</v>
      </c>
      <c r="D44" s="15">
        <v>2030715.55</v>
      </c>
      <c r="E44" s="14">
        <v>2076746.34</v>
      </c>
      <c r="F44" s="16">
        <v>2120636.5299999998</v>
      </c>
      <c r="G44" s="16">
        <v>4281971.5599999996</v>
      </c>
      <c r="H44" s="16">
        <v>4116716.72</v>
      </c>
      <c r="I44" s="16">
        <v>3847946.67</v>
      </c>
      <c r="J44" s="16">
        <v>3813529.82</v>
      </c>
      <c r="K44" s="16">
        <v>3992384.42</v>
      </c>
      <c r="L44" s="16">
        <v>3862984.28</v>
      </c>
      <c r="M44" s="16">
        <v>3895427.82</v>
      </c>
      <c r="N44" s="16">
        <v>3602065.72</v>
      </c>
      <c r="O44" s="17"/>
    </row>
    <row r="45" spans="1:16" x14ac:dyDescent="0.25">
      <c r="A45" s="12" t="s">
        <v>99</v>
      </c>
      <c r="B45" s="13" t="s">
        <v>100</v>
      </c>
      <c r="C45" s="14">
        <v>0</v>
      </c>
      <c r="D45" s="15">
        <v>0</v>
      </c>
      <c r="E45" s="14">
        <v>181062.3</v>
      </c>
      <c r="F45" s="16">
        <v>181062.3</v>
      </c>
      <c r="G45" s="16">
        <v>181062.3</v>
      </c>
      <c r="H45" s="16">
        <v>181062.3</v>
      </c>
      <c r="I45" s="16">
        <v>181062.3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7"/>
    </row>
    <row r="46" spans="1:16" x14ac:dyDescent="0.25">
      <c r="A46" s="12" t="s">
        <v>101</v>
      </c>
      <c r="B46" s="13" t="s">
        <v>102</v>
      </c>
      <c r="C46" s="14">
        <v>110173258.42</v>
      </c>
      <c r="D46" s="15">
        <v>110382538.2</v>
      </c>
      <c r="E46" s="14">
        <v>148580458.43000001</v>
      </c>
      <c r="F46" s="16">
        <v>151841933.77000001</v>
      </c>
      <c r="G46" s="16">
        <v>146954548.38999999</v>
      </c>
      <c r="H46" s="16">
        <v>107537141.29000001</v>
      </c>
      <c r="I46" s="16">
        <v>157412931.33000001</v>
      </c>
      <c r="J46" s="16">
        <v>155207554.5</v>
      </c>
      <c r="K46" s="16">
        <v>139446621.55000001</v>
      </c>
      <c r="L46" s="16">
        <v>148804171.72</v>
      </c>
      <c r="M46" s="16">
        <v>102305456.14</v>
      </c>
      <c r="N46" s="16">
        <v>73955560.200000003</v>
      </c>
      <c r="O46" s="17"/>
    </row>
    <row r="47" spans="1:16" x14ac:dyDescent="0.25">
      <c r="A47" s="25"/>
      <c r="B47" s="25" t="s">
        <v>103</v>
      </c>
      <c r="C47" s="26">
        <f t="shared" ref="C47:N47" si="0">SUM(C3:C46)</f>
        <v>1338545178.3999999</v>
      </c>
      <c r="D47" s="26">
        <f t="shared" si="0"/>
        <v>1265043586.3299999</v>
      </c>
      <c r="E47" s="26">
        <f t="shared" si="0"/>
        <v>1453736893.8500001</v>
      </c>
      <c r="F47" s="26">
        <f t="shared" si="0"/>
        <v>1395206729.2300003</v>
      </c>
      <c r="G47" s="26">
        <f t="shared" si="0"/>
        <v>1376541374.8299999</v>
      </c>
      <c r="H47" s="26">
        <f t="shared" si="0"/>
        <v>1383229807.9600005</v>
      </c>
      <c r="I47" s="26">
        <f t="shared" si="0"/>
        <v>1479335906.6500001</v>
      </c>
      <c r="J47" s="26">
        <f t="shared" si="0"/>
        <v>1354325218.45</v>
      </c>
      <c r="K47" s="26">
        <f t="shared" si="0"/>
        <v>1307143140.3200002</v>
      </c>
      <c r="L47" s="26">
        <f t="shared" si="0"/>
        <v>1584492836.97</v>
      </c>
      <c r="M47" s="26">
        <f t="shared" si="0"/>
        <v>1451566177.9799998</v>
      </c>
      <c r="N47" s="26">
        <f t="shared" si="0"/>
        <v>1681539427.4700005</v>
      </c>
      <c r="O47" s="23"/>
    </row>
    <row r="48" spans="1:16" x14ac:dyDescent="0.25">
      <c r="A48" s="12"/>
      <c r="B48" s="27"/>
      <c r="C48" s="16"/>
      <c r="D48" s="28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5" x14ac:dyDescent="0.25"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5" x14ac:dyDescent="0.25">
      <c r="A50" s="24"/>
      <c r="B50" s="30"/>
      <c r="C50" s="31"/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4"/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Maine Ending Balances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Griffin, Amber</dc:creator>
  <cp:lastModifiedBy>Griffin, Amber</cp:lastModifiedBy>
  <dcterms:created xsi:type="dcterms:W3CDTF">2019-08-02T16:48:29Z</dcterms:created>
  <dcterms:modified xsi:type="dcterms:W3CDTF">2019-08-02T16:50:17Z</dcterms:modified>
</cp:coreProperties>
</file>