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<sst xmlns="http://schemas.openxmlformats.org/spreadsheetml/2006/main" count="449" uniqueCount="163">
  <si>
    <t>BLANK</t>
  </si>
  <si>
    <t>TOWN</t>
  </si>
  <si>
    <t>AND</t>
  </si>
  <si>
    <t>LEWISTON</t>
  </si>
  <si>
    <t>STATE UOCAVA</t>
  </si>
  <si>
    <t>DURHAM</t>
  </si>
  <si>
    <t>GREENE</t>
  </si>
  <si>
    <t>AUBURN</t>
  </si>
  <si>
    <t>LEEDS</t>
  </si>
  <si>
    <t>LIVERMORE</t>
  </si>
  <si>
    <t>LIVERMORE FALLS</t>
  </si>
  <si>
    <t>MINOT</t>
  </si>
  <si>
    <t>TURNER</t>
  </si>
  <si>
    <t>CUM</t>
  </si>
  <si>
    <t>CAPE ELIZABETH</t>
  </si>
  <si>
    <t>PORTLAND</t>
  </si>
  <si>
    <t>SOUTH PORTLAND</t>
  </si>
  <si>
    <t>WESTBROOK</t>
  </si>
  <si>
    <t>HAN</t>
  </si>
  <si>
    <t>BROOKLIN</t>
  </si>
  <si>
    <t>BROOKSVILLE</t>
  </si>
  <si>
    <t>BUCKSPORT</t>
  </si>
  <si>
    <t>CASTINE</t>
  </si>
  <si>
    <t>DEDHAM</t>
  </si>
  <si>
    <t>DEER ISLE</t>
  </si>
  <si>
    <t>ORLAND</t>
  </si>
  <si>
    <t>PENOBSCOT</t>
  </si>
  <si>
    <t>SEDGWICK</t>
  </si>
  <si>
    <t>STONINGTON</t>
  </si>
  <si>
    <t>VERONA ISLAND</t>
  </si>
  <si>
    <t>KEN</t>
  </si>
  <si>
    <t>FARMINGDALE</t>
  </si>
  <si>
    <t>FAYETTE</t>
  </si>
  <si>
    <t>GARDINER</t>
  </si>
  <si>
    <t>HALLOWELL</t>
  </si>
  <si>
    <t>LITCHFIELD</t>
  </si>
  <si>
    <t>MONMOUTH</t>
  </si>
  <si>
    <t>MOUNT VERNON</t>
  </si>
  <si>
    <t>PITTSTON</t>
  </si>
  <si>
    <t>RANDOLPH</t>
  </si>
  <si>
    <t>READFIELD</t>
  </si>
  <si>
    <t>VIENNA</t>
  </si>
  <si>
    <t>WAYNE</t>
  </si>
  <si>
    <t>WEST GARDINER</t>
  </si>
  <si>
    <t>WINTHROP</t>
  </si>
  <si>
    <t>KNO</t>
  </si>
  <si>
    <t>OWL'S HEAD</t>
  </si>
  <si>
    <t>ROCKLAND</t>
  </si>
  <si>
    <t>SOUTH THOMASTON</t>
  </si>
  <si>
    <t>THOMASTON</t>
  </si>
  <si>
    <t>LIN</t>
  </si>
  <si>
    <t>BREMEN</t>
  </si>
  <si>
    <t>BRISTOL</t>
  </si>
  <si>
    <t>MONHEGAN ISLAND PLT</t>
  </si>
  <si>
    <t>NOBLEBORO</t>
  </si>
  <si>
    <t>SOUTH BRISTOL</t>
  </si>
  <si>
    <t>WALDOBORO</t>
  </si>
  <si>
    <t>OXF</t>
  </si>
  <si>
    <t>BUCKFIELD</t>
  </si>
  <si>
    <t>HARTFORD</t>
  </si>
  <si>
    <t>HEBRON</t>
  </si>
  <si>
    <t>OTISFIELD</t>
  </si>
  <si>
    <t>OXFORD</t>
  </si>
  <si>
    <t>PARIS</t>
  </si>
  <si>
    <t>SUMNER</t>
  </si>
  <si>
    <t>WEST PARIS</t>
  </si>
  <si>
    <t>WOODSTOCK</t>
  </si>
  <si>
    <t>PEN</t>
  </si>
  <si>
    <t>ALTON</t>
  </si>
  <si>
    <t xml:space="preserve">ARGYLE TWP                                                                                                                                            </t>
  </si>
  <si>
    <t>BRADFORD</t>
  </si>
  <si>
    <t>BRADLEY</t>
  </si>
  <si>
    <t>BURLINGTON</t>
  </si>
  <si>
    <t>CARROLL PLT</t>
  </si>
  <si>
    <t>CHESTER</t>
  </si>
  <si>
    <t>DREW PLT</t>
  </si>
  <si>
    <t>EAST MILLINOCKET</t>
  </si>
  <si>
    <t>EDINBURG</t>
  </si>
  <si>
    <t>ENFIELD</t>
  </si>
  <si>
    <t xml:space="preserve">GRAND FALLS TWP                                                                                                                                       </t>
  </si>
  <si>
    <t>GREENBUSH</t>
  </si>
  <si>
    <t xml:space="preserve">GREENFIELD TWP                                                                                                                                        </t>
  </si>
  <si>
    <t xml:space="preserve">GRINDSTONE TWP/HERSEYTOWN TWP/SOLDIERTOWN TWP T2 R7 WELS                                                                                              </t>
  </si>
  <si>
    <t xml:space="preserve">HERSEYTOWN TWP                                                                                                                                        </t>
  </si>
  <si>
    <t>HOWLAND</t>
  </si>
  <si>
    <t>KINGMAN TWP</t>
  </si>
  <si>
    <t>LAGRANGE</t>
  </si>
  <si>
    <t>LAKEVILLE</t>
  </si>
  <si>
    <t>LEE</t>
  </si>
  <si>
    <t>LINCOLN</t>
  </si>
  <si>
    <t xml:space="preserve">LONG A TWP/T3 INDIAN PURCHASE TWP/T4 INDIAN PURCHASE TWP                                                                                              </t>
  </si>
  <si>
    <t>LOWELL</t>
  </si>
  <si>
    <t>MATTAWAMKEAG</t>
  </si>
  <si>
    <t>MAXFIELD</t>
  </si>
  <si>
    <t>MEDWAY</t>
  </si>
  <si>
    <t>MILFORD</t>
  </si>
  <si>
    <t>MILLINOCKET</t>
  </si>
  <si>
    <t>MOUNT CHASE</t>
  </si>
  <si>
    <t>OLD TOWN</t>
  </si>
  <si>
    <t>ORONO</t>
  </si>
  <si>
    <t>PASSADUMKEAG</t>
  </si>
  <si>
    <t>PATTEN</t>
  </si>
  <si>
    <t>PENOBSCOT NATION VOTING DISTRICT</t>
  </si>
  <si>
    <t>PRENTISS TWP</t>
  </si>
  <si>
    <t>SEBOEIS PLT</t>
  </si>
  <si>
    <t>SPRINGFIELD</t>
  </si>
  <si>
    <t>STACYVILLE</t>
  </si>
  <si>
    <t xml:space="preserve">T1 R8 WELS TWP                                                                                                                                        </t>
  </si>
  <si>
    <t xml:space="preserve">T5 R7 WELS TWP/T5 R8 WELS TWP/T6 R8 WELS                                                                                                              </t>
  </si>
  <si>
    <t>WEBSTER PLT</t>
  </si>
  <si>
    <t>WINN</t>
  </si>
  <si>
    <t>WOODVILLE</t>
  </si>
  <si>
    <t>WAL</t>
  </si>
  <si>
    <t>BELFAST</t>
  </si>
  <si>
    <t>BELMONT</t>
  </si>
  <si>
    <t>ISLESBORO</t>
  </si>
  <si>
    <t>LINCOLNVILLE</t>
  </si>
  <si>
    <t>MORRILL</t>
  </si>
  <si>
    <t>NORTHPORT</t>
  </si>
  <si>
    <t>WALDO</t>
  </si>
  <si>
    <t>YOR</t>
  </si>
  <si>
    <t>ACTON</t>
  </si>
  <si>
    <t>BERWICK</t>
  </si>
  <si>
    <t>CORNISH</t>
  </si>
  <si>
    <t>LEBANON</t>
  </si>
  <si>
    <t>LIMERICK</t>
  </si>
  <si>
    <t>LIMINGTON</t>
  </si>
  <si>
    <t>NEWFIELD</t>
  </si>
  <si>
    <t>NORTH BERWICK</t>
  </si>
  <si>
    <t>PARSONSFIELD</t>
  </si>
  <si>
    <t>SOUTH BERWICK</t>
  </si>
  <si>
    <t>ARUNDEL</t>
  </si>
  <si>
    <t>BIDDEFORD</t>
  </si>
  <si>
    <t>KENNEBUNK</t>
  </si>
  <si>
    <t>KENNEBUNKPORT</t>
  </si>
  <si>
    <t>BUXTON</t>
  </si>
  <si>
    <t>DAYTON</t>
  </si>
  <si>
    <t>HOLLIS</t>
  </si>
  <si>
    <t>OLD ORCHARD BEACH</t>
  </si>
  <si>
    <t>SACO</t>
  </si>
  <si>
    <t>%</t>
  </si>
  <si>
    <t>DIST</t>
  </si>
  <si>
    <t>CTY</t>
  </si>
  <si>
    <t>Makas, Elaine Christine Lewiston</t>
  </si>
  <si>
    <t>Chamberlain, Samuel J. Lewiston</t>
  </si>
  <si>
    <t>Hill, Walter Lewiston</t>
  </si>
  <si>
    <t>Klein-Golden, Joshua Durham</t>
  </si>
  <si>
    <t>Roussel, Mary P.       Auburn</t>
  </si>
  <si>
    <t>Castonguay, Maurice C. Livermore Falls</t>
  </si>
  <si>
    <t>Coward, Thomas S.  South Portland</t>
  </si>
  <si>
    <t>Cloutier, James F.   Portland</t>
  </si>
  <si>
    <t>Sealander, Michael L.  Brooklin</t>
  </si>
  <si>
    <t>Rines, Nancy G.        Gardiner</t>
  </si>
  <si>
    <t>Maines, Carol L.    Rockland</t>
  </si>
  <si>
    <t>Blodgett, William B.  Waldoboro</t>
  </si>
  <si>
    <t>Hayes, Teresea M.  Buckfield</t>
  </si>
  <si>
    <t>Sanborn, Laura          Alton</t>
  </si>
  <si>
    <t>Johnson, Betty I.   Lincolnville</t>
  </si>
  <si>
    <t>Chandler, Sallie V.  Lebanon</t>
  </si>
  <si>
    <t>Dutremble, Richard R.  Biddeford</t>
  </si>
  <si>
    <t>Cabral, Daniel C.        Saco</t>
  </si>
  <si>
    <t>Total</t>
  </si>
  <si>
    <t>TOTAL BALLOTS CAST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</si>
</sst>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9" fontId="0" fillId="0" borderId="10" xfId="0" applyNumberFormat="1" applyBorder="1" applyAlignment="1">
      <alignment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vertical="center" wrapText="1"/>
    </xf>
    <xf numFmtId="0" fontId="32" fillId="0" borderId="10" xfId="0" applyFont="1" applyBorder="1" applyAlignment="1">
      <alignment horizontal="center" vertical="center"/>
    </xf>
    <xf numFmtId="0" fontId="32" fillId="0" borderId="0" xfId="0" applyFont="1" applyAlignment="1">
      <alignment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9" fontId="0" fillId="0" borderId="0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  <xf numFmtId="0" fontId="32" fillId="0" borderId="10" xfId="0" applyFont="1" applyBorder="1" applyAlignment="1">
      <alignment wrapText="1"/>
    </xf>
    <xf numFmtId="0" fontId="32" fillId="0" borderId="0" xfId="0" applyFont="1" applyBorder="1" applyAlignment="1">
      <alignment/>
    </xf>
    <xf numFmtId="0" fontId="32" fillId="0" borderId="0" xfId="0" applyFont="1" applyBorder="1" applyAlignment="1">
      <alignment wrapText="1"/>
    </xf>
    <xf numFmtId="9" fontId="32" fillId="0" borderId="0" xfId="0" applyNumberFormat="1" applyFont="1" applyBorder="1" applyAlignment="1">
      <alignment/>
    </xf>
    <xf numFmtId="0" fontId="32" fillId="0" borderId="0" xfId="0" applyFont="1" applyAlignment="1">
      <alignment/>
    </xf>
    <xf numFmtId="0" fontId="32" fillId="0" borderId="10" xfId="0" applyFont="1" applyBorder="1" applyAlignment="1">
      <alignment/>
    </xf>
    <xf numFmtId="9" fontId="32" fillId="0" borderId="10" xfId="0" applyNumberFormat="1" applyFont="1" applyBorder="1" applyAlignment="1">
      <alignment/>
    </xf>
    <xf numFmtId="0" fontId="32" fillId="0" borderId="10" xfId="0" applyFont="1" applyBorder="1" applyAlignment="1">
      <alignment horizontal="left" wrapText="1"/>
    </xf>
    <xf numFmtId="0" fontId="0" fillId="0" borderId="10" xfId="0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.8515625" style="24" bestFit="1" customWidth="1"/>
    <col min="2" max="2" width="5.140625" style="0" bestFit="1" customWidth="1"/>
    <col min="3" max="3" width="22.7109375" style="0" customWidth="1"/>
    <col min="4" max="4" width="21.8515625" style="2" customWidth="1"/>
    <col min="5" max="5" width="5.57421875" style="0" bestFit="1" customWidth="1"/>
    <col min="6" max="6" width="11.140625" style="0" customWidth="1"/>
    <col min="7" max="7" width="5.57421875" style="0" bestFit="1" customWidth="1"/>
    <col min="8" max="8" width="8.57421875" style="2" customWidth="1"/>
    <col min="9" max="9" width="4.57421875" style="0" bestFit="1" customWidth="1"/>
    <col min="10" max="10" width="8.7109375" style="0" customWidth="1"/>
  </cols>
  <sheetData>
    <row r="1" spans="1:8" s="8" customFormat="1" ht="43.5" customHeight="1">
      <c r="A1" s="5" t="s">
        <v>141</v>
      </c>
      <c r="B1" s="5" t="s">
        <v>142</v>
      </c>
      <c r="C1" s="5" t="s">
        <v>1</v>
      </c>
      <c r="D1" s="14" t="s">
        <v>143</v>
      </c>
      <c r="E1" s="5" t="s">
        <v>140</v>
      </c>
      <c r="F1" s="5" t="s">
        <v>0</v>
      </c>
      <c r="G1" s="5" t="s">
        <v>140</v>
      </c>
      <c r="H1" s="5" t="s">
        <v>162</v>
      </c>
    </row>
    <row r="2" spans="1:8" ht="15">
      <c r="A2" s="22">
        <v>1</v>
      </c>
      <c r="B2" s="3" t="s">
        <v>2</v>
      </c>
      <c r="C2" s="3" t="s">
        <v>3</v>
      </c>
      <c r="D2" s="12">
        <v>426</v>
      </c>
      <c r="E2" s="4">
        <f>D2/H2</f>
        <v>0.8606060606060606</v>
      </c>
      <c r="F2" s="3">
        <v>69</v>
      </c>
      <c r="G2" s="4">
        <f>F2/H2</f>
        <v>0.1393939393939394</v>
      </c>
      <c r="H2" s="12">
        <v>495</v>
      </c>
    </row>
    <row r="3" spans="1:8" ht="15">
      <c r="A3" s="22">
        <v>1</v>
      </c>
      <c r="B3" s="3" t="s">
        <v>2</v>
      </c>
      <c r="C3" s="3" t="s">
        <v>4</v>
      </c>
      <c r="D3" s="12">
        <v>0</v>
      </c>
      <c r="E3" s="4">
        <v>0</v>
      </c>
      <c r="F3" s="3">
        <v>0</v>
      </c>
      <c r="G3" s="4">
        <v>0</v>
      </c>
      <c r="H3" s="12">
        <v>0</v>
      </c>
    </row>
    <row r="4" spans="1:8" s="18" customFormat="1" ht="15">
      <c r="A4" s="23"/>
      <c r="B4" s="19"/>
      <c r="C4" s="19" t="s">
        <v>161</v>
      </c>
      <c r="D4" s="14">
        <f>SUM(D2:D3)</f>
        <v>426</v>
      </c>
      <c r="E4" s="20">
        <f>SUM(E2:E3)</f>
        <v>0.8606060606060606</v>
      </c>
      <c r="F4" s="19">
        <f>SUM(F2:F3)</f>
        <v>69</v>
      </c>
      <c r="G4" s="20">
        <f>SUM(G2:G3)</f>
        <v>0.1393939393939394</v>
      </c>
      <c r="H4" s="14">
        <f>SUM(H2:H3)</f>
        <v>495</v>
      </c>
    </row>
    <row r="5" spans="5:7" ht="15">
      <c r="E5" s="1"/>
      <c r="G5" s="1"/>
    </row>
    <row r="6" spans="1:10" ht="43.5" customHeight="1">
      <c r="A6" s="5" t="s">
        <v>141</v>
      </c>
      <c r="B6" s="5" t="s">
        <v>142</v>
      </c>
      <c r="C6" s="5" t="s">
        <v>1</v>
      </c>
      <c r="D6" s="14" t="s">
        <v>144</v>
      </c>
      <c r="E6" s="9" t="s">
        <v>140</v>
      </c>
      <c r="F6" s="6" t="s">
        <v>145</v>
      </c>
      <c r="G6" s="9" t="s">
        <v>140</v>
      </c>
      <c r="H6" s="5" t="s">
        <v>0</v>
      </c>
      <c r="I6" s="7" t="s">
        <v>140</v>
      </c>
      <c r="J6" s="5" t="s">
        <v>162</v>
      </c>
    </row>
    <row r="7" spans="1:10" ht="15">
      <c r="A7" s="22">
        <v>2</v>
      </c>
      <c r="B7" s="3" t="s">
        <v>2</v>
      </c>
      <c r="C7" s="3" t="s">
        <v>3</v>
      </c>
      <c r="D7" s="12">
        <v>333</v>
      </c>
      <c r="E7" s="4">
        <f>D7/J7</f>
        <v>0.5030211480362538</v>
      </c>
      <c r="F7" s="3">
        <v>196</v>
      </c>
      <c r="G7" s="4">
        <f>F7/J7</f>
        <v>0.29607250755287007</v>
      </c>
      <c r="H7" s="12">
        <v>133</v>
      </c>
      <c r="I7" s="4">
        <f>H7/J9</f>
        <v>0.20060331825037708</v>
      </c>
      <c r="J7" s="3">
        <v>662</v>
      </c>
    </row>
    <row r="8" spans="1:10" ht="15">
      <c r="A8" s="22">
        <v>2</v>
      </c>
      <c r="B8" s="3" t="s">
        <v>2</v>
      </c>
      <c r="C8" s="3" t="s">
        <v>4</v>
      </c>
      <c r="D8" s="12">
        <v>1</v>
      </c>
      <c r="E8" s="4">
        <f>D8/J8</f>
        <v>1</v>
      </c>
      <c r="F8" s="3">
        <v>0</v>
      </c>
      <c r="G8" s="4">
        <v>0</v>
      </c>
      <c r="H8" s="12">
        <v>0</v>
      </c>
      <c r="I8" s="4">
        <v>0</v>
      </c>
      <c r="J8" s="3">
        <v>1</v>
      </c>
    </row>
    <row r="9" spans="1:10" s="18" customFormat="1" ht="15">
      <c r="A9" s="23"/>
      <c r="B9" s="19"/>
      <c r="C9" s="19" t="s">
        <v>161</v>
      </c>
      <c r="D9" s="14">
        <f>SUM(D7:D8)</f>
        <v>334</v>
      </c>
      <c r="E9" s="20">
        <f>D9/J9</f>
        <v>0.5037707390648567</v>
      </c>
      <c r="F9" s="19">
        <f>SUM(F7:F8)</f>
        <v>196</v>
      </c>
      <c r="G9" s="20">
        <f>F9/J9</f>
        <v>0.2956259426847662</v>
      </c>
      <c r="H9" s="14">
        <f>SUM(H7:H8)</f>
        <v>133</v>
      </c>
      <c r="I9" s="20">
        <f>H9/J9</f>
        <v>0.20060331825037708</v>
      </c>
      <c r="J9" s="19">
        <f>SUM(J7:J8)</f>
        <v>663</v>
      </c>
    </row>
    <row r="10" spans="1:10" ht="15">
      <c r="A10" s="25"/>
      <c r="B10" s="10"/>
      <c r="C10" s="10"/>
      <c r="D10" s="13"/>
      <c r="E10" s="11"/>
      <c r="F10" s="10"/>
      <c r="G10" s="11"/>
      <c r="H10" s="13"/>
      <c r="I10" s="11"/>
      <c r="J10" s="10"/>
    </row>
    <row r="11" spans="1:8" ht="43.5" customHeight="1">
      <c r="A11" s="5" t="s">
        <v>141</v>
      </c>
      <c r="B11" s="5" t="s">
        <v>142</v>
      </c>
      <c r="C11" s="5" t="s">
        <v>1</v>
      </c>
      <c r="D11" s="14" t="s">
        <v>146</v>
      </c>
      <c r="E11" s="7" t="s">
        <v>140</v>
      </c>
      <c r="F11" s="7" t="s">
        <v>0</v>
      </c>
      <c r="G11" s="7" t="s">
        <v>140</v>
      </c>
      <c r="H11" s="5" t="s">
        <v>162</v>
      </c>
    </row>
    <row r="12" spans="1:19" ht="15">
      <c r="A12" s="22">
        <v>3</v>
      </c>
      <c r="B12" s="3" t="s">
        <v>2</v>
      </c>
      <c r="C12" s="3" t="s">
        <v>5</v>
      </c>
      <c r="D12" s="12">
        <v>148</v>
      </c>
      <c r="E12" s="4">
        <f>D12/H12</f>
        <v>0.8705882352941177</v>
      </c>
      <c r="F12" s="3">
        <v>22</v>
      </c>
      <c r="G12" s="4">
        <f>F12/H12</f>
        <v>0.12941176470588237</v>
      </c>
      <c r="H12" s="12">
        <v>170</v>
      </c>
      <c r="L12" s="10"/>
      <c r="M12" s="10"/>
      <c r="N12" s="10"/>
      <c r="O12" s="13"/>
      <c r="P12" s="11"/>
      <c r="Q12" s="10"/>
      <c r="R12" s="11"/>
      <c r="S12" s="13"/>
    </row>
    <row r="13" spans="1:19" ht="15">
      <c r="A13" s="22">
        <v>3</v>
      </c>
      <c r="B13" s="3" t="s">
        <v>2</v>
      </c>
      <c r="C13" s="3" t="s">
        <v>6</v>
      </c>
      <c r="D13" s="12">
        <v>72</v>
      </c>
      <c r="E13" s="4">
        <f>D13/H13</f>
        <v>0.9113924050632911</v>
      </c>
      <c r="F13" s="3">
        <v>7</v>
      </c>
      <c r="G13" s="4">
        <f>F13/H13</f>
        <v>0.08860759493670886</v>
      </c>
      <c r="H13" s="12">
        <v>79</v>
      </c>
      <c r="L13" s="10"/>
      <c r="M13" s="10"/>
      <c r="N13" s="10"/>
      <c r="O13" s="13"/>
      <c r="P13" s="11"/>
      <c r="Q13" s="10"/>
      <c r="R13" s="11"/>
      <c r="S13" s="13"/>
    </row>
    <row r="14" spans="1:19" ht="15">
      <c r="A14" s="22">
        <v>3</v>
      </c>
      <c r="B14" s="3" t="s">
        <v>2</v>
      </c>
      <c r="C14" s="3" t="s">
        <v>3</v>
      </c>
      <c r="D14" s="12">
        <v>217</v>
      </c>
      <c r="E14" s="4">
        <f>D14/H14</f>
        <v>0.8097014925373134</v>
      </c>
      <c r="F14" s="3">
        <v>51</v>
      </c>
      <c r="G14" s="4">
        <f>F14/H14</f>
        <v>0.19029850746268656</v>
      </c>
      <c r="H14" s="12">
        <v>268</v>
      </c>
      <c r="L14" s="10"/>
      <c r="M14" s="10"/>
      <c r="N14" s="10"/>
      <c r="O14" s="13"/>
      <c r="P14" s="11"/>
      <c r="Q14" s="10"/>
      <c r="R14" s="11"/>
      <c r="S14" s="13"/>
    </row>
    <row r="15" spans="1:19" ht="15">
      <c r="A15" s="22">
        <v>3</v>
      </c>
      <c r="B15" s="3" t="s">
        <v>2</v>
      </c>
      <c r="C15" s="3" t="s">
        <v>4</v>
      </c>
      <c r="D15" s="12">
        <v>0</v>
      </c>
      <c r="E15" s="4">
        <v>0</v>
      </c>
      <c r="F15" s="3">
        <v>0</v>
      </c>
      <c r="G15" s="4">
        <v>0</v>
      </c>
      <c r="H15" s="12">
        <v>0</v>
      </c>
      <c r="L15" s="10"/>
      <c r="M15" s="10"/>
      <c r="N15" s="10"/>
      <c r="O15" s="13"/>
      <c r="P15" s="11"/>
      <c r="Q15" s="10"/>
      <c r="R15" s="11"/>
      <c r="S15" s="13"/>
    </row>
    <row r="16" spans="1:19" s="18" customFormat="1" ht="15">
      <c r="A16" s="23"/>
      <c r="B16" s="19"/>
      <c r="C16" s="19" t="s">
        <v>161</v>
      </c>
      <c r="D16" s="14">
        <f>SUM(D12:D15)</f>
        <v>437</v>
      </c>
      <c r="E16" s="20">
        <f>437/517</f>
        <v>0.8452611218568665</v>
      </c>
      <c r="F16" s="19">
        <f>SUM(F12:F15)</f>
        <v>80</v>
      </c>
      <c r="G16" s="20">
        <f>F16/H16</f>
        <v>0.15473887814313347</v>
      </c>
      <c r="H16" s="14">
        <f>SUM(H12:H15)</f>
        <v>517</v>
      </c>
      <c r="L16" s="15"/>
      <c r="M16" s="15"/>
      <c r="N16" s="15"/>
      <c r="O16" s="16"/>
      <c r="P16" s="17"/>
      <c r="Q16" s="15"/>
      <c r="R16" s="17"/>
      <c r="S16" s="16"/>
    </row>
    <row r="17" spans="1:8" ht="15">
      <c r="A17" s="25"/>
      <c r="B17" s="10"/>
      <c r="C17" s="10"/>
      <c r="D17" s="13"/>
      <c r="E17" s="11"/>
      <c r="F17" s="10"/>
      <c r="G17" s="11"/>
      <c r="H17" s="13"/>
    </row>
    <row r="18" spans="1:8" ht="43.5" customHeight="1">
      <c r="A18" s="5" t="s">
        <v>141</v>
      </c>
      <c r="B18" s="5" t="s">
        <v>142</v>
      </c>
      <c r="C18" s="5" t="s">
        <v>1</v>
      </c>
      <c r="D18" s="14" t="s">
        <v>147</v>
      </c>
      <c r="E18" s="7" t="s">
        <v>140</v>
      </c>
      <c r="F18" s="7" t="s">
        <v>0</v>
      </c>
      <c r="G18" s="7" t="s">
        <v>140</v>
      </c>
      <c r="H18" s="5" t="s">
        <v>162</v>
      </c>
    </row>
    <row r="19" spans="1:8" ht="15">
      <c r="A19" s="22">
        <v>5</v>
      </c>
      <c r="B19" s="3" t="s">
        <v>2</v>
      </c>
      <c r="C19" s="3" t="s">
        <v>7</v>
      </c>
      <c r="D19" s="12">
        <v>555</v>
      </c>
      <c r="E19" s="4">
        <f>D19/H19</f>
        <v>0.8114035087719298</v>
      </c>
      <c r="F19" s="3">
        <v>129</v>
      </c>
      <c r="G19" s="4">
        <f>F19/H19</f>
        <v>0.18859649122807018</v>
      </c>
      <c r="H19" s="12">
        <v>684</v>
      </c>
    </row>
    <row r="20" spans="1:8" ht="15">
      <c r="A20" s="22">
        <v>5</v>
      </c>
      <c r="B20" s="3" t="s">
        <v>2</v>
      </c>
      <c r="C20" s="3" t="s">
        <v>4</v>
      </c>
      <c r="D20" s="12">
        <v>0</v>
      </c>
      <c r="E20" s="4">
        <v>0</v>
      </c>
      <c r="F20" s="3">
        <v>0</v>
      </c>
      <c r="G20" s="4">
        <v>0</v>
      </c>
      <c r="H20" s="12">
        <v>0</v>
      </c>
    </row>
    <row r="21" spans="1:8" s="18" customFormat="1" ht="15">
      <c r="A21" s="23"/>
      <c r="B21" s="19"/>
      <c r="C21" s="19" t="s">
        <v>161</v>
      </c>
      <c r="D21" s="14">
        <f>SUM(D19:D20)</f>
        <v>555</v>
      </c>
      <c r="E21" s="20">
        <f>SUM(E19:E20)</f>
        <v>0.8114035087719298</v>
      </c>
      <c r="F21" s="19">
        <f>SUM(F19:F20)</f>
        <v>129</v>
      </c>
      <c r="G21" s="20">
        <f>SUM(G19:G20)</f>
        <v>0.18859649122807018</v>
      </c>
      <c r="H21" s="14">
        <f>SUM(H19:H20)</f>
        <v>684</v>
      </c>
    </row>
    <row r="22" spans="5:7" ht="15">
      <c r="E22" s="1"/>
      <c r="G22" s="1"/>
    </row>
    <row r="23" spans="1:8" ht="43.5" customHeight="1">
      <c r="A23" s="5" t="s">
        <v>141</v>
      </c>
      <c r="B23" s="5" t="s">
        <v>142</v>
      </c>
      <c r="C23" s="5" t="s">
        <v>1</v>
      </c>
      <c r="D23" s="21" t="s">
        <v>148</v>
      </c>
      <c r="E23" s="7" t="s">
        <v>140</v>
      </c>
      <c r="F23" s="7" t="s">
        <v>0</v>
      </c>
      <c r="G23" s="7" t="s">
        <v>140</v>
      </c>
      <c r="H23" s="5" t="s">
        <v>162</v>
      </c>
    </row>
    <row r="24" spans="1:8" ht="15">
      <c r="A24" s="22">
        <v>7</v>
      </c>
      <c r="B24" s="3" t="s">
        <v>2</v>
      </c>
      <c r="C24" s="3" t="s">
        <v>8</v>
      </c>
      <c r="D24" s="12">
        <v>67</v>
      </c>
      <c r="E24" s="4">
        <f>D24/H24</f>
        <v>0.8589743589743589</v>
      </c>
      <c r="F24" s="3">
        <v>11</v>
      </c>
      <c r="G24" s="4">
        <f>F24/H24</f>
        <v>0.14102564102564102</v>
      </c>
      <c r="H24" s="12">
        <v>78</v>
      </c>
    </row>
    <row r="25" spans="1:8" ht="15">
      <c r="A25" s="22">
        <v>7</v>
      </c>
      <c r="B25" s="3" t="s">
        <v>2</v>
      </c>
      <c r="C25" s="3" t="s">
        <v>9</v>
      </c>
      <c r="D25" s="12">
        <v>152</v>
      </c>
      <c r="E25" s="4">
        <f>D25/H25</f>
        <v>0.9101796407185628</v>
      </c>
      <c r="F25" s="3">
        <v>15</v>
      </c>
      <c r="G25" s="4">
        <f>F25/H25</f>
        <v>0.08982035928143713</v>
      </c>
      <c r="H25" s="12">
        <v>167</v>
      </c>
    </row>
    <row r="26" spans="1:8" ht="15">
      <c r="A26" s="22">
        <v>7</v>
      </c>
      <c r="B26" s="3" t="s">
        <v>2</v>
      </c>
      <c r="C26" s="3" t="s">
        <v>10</v>
      </c>
      <c r="D26" s="12">
        <v>176</v>
      </c>
      <c r="E26" s="4">
        <f>D26/H26</f>
        <v>0.9072164948453608</v>
      </c>
      <c r="F26" s="3">
        <v>18</v>
      </c>
      <c r="G26" s="4">
        <f>F26/H26</f>
        <v>0.09278350515463918</v>
      </c>
      <c r="H26" s="12">
        <v>194</v>
      </c>
    </row>
    <row r="27" spans="1:8" ht="15">
      <c r="A27" s="22">
        <v>7</v>
      </c>
      <c r="B27" s="3" t="s">
        <v>2</v>
      </c>
      <c r="C27" s="3" t="s">
        <v>11</v>
      </c>
      <c r="D27" s="12">
        <v>73</v>
      </c>
      <c r="E27" s="4">
        <f>D27/H27</f>
        <v>0.7934782608695652</v>
      </c>
      <c r="F27" s="3">
        <v>19</v>
      </c>
      <c r="G27" s="4">
        <f>F27/H27</f>
        <v>0.20652173913043478</v>
      </c>
      <c r="H27" s="12">
        <v>92</v>
      </c>
    </row>
    <row r="28" spans="1:8" ht="15">
      <c r="A28" s="22">
        <v>7</v>
      </c>
      <c r="B28" s="3" t="s">
        <v>2</v>
      </c>
      <c r="C28" s="3" t="s">
        <v>12</v>
      </c>
      <c r="D28" s="12">
        <v>125</v>
      </c>
      <c r="E28" s="4">
        <f>D28/H28</f>
        <v>0.8278145695364238</v>
      </c>
      <c r="F28" s="3">
        <v>26</v>
      </c>
      <c r="G28" s="4">
        <f>F28/H28</f>
        <v>0.17218543046357615</v>
      </c>
      <c r="H28" s="12">
        <v>151</v>
      </c>
    </row>
    <row r="29" spans="1:8" ht="15">
      <c r="A29" s="22">
        <v>7</v>
      </c>
      <c r="B29" s="3" t="s">
        <v>2</v>
      </c>
      <c r="C29" s="3" t="s">
        <v>4</v>
      </c>
      <c r="D29" s="12">
        <v>0</v>
      </c>
      <c r="E29" s="4">
        <v>0</v>
      </c>
      <c r="F29" s="3">
        <v>0</v>
      </c>
      <c r="G29" s="4">
        <v>0</v>
      </c>
      <c r="H29" s="12">
        <v>0</v>
      </c>
    </row>
    <row r="30" spans="1:8" ht="15">
      <c r="A30" s="23"/>
      <c r="B30" s="19"/>
      <c r="C30" s="19" t="s">
        <v>161</v>
      </c>
      <c r="D30" s="14">
        <f>SUM(D24:D29)</f>
        <v>593</v>
      </c>
      <c r="E30" s="20">
        <f>D30/H30</f>
        <v>0.8695014662756598</v>
      </c>
      <c r="F30" s="19">
        <f>SUM(F24:F29)</f>
        <v>89</v>
      </c>
      <c r="G30" s="20">
        <f>F30/H30</f>
        <v>0.13049853372434017</v>
      </c>
      <c r="H30" s="14">
        <f>SUM(H24:H29)</f>
        <v>682</v>
      </c>
    </row>
    <row r="31" spans="5:7" ht="15">
      <c r="E31" s="1"/>
      <c r="G31" s="1"/>
    </row>
    <row r="32" spans="1:8" ht="43.5" customHeight="1">
      <c r="A32" s="5" t="s">
        <v>141</v>
      </c>
      <c r="B32" s="5" t="s">
        <v>142</v>
      </c>
      <c r="C32" s="5" t="s">
        <v>1</v>
      </c>
      <c r="D32" s="14" t="s">
        <v>149</v>
      </c>
      <c r="E32" s="7" t="s">
        <v>140</v>
      </c>
      <c r="F32" s="7" t="s">
        <v>0</v>
      </c>
      <c r="G32" s="7" t="s">
        <v>140</v>
      </c>
      <c r="H32" s="5" t="s">
        <v>162</v>
      </c>
    </row>
    <row r="33" spans="1:8" ht="15">
      <c r="A33" s="22">
        <v>4</v>
      </c>
      <c r="B33" s="3" t="s">
        <v>13</v>
      </c>
      <c r="C33" s="3" t="s">
        <v>14</v>
      </c>
      <c r="D33" s="12">
        <v>410</v>
      </c>
      <c r="E33" s="4">
        <f>D33/H33</f>
        <v>0.7269503546099291</v>
      </c>
      <c r="F33" s="3">
        <v>154</v>
      </c>
      <c r="G33" s="4">
        <f>F33/H33</f>
        <v>0.2730496453900709</v>
      </c>
      <c r="H33" s="12">
        <v>564</v>
      </c>
    </row>
    <row r="34" spans="1:8" ht="15">
      <c r="A34" s="22">
        <v>4</v>
      </c>
      <c r="B34" s="3" t="s">
        <v>13</v>
      </c>
      <c r="C34" s="3" t="s">
        <v>15</v>
      </c>
      <c r="D34" s="12">
        <v>409</v>
      </c>
      <c r="E34" s="4">
        <f>D34/H34</f>
        <v>0.6873949579831933</v>
      </c>
      <c r="F34" s="3">
        <v>186</v>
      </c>
      <c r="G34" s="4">
        <f>F34/H34</f>
        <v>0.3126050420168067</v>
      </c>
      <c r="H34" s="12">
        <v>595</v>
      </c>
    </row>
    <row r="35" spans="1:8" ht="15">
      <c r="A35" s="22">
        <v>4</v>
      </c>
      <c r="B35" s="3" t="s">
        <v>13</v>
      </c>
      <c r="C35" s="3" t="s">
        <v>16</v>
      </c>
      <c r="D35" s="12">
        <v>874</v>
      </c>
      <c r="E35" s="4">
        <f>D35/H35</f>
        <v>0.8107606679035251</v>
      </c>
      <c r="F35" s="3">
        <v>204</v>
      </c>
      <c r="G35" s="4">
        <f>F35/H35</f>
        <v>0.18923933209647495</v>
      </c>
      <c r="H35" s="12">
        <v>1078</v>
      </c>
    </row>
    <row r="36" spans="1:8" ht="15">
      <c r="A36" s="22">
        <v>4</v>
      </c>
      <c r="B36" s="3" t="s">
        <v>13</v>
      </c>
      <c r="C36" s="3" t="s">
        <v>17</v>
      </c>
      <c r="D36" s="12">
        <v>791</v>
      </c>
      <c r="E36" s="4">
        <f>D36/H36</f>
        <v>0.8006072874493927</v>
      </c>
      <c r="F36" s="3">
        <v>197</v>
      </c>
      <c r="G36" s="4">
        <f>F36/H36</f>
        <v>0.19939271255060728</v>
      </c>
      <c r="H36" s="12">
        <v>988</v>
      </c>
    </row>
    <row r="37" spans="1:8" ht="15">
      <c r="A37" s="22">
        <v>4</v>
      </c>
      <c r="B37" s="3" t="s">
        <v>13</v>
      </c>
      <c r="C37" s="3" t="s">
        <v>4</v>
      </c>
      <c r="D37" s="12">
        <v>0</v>
      </c>
      <c r="E37" s="4">
        <v>0</v>
      </c>
      <c r="F37" s="3">
        <v>0</v>
      </c>
      <c r="G37" s="4">
        <v>0</v>
      </c>
      <c r="H37" s="12">
        <v>0</v>
      </c>
    </row>
    <row r="38" spans="1:8" ht="15">
      <c r="A38" s="23"/>
      <c r="B38" s="19"/>
      <c r="C38" s="19" t="s">
        <v>161</v>
      </c>
      <c r="D38" s="14">
        <f>SUM(D33:D37)</f>
        <v>2484</v>
      </c>
      <c r="E38" s="20">
        <f>D38/H38</f>
        <v>0.7702325581395348</v>
      </c>
      <c r="F38" s="19">
        <f>SUM(F33:F37)</f>
        <v>741</v>
      </c>
      <c r="G38" s="20">
        <f>F38/H38</f>
        <v>0.2297674418604651</v>
      </c>
      <c r="H38" s="14">
        <f>SUM(H33:H37)</f>
        <v>3225</v>
      </c>
    </row>
    <row r="39" spans="5:7" ht="15">
      <c r="E39" s="1"/>
      <c r="G39" s="1"/>
    </row>
    <row r="40" spans="1:8" ht="43.5" customHeight="1">
      <c r="A40" s="5" t="s">
        <v>141</v>
      </c>
      <c r="B40" s="5" t="s">
        <v>142</v>
      </c>
      <c r="C40" s="5" t="s">
        <v>1</v>
      </c>
      <c r="D40" s="14" t="s">
        <v>150</v>
      </c>
      <c r="E40" s="7" t="s">
        <v>140</v>
      </c>
      <c r="F40" s="7" t="s">
        <v>0</v>
      </c>
      <c r="G40" s="7" t="s">
        <v>140</v>
      </c>
      <c r="H40" s="5" t="s">
        <v>162</v>
      </c>
    </row>
    <row r="41" spans="1:8" ht="15">
      <c r="A41" s="22">
        <v>5</v>
      </c>
      <c r="B41" s="3" t="s">
        <v>13</v>
      </c>
      <c r="C41" s="3" t="s">
        <v>15</v>
      </c>
      <c r="D41" s="12">
        <v>3923</v>
      </c>
      <c r="E41" s="4">
        <f>D41/H41</f>
        <v>0.7403283638422344</v>
      </c>
      <c r="F41" s="3">
        <v>1376</v>
      </c>
      <c r="G41" s="4">
        <f>F41/H41</f>
        <v>0.2596716361577656</v>
      </c>
      <c r="H41" s="12">
        <v>5299</v>
      </c>
    </row>
    <row r="42" spans="1:8" ht="15">
      <c r="A42" s="22">
        <v>5</v>
      </c>
      <c r="B42" s="3" t="s">
        <v>13</v>
      </c>
      <c r="C42" s="3" t="s">
        <v>4</v>
      </c>
      <c r="D42" s="12">
        <v>2</v>
      </c>
      <c r="E42" s="4">
        <f>D42/H42</f>
        <v>1</v>
      </c>
      <c r="F42" s="3">
        <v>0</v>
      </c>
      <c r="G42" s="4">
        <v>0</v>
      </c>
      <c r="H42" s="12">
        <v>2</v>
      </c>
    </row>
    <row r="43" spans="1:8" ht="15">
      <c r="A43" s="23"/>
      <c r="B43" s="19"/>
      <c r="C43" s="19" t="s">
        <v>161</v>
      </c>
      <c r="D43" s="14">
        <f>SUM(D41:D42)</f>
        <v>3925</v>
      </c>
      <c r="E43" s="20">
        <f>D43/H43</f>
        <v>0.7404263346538389</v>
      </c>
      <c r="F43" s="19">
        <f>SUM(F41:F42)</f>
        <v>1376</v>
      </c>
      <c r="G43" s="20">
        <f>F43/H43</f>
        <v>0.2595736653461611</v>
      </c>
      <c r="H43" s="14">
        <f>SUM(H41:H42)</f>
        <v>5301</v>
      </c>
    </row>
    <row r="44" spans="5:7" ht="15">
      <c r="E44" s="1"/>
      <c r="G44" s="1"/>
    </row>
    <row r="45" spans="1:8" ht="43.5" customHeight="1">
      <c r="A45" s="5" t="s">
        <v>141</v>
      </c>
      <c r="B45" s="5" t="s">
        <v>142</v>
      </c>
      <c r="C45" s="5" t="s">
        <v>1</v>
      </c>
      <c r="D45" s="14" t="s">
        <v>151</v>
      </c>
      <c r="E45" s="7" t="s">
        <v>140</v>
      </c>
      <c r="F45" s="7" t="s">
        <v>0</v>
      </c>
      <c r="G45" s="7" t="s">
        <v>140</v>
      </c>
      <c r="H45" s="5" t="s">
        <v>162</v>
      </c>
    </row>
    <row r="46" spans="1:8" ht="15">
      <c r="A46" s="22">
        <v>2</v>
      </c>
      <c r="B46" s="3" t="s">
        <v>18</v>
      </c>
      <c r="C46" s="3" t="s">
        <v>19</v>
      </c>
      <c r="D46" s="12">
        <v>83</v>
      </c>
      <c r="E46" s="4">
        <f>D46/H46</f>
        <v>0.8556701030927835</v>
      </c>
      <c r="F46" s="3">
        <v>14</v>
      </c>
      <c r="G46" s="4">
        <f>F46/H46</f>
        <v>0.14432989690721648</v>
      </c>
      <c r="H46" s="12">
        <v>97</v>
      </c>
    </row>
    <row r="47" spans="1:8" ht="15">
      <c r="A47" s="22">
        <v>2</v>
      </c>
      <c r="B47" s="3" t="s">
        <v>18</v>
      </c>
      <c r="C47" s="3" t="s">
        <v>20</v>
      </c>
      <c r="D47" s="12">
        <v>77</v>
      </c>
      <c r="E47" s="4">
        <f>D47/H47</f>
        <v>0.6363636363636364</v>
      </c>
      <c r="F47" s="3">
        <v>44</v>
      </c>
      <c r="G47" s="4">
        <f aca="true" t="shared" si="0" ref="G47:G56">F47/H47</f>
        <v>0.36363636363636365</v>
      </c>
      <c r="H47" s="12">
        <v>121</v>
      </c>
    </row>
    <row r="48" spans="1:8" ht="15">
      <c r="A48" s="22">
        <v>2</v>
      </c>
      <c r="B48" s="3" t="s">
        <v>18</v>
      </c>
      <c r="C48" s="3" t="s">
        <v>21</v>
      </c>
      <c r="D48" s="12">
        <v>141</v>
      </c>
      <c r="E48" s="4">
        <f aca="true" t="shared" si="1" ref="E48:E56">D48/H48</f>
        <v>0.7966101694915254</v>
      </c>
      <c r="F48" s="3">
        <v>36</v>
      </c>
      <c r="G48" s="4">
        <f t="shared" si="0"/>
        <v>0.2033898305084746</v>
      </c>
      <c r="H48" s="12">
        <v>177</v>
      </c>
    </row>
    <row r="49" spans="1:8" ht="15">
      <c r="A49" s="22">
        <v>2</v>
      </c>
      <c r="B49" s="3" t="s">
        <v>18</v>
      </c>
      <c r="C49" s="3" t="s">
        <v>22</v>
      </c>
      <c r="D49" s="12">
        <v>55</v>
      </c>
      <c r="E49" s="4">
        <f t="shared" si="1"/>
        <v>0.7746478873239436</v>
      </c>
      <c r="F49" s="3">
        <v>16</v>
      </c>
      <c r="G49" s="4">
        <f t="shared" si="0"/>
        <v>0.22535211267605634</v>
      </c>
      <c r="H49" s="12">
        <v>71</v>
      </c>
    </row>
    <row r="50" spans="1:8" ht="15">
      <c r="A50" s="22">
        <v>2</v>
      </c>
      <c r="B50" s="3" t="s">
        <v>18</v>
      </c>
      <c r="C50" s="3" t="s">
        <v>23</v>
      </c>
      <c r="D50" s="12">
        <v>57</v>
      </c>
      <c r="E50" s="4">
        <f t="shared" si="1"/>
        <v>0.7702702702702703</v>
      </c>
      <c r="F50" s="3">
        <v>17</v>
      </c>
      <c r="G50" s="4">
        <f t="shared" si="0"/>
        <v>0.22972972972972974</v>
      </c>
      <c r="H50" s="12">
        <v>74</v>
      </c>
    </row>
    <row r="51" spans="1:8" ht="15">
      <c r="A51" s="22">
        <v>2</v>
      </c>
      <c r="B51" s="3" t="s">
        <v>18</v>
      </c>
      <c r="C51" s="3" t="s">
        <v>24</v>
      </c>
      <c r="D51" s="12">
        <v>114</v>
      </c>
      <c r="E51" s="4">
        <f t="shared" si="1"/>
        <v>0.75</v>
      </c>
      <c r="F51" s="3">
        <v>38</v>
      </c>
      <c r="G51" s="4">
        <f t="shared" si="0"/>
        <v>0.25</v>
      </c>
      <c r="H51" s="12">
        <v>152</v>
      </c>
    </row>
    <row r="52" spans="1:8" ht="15">
      <c r="A52" s="22">
        <v>2</v>
      </c>
      <c r="B52" s="3" t="s">
        <v>18</v>
      </c>
      <c r="C52" s="3" t="s">
        <v>25</v>
      </c>
      <c r="D52" s="12">
        <v>118</v>
      </c>
      <c r="E52" s="4">
        <f t="shared" si="1"/>
        <v>0.7515923566878981</v>
      </c>
      <c r="F52" s="3">
        <v>39</v>
      </c>
      <c r="G52" s="4">
        <f t="shared" si="0"/>
        <v>0.2484076433121019</v>
      </c>
      <c r="H52" s="12">
        <v>157</v>
      </c>
    </row>
    <row r="53" spans="1:8" ht="15">
      <c r="A53" s="22">
        <v>2</v>
      </c>
      <c r="B53" s="3" t="s">
        <v>18</v>
      </c>
      <c r="C53" s="3" t="s">
        <v>26</v>
      </c>
      <c r="D53" s="12">
        <v>62</v>
      </c>
      <c r="E53" s="4">
        <f t="shared" si="1"/>
        <v>0.8051948051948052</v>
      </c>
      <c r="F53" s="3">
        <v>15</v>
      </c>
      <c r="G53" s="4">
        <f t="shared" si="0"/>
        <v>0.19480519480519481</v>
      </c>
      <c r="H53" s="12">
        <v>77</v>
      </c>
    </row>
    <row r="54" spans="1:8" ht="15">
      <c r="A54" s="22">
        <v>2</v>
      </c>
      <c r="B54" s="3" t="s">
        <v>18</v>
      </c>
      <c r="C54" s="3" t="s">
        <v>27</v>
      </c>
      <c r="D54" s="12">
        <v>83</v>
      </c>
      <c r="E54" s="4">
        <f t="shared" si="1"/>
        <v>0.8469387755102041</v>
      </c>
      <c r="F54" s="3">
        <v>15</v>
      </c>
      <c r="G54" s="4">
        <f t="shared" si="0"/>
        <v>0.15306122448979592</v>
      </c>
      <c r="H54" s="12">
        <v>98</v>
      </c>
    </row>
    <row r="55" spans="1:8" ht="15">
      <c r="A55" s="22">
        <v>2</v>
      </c>
      <c r="B55" s="3" t="s">
        <v>18</v>
      </c>
      <c r="C55" s="3" t="s">
        <v>28</v>
      </c>
      <c r="D55" s="12">
        <v>47</v>
      </c>
      <c r="E55" s="4">
        <f t="shared" si="1"/>
        <v>0.7014925373134329</v>
      </c>
      <c r="F55" s="3">
        <v>20</v>
      </c>
      <c r="G55" s="4">
        <f t="shared" si="0"/>
        <v>0.29850746268656714</v>
      </c>
      <c r="H55" s="12">
        <v>67</v>
      </c>
    </row>
    <row r="56" spans="1:8" ht="15">
      <c r="A56" s="22">
        <v>2</v>
      </c>
      <c r="B56" s="3" t="s">
        <v>18</v>
      </c>
      <c r="C56" s="3" t="s">
        <v>29</v>
      </c>
      <c r="D56" s="12">
        <v>17</v>
      </c>
      <c r="E56" s="4">
        <f t="shared" si="1"/>
        <v>0.6538461538461539</v>
      </c>
      <c r="F56" s="3">
        <v>9</v>
      </c>
      <c r="G56" s="4">
        <f t="shared" si="0"/>
        <v>0.34615384615384615</v>
      </c>
      <c r="H56" s="12">
        <v>26</v>
      </c>
    </row>
    <row r="57" spans="1:8" ht="15">
      <c r="A57" s="22">
        <v>2</v>
      </c>
      <c r="B57" s="3" t="s">
        <v>18</v>
      </c>
      <c r="C57" s="3" t="s">
        <v>4</v>
      </c>
      <c r="D57" s="12">
        <v>0</v>
      </c>
      <c r="E57" s="4">
        <v>0</v>
      </c>
      <c r="F57" s="3">
        <v>0</v>
      </c>
      <c r="G57" s="4">
        <v>0</v>
      </c>
      <c r="H57" s="12">
        <v>0</v>
      </c>
    </row>
    <row r="58" spans="1:8" ht="15">
      <c r="A58" s="23"/>
      <c r="B58" s="19"/>
      <c r="C58" s="19" t="s">
        <v>161</v>
      </c>
      <c r="D58" s="14">
        <f>SUM(D46:D57)</f>
        <v>854</v>
      </c>
      <c r="E58" s="20">
        <f>D58/H58</f>
        <v>0.7645478961504029</v>
      </c>
      <c r="F58" s="19">
        <f>SUM(F46:F57)</f>
        <v>263</v>
      </c>
      <c r="G58" s="20">
        <f>F58/H58</f>
        <v>0.23545210384959714</v>
      </c>
      <c r="H58" s="14">
        <f>SUM(H46:H57)</f>
        <v>1117</v>
      </c>
    </row>
    <row r="59" spans="5:7" ht="15">
      <c r="E59" s="1"/>
      <c r="G59" s="1"/>
    </row>
    <row r="60" spans="1:8" ht="45">
      <c r="A60" s="5" t="s">
        <v>141</v>
      </c>
      <c r="B60" s="5" t="s">
        <v>142</v>
      </c>
      <c r="C60" s="5" t="s">
        <v>1</v>
      </c>
      <c r="D60" s="14" t="s">
        <v>152</v>
      </c>
      <c r="E60" s="7" t="s">
        <v>140</v>
      </c>
      <c r="F60" s="7" t="s">
        <v>0</v>
      </c>
      <c r="G60" s="7" t="s">
        <v>140</v>
      </c>
      <c r="H60" s="5" t="s">
        <v>162</v>
      </c>
    </row>
    <row r="61" spans="1:8" ht="15">
      <c r="A61" s="22">
        <v>2</v>
      </c>
      <c r="B61" s="3" t="s">
        <v>30</v>
      </c>
      <c r="C61" s="3" t="s">
        <v>31</v>
      </c>
      <c r="D61" s="12">
        <v>103</v>
      </c>
      <c r="E61" s="4">
        <f>D61/H61</f>
        <v>0.8442622950819673</v>
      </c>
      <c r="F61" s="3">
        <v>19</v>
      </c>
      <c r="G61" s="4">
        <f>F61/H61</f>
        <v>0.1557377049180328</v>
      </c>
      <c r="H61" s="12">
        <v>122</v>
      </c>
    </row>
    <row r="62" spans="1:8" ht="15">
      <c r="A62" s="22">
        <v>2</v>
      </c>
      <c r="B62" s="3" t="s">
        <v>30</v>
      </c>
      <c r="C62" s="3" t="s">
        <v>32</v>
      </c>
      <c r="D62" s="12">
        <v>83</v>
      </c>
      <c r="E62" s="4">
        <f aca="true" t="shared" si="2" ref="E62:E74">D62/H62</f>
        <v>0.8736842105263158</v>
      </c>
      <c r="F62" s="3">
        <v>12</v>
      </c>
      <c r="G62" s="4">
        <f aca="true" t="shared" si="3" ref="G62:G74">F62/H62</f>
        <v>0.12631578947368421</v>
      </c>
      <c r="H62" s="12">
        <v>95</v>
      </c>
    </row>
    <row r="63" spans="1:8" ht="15">
      <c r="A63" s="22">
        <v>2</v>
      </c>
      <c r="B63" s="3" t="s">
        <v>30</v>
      </c>
      <c r="C63" s="3" t="s">
        <v>33</v>
      </c>
      <c r="D63" s="12">
        <v>308</v>
      </c>
      <c r="E63" s="4">
        <f t="shared" si="2"/>
        <v>0.913946587537092</v>
      </c>
      <c r="F63" s="3">
        <v>29</v>
      </c>
      <c r="G63" s="4">
        <f t="shared" si="3"/>
        <v>0.08605341246290801</v>
      </c>
      <c r="H63" s="12">
        <v>337</v>
      </c>
    </row>
    <row r="64" spans="1:8" ht="15">
      <c r="A64" s="22">
        <v>2</v>
      </c>
      <c r="B64" s="3" t="s">
        <v>30</v>
      </c>
      <c r="C64" s="3" t="s">
        <v>34</v>
      </c>
      <c r="D64" s="12">
        <v>241</v>
      </c>
      <c r="E64" s="4">
        <f t="shared" si="2"/>
        <v>0.7953795379537953</v>
      </c>
      <c r="F64" s="3">
        <v>62</v>
      </c>
      <c r="G64" s="4">
        <f t="shared" si="3"/>
        <v>0.20462046204620463</v>
      </c>
      <c r="H64" s="12">
        <v>303</v>
      </c>
    </row>
    <row r="65" spans="1:8" ht="15">
      <c r="A65" s="22">
        <v>2</v>
      </c>
      <c r="B65" s="3" t="s">
        <v>30</v>
      </c>
      <c r="C65" s="3" t="s">
        <v>35</v>
      </c>
      <c r="D65" s="12">
        <v>100</v>
      </c>
      <c r="E65" s="4">
        <f t="shared" si="2"/>
        <v>0.8130081300813008</v>
      </c>
      <c r="F65" s="3">
        <v>23</v>
      </c>
      <c r="G65" s="4">
        <f t="shared" si="3"/>
        <v>0.18699186991869918</v>
      </c>
      <c r="H65" s="12">
        <v>123</v>
      </c>
    </row>
    <row r="66" spans="1:8" ht="15">
      <c r="A66" s="22">
        <v>2</v>
      </c>
      <c r="B66" s="3" t="s">
        <v>30</v>
      </c>
      <c r="C66" s="3" t="s">
        <v>36</v>
      </c>
      <c r="D66" s="12">
        <v>164</v>
      </c>
      <c r="E66" s="4">
        <f t="shared" si="2"/>
        <v>0.7961165048543689</v>
      </c>
      <c r="F66" s="3">
        <v>42</v>
      </c>
      <c r="G66" s="4">
        <f t="shared" si="3"/>
        <v>0.20388349514563106</v>
      </c>
      <c r="H66" s="12">
        <v>206</v>
      </c>
    </row>
    <row r="67" spans="1:8" ht="15">
      <c r="A67" s="22">
        <v>2</v>
      </c>
      <c r="B67" s="3" t="s">
        <v>30</v>
      </c>
      <c r="C67" s="3" t="s">
        <v>37</v>
      </c>
      <c r="D67" s="12">
        <v>91</v>
      </c>
      <c r="E67" s="4">
        <f t="shared" si="2"/>
        <v>0.7222222222222222</v>
      </c>
      <c r="F67" s="3">
        <v>35</v>
      </c>
      <c r="G67" s="4">
        <f t="shared" si="3"/>
        <v>0.2777777777777778</v>
      </c>
      <c r="H67" s="12">
        <v>126</v>
      </c>
    </row>
    <row r="68" spans="1:8" ht="15">
      <c r="A68" s="22">
        <v>2</v>
      </c>
      <c r="B68" s="3" t="s">
        <v>30</v>
      </c>
      <c r="C68" s="3" t="s">
        <v>38</v>
      </c>
      <c r="D68" s="12">
        <v>77</v>
      </c>
      <c r="E68" s="4">
        <f t="shared" si="2"/>
        <v>0.8555555555555555</v>
      </c>
      <c r="F68" s="3">
        <v>13</v>
      </c>
      <c r="G68" s="4">
        <f t="shared" si="3"/>
        <v>0.14444444444444443</v>
      </c>
      <c r="H68" s="12">
        <v>90</v>
      </c>
    </row>
    <row r="69" spans="1:8" ht="15">
      <c r="A69" s="22">
        <v>2</v>
      </c>
      <c r="B69" s="3" t="s">
        <v>30</v>
      </c>
      <c r="C69" s="3" t="s">
        <v>39</v>
      </c>
      <c r="D69" s="12">
        <v>87</v>
      </c>
      <c r="E69" s="4">
        <f t="shared" si="2"/>
        <v>0.925531914893617</v>
      </c>
      <c r="F69" s="3">
        <v>7</v>
      </c>
      <c r="G69" s="4">
        <f t="shared" si="3"/>
        <v>0.07446808510638298</v>
      </c>
      <c r="H69" s="12">
        <v>94</v>
      </c>
    </row>
    <row r="70" spans="1:8" ht="15">
      <c r="A70" s="22">
        <v>2</v>
      </c>
      <c r="B70" s="3" t="s">
        <v>30</v>
      </c>
      <c r="C70" s="3" t="s">
        <v>40</v>
      </c>
      <c r="D70" s="12">
        <v>201</v>
      </c>
      <c r="E70" s="4">
        <f t="shared" si="2"/>
        <v>0.7472118959107806</v>
      </c>
      <c r="F70" s="3">
        <v>68</v>
      </c>
      <c r="G70" s="4">
        <f t="shared" si="3"/>
        <v>0.2527881040892193</v>
      </c>
      <c r="H70" s="12">
        <v>269</v>
      </c>
    </row>
    <row r="71" spans="1:8" ht="15">
      <c r="A71" s="22">
        <v>2</v>
      </c>
      <c r="B71" s="3" t="s">
        <v>30</v>
      </c>
      <c r="C71" s="3" t="s">
        <v>41</v>
      </c>
      <c r="D71" s="12">
        <v>45</v>
      </c>
      <c r="E71" s="4">
        <f t="shared" si="2"/>
        <v>0.8490566037735849</v>
      </c>
      <c r="F71" s="3">
        <v>8</v>
      </c>
      <c r="G71" s="4">
        <f t="shared" si="3"/>
        <v>0.1509433962264151</v>
      </c>
      <c r="H71" s="12">
        <v>53</v>
      </c>
    </row>
    <row r="72" spans="1:8" ht="15">
      <c r="A72" s="22">
        <v>2</v>
      </c>
      <c r="B72" s="3" t="s">
        <v>30</v>
      </c>
      <c r="C72" s="3" t="s">
        <v>42</v>
      </c>
      <c r="D72" s="12">
        <v>93</v>
      </c>
      <c r="E72" s="4">
        <f t="shared" si="2"/>
        <v>0.8611111111111112</v>
      </c>
      <c r="F72" s="3">
        <v>15</v>
      </c>
      <c r="G72" s="4">
        <f t="shared" si="3"/>
        <v>0.1388888888888889</v>
      </c>
      <c r="H72" s="12">
        <v>108</v>
      </c>
    </row>
    <row r="73" spans="1:8" ht="15">
      <c r="A73" s="22">
        <v>2</v>
      </c>
      <c r="B73" s="3" t="s">
        <v>30</v>
      </c>
      <c r="C73" s="3" t="s">
        <v>43</v>
      </c>
      <c r="D73" s="12">
        <v>121</v>
      </c>
      <c r="E73" s="4">
        <f t="shared" si="2"/>
        <v>0.8344827586206897</v>
      </c>
      <c r="F73" s="3">
        <v>24</v>
      </c>
      <c r="G73" s="4">
        <f t="shared" si="3"/>
        <v>0.16551724137931034</v>
      </c>
      <c r="H73" s="12">
        <v>145</v>
      </c>
    </row>
    <row r="74" spans="1:8" ht="15">
      <c r="A74" s="22">
        <v>2</v>
      </c>
      <c r="B74" s="3" t="s">
        <v>30</v>
      </c>
      <c r="C74" s="3" t="s">
        <v>44</v>
      </c>
      <c r="D74" s="12">
        <v>287</v>
      </c>
      <c r="E74" s="4">
        <f t="shared" si="2"/>
        <v>0.8644578313253012</v>
      </c>
      <c r="F74" s="3">
        <v>45</v>
      </c>
      <c r="G74" s="4">
        <f t="shared" si="3"/>
        <v>0.1355421686746988</v>
      </c>
      <c r="H74" s="12">
        <v>332</v>
      </c>
    </row>
    <row r="75" spans="1:8" ht="15">
      <c r="A75" s="22">
        <v>2</v>
      </c>
      <c r="B75" s="3" t="s">
        <v>30</v>
      </c>
      <c r="C75" s="3" t="s">
        <v>4</v>
      </c>
      <c r="D75" s="12">
        <v>0</v>
      </c>
      <c r="E75" s="4">
        <v>0</v>
      </c>
      <c r="F75" s="3">
        <v>0</v>
      </c>
      <c r="G75" s="4">
        <v>0</v>
      </c>
      <c r="H75" s="12">
        <v>0</v>
      </c>
    </row>
    <row r="76" spans="1:8" ht="15">
      <c r="A76" s="23"/>
      <c r="B76" s="19"/>
      <c r="C76" s="19" t="s">
        <v>161</v>
      </c>
      <c r="D76" s="14">
        <f>SUM(D61:D75)</f>
        <v>2001</v>
      </c>
      <c r="E76" s="20">
        <f>D76/H76</f>
        <v>0.83270911360799</v>
      </c>
      <c r="F76" s="19">
        <f>SUM(F61:F75)</f>
        <v>402</v>
      </c>
      <c r="G76" s="20">
        <f>F76/H76</f>
        <v>0.16729088639200998</v>
      </c>
      <c r="H76" s="14">
        <f>SUM(H61:H75)</f>
        <v>2403</v>
      </c>
    </row>
    <row r="77" spans="5:7" ht="15">
      <c r="E77" s="1"/>
      <c r="G77" s="1"/>
    </row>
    <row r="78" spans="1:8" ht="45">
      <c r="A78" s="5" t="s">
        <v>141</v>
      </c>
      <c r="B78" s="5" t="s">
        <v>142</v>
      </c>
      <c r="C78" s="5" t="s">
        <v>1</v>
      </c>
      <c r="D78" s="14" t="s">
        <v>153</v>
      </c>
      <c r="E78" s="7" t="s">
        <v>140</v>
      </c>
      <c r="F78" s="7" t="s">
        <v>0</v>
      </c>
      <c r="G78" s="7" t="s">
        <v>140</v>
      </c>
      <c r="H78" s="5" t="s">
        <v>162</v>
      </c>
    </row>
    <row r="79" spans="1:8" ht="15">
      <c r="A79" s="22">
        <v>1</v>
      </c>
      <c r="B79" s="3" t="s">
        <v>45</v>
      </c>
      <c r="C79" s="3" t="s">
        <v>46</v>
      </c>
      <c r="D79" s="12">
        <v>29</v>
      </c>
      <c r="E79" s="4">
        <f>D79/H79</f>
        <v>0.7837837837837838</v>
      </c>
      <c r="F79" s="3">
        <v>8</v>
      </c>
      <c r="G79" s="4">
        <f>F79/H79</f>
        <v>0.21621621621621623</v>
      </c>
      <c r="H79" s="12">
        <v>37</v>
      </c>
    </row>
    <row r="80" spans="1:8" ht="15">
      <c r="A80" s="22">
        <v>1</v>
      </c>
      <c r="B80" s="3" t="s">
        <v>45</v>
      </c>
      <c r="C80" s="3" t="s">
        <v>47</v>
      </c>
      <c r="D80" s="12">
        <v>148</v>
      </c>
      <c r="E80" s="4">
        <f>D80/H80</f>
        <v>0.8268156424581006</v>
      </c>
      <c r="F80" s="3">
        <v>31</v>
      </c>
      <c r="G80" s="4">
        <f>F80/H80</f>
        <v>0.17318435754189945</v>
      </c>
      <c r="H80" s="12">
        <v>179</v>
      </c>
    </row>
    <row r="81" spans="1:8" ht="15">
      <c r="A81" s="22">
        <v>1</v>
      </c>
      <c r="B81" s="3" t="s">
        <v>45</v>
      </c>
      <c r="C81" s="3" t="s">
        <v>48</v>
      </c>
      <c r="D81" s="12">
        <v>55</v>
      </c>
      <c r="E81" s="4">
        <f>D81/H81</f>
        <v>0.9166666666666666</v>
      </c>
      <c r="F81" s="3">
        <v>5</v>
      </c>
      <c r="G81" s="4">
        <f>F81/H81</f>
        <v>0.08333333333333333</v>
      </c>
      <c r="H81" s="12">
        <v>60</v>
      </c>
    </row>
    <row r="82" spans="1:8" ht="15">
      <c r="A82" s="22">
        <v>1</v>
      </c>
      <c r="B82" s="3" t="s">
        <v>45</v>
      </c>
      <c r="C82" s="3" t="s">
        <v>49</v>
      </c>
      <c r="D82" s="12">
        <v>121</v>
      </c>
      <c r="E82" s="4">
        <f>D82/H82</f>
        <v>0.8287671232876712</v>
      </c>
      <c r="F82" s="3">
        <v>25</v>
      </c>
      <c r="G82" s="4">
        <f>F82/H82</f>
        <v>0.17123287671232876</v>
      </c>
      <c r="H82" s="12">
        <v>146</v>
      </c>
    </row>
    <row r="83" spans="1:8" ht="15">
      <c r="A83" s="22">
        <v>1</v>
      </c>
      <c r="B83" s="3" t="s">
        <v>45</v>
      </c>
      <c r="C83" s="3" t="s">
        <v>4</v>
      </c>
      <c r="D83" s="12">
        <v>0</v>
      </c>
      <c r="E83" s="4">
        <v>0</v>
      </c>
      <c r="F83" s="3">
        <v>0</v>
      </c>
      <c r="G83" s="4">
        <v>0</v>
      </c>
      <c r="H83" s="12">
        <v>0</v>
      </c>
    </row>
    <row r="84" spans="1:8" ht="15">
      <c r="A84" s="23"/>
      <c r="B84" s="19"/>
      <c r="C84" s="19" t="s">
        <v>161</v>
      </c>
      <c r="D84" s="14">
        <f>SUM(D79:D83)</f>
        <v>353</v>
      </c>
      <c r="E84" s="20">
        <f>D84/H84</f>
        <v>0.8364928909952607</v>
      </c>
      <c r="F84" s="19">
        <f>SUM(F79:F83)</f>
        <v>69</v>
      </c>
      <c r="G84" s="20">
        <f>F84/H84</f>
        <v>0.16350710900473933</v>
      </c>
      <c r="H84" s="14">
        <f>SUM(H79:H83)</f>
        <v>422</v>
      </c>
    </row>
    <row r="85" spans="5:7" ht="15">
      <c r="E85" s="1"/>
      <c r="G85" s="1"/>
    </row>
    <row r="86" spans="1:8" ht="45">
      <c r="A86" s="5" t="s">
        <v>141</v>
      </c>
      <c r="B86" s="5" t="s">
        <v>142</v>
      </c>
      <c r="C86" s="5" t="s">
        <v>1</v>
      </c>
      <c r="D86" s="14" t="s">
        <v>154</v>
      </c>
      <c r="E86" s="7" t="s">
        <v>140</v>
      </c>
      <c r="F86" s="7" t="s">
        <v>0</v>
      </c>
      <c r="G86" s="7" t="s">
        <v>140</v>
      </c>
      <c r="H86" s="5" t="s">
        <v>162</v>
      </c>
    </row>
    <row r="87" spans="1:8" ht="15">
      <c r="A87" s="22">
        <v>2</v>
      </c>
      <c r="B87" s="3" t="s">
        <v>50</v>
      </c>
      <c r="C87" s="3" t="s">
        <v>51</v>
      </c>
      <c r="D87" s="12">
        <v>23</v>
      </c>
      <c r="E87" s="4">
        <f>D87/H87</f>
        <v>0.8846153846153846</v>
      </c>
      <c r="F87" s="3">
        <v>3</v>
      </c>
      <c r="G87" s="4">
        <f>F87/H87</f>
        <v>0.11538461538461539</v>
      </c>
      <c r="H87" s="12">
        <v>26</v>
      </c>
    </row>
    <row r="88" spans="1:8" ht="15">
      <c r="A88" s="22">
        <v>2</v>
      </c>
      <c r="B88" s="3" t="s">
        <v>50</v>
      </c>
      <c r="C88" s="3" t="s">
        <v>52</v>
      </c>
      <c r="D88" s="12">
        <v>58</v>
      </c>
      <c r="E88" s="4">
        <f>D88/H88</f>
        <v>0.8055555555555556</v>
      </c>
      <c r="F88" s="3">
        <v>14</v>
      </c>
      <c r="G88" s="4">
        <f>F88/H88</f>
        <v>0.19444444444444445</v>
      </c>
      <c r="H88" s="12">
        <v>72</v>
      </c>
    </row>
    <row r="89" spans="1:8" ht="15">
      <c r="A89" s="22">
        <v>2</v>
      </c>
      <c r="B89" s="3" t="s">
        <v>50</v>
      </c>
      <c r="C89" s="3" t="s">
        <v>53</v>
      </c>
      <c r="D89" s="12">
        <v>9</v>
      </c>
      <c r="E89" s="4">
        <f>D89/H89</f>
        <v>0.9</v>
      </c>
      <c r="F89" s="3">
        <v>1</v>
      </c>
      <c r="G89" s="4">
        <f>F89/H89</f>
        <v>0.1</v>
      </c>
      <c r="H89" s="12">
        <v>10</v>
      </c>
    </row>
    <row r="90" spans="1:8" ht="15">
      <c r="A90" s="22">
        <v>2</v>
      </c>
      <c r="B90" s="3" t="s">
        <v>50</v>
      </c>
      <c r="C90" s="3" t="s">
        <v>54</v>
      </c>
      <c r="D90" s="12">
        <v>47</v>
      </c>
      <c r="E90" s="4">
        <f>D90/H90</f>
        <v>0.7966101694915254</v>
      </c>
      <c r="F90" s="3">
        <v>12</v>
      </c>
      <c r="G90" s="4">
        <f>F90/H90</f>
        <v>0.2033898305084746</v>
      </c>
      <c r="H90" s="12">
        <v>59</v>
      </c>
    </row>
    <row r="91" spans="1:8" ht="15">
      <c r="A91" s="22">
        <v>2</v>
      </c>
      <c r="B91" s="3" t="s">
        <v>50</v>
      </c>
      <c r="C91" s="3" t="s">
        <v>55</v>
      </c>
      <c r="D91" s="12">
        <v>20</v>
      </c>
      <c r="E91" s="4">
        <f>D91/H91</f>
        <v>0.9523809523809523</v>
      </c>
      <c r="F91" s="3">
        <v>1</v>
      </c>
      <c r="G91" s="4">
        <f>F91/H91</f>
        <v>0.047619047619047616</v>
      </c>
      <c r="H91" s="12">
        <v>21</v>
      </c>
    </row>
    <row r="92" spans="1:8" ht="15">
      <c r="A92" s="22">
        <v>2</v>
      </c>
      <c r="B92" s="3" t="s">
        <v>50</v>
      </c>
      <c r="C92" s="3" t="s">
        <v>56</v>
      </c>
      <c r="D92" s="12">
        <v>269</v>
      </c>
      <c r="E92" s="4">
        <f>D92/H92</f>
        <v>0.838006230529595</v>
      </c>
      <c r="F92" s="3">
        <v>52</v>
      </c>
      <c r="G92" s="4">
        <f>F92/H92</f>
        <v>0.16199376947040497</v>
      </c>
      <c r="H92" s="12">
        <v>321</v>
      </c>
    </row>
    <row r="93" spans="1:8" ht="15">
      <c r="A93" s="22">
        <v>2</v>
      </c>
      <c r="B93" s="3" t="s">
        <v>50</v>
      </c>
      <c r="C93" s="3" t="s">
        <v>4</v>
      </c>
      <c r="D93" s="12">
        <v>0</v>
      </c>
      <c r="E93" s="4">
        <v>0</v>
      </c>
      <c r="F93" s="3">
        <v>0</v>
      </c>
      <c r="G93" s="4">
        <v>0</v>
      </c>
      <c r="H93" s="12">
        <v>0</v>
      </c>
    </row>
    <row r="94" spans="1:8" ht="15">
      <c r="A94" s="23"/>
      <c r="B94" s="19"/>
      <c r="C94" s="19" t="s">
        <v>161</v>
      </c>
      <c r="D94" s="14">
        <f>SUM(D87:D93)</f>
        <v>426</v>
      </c>
      <c r="E94" s="20">
        <f>D94/H94</f>
        <v>0.8369351669941061</v>
      </c>
      <c r="F94" s="19">
        <f>SUM(F87:F93)</f>
        <v>83</v>
      </c>
      <c r="G94" s="20">
        <f>F94/H94</f>
        <v>0.16306483300589392</v>
      </c>
      <c r="H94" s="14">
        <f>SUM(H87:H93)</f>
        <v>509</v>
      </c>
    </row>
    <row r="95" spans="5:7" ht="15">
      <c r="E95" s="1"/>
      <c r="G95" s="1"/>
    </row>
    <row r="96" spans="1:8" ht="45">
      <c r="A96" s="5" t="s">
        <v>141</v>
      </c>
      <c r="B96" s="5" t="s">
        <v>142</v>
      </c>
      <c r="C96" s="5" t="s">
        <v>1</v>
      </c>
      <c r="D96" s="14" t="s">
        <v>155</v>
      </c>
      <c r="E96" s="7" t="s">
        <v>140</v>
      </c>
      <c r="F96" s="7" t="s">
        <v>0</v>
      </c>
      <c r="G96" s="7" t="s">
        <v>140</v>
      </c>
      <c r="H96" s="5" t="s">
        <v>162</v>
      </c>
    </row>
    <row r="97" spans="1:8" ht="15">
      <c r="A97" s="22">
        <v>3</v>
      </c>
      <c r="B97" s="3" t="s">
        <v>57</v>
      </c>
      <c r="C97" s="3" t="s">
        <v>58</v>
      </c>
      <c r="D97" s="12">
        <v>71</v>
      </c>
      <c r="E97" s="4">
        <f>D97/H97</f>
        <v>0.7553191489361702</v>
      </c>
      <c r="F97" s="3">
        <v>23</v>
      </c>
      <c r="G97" s="4">
        <f>F97/H97</f>
        <v>0.24468085106382978</v>
      </c>
      <c r="H97" s="12">
        <v>94</v>
      </c>
    </row>
    <row r="98" spans="1:8" ht="15">
      <c r="A98" s="22">
        <v>3</v>
      </c>
      <c r="B98" s="3" t="s">
        <v>57</v>
      </c>
      <c r="C98" s="3" t="s">
        <v>59</v>
      </c>
      <c r="D98" s="12">
        <v>42</v>
      </c>
      <c r="E98" s="4">
        <f aca="true" t="shared" si="4" ref="E98:E105">D98/H98</f>
        <v>0.9130434782608695</v>
      </c>
      <c r="F98" s="3">
        <v>4</v>
      </c>
      <c r="G98" s="4">
        <f aca="true" t="shared" si="5" ref="G98:G105">F98/H98</f>
        <v>0.08695652173913043</v>
      </c>
      <c r="H98" s="12">
        <v>46</v>
      </c>
    </row>
    <row r="99" spans="1:8" ht="15">
      <c r="A99" s="22">
        <v>3</v>
      </c>
      <c r="B99" s="3" t="s">
        <v>57</v>
      </c>
      <c r="C99" s="3" t="s">
        <v>60</v>
      </c>
      <c r="D99" s="12">
        <v>27</v>
      </c>
      <c r="E99" s="4">
        <f t="shared" si="4"/>
        <v>0.8181818181818182</v>
      </c>
      <c r="F99" s="3">
        <v>6</v>
      </c>
      <c r="G99" s="4">
        <f t="shared" si="5"/>
        <v>0.18181818181818182</v>
      </c>
      <c r="H99" s="12">
        <v>33</v>
      </c>
    </row>
    <row r="100" spans="1:8" ht="15">
      <c r="A100" s="22">
        <v>3</v>
      </c>
      <c r="B100" s="3" t="s">
        <v>57</v>
      </c>
      <c r="C100" s="3" t="s">
        <v>61</v>
      </c>
      <c r="D100" s="12">
        <v>50</v>
      </c>
      <c r="E100" s="4">
        <f t="shared" si="4"/>
        <v>0.8333333333333334</v>
      </c>
      <c r="F100" s="3">
        <v>10</v>
      </c>
      <c r="G100" s="4">
        <f t="shared" si="5"/>
        <v>0.16666666666666666</v>
      </c>
      <c r="H100" s="12">
        <v>60</v>
      </c>
    </row>
    <row r="101" spans="1:8" ht="15">
      <c r="A101" s="22">
        <v>3</v>
      </c>
      <c r="B101" s="3" t="s">
        <v>57</v>
      </c>
      <c r="C101" s="3" t="s">
        <v>62</v>
      </c>
      <c r="D101" s="12">
        <v>73</v>
      </c>
      <c r="E101" s="4">
        <f t="shared" si="4"/>
        <v>0.8690476190476191</v>
      </c>
      <c r="F101" s="3">
        <v>11</v>
      </c>
      <c r="G101" s="4">
        <f t="shared" si="5"/>
        <v>0.13095238095238096</v>
      </c>
      <c r="H101" s="12">
        <v>84</v>
      </c>
    </row>
    <row r="102" spans="1:8" ht="15">
      <c r="A102" s="22">
        <v>3</v>
      </c>
      <c r="B102" s="3" t="s">
        <v>57</v>
      </c>
      <c r="C102" s="3" t="s">
        <v>63</v>
      </c>
      <c r="D102" s="12">
        <v>178</v>
      </c>
      <c r="E102" s="4">
        <f t="shared" si="4"/>
        <v>0.956989247311828</v>
      </c>
      <c r="F102" s="3">
        <v>8</v>
      </c>
      <c r="G102" s="4">
        <f t="shared" si="5"/>
        <v>0.043010752688172046</v>
      </c>
      <c r="H102" s="12">
        <v>186</v>
      </c>
    </row>
    <row r="103" spans="1:8" ht="15">
      <c r="A103" s="22">
        <v>3</v>
      </c>
      <c r="B103" s="3" t="s">
        <v>57</v>
      </c>
      <c r="C103" s="3" t="s">
        <v>64</v>
      </c>
      <c r="D103" s="12">
        <v>28</v>
      </c>
      <c r="E103" s="4">
        <f t="shared" si="4"/>
        <v>0.875</v>
      </c>
      <c r="F103" s="3">
        <v>4</v>
      </c>
      <c r="G103" s="4">
        <v>0.12</v>
      </c>
      <c r="H103" s="12">
        <v>32</v>
      </c>
    </row>
    <row r="104" spans="1:8" ht="15">
      <c r="A104" s="22">
        <v>3</v>
      </c>
      <c r="B104" s="3" t="s">
        <v>57</v>
      </c>
      <c r="C104" s="3" t="s">
        <v>65</v>
      </c>
      <c r="D104" s="12">
        <v>40</v>
      </c>
      <c r="E104" s="4">
        <f t="shared" si="4"/>
        <v>0.7547169811320755</v>
      </c>
      <c r="F104" s="3">
        <v>13</v>
      </c>
      <c r="G104" s="4">
        <f t="shared" si="5"/>
        <v>0.24528301886792453</v>
      </c>
      <c r="H104" s="12">
        <v>53</v>
      </c>
    </row>
    <row r="105" spans="1:8" ht="15">
      <c r="A105" s="22">
        <v>3</v>
      </c>
      <c r="B105" s="3" t="s">
        <v>57</v>
      </c>
      <c r="C105" s="3" t="s">
        <v>66</v>
      </c>
      <c r="D105" s="12">
        <v>35</v>
      </c>
      <c r="E105" s="4">
        <f t="shared" si="4"/>
        <v>0.9210526315789473</v>
      </c>
      <c r="F105" s="3">
        <v>3</v>
      </c>
      <c r="G105" s="4">
        <f t="shared" si="5"/>
        <v>0.07894736842105263</v>
      </c>
      <c r="H105" s="12">
        <v>38</v>
      </c>
    </row>
    <row r="106" spans="1:8" ht="15">
      <c r="A106" s="22">
        <v>3</v>
      </c>
      <c r="B106" s="3" t="s">
        <v>57</v>
      </c>
      <c r="C106" s="3" t="s">
        <v>4</v>
      </c>
      <c r="D106" s="12">
        <v>1</v>
      </c>
      <c r="E106" s="4">
        <v>1</v>
      </c>
      <c r="F106" s="3">
        <v>0</v>
      </c>
      <c r="G106" s="4">
        <v>0</v>
      </c>
      <c r="H106" s="12">
        <v>1</v>
      </c>
    </row>
    <row r="107" spans="1:8" ht="15">
      <c r="A107" s="23"/>
      <c r="B107" s="19"/>
      <c r="C107" s="19" t="s">
        <v>161</v>
      </c>
      <c r="D107" s="14">
        <f>SUM(D97:D106)</f>
        <v>545</v>
      </c>
      <c r="E107" s="20">
        <f>D107/H107</f>
        <v>0.8692185007974481</v>
      </c>
      <c r="F107" s="19">
        <f>SUM(F97:F106)</f>
        <v>82</v>
      </c>
      <c r="G107" s="20">
        <f>F107/H107</f>
        <v>0.13078149920255183</v>
      </c>
      <c r="H107" s="14">
        <f>SUM(H97:H106)</f>
        <v>627</v>
      </c>
    </row>
    <row r="108" spans="5:7" ht="15">
      <c r="E108" s="1"/>
      <c r="G108" s="1"/>
    </row>
    <row r="109" spans="1:8" ht="45">
      <c r="A109" s="5" t="s">
        <v>141</v>
      </c>
      <c r="B109" s="5" t="s">
        <v>142</v>
      </c>
      <c r="C109" s="5" t="s">
        <v>1</v>
      </c>
      <c r="D109" s="14" t="s">
        <v>156</v>
      </c>
      <c r="E109" s="7" t="s">
        <v>140</v>
      </c>
      <c r="F109" s="7" t="s">
        <v>0</v>
      </c>
      <c r="G109" s="7" t="s">
        <v>140</v>
      </c>
      <c r="H109" s="5" t="s">
        <v>162</v>
      </c>
    </row>
    <row r="110" spans="1:8" ht="15">
      <c r="A110" s="22">
        <v>3</v>
      </c>
      <c r="B110" s="3" t="s">
        <v>67</v>
      </c>
      <c r="C110" s="3" t="s">
        <v>68</v>
      </c>
      <c r="D110" s="12">
        <v>26</v>
      </c>
      <c r="E110" s="4">
        <f>D110/H110</f>
        <v>0.8666666666666667</v>
      </c>
      <c r="F110" s="3">
        <v>4</v>
      </c>
      <c r="G110" s="4">
        <f>F110/H110</f>
        <v>0.13333333333333333</v>
      </c>
      <c r="H110" s="12">
        <v>30</v>
      </c>
    </row>
    <row r="111" spans="1:19" ht="15">
      <c r="A111" s="22">
        <v>3</v>
      </c>
      <c r="B111" s="3" t="s">
        <v>67</v>
      </c>
      <c r="C111" s="3" t="s">
        <v>69</v>
      </c>
      <c r="D111" s="12">
        <v>4</v>
      </c>
      <c r="E111" s="4">
        <f aca="true" t="shared" si="6" ref="E111:E153">D111/H111</f>
        <v>0.6666666666666666</v>
      </c>
      <c r="F111" s="3">
        <v>2</v>
      </c>
      <c r="G111" s="4">
        <f aca="true" t="shared" si="7" ref="G111:G151">F111/H111</f>
        <v>0.3333333333333333</v>
      </c>
      <c r="H111" s="12">
        <v>6</v>
      </c>
      <c r="I111" s="1"/>
      <c r="K111" s="1"/>
      <c r="M111" s="1"/>
      <c r="O111" s="1"/>
      <c r="Q111" s="1"/>
      <c r="S111" s="1"/>
    </row>
    <row r="112" spans="1:8" ht="15">
      <c r="A112" s="22">
        <v>3</v>
      </c>
      <c r="B112" s="3" t="s">
        <v>67</v>
      </c>
      <c r="C112" s="3" t="s">
        <v>70</v>
      </c>
      <c r="D112" s="12">
        <v>17</v>
      </c>
      <c r="E112" s="4">
        <f t="shared" si="6"/>
        <v>0.7391304347826086</v>
      </c>
      <c r="F112" s="3">
        <v>6</v>
      </c>
      <c r="G112" s="4">
        <f t="shared" si="7"/>
        <v>0.2608695652173913</v>
      </c>
      <c r="H112" s="12">
        <v>23</v>
      </c>
    </row>
    <row r="113" spans="1:8" ht="15">
      <c r="A113" s="22">
        <v>3</v>
      </c>
      <c r="B113" s="3" t="s">
        <v>67</v>
      </c>
      <c r="C113" s="3" t="s">
        <v>71</v>
      </c>
      <c r="D113" s="12">
        <v>53</v>
      </c>
      <c r="E113" s="4">
        <f t="shared" si="6"/>
        <v>0.7464788732394366</v>
      </c>
      <c r="F113" s="3">
        <v>18</v>
      </c>
      <c r="G113" s="4">
        <f t="shared" si="7"/>
        <v>0.2535211267605634</v>
      </c>
      <c r="H113" s="12">
        <v>71</v>
      </c>
    </row>
    <row r="114" spans="1:8" ht="15">
      <c r="A114" s="22">
        <v>3</v>
      </c>
      <c r="B114" s="3" t="s">
        <v>67</v>
      </c>
      <c r="C114" s="3" t="s">
        <v>72</v>
      </c>
      <c r="D114" s="12">
        <v>9</v>
      </c>
      <c r="E114" s="4">
        <f t="shared" si="6"/>
        <v>0.9</v>
      </c>
      <c r="F114" s="3">
        <v>1</v>
      </c>
      <c r="G114" s="4">
        <f t="shared" si="7"/>
        <v>0.1</v>
      </c>
      <c r="H114" s="12">
        <v>10</v>
      </c>
    </row>
    <row r="115" spans="1:8" ht="15">
      <c r="A115" s="22">
        <v>3</v>
      </c>
      <c r="B115" s="3" t="s">
        <v>67</v>
      </c>
      <c r="C115" s="3" t="s">
        <v>73</v>
      </c>
      <c r="D115" s="12">
        <v>5</v>
      </c>
      <c r="E115" s="4">
        <f t="shared" si="6"/>
        <v>0.7142857142857143</v>
      </c>
      <c r="F115" s="3">
        <v>2</v>
      </c>
      <c r="G115" s="4">
        <f t="shared" si="7"/>
        <v>0.2857142857142857</v>
      </c>
      <c r="H115" s="12">
        <v>7</v>
      </c>
    </row>
    <row r="116" spans="1:8" ht="15">
      <c r="A116" s="22">
        <v>3</v>
      </c>
      <c r="B116" s="3" t="s">
        <v>67</v>
      </c>
      <c r="C116" s="3" t="s">
        <v>74</v>
      </c>
      <c r="D116" s="12">
        <v>7</v>
      </c>
      <c r="E116" s="4">
        <f t="shared" si="6"/>
        <v>1</v>
      </c>
      <c r="F116" s="3">
        <v>0</v>
      </c>
      <c r="G116" s="4">
        <f t="shared" si="7"/>
        <v>0</v>
      </c>
      <c r="H116" s="12">
        <v>7</v>
      </c>
    </row>
    <row r="117" spans="1:8" ht="15">
      <c r="A117" s="22">
        <v>3</v>
      </c>
      <c r="B117" s="3" t="s">
        <v>67</v>
      </c>
      <c r="C117" s="3" t="s">
        <v>75</v>
      </c>
      <c r="D117" s="12">
        <v>1</v>
      </c>
      <c r="E117" s="4">
        <f t="shared" si="6"/>
        <v>0.5</v>
      </c>
      <c r="F117" s="3">
        <v>1</v>
      </c>
      <c r="G117" s="4">
        <f t="shared" si="7"/>
        <v>0.5</v>
      </c>
      <c r="H117" s="12">
        <v>2</v>
      </c>
    </row>
    <row r="118" spans="1:8" ht="15">
      <c r="A118" s="22">
        <v>3</v>
      </c>
      <c r="B118" s="3" t="s">
        <v>67</v>
      </c>
      <c r="C118" s="3" t="s">
        <v>76</v>
      </c>
      <c r="D118" s="12">
        <v>172</v>
      </c>
      <c r="E118" s="4">
        <f t="shared" si="6"/>
        <v>0.7926267281105991</v>
      </c>
      <c r="F118" s="3">
        <v>45</v>
      </c>
      <c r="G118" s="4">
        <f t="shared" si="7"/>
        <v>0.2073732718894009</v>
      </c>
      <c r="H118" s="12">
        <v>217</v>
      </c>
    </row>
    <row r="119" spans="1:8" ht="15">
      <c r="A119" s="22">
        <v>3</v>
      </c>
      <c r="B119" s="3" t="s">
        <v>67</v>
      </c>
      <c r="C119" s="3" t="s">
        <v>77</v>
      </c>
      <c r="D119" s="12">
        <v>10</v>
      </c>
      <c r="E119" s="4">
        <f t="shared" si="6"/>
        <v>0.9090909090909091</v>
      </c>
      <c r="F119" s="3">
        <v>1</v>
      </c>
      <c r="G119" s="4">
        <f t="shared" si="7"/>
        <v>0.09090909090909091</v>
      </c>
      <c r="H119" s="12">
        <v>11</v>
      </c>
    </row>
    <row r="120" spans="1:8" ht="15">
      <c r="A120" s="22">
        <v>3</v>
      </c>
      <c r="B120" s="3" t="s">
        <v>67</v>
      </c>
      <c r="C120" s="3" t="s">
        <v>78</v>
      </c>
      <c r="D120" s="12">
        <v>56</v>
      </c>
      <c r="E120" s="4">
        <f t="shared" si="6"/>
        <v>0.7466666666666667</v>
      </c>
      <c r="F120" s="3">
        <v>19</v>
      </c>
      <c r="G120" s="4">
        <f t="shared" si="7"/>
        <v>0.25333333333333335</v>
      </c>
      <c r="H120" s="12">
        <v>75</v>
      </c>
    </row>
    <row r="121" spans="1:8" ht="15">
      <c r="A121" s="22">
        <v>3</v>
      </c>
      <c r="B121" s="3" t="s">
        <v>67</v>
      </c>
      <c r="C121" s="3" t="s">
        <v>79</v>
      </c>
      <c r="D121" s="12">
        <v>0</v>
      </c>
      <c r="E121" s="4">
        <f t="shared" si="6"/>
        <v>0</v>
      </c>
      <c r="F121" s="3">
        <v>1</v>
      </c>
      <c r="G121" s="4">
        <f t="shared" si="7"/>
        <v>1</v>
      </c>
      <c r="H121" s="12">
        <v>1</v>
      </c>
    </row>
    <row r="122" spans="1:8" ht="15">
      <c r="A122" s="22">
        <v>3</v>
      </c>
      <c r="B122" s="3" t="s">
        <v>67</v>
      </c>
      <c r="C122" s="3" t="s">
        <v>80</v>
      </c>
      <c r="D122" s="12">
        <v>21</v>
      </c>
      <c r="E122" s="4">
        <f t="shared" si="6"/>
        <v>0.84</v>
      </c>
      <c r="F122" s="3">
        <v>4</v>
      </c>
      <c r="G122" s="4">
        <f t="shared" si="7"/>
        <v>0.16</v>
      </c>
      <c r="H122" s="12">
        <v>25</v>
      </c>
    </row>
    <row r="123" spans="1:8" ht="15">
      <c r="A123" s="22">
        <v>3</v>
      </c>
      <c r="B123" s="3" t="s">
        <v>67</v>
      </c>
      <c r="C123" s="3" t="s">
        <v>81</v>
      </c>
      <c r="D123" s="12">
        <v>4</v>
      </c>
      <c r="E123" s="4">
        <f t="shared" si="6"/>
        <v>0.5714285714285714</v>
      </c>
      <c r="F123" s="3">
        <v>3</v>
      </c>
      <c r="G123" s="4">
        <f t="shared" si="7"/>
        <v>0.42857142857142855</v>
      </c>
      <c r="H123" s="12">
        <v>7</v>
      </c>
    </row>
    <row r="124" spans="1:8" ht="60">
      <c r="A124" s="22">
        <v>3</v>
      </c>
      <c r="B124" s="3" t="s">
        <v>67</v>
      </c>
      <c r="C124" s="12" t="s">
        <v>82</v>
      </c>
      <c r="D124" s="12">
        <v>0</v>
      </c>
      <c r="E124" s="4">
        <v>0</v>
      </c>
      <c r="F124" s="3">
        <v>0</v>
      </c>
      <c r="G124" s="4">
        <v>0</v>
      </c>
      <c r="H124" s="12">
        <v>0</v>
      </c>
    </row>
    <row r="125" spans="1:8" ht="15">
      <c r="A125" s="22">
        <v>3</v>
      </c>
      <c r="B125" s="3" t="s">
        <v>67</v>
      </c>
      <c r="C125" s="3" t="s">
        <v>83</v>
      </c>
      <c r="D125" s="12">
        <v>0</v>
      </c>
      <c r="E125" s="4">
        <v>0</v>
      </c>
      <c r="F125" s="3">
        <v>0</v>
      </c>
      <c r="G125" s="4">
        <v>0</v>
      </c>
      <c r="H125" s="12">
        <v>0</v>
      </c>
    </row>
    <row r="126" spans="1:8" ht="15">
      <c r="A126" s="22">
        <v>3</v>
      </c>
      <c r="B126" s="3" t="s">
        <v>67</v>
      </c>
      <c r="C126" s="3" t="s">
        <v>84</v>
      </c>
      <c r="D126" s="12">
        <v>75</v>
      </c>
      <c r="E126" s="4">
        <f t="shared" si="6"/>
        <v>0.6521739130434783</v>
      </c>
      <c r="F126" s="3">
        <v>40</v>
      </c>
      <c r="G126" s="4">
        <f t="shared" si="7"/>
        <v>0.34782608695652173</v>
      </c>
      <c r="H126" s="12">
        <v>115</v>
      </c>
    </row>
    <row r="127" spans="1:8" ht="15">
      <c r="A127" s="22">
        <v>3</v>
      </c>
      <c r="B127" s="3" t="s">
        <v>67</v>
      </c>
      <c r="C127" s="3" t="s">
        <v>85</v>
      </c>
      <c r="D127" s="12">
        <v>2</v>
      </c>
      <c r="E127" s="4">
        <f t="shared" si="6"/>
        <v>0.3333333333333333</v>
      </c>
      <c r="F127" s="3">
        <v>4</v>
      </c>
      <c r="G127" s="4">
        <f t="shared" si="7"/>
        <v>0.6666666666666666</v>
      </c>
      <c r="H127" s="12">
        <v>6</v>
      </c>
    </row>
    <row r="128" spans="1:8" ht="15">
      <c r="A128" s="22">
        <v>3</v>
      </c>
      <c r="B128" s="3" t="s">
        <v>67</v>
      </c>
      <c r="C128" s="3" t="s">
        <v>86</v>
      </c>
      <c r="D128" s="12">
        <v>7</v>
      </c>
      <c r="E128" s="4">
        <f t="shared" si="6"/>
        <v>0.7777777777777778</v>
      </c>
      <c r="F128" s="3">
        <v>2</v>
      </c>
      <c r="G128" s="4">
        <f t="shared" si="7"/>
        <v>0.2222222222222222</v>
      </c>
      <c r="H128" s="12">
        <v>9</v>
      </c>
    </row>
    <row r="129" spans="1:8" ht="15">
      <c r="A129" s="22">
        <v>3</v>
      </c>
      <c r="B129" s="3" t="s">
        <v>67</v>
      </c>
      <c r="C129" s="3" t="s">
        <v>87</v>
      </c>
      <c r="D129" s="12">
        <v>5</v>
      </c>
      <c r="E129" s="4">
        <f t="shared" si="6"/>
        <v>1</v>
      </c>
      <c r="F129" s="3">
        <v>0</v>
      </c>
      <c r="G129" s="4">
        <f t="shared" si="7"/>
        <v>0</v>
      </c>
      <c r="H129" s="12">
        <v>5</v>
      </c>
    </row>
    <row r="130" spans="1:8" ht="15">
      <c r="A130" s="22">
        <v>3</v>
      </c>
      <c r="B130" s="3" t="s">
        <v>67</v>
      </c>
      <c r="C130" s="3" t="s">
        <v>88</v>
      </c>
      <c r="D130" s="12">
        <v>18</v>
      </c>
      <c r="E130" s="4">
        <f t="shared" si="6"/>
        <v>0.6666666666666666</v>
      </c>
      <c r="F130" s="3">
        <v>9</v>
      </c>
      <c r="G130" s="4">
        <f t="shared" si="7"/>
        <v>0.3333333333333333</v>
      </c>
      <c r="H130" s="12">
        <v>27</v>
      </c>
    </row>
    <row r="131" spans="1:8" ht="15">
      <c r="A131" s="22">
        <v>3</v>
      </c>
      <c r="B131" s="3" t="s">
        <v>67</v>
      </c>
      <c r="C131" s="3" t="s">
        <v>89</v>
      </c>
      <c r="D131" s="12">
        <v>123</v>
      </c>
      <c r="E131" s="4">
        <f t="shared" si="6"/>
        <v>0.7735849056603774</v>
      </c>
      <c r="F131" s="3">
        <v>36</v>
      </c>
      <c r="G131" s="4">
        <f t="shared" si="7"/>
        <v>0.22641509433962265</v>
      </c>
      <c r="H131" s="12">
        <v>159</v>
      </c>
    </row>
    <row r="132" spans="1:8" ht="45">
      <c r="A132" s="22">
        <v>3</v>
      </c>
      <c r="B132" s="3" t="s">
        <v>67</v>
      </c>
      <c r="C132" s="12" t="s">
        <v>90</v>
      </c>
      <c r="D132" s="12">
        <v>9</v>
      </c>
      <c r="E132" s="4">
        <f t="shared" si="6"/>
        <v>0.9</v>
      </c>
      <c r="F132" s="3">
        <v>1</v>
      </c>
      <c r="G132" s="4">
        <f t="shared" si="7"/>
        <v>0.1</v>
      </c>
      <c r="H132" s="12">
        <v>10</v>
      </c>
    </row>
    <row r="133" spans="1:8" ht="15">
      <c r="A133" s="22">
        <v>3</v>
      </c>
      <c r="B133" s="3" t="s">
        <v>67</v>
      </c>
      <c r="C133" s="3" t="s">
        <v>91</v>
      </c>
      <c r="D133" s="12">
        <v>8</v>
      </c>
      <c r="E133" s="4">
        <f t="shared" si="6"/>
        <v>0.8</v>
      </c>
      <c r="F133" s="3">
        <v>2</v>
      </c>
      <c r="G133" s="4">
        <f t="shared" si="7"/>
        <v>0.2</v>
      </c>
      <c r="H133" s="12">
        <v>10</v>
      </c>
    </row>
    <row r="134" spans="1:8" ht="15">
      <c r="A134" s="22">
        <v>3</v>
      </c>
      <c r="B134" s="3" t="s">
        <v>67</v>
      </c>
      <c r="C134" s="3" t="s">
        <v>92</v>
      </c>
      <c r="D134" s="12">
        <v>31</v>
      </c>
      <c r="E134" s="4">
        <f t="shared" si="6"/>
        <v>0.8378378378378378</v>
      </c>
      <c r="F134" s="3">
        <v>6</v>
      </c>
      <c r="G134" s="4">
        <f t="shared" si="7"/>
        <v>0.16216216216216217</v>
      </c>
      <c r="H134" s="12">
        <v>37</v>
      </c>
    </row>
    <row r="135" spans="1:8" ht="15">
      <c r="A135" s="22">
        <v>3</v>
      </c>
      <c r="B135" s="3" t="s">
        <v>67</v>
      </c>
      <c r="C135" s="3" t="s">
        <v>93</v>
      </c>
      <c r="D135" s="12">
        <v>1</v>
      </c>
      <c r="E135" s="4">
        <f t="shared" si="6"/>
        <v>0.5</v>
      </c>
      <c r="F135" s="3">
        <v>1</v>
      </c>
      <c r="G135" s="4">
        <f t="shared" si="7"/>
        <v>0.5</v>
      </c>
      <c r="H135" s="12">
        <v>2</v>
      </c>
    </row>
    <row r="136" spans="1:8" ht="15">
      <c r="A136" s="22">
        <v>3</v>
      </c>
      <c r="B136" s="3" t="s">
        <v>67</v>
      </c>
      <c r="C136" s="3" t="s">
        <v>94</v>
      </c>
      <c r="D136" s="12">
        <v>53</v>
      </c>
      <c r="E136" s="4">
        <f t="shared" si="6"/>
        <v>0.8548387096774194</v>
      </c>
      <c r="F136" s="3">
        <v>9</v>
      </c>
      <c r="G136" s="4">
        <f t="shared" si="7"/>
        <v>0.14516129032258066</v>
      </c>
      <c r="H136" s="12">
        <v>62</v>
      </c>
    </row>
    <row r="137" spans="1:8" ht="15">
      <c r="A137" s="22">
        <v>3</v>
      </c>
      <c r="B137" s="3" t="s">
        <v>67</v>
      </c>
      <c r="C137" s="3" t="s">
        <v>95</v>
      </c>
      <c r="D137" s="12">
        <v>122</v>
      </c>
      <c r="E137" s="4">
        <f t="shared" si="6"/>
        <v>0.7770700636942676</v>
      </c>
      <c r="F137" s="3">
        <v>35</v>
      </c>
      <c r="G137" s="4">
        <f t="shared" si="7"/>
        <v>0.2229299363057325</v>
      </c>
      <c r="H137" s="12">
        <v>157</v>
      </c>
    </row>
    <row r="138" spans="1:8" ht="15">
      <c r="A138" s="22">
        <v>3</v>
      </c>
      <c r="B138" s="3" t="s">
        <v>67</v>
      </c>
      <c r="C138" s="3" t="s">
        <v>96</v>
      </c>
      <c r="D138" s="12">
        <v>249</v>
      </c>
      <c r="E138" s="4">
        <f t="shared" si="6"/>
        <v>0.7929936305732485</v>
      </c>
      <c r="F138" s="3">
        <v>65</v>
      </c>
      <c r="G138" s="4">
        <f t="shared" si="7"/>
        <v>0.2070063694267516</v>
      </c>
      <c r="H138" s="12">
        <v>314</v>
      </c>
    </row>
    <row r="139" spans="1:8" ht="15">
      <c r="A139" s="22">
        <v>3</v>
      </c>
      <c r="B139" s="3" t="s">
        <v>67</v>
      </c>
      <c r="C139" s="3" t="s">
        <v>97</v>
      </c>
      <c r="D139" s="12">
        <v>3</v>
      </c>
      <c r="E139" s="4">
        <f t="shared" si="6"/>
        <v>0.42857142857142855</v>
      </c>
      <c r="F139" s="3">
        <v>4</v>
      </c>
      <c r="G139" s="4">
        <f t="shared" si="7"/>
        <v>0.5714285714285714</v>
      </c>
      <c r="H139" s="12">
        <v>7</v>
      </c>
    </row>
    <row r="140" spans="1:8" ht="15">
      <c r="A140" s="22">
        <v>3</v>
      </c>
      <c r="B140" s="3" t="s">
        <v>67</v>
      </c>
      <c r="C140" s="3" t="s">
        <v>98</v>
      </c>
      <c r="D140" s="12">
        <v>311</v>
      </c>
      <c r="E140" s="4">
        <f t="shared" si="6"/>
        <v>0.7893401015228426</v>
      </c>
      <c r="F140" s="3">
        <v>83</v>
      </c>
      <c r="G140" s="4">
        <f t="shared" si="7"/>
        <v>0.21065989847715735</v>
      </c>
      <c r="H140" s="12">
        <v>394</v>
      </c>
    </row>
    <row r="141" spans="1:8" ht="15">
      <c r="A141" s="22">
        <v>3</v>
      </c>
      <c r="B141" s="3" t="s">
        <v>67</v>
      </c>
      <c r="C141" s="3" t="s">
        <v>99</v>
      </c>
      <c r="D141" s="12">
        <v>436</v>
      </c>
      <c r="E141" s="4">
        <f t="shared" si="6"/>
        <v>0.7254575707154742</v>
      </c>
      <c r="F141" s="3">
        <v>165</v>
      </c>
      <c r="G141" s="4">
        <f t="shared" si="7"/>
        <v>0.27454242928452577</v>
      </c>
      <c r="H141" s="12">
        <v>601</v>
      </c>
    </row>
    <row r="142" spans="1:8" ht="15">
      <c r="A142" s="22">
        <v>3</v>
      </c>
      <c r="B142" s="3" t="s">
        <v>67</v>
      </c>
      <c r="C142" s="3" t="s">
        <v>100</v>
      </c>
      <c r="D142" s="12">
        <v>12</v>
      </c>
      <c r="E142" s="4">
        <f t="shared" si="6"/>
        <v>0.8571428571428571</v>
      </c>
      <c r="F142" s="3">
        <v>2</v>
      </c>
      <c r="G142" s="4">
        <f t="shared" si="7"/>
        <v>0.14285714285714285</v>
      </c>
      <c r="H142" s="12">
        <v>14</v>
      </c>
    </row>
    <row r="143" spans="1:8" ht="15">
      <c r="A143" s="22">
        <v>3</v>
      </c>
      <c r="B143" s="3" t="s">
        <v>67</v>
      </c>
      <c r="C143" s="3" t="s">
        <v>101</v>
      </c>
      <c r="D143" s="12">
        <v>12</v>
      </c>
      <c r="E143" s="4">
        <f t="shared" si="6"/>
        <v>0.5454545454545454</v>
      </c>
      <c r="F143" s="3">
        <v>10</v>
      </c>
      <c r="G143" s="4">
        <f t="shared" si="7"/>
        <v>0.45454545454545453</v>
      </c>
      <c r="H143" s="12">
        <v>22</v>
      </c>
    </row>
    <row r="144" spans="1:8" ht="30">
      <c r="A144" s="22">
        <v>3</v>
      </c>
      <c r="B144" s="3" t="s">
        <v>67</v>
      </c>
      <c r="C144" s="12" t="s">
        <v>102</v>
      </c>
      <c r="D144" s="12">
        <v>25</v>
      </c>
      <c r="E144" s="4">
        <f t="shared" si="6"/>
        <v>0.7352941176470589</v>
      </c>
      <c r="F144" s="3">
        <v>9</v>
      </c>
      <c r="G144" s="4">
        <f t="shared" si="7"/>
        <v>0.2647058823529412</v>
      </c>
      <c r="H144" s="12">
        <v>34</v>
      </c>
    </row>
    <row r="145" spans="1:8" ht="15">
      <c r="A145" s="22">
        <v>3</v>
      </c>
      <c r="B145" s="3" t="s">
        <v>67</v>
      </c>
      <c r="C145" s="3" t="s">
        <v>103</v>
      </c>
      <c r="D145" s="12">
        <v>0</v>
      </c>
      <c r="E145" s="4">
        <v>0</v>
      </c>
      <c r="F145" s="3">
        <v>0</v>
      </c>
      <c r="G145" s="4">
        <v>0</v>
      </c>
      <c r="H145" s="12">
        <v>0</v>
      </c>
    </row>
    <row r="146" spans="1:8" ht="15">
      <c r="A146" s="22">
        <v>3</v>
      </c>
      <c r="B146" s="3" t="s">
        <v>67</v>
      </c>
      <c r="C146" s="3" t="s">
        <v>104</v>
      </c>
      <c r="D146" s="12">
        <v>2</v>
      </c>
      <c r="E146" s="4">
        <f t="shared" si="6"/>
        <v>0.2857142857142857</v>
      </c>
      <c r="F146" s="3">
        <v>5</v>
      </c>
      <c r="G146" s="4">
        <f t="shared" si="7"/>
        <v>0.7142857142857143</v>
      </c>
      <c r="H146" s="12">
        <v>7</v>
      </c>
    </row>
    <row r="147" spans="1:8" ht="15">
      <c r="A147" s="22">
        <v>3</v>
      </c>
      <c r="B147" s="3" t="s">
        <v>67</v>
      </c>
      <c r="C147" s="3" t="s">
        <v>105</v>
      </c>
      <c r="D147" s="12">
        <v>7</v>
      </c>
      <c r="E147" s="4">
        <f t="shared" si="6"/>
        <v>0.5833333333333334</v>
      </c>
      <c r="F147" s="3">
        <v>5</v>
      </c>
      <c r="G147" s="4">
        <f t="shared" si="7"/>
        <v>0.4166666666666667</v>
      </c>
      <c r="H147" s="12">
        <v>12</v>
      </c>
    </row>
    <row r="148" spans="1:8" ht="15">
      <c r="A148" s="22">
        <v>3</v>
      </c>
      <c r="B148" s="3" t="s">
        <v>67</v>
      </c>
      <c r="C148" s="3" t="s">
        <v>106</v>
      </c>
      <c r="D148" s="12">
        <v>9</v>
      </c>
      <c r="E148" s="4">
        <f t="shared" si="6"/>
        <v>0.8181818181818182</v>
      </c>
      <c r="F148" s="3">
        <v>2</v>
      </c>
      <c r="G148" s="4">
        <f t="shared" si="7"/>
        <v>0.18181818181818182</v>
      </c>
      <c r="H148" s="12">
        <v>11</v>
      </c>
    </row>
    <row r="149" spans="1:8" ht="15">
      <c r="A149" s="22">
        <v>3</v>
      </c>
      <c r="B149" s="3" t="s">
        <v>67</v>
      </c>
      <c r="C149" s="3" t="s">
        <v>107</v>
      </c>
      <c r="D149" s="12">
        <v>0</v>
      </c>
      <c r="E149" s="4">
        <v>0</v>
      </c>
      <c r="F149" s="3">
        <v>0</v>
      </c>
      <c r="G149" s="4">
        <v>0</v>
      </c>
      <c r="H149" s="12">
        <v>0</v>
      </c>
    </row>
    <row r="150" spans="1:8" ht="30">
      <c r="A150" s="22">
        <v>3</v>
      </c>
      <c r="B150" s="3" t="s">
        <v>67</v>
      </c>
      <c r="C150" s="12" t="s">
        <v>108</v>
      </c>
      <c r="D150" s="12">
        <v>0</v>
      </c>
      <c r="E150" s="4">
        <v>0</v>
      </c>
      <c r="F150" s="3">
        <v>0</v>
      </c>
      <c r="G150" s="4">
        <v>0</v>
      </c>
      <c r="H150" s="12">
        <v>0</v>
      </c>
    </row>
    <row r="151" spans="1:8" ht="15">
      <c r="A151" s="22">
        <v>3</v>
      </c>
      <c r="B151" s="3" t="s">
        <v>67</v>
      </c>
      <c r="C151" s="3" t="s">
        <v>109</v>
      </c>
      <c r="D151" s="12">
        <v>1</v>
      </c>
      <c r="E151" s="4">
        <f t="shared" si="6"/>
        <v>0.5</v>
      </c>
      <c r="F151" s="3">
        <v>1</v>
      </c>
      <c r="G151" s="4">
        <f t="shared" si="7"/>
        <v>0.5</v>
      </c>
      <c r="H151" s="12">
        <v>2</v>
      </c>
    </row>
    <row r="152" spans="1:8" ht="15">
      <c r="A152" s="22">
        <v>3</v>
      </c>
      <c r="B152" s="3" t="s">
        <v>67</v>
      </c>
      <c r="C152" s="3" t="s">
        <v>110</v>
      </c>
      <c r="D152" s="12">
        <v>7</v>
      </c>
      <c r="E152" s="4">
        <f t="shared" si="6"/>
        <v>0.875</v>
      </c>
      <c r="F152" s="3">
        <v>1</v>
      </c>
      <c r="G152" s="4">
        <v>0.12</v>
      </c>
      <c r="H152" s="12">
        <v>8</v>
      </c>
    </row>
    <row r="153" spans="1:8" ht="15">
      <c r="A153" s="22">
        <v>3</v>
      </c>
      <c r="B153" s="3" t="s">
        <v>67</v>
      </c>
      <c r="C153" s="3" t="s">
        <v>111</v>
      </c>
      <c r="D153" s="12">
        <v>7</v>
      </c>
      <c r="E153" s="4">
        <f t="shared" si="6"/>
        <v>0.875</v>
      </c>
      <c r="F153" s="3">
        <v>1</v>
      </c>
      <c r="G153" s="4">
        <v>0.12</v>
      </c>
      <c r="H153" s="12">
        <v>8</v>
      </c>
    </row>
    <row r="154" spans="1:8" ht="15">
      <c r="A154" s="22">
        <v>3</v>
      </c>
      <c r="B154" s="3" t="s">
        <v>67</v>
      </c>
      <c r="C154" s="3" t="s">
        <v>4</v>
      </c>
      <c r="D154" s="12">
        <v>0</v>
      </c>
      <c r="E154" s="4">
        <v>0</v>
      </c>
      <c r="F154" s="3">
        <v>0</v>
      </c>
      <c r="G154" s="4">
        <v>0</v>
      </c>
      <c r="H154" s="12">
        <v>0</v>
      </c>
    </row>
    <row r="155" spans="1:8" ht="15">
      <c r="A155" s="23"/>
      <c r="B155" s="19"/>
      <c r="C155" s="19" t="s">
        <v>161</v>
      </c>
      <c r="D155" s="14">
        <f>SUM(D110:D154)</f>
        <v>1920</v>
      </c>
      <c r="E155" s="20">
        <f>D155/H155</f>
        <v>0.7603960396039604</v>
      </c>
      <c r="F155" s="19">
        <f>SUM(F110:F154)</f>
        <v>605</v>
      </c>
      <c r="G155" s="20">
        <f>F155/H155</f>
        <v>0.2396039603960396</v>
      </c>
      <c r="H155" s="14">
        <f>SUM(H110:H154)</f>
        <v>2525</v>
      </c>
    </row>
    <row r="156" spans="5:7" ht="15">
      <c r="E156" s="1"/>
      <c r="G156" s="1"/>
    </row>
    <row r="157" spans="1:8" ht="45">
      <c r="A157" s="5" t="s">
        <v>141</v>
      </c>
      <c r="B157" s="5" t="s">
        <v>142</v>
      </c>
      <c r="C157" s="5" t="s">
        <v>1</v>
      </c>
      <c r="D157" s="14" t="s">
        <v>157</v>
      </c>
      <c r="E157" s="7" t="s">
        <v>140</v>
      </c>
      <c r="F157" s="7" t="s">
        <v>0</v>
      </c>
      <c r="G157" s="7" t="s">
        <v>140</v>
      </c>
      <c r="H157" s="5" t="s">
        <v>162</v>
      </c>
    </row>
    <row r="158" spans="1:8" ht="15">
      <c r="A158" s="22">
        <v>1</v>
      </c>
      <c r="B158" s="3" t="s">
        <v>112</v>
      </c>
      <c r="C158" s="3" t="s">
        <v>113</v>
      </c>
      <c r="D158" s="12">
        <v>306</v>
      </c>
      <c r="E158" s="4">
        <f>D158/H158</f>
        <v>0.7083333333333334</v>
      </c>
      <c r="F158" s="3">
        <v>126</v>
      </c>
      <c r="G158" s="4">
        <f>F158/H158</f>
        <v>0.2916666666666667</v>
      </c>
      <c r="H158" s="12">
        <v>432</v>
      </c>
    </row>
    <row r="159" spans="1:8" ht="15">
      <c r="A159" s="22">
        <v>1</v>
      </c>
      <c r="B159" s="3" t="s">
        <v>112</v>
      </c>
      <c r="C159" s="3" t="s">
        <v>114</v>
      </c>
      <c r="D159" s="12">
        <v>17</v>
      </c>
      <c r="E159" s="4">
        <f aca="true" t="shared" si="8" ref="E159:E164">D159/H159</f>
        <v>0.68</v>
      </c>
      <c r="F159" s="3">
        <v>8</v>
      </c>
      <c r="G159" s="4">
        <f aca="true" t="shared" si="9" ref="G159:G164">F159/H159</f>
        <v>0.32</v>
      </c>
      <c r="H159" s="12">
        <v>25</v>
      </c>
    </row>
    <row r="160" spans="1:8" ht="15">
      <c r="A160" s="22">
        <v>1</v>
      </c>
      <c r="B160" s="3" t="s">
        <v>112</v>
      </c>
      <c r="C160" s="3" t="s">
        <v>115</v>
      </c>
      <c r="D160" s="12">
        <v>46</v>
      </c>
      <c r="E160" s="4">
        <f t="shared" si="8"/>
        <v>0.8846153846153846</v>
      </c>
      <c r="F160" s="3">
        <v>6</v>
      </c>
      <c r="G160" s="4">
        <f t="shared" si="9"/>
        <v>0.11538461538461539</v>
      </c>
      <c r="H160" s="12">
        <v>52</v>
      </c>
    </row>
    <row r="161" spans="1:8" ht="15">
      <c r="A161" s="22">
        <v>1</v>
      </c>
      <c r="B161" s="3" t="s">
        <v>112</v>
      </c>
      <c r="C161" s="3" t="s">
        <v>116</v>
      </c>
      <c r="D161" s="12">
        <v>180</v>
      </c>
      <c r="E161" s="4">
        <f t="shared" si="8"/>
        <v>0.8823529411764706</v>
      </c>
      <c r="F161" s="3">
        <v>24</v>
      </c>
      <c r="G161" s="4">
        <f t="shared" si="9"/>
        <v>0.11764705882352941</v>
      </c>
      <c r="H161" s="12">
        <v>204</v>
      </c>
    </row>
    <row r="162" spans="1:8" ht="15">
      <c r="A162" s="22">
        <v>1</v>
      </c>
      <c r="B162" s="3" t="s">
        <v>112</v>
      </c>
      <c r="C162" s="3" t="s">
        <v>117</v>
      </c>
      <c r="D162" s="12">
        <v>24</v>
      </c>
      <c r="E162" s="4">
        <f t="shared" si="8"/>
        <v>0.8</v>
      </c>
      <c r="F162" s="3">
        <v>6</v>
      </c>
      <c r="G162" s="4">
        <f t="shared" si="9"/>
        <v>0.2</v>
      </c>
      <c r="H162" s="12">
        <v>30</v>
      </c>
    </row>
    <row r="163" spans="1:8" ht="15">
      <c r="A163" s="22">
        <v>1</v>
      </c>
      <c r="B163" s="3" t="s">
        <v>112</v>
      </c>
      <c r="C163" s="3" t="s">
        <v>118</v>
      </c>
      <c r="D163" s="12">
        <v>84</v>
      </c>
      <c r="E163" s="4">
        <f t="shared" si="8"/>
        <v>0.7636363636363637</v>
      </c>
      <c r="F163" s="3">
        <v>26</v>
      </c>
      <c r="G163" s="4">
        <f t="shared" si="9"/>
        <v>0.23636363636363636</v>
      </c>
      <c r="H163" s="12">
        <v>110</v>
      </c>
    </row>
    <row r="164" spans="1:8" ht="15">
      <c r="A164" s="22">
        <v>1</v>
      </c>
      <c r="B164" s="3" t="s">
        <v>112</v>
      </c>
      <c r="C164" s="3" t="s">
        <v>119</v>
      </c>
      <c r="D164" s="12">
        <v>20</v>
      </c>
      <c r="E164" s="4">
        <f t="shared" si="8"/>
        <v>0.8</v>
      </c>
      <c r="F164" s="3">
        <v>5</v>
      </c>
      <c r="G164" s="4">
        <f t="shared" si="9"/>
        <v>0.2</v>
      </c>
      <c r="H164" s="12">
        <v>25</v>
      </c>
    </row>
    <row r="165" spans="1:8" ht="15">
      <c r="A165" s="22">
        <v>1</v>
      </c>
      <c r="B165" s="3" t="s">
        <v>112</v>
      </c>
      <c r="C165" s="3" t="s">
        <v>4</v>
      </c>
      <c r="D165" s="12">
        <v>1</v>
      </c>
      <c r="E165" s="4">
        <v>1</v>
      </c>
      <c r="F165" s="3">
        <v>0</v>
      </c>
      <c r="G165" s="4">
        <v>0</v>
      </c>
      <c r="H165" s="12">
        <v>1</v>
      </c>
    </row>
    <row r="166" spans="1:8" ht="15">
      <c r="A166" s="23"/>
      <c r="B166" s="19"/>
      <c r="C166" s="19" t="s">
        <v>161</v>
      </c>
      <c r="D166" s="14">
        <f>SUM(D158:D165)</f>
        <v>678</v>
      </c>
      <c r="E166" s="20">
        <f>D166/H166</f>
        <v>0.7713310580204779</v>
      </c>
      <c r="F166" s="19">
        <f>SUM(F158:F165)</f>
        <v>201</v>
      </c>
      <c r="G166" s="20">
        <f>F166/H166</f>
        <v>0.22866894197952217</v>
      </c>
      <c r="H166" s="14">
        <f>SUM(H158:H165)</f>
        <v>879</v>
      </c>
    </row>
    <row r="167" spans="5:7" ht="15">
      <c r="E167" s="1"/>
      <c r="G167" s="1"/>
    </row>
    <row r="168" spans="1:8" ht="45">
      <c r="A168" s="5" t="s">
        <v>141</v>
      </c>
      <c r="B168" s="5" t="s">
        <v>142</v>
      </c>
      <c r="C168" s="5" t="s">
        <v>1</v>
      </c>
      <c r="D168" s="14" t="s">
        <v>158</v>
      </c>
      <c r="E168" s="7" t="s">
        <v>140</v>
      </c>
      <c r="F168" s="7" t="s">
        <v>0</v>
      </c>
      <c r="G168" s="7" t="s">
        <v>140</v>
      </c>
      <c r="H168" s="5" t="s">
        <v>162</v>
      </c>
    </row>
    <row r="169" spans="1:8" ht="15">
      <c r="A169" s="22">
        <v>1</v>
      </c>
      <c r="B169" s="3" t="s">
        <v>120</v>
      </c>
      <c r="C169" s="3" t="s">
        <v>121</v>
      </c>
      <c r="D169" s="12">
        <v>70</v>
      </c>
      <c r="E169" s="4">
        <f>D169/H169</f>
        <v>0.7608695652173914</v>
      </c>
      <c r="F169" s="3">
        <v>22</v>
      </c>
      <c r="G169" s="4">
        <f>F169/H169</f>
        <v>0.2391304347826087</v>
      </c>
      <c r="H169" s="12">
        <v>92</v>
      </c>
    </row>
    <row r="170" spans="1:8" ht="15">
      <c r="A170" s="22">
        <v>1</v>
      </c>
      <c r="B170" s="3" t="s">
        <v>120</v>
      </c>
      <c r="C170" s="3" t="s">
        <v>122</v>
      </c>
      <c r="D170" s="12">
        <v>96</v>
      </c>
      <c r="E170" s="4">
        <f aca="true" t="shared" si="10" ref="E170:E178">D170/H170</f>
        <v>0.7441860465116279</v>
      </c>
      <c r="F170" s="3">
        <v>33</v>
      </c>
      <c r="G170" s="4">
        <f aca="true" t="shared" si="11" ref="G170:G178">F170/H170</f>
        <v>0.2558139534883721</v>
      </c>
      <c r="H170" s="12">
        <v>129</v>
      </c>
    </row>
    <row r="171" spans="1:8" ht="15">
      <c r="A171" s="22">
        <v>1</v>
      </c>
      <c r="B171" s="3" t="s">
        <v>120</v>
      </c>
      <c r="C171" s="3" t="s">
        <v>123</v>
      </c>
      <c r="D171" s="12">
        <v>66</v>
      </c>
      <c r="E171" s="4">
        <f t="shared" si="10"/>
        <v>0.8354430379746836</v>
      </c>
      <c r="F171" s="3">
        <v>13</v>
      </c>
      <c r="G171" s="4">
        <f t="shared" si="11"/>
        <v>0.16455696202531644</v>
      </c>
      <c r="H171" s="12">
        <v>79</v>
      </c>
    </row>
    <row r="172" spans="1:8" ht="15">
      <c r="A172" s="22">
        <v>1</v>
      </c>
      <c r="B172" s="3" t="s">
        <v>120</v>
      </c>
      <c r="C172" s="3" t="s">
        <v>124</v>
      </c>
      <c r="D172" s="12">
        <v>194</v>
      </c>
      <c r="E172" s="4">
        <f t="shared" si="10"/>
        <v>0.7404580152671756</v>
      </c>
      <c r="F172" s="3">
        <v>68</v>
      </c>
      <c r="G172" s="4">
        <f t="shared" si="11"/>
        <v>0.2595419847328244</v>
      </c>
      <c r="H172" s="12">
        <v>262</v>
      </c>
    </row>
    <row r="173" spans="1:8" ht="15">
      <c r="A173" s="22">
        <v>1</v>
      </c>
      <c r="B173" s="3" t="s">
        <v>120</v>
      </c>
      <c r="C173" s="3" t="s">
        <v>125</v>
      </c>
      <c r="D173" s="12">
        <v>154</v>
      </c>
      <c r="E173" s="4">
        <f t="shared" si="10"/>
        <v>0.7586206896551724</v>
      </c>
      <c r="F173" s="3">
        <v>49</v>
      </c>
      <c r="G173" s="4">
        <f t="shared" si="11"/>
        <v>0.2413793103448276</v>
      </c>
      <c r="H173" s="12">
        <v>203</v>
      </c>
    </row>
    <row r="174" spans="1:8" ht="15">
      <c r="A174" s="22">
        <v>1</v>
      </c>
      <c r="B174" s="3" t="s">
        <v>120</v>
      </c>
      <c r="C174" s="3" t="s">
        <v>126</v>
      </c>
      <c r="D174" s="12">
        <v>46</v>
      </c>
      <c r="E174" s="4">
        <f t="shared" si="10"/>
        <v>0.7301587301587301</v>
      </c>
      <c r="F174" s="3">
        <v>17</v>
      </c>
      <c r="G174" s="4">
        <f t="shared" si="11"/>
        <v>0.2698412698412698</v>
      </c>
      <c r="H174" s="12">
        <v>63</v>
      </c>
    </row>
    <row r="175" spans="1:8" ht="15">
      <c r="A175" s="22">
        <v>1</v>
      </c>
      <c r="B175" s="3" t="s">
        <v>120</v>
      </c>
      <c r="C175" s="3" t="s">
        <v>127</v>
      </c>
      <c r="D175" s="12">
        <v>49</v>
      </c>
      <c r="E175" s="4">
        <f t="shared" si="10"/>
        <v>0.8448275862068966</v>
      </c>
      <c r="F175" s="3">
        <v>9</v>
      </c>
      <c r="G175" s="4">
        <f t="shared" si="11"/>
        <v>0.15517241379310345</v>
      </c>
      <c r="H175" s="12">
        <v>58</v>
      </c>
    </row>
    <row r="176" spans="1:8" ht="15">
      <c r="A176" s="22">
        <v>1</v>
      </c>
      <c r="B176" s="3" t="s">
        <v>120</v>
      </c>
      <c r="C176" s="3" t="s">
        <v>128</v>
      </c>
      <c r="D176" s="12">
        <v>85</v>
      </c>
      <c r="E176" s="4">
        <f t="shared" si="10"/>
        <v>0.7870370370370371</v>
      </c>
      <c r="F176" s="3">
        <v>23</v>
      </c>
      <c r="G176" s="4">
        <f t="shared" si="11"/>
        <v>0.21296296296296297</v>
      </c>
      <c r="H176" s="12">
        <v>108</v>
      </c>
    </row>
    <row r="177" spans="1:8" ht="15">
      <c r="A177" s="22">
        <v>1</v>
      </c>
      <c r="B177" s="3" t="s">
        <v>120</v>
      </c>
      <c r="C177" s="3" t="s">
        <v>129</v>
      </c>
      <c r="D177" s="12">
        <v>59</v>
      </c>
      <c r="E177" s="4">
        <f t="shared" si="10"/>
        <v>0.7468354430379747</v>
      </c>
      <c r="F177" s="3">
        <v>20</v>
      </c>
      <c r="G177" s="4">
        <f t="shared" si="11"/>
        <v>0.25316455696202533</v>
      </c>
      <c r="H177" s="12">
        <v>79</v>
      </c>
    </row>
    <row r="178" spans="1:8" ht="15">
      <c r="A178" s="22">
        <v>1</v>
      </c>
      <c r="B178" s="3" t="s">
        <v>120</v>
      </c>
      <c r="C178" s="3" t="s">
        <v>130</v>
      </c>
      <c r="D178" s="12">
        <v>218</v>
      </c>
      <c r="E178" s="4">
        <f t="shared" si="10"/>
        <v>0.7055016181229773</v>
      </c>
      <c r="F178" s="3">
        <v>91</v>
      </c>
      <c r="G178" s="4">
        <f t="shared" si="11"/>
        <v>0.29449838187702265</v>
      </c>
      <c r="H178" s="12">
        <v>309</v>
      </c>
    </row>
    <row r="179" spans="1:8" ht="15">
      <c r="A179" s="22">
        <v>1</v>
      </c>
      <c r="B179" s="3" t="s">
        <v>120</v>
      </c>
      <c r="C179" s="3" t="s">
        <v>4</v>
      </c>
      <c r="D179" s="12">
        <v>0</v>
      </c>
      <c r="E179" s="4">
        <v>0</v>
      </c>
      <c r="F179" s="3">
        <v>0</v>
      </c>
      <c r="G179" s="4">
        <v>0</v>
      </c>
      <c r="H179" s="12">
        <v>0</v>
      </c>
    </row>
    <row r="180" spans="1:8" ht="15">
      <c r="A180" s="23"/>
      <c r="B180" s="19"/>
      <c r="C180" s="19" t="s">
        <v>161</v>
      </c>
      <c r="D180" s="14">
        <f>SUM(D169:D179)</f>
        <v>1037</v>
      </c>
      <c r="E180" s="20">
        <f>D180/H180</f>
        <v>0.7503617945007236</v>
      </c>
      <c r="F180" s="19">
        <f>SUM(F169:F179)</f>
        <v>345</v>
      </c>
      <c r="G180" s="20">
        <f>F180/H180</f>
        <v>0.2496382054992764</v>
      </c>
      <c r="H180" s="14">
        <f>SUM(H169:H179)</f>
        <v>1382</v>
      </c>
    </row>
    <row r="181" spans="5:7" ht="15">
      <c r="E181" s="1"/>
      <c r="G181" s="1"/>
    </row>
    <row r="182" spans="1:8" ht="45">
      <c r="A182" s="5" t="s">
        <v>141</v>
      </c>
      <c r="B182" s="5" t="s">
        <v>142</v>
      </c>
      <c r="C182" s="5" t="s">
        <v>1</v>
      </c>
      <c r="D182" s="14" t="s">
        <v>159</v>
      </c>
      <c r="E182" s="7" t="s">
        <v>140</v>
      </c>
      <c r="F182" s="7" t="s">
        <v>0</v>
      </c>
      <c r="G182" s="7" t="s">
        <v>140</v>
      </c>
      <c r="H182" s="5" t="s">
        <v>162</v>
      </c>
    </row>
    <row r="183" spans="1:8" ht="15">
      <c r="A183" s="22">
        <v>2</v>
      </c>
      <c r="B183" s="3" t="s">
        <v>120</v>
      </c>
      <c r="C183" s="3" t="s">
        <v>131</v>
      </c>
      <c r="D183" s="12">
        <v>94</v>
      </c>
      <c r="E183" s="4">
        <f>D183/H183</f>
        <v>0.734375</v>
      </c>
      <c r="F183" s="3">
        <v>34</v>
      </c>
      <c r="G183" s="4">
        <f>F183/H183</f>
        <v>0.265625</v>
      </c>
      <c r="H183" s="12">
        <v>128</v>
      </c>
    </row>
    <row r="184" spans="1:8" ht="15">
      <c r="A184" s="22">
        <v>2</v>
      </c>
      <c r="B184" s="3" t="s">
        <v>120</v>
      </c>
      <c r="C184" s="3" t="s">
        <v>132</v>
      </c>
      <c r="D184" s="12">
        <v>1123</v>
      </c>
      <c r="E184" s="4">
        <f>D184/H184</f>
        <v>0.8090778097982709</v>
      </c>
      <c r="F184" s="3">
        <v>265</v>
      </c>
      <c r="G184" s="4">
        <f>F184/H184</f>
        <v>0.1909221902017291</v>
      </c>
      <c r="H184" s="12">
        <v>1388</v>
      </c>
    </row>
    <row r="185" spans="1:8" ht="15">
      <c r="A185" s="22">
        <v>2</v>
      </c>
      <c r="B185" s="3" t="s">
        <v>120</v>
      </c>
      <c r="C185" s="3" t="s">
        <v>133</v>
      </c>
      <c r="D185" s="12">
        <v>570</v>
      </c>
      <c r="E185" s="4">
        <f>D185/H185</f>
        <v>0.7019704433497537</v>
      </c>
      <c r="F185" s="3">
        <v>242</v>
      </c>
      <c r="G185" s="4">
        <f>F185/H185</f>
        <v>0.29802955665024633</v>
      </c>
      <c r="H185" s="12">
        <v>812</v>
      </c>
    </row>
    <row r="186" spans="1:8" ht="15">
      <c r="A186" s="22">
        <v>2</v>
      </c>
      <c r="B186" s="3" t="s">
        <v>120</v>
      </c>
      <c r="C186" s="3" t="s">
        <v>134</v>
      </c>
      <c r="D186" s="12">
        <v>160</v>
      </c>
      <c r="E186" s="4">
        <f>D186/H186</f>
        <v>0.6694560669456067</v>
      </c>
      <c r="F186" s="3">
        <v>79</v>
      </c>
      <c r="G186" s="4">
        <f>F186/H186</f>
        <v>0.3305439330543933</v>
      </c>
      <c r="H186" s="12">
        <v>239</v>
      </c>
    </row>
    <row r="187" spans="1:8" ht="15">
      <c r="A187" s="22">
        <v>2</v>
      </c>
      <c r="B187" s="3" t="s">
        <v>120</v>
      </c>
      <c r="C187" s="3" t="s">
        <v>4</v>
      </c>
      <c r="D187" s="12">
        <v>1</v>
      </c>
      <c r="E187" s="4">
        <v>1</v>
      </c>
      <c r="F187" s="3">
        <v>0</v>
      </c>
      <c r="G187" s="4">
        <v>0</v>
      </c>
      <c r="H187" s="12">
        <v>1</v>
      </c>
    </row>
    <row r="188" spans="1:8" ht="15">
      <c r="A188" s="23"/>
      <c r="B188" s="19"/>
      <c r="C188" s="19" t="s">
        <v>161</v>
      </c>
      <c r="D188" s="14">
        <f>SUM(D183:D187)</f>
        <v>1948</v>
      </c>
      <c r="E188" s="20">
        <f>D188/H188</f>
        <v>0.7585669781931464</v>
      </c>
      <c r="F188" s="19">
        <f>SUM(F183:F187)</f>
        <v>620</v>
      </c>
      <c r="G188" s="20">
        <f>F188/H188</f>
        <v>0.24143302180685358</v>
      </c>
      <c r="H188" s="14">
        <f>SUM(H183:H187)</f>
        <v>2568</v>
      </c>
    </row>
    <row r="189" spans="5:7" ht="15">
      <c r="E189" s="1"/>
      <c r="G189" s="1"/>
    </row>
    <row r="190" spans="1:8" ht="45">
      <c r="A190" s="5" t="s">
        <v>141</v>
      </c>
      <c r="B190" s="5" t="s">
        <v>142</v>
      </c>
      <c r="C190" s="5" t="s">
        <v>1</v>
      </c>
      <c r="D190" s="14" t="s">
        <v>160</v>
      </c>
      <c r="E190" s="7" t="s">
        <v>140</v>
      </c>
      <c r="F190" s="7" t="s">
        <v>0</v>
      </c>
      <c r="G190" s="7" t="s">
        <v>140</v>
      </c>
      <c r="H190" s="5" t="s">
        <v>162</v>
      </c>
    </row>
    <row r="191" spans="1:8" ht="15">
      <c r="A191" s="22">
        <v>3</v>
      </c>
      <c r="B191" s="3" t="s">
        <v>120</v>
      </c>
      <c r="C191" s="3" t="s">
        <v>135</v>
      </c>
      <c r="D191" s="12">
        <v>164</v>
      </c>
      <c r="E191" s="4">
        <f>D191/H191</f>
        <v>0.7387387387387387</v>
      </c>
      <c r="F191" s="3">
        <v>58</v>
      </c>
      <c r="G191" s="4">
        <f>F191/H191</f>
        <v>0.26126126126126126</v>
      </c>
      <c r="H191" s="12">
        <v>222</v>
      </c>
    </row>
    <row r="192" spans="1:8" ht="15">
      <c r="A192" s="22">
        <v>3</v>
      </c>
      <c r="B192" s="3" t="s">
        <v>120</v>
      </c>
      <c r="C192" s="3" t="s">
        <v>136</v>
      </c>
      <c r="D192" s="12">
        <v>94</v>
      </c>
      <c r="E192" s="4">
        <f>D192/H192</f>
        <v>0.7642276422764228</v>
      </c>
      <c r="F192" s="3">
        <v>29</v>
      </c>
      <c r="G192" s="4">
        <f>F192/H192</f>
        <v>0.23577235772357724</v>
      </c>
      <c r="H192" s="12">
        <v>123</v>
      </c>
    </row>
    <row r="193" spans="1:8" ht="15">
      <c r="A193" s="22">
        <v>3</v>
      </c>
      <c r="B193" s="3" t="s">
        <v>120</v>
      </c>
      <c r="C193" s="3" t="s">
        <v>137</v>
      </c>
      <c r="D193" s="12">
        <v>177</v>
      </c>
      <c r="E193" s="4">
        <f>D193/H193</f>
        <v>0.6579925650557621</v>
      </c>
      <c r="F193" s="3">
        <v>92</v>
      </c>
      <c r="G193" s="4">
        <f>F193/H193</f>
        <v>0.3420074349442379</v>
      </c>
      <c r="H193" s="12">
        <v>269</v>
      </c>
    </row>
    <row r="194" spans="1:8" ht="15">
      <c r="A194" s="22">
        <v>3</v>
      </c>
      <c r="B194" s="3" t="s">
        <v>120</v>
      </c>
      <c r="C194" s="3" t="s">
        <v>138</v>
      </c>
      <c r="D194" s="12">
        <v>354</v>
      </c>
      <c r="E194" s="4">
        <f>D194/H194</f>
        <v>0.7165991902834008</v>
      </c>
      <c r="F194" s="3">
        <v>140</v>
      </c>
      <c r="G194" s="4">
        <f>F194/H194</f>
        <v>0.2834008097165992</v>
      </c>
      <c r="H194" s="12">
        <v>494</v>
      </c>
    </row>
    <row r="195" spans="1:8" ht="15">
      <c r="A195" s="22">
        <v>3</v>
      </c>
      <c r="B195" s="3" t="s">
        <v>120</v>
      </c>
      <c r="C195" s="3" t="s">
        <v>139</v>
      </c>
      <c r="D195" s="12">
        <v>502</v>
      </c>
      <c r="E195" s="4">
        <f>D195/H195</f>
        <v>0.7191977077363897</v>
      </c>
      <c r="F195" s="3">
        <v>196</v>
      </c>
      <c r="G195" s="4">
        <f>F195/H195</f>
        <v>0.2808022922636103</v>
      </c>
      <c r="H195" s="12">
        <v>698</v>
      </c>
    </row>
    <row r="196" spans="1:8" ht="15">
      <c r="A196" s="22">
        <v>3</v>
      </c>
      <c r="B196" s="3" t="s">
        <v>120</v>
      </c>
      <c r="C196" s="3" t="s">
        <v>4</v>
      </c>
      <c r="D196" s="12">
        <v>0</v>
      </c>
      <c r="E196" s="4">
        <v>0</v>
      </c>
      <c r="F196" s="3">
        <v>0</v>
      </c>
      <c r="G196" s="4">
        <v>0</v>
      </c>
      <c r="H196" s="12">
        <v>0</v>
      </c>
    </row>
    <row r="197" spans="1:8" ht="15">
      <c r="A197" s="23"/>
      <c r="B197" s="19"/>
      <c r="C197" s="19" t="s">
        <v>161</v>
      </c>
      <c r="D197" s="14">
        <f>SUM(D191:D196)</f>
        <v>1291</v>
      </c>
      <c r="E197" s="20">
        <f>D197/H197</f>
        <v>0.7148394241417497</v>
      </c>
      <c r="F197" s="19">
        <f>SUM(F191:F196)</f>
        <v>515</v>
      </c>
      <c r="G197" s="20">
        <f>F197/H197</f>
        <v>0.2851605758582503</v>
      </c>
      <c r="H197" s="14">
        <f>SUM(H191:H196)</f>
        <v>1806</v>
      </c>
    </row>
  </sheetData>
  <sheetProtection/>
  <printOptions/>
  <pageMargins left="0.2" right="0.2" top="0.75" bottom="0.75" header="0.3" footer="0.3"/>
  <pageSetup horizontalDpi="600" verticalDpi="600" orientation="portrait" r:id="rId1"/>
  <headerFooter>
    <oddHeader>&amp;C&amp;"-,Bold"June 10, 2014 Primary Election
County Commissioner - Democratic</oddHeader>
  </headerFooter>
  <ignoredErrors>
    <ignoredError sqref="E9 G9 I9 E16 G1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Packard, Melissa</dc:creator>
  <cp:keywords/>
  <dc:description/>
  <cp:lastModifiedBy>Kennedy, Felicia</cp:lastModifiedBy>
  <cp:lastPrinted>2014-06-30T15:37:12Z</cp:lastPrinted>
  <dcterms:created xsi:type="dcterms:W3CDTF">2014-06-20T14:47:28Z</dcterms:created>
  <dcterms:modified xsi:type="dcterms:W3CDTF">2014-09-29T17:19:53Z</dcterms:modified>
  <cp:category/>
  <cp:version/>
  <cp:contentType/>
  <cp:contentStatus/>
</cp:coreProperties>
</file>