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G:\INSPUB\WWW\Insurance\publications_reports\yearly_reports\rule945\excel\"/>
    </mc:Choice>
  </mc:AlternateContent>
  <xr:revisionPtr revIDLastSave="0" documentId="8_{CC1AF288-0CED-4C4B-A415-D8C09758C0FF}" xr6:coauthVersionLast="41" xr6:coauthVersionMax="41" xr10:uidLastSave="{00000000-0000-0000-0000-000000000000}"/>
  <workbookProtection workbookAlgorithmName="SHA-512" workbookHashValue="DiCOaQaIwEC+pHAUMrNlP+f2LWsiBPYGzfWq6ZTYgGgf2OrRnjpyxNeADtwAmB9zRkB6SuoBIlN96lZy0VzGOA==" workbookSaltValue="+l7Fo37nuE0hGig2sd4G6A==" workbookSpinCount="100000" lockStructure="1"/>
  <bookViews>
    <workbookView xWindow="-20610" yWindow="-120" windowWidth="20730" windowHeight="11160"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3" i="2" l="1"/>
  <c r="D51" i="2" l="1"/>
  <c r="G7" i="2"/>
  <c r="G8" i="2"/>
  <c r="E53" i="2"/>
  <c r="D53" i="2"/>
  <c r="C53" i="2"/>
  <c r="E52" i="2"/>
  <c r="D52" i="2"/>
  <c r="C52" i="2"/>
  <c r="E51" i="2"/>
  <c r="C51" i="2"/>
  <c r="E50" i="2"/>
  <c r="D50" i="2"/>
  <c r="C50" i="2"/>
  <c r="E29" i="2"/>
  <c r="D29" i="2"/>
  <c r="C29" i="2"/>
  <c r="E28" i="2"/>
  <c r="D28" i="2"/>
  <c r="C28" i="2"/>
  <c r="E27" i="2"/>
  <c r="D27" i="2"/>
  <c r="C27" i="2"/>
  <c r="E26" i="2"/>
  <c r="D26" i="2"/>
  <c r="C26" i="2"/>
  <c r="E25" i="2"/>
  <c r="D25" i="2"/>
  <c r="C25" i="2"/>
  <c r="E24" i="2"/>
  <c r="D24" i="2"/>
  <c r="C24" i="2"/>
  <c r="E23" i="2"/>
  <c r="D23" i="2"/>
  <c r="C23" i="2"/>
  <c r="E19" i="2"/>
  <c r="E21" i="2" s="1"/>
  <c r="D19" i="2"/>
  <c r="C19" i="2"/>
  <c r="E18" i="2"/>
  <c r="D18" i="2"/>
  <c r="C18" i="2"/>
  <c r="F15" i="2"/>
  <c r="E15" i="2"/>
  <c r="D15" i="2"/>
  <c r="C15" i="2"/>
  <c r="F14" i="2"/>
  <c r="E14" i="2"/>
  <c r="D14" i="2"/>
  <c r="G14" i="2" s="1"/>
  <c r="C14" i="2"/>
  <c r="F11" i="2"/>
  <c r="E11" i="2"/>
  <c r="D11" i="2"/>
  <c r="C11" i="2"/>
  <c r="F10" i="2"/>
  <c r="E10" i="2"/>
  <c r="D10" i="2"/>
  <c r="G10" i="2" s="1"/>
  <c r="C10" i="2"/>
  <c r="F9" i="2"/>
  <c r="E9" i="2"/>
  <c r="E12" i="2" s="1"/>
  <c r="D9" i="2"/>
  <c r="C9" i="2"/>
  <c r="F6" i="2"/>
  <c r="E6" i="2"/>
  <c r="D6" i="2"/>
  <c r="C6" i="2"/>
  <c r="F5" i="2"/>
  <c r="E5" i="2"/>
  <c r="D5" i="2"/>
  <c r="C5" i="2"/>
  <c r="D47" i="2"/>
  <c r="E47" i="2"/>
  <c r="F47" i="2"/>
  <c r="C47" i="2"/>
  <c r="F21" i="2"/>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0" i="4"/>
  <c r="G19" i="4"/>
  <c r="G18" i="4"/>
  <c r="G17" i="4"/>
  <c r="G16" i="4"/>
  <c r="G14" i="4"/>
  <c r="G13" i="4"/>
  <c r="G12" i="4"/>
  <c r="G11" i="4"/>
  <c r="G9" i="4"/>
  <c r="G8" i="4"/>
  <c r="G7" i="4"/>
  <c r="G6" i="4"/>
  <c r="G5" i="4"/>
  <c r="G27" i="3"/>
  <c r="G26" i="3"/>
  <c r="G25" i="3"/>
  <c r="G51" i="2" s="1"/>
  <c r="G24" i="3"/>
  <c r="G22" i="3"/>
  <c r="G21" i="3"/>
  <c r="G20" i="3"/>
  <c r="G27" i="2" s="1"/>
  <c r="G19" i="3"/>
  <c r="G18" i="3"/>
  <c r="G17" i="3"/>
  <c r="G16" i="3"/>
  <c r="G14" i="3"/>
  <c r="G19" i="2" s="1"/>
  <c r="G13" i="3"/>
  <c r="G12" i="3"/>
  <c r="G11" i="3"/>
  <c r="G9" i="3"/>
  <c r="G8" i="3"/>
  <c r="G7" i="3"/>
  <c r="G6" i="3"/>
  <c r="G5" i="3"/>
  <c r="G46" i="2"/>
  <c r="G45" i="2"/>
  <c r="G44" i="2"/>
  <c r="G42" i="2"/>
  <c r="G41" i="2"/>
  <c r="G40" i="2"/>
  <c r="G39" i="2"/>
  <c r="G38" i="2"/>
  <c r="G37" i="2"/>
  <c r="G36" i="2"/>
  <c r="G35" i="2"/>
  <c r="G34" i="2"/>
  <c r="G32" i="2"/>
  <c r="G31" i="2"/>
  <c r="G30" i="2"/>
  <c r="G20" i="2"/>
  <c r="G17" i="2"/>
  <c r="G16" i="2"/>
  <c r="G25" i="2" l="1"/>
  <c r="G52" i="2"/>
  <c r="G24" i="2"/>
  <c r="G28" i="2"/>
  <c r="F12" i="2"/>
  <c r="G53" i="2"/>
  <c r="D21" i="2"/>
  <c r="G47" i="2"/>
  <c r="F48" i="2"/>
  <c r="G9" i="2"/>
  <c r="C12" i="2"/>
  <c r="G18" i="2"/>
  <c r="G23" i="2"/>
  <c r="C33" i="2"/>
  <c r="E33" i="2"/>
  <c r="E48" i="2" s="1"/>
  <c r="G29" i="2"/>
  <c r="D33" i="2"/>
  <c r="G26" i="2"/>
  <c r="G50" i="2"/>
  <c r="D12" i="2"/>
  <c r="G11" i="2"/>
  <c r="G15" i="2"/>
  <c r="C21" i="2"/>
  <c r="G21" i="2" s="1"/>
  <c r="G5" i="2"/>
  <c r="G6" i="2"/>
  <c r="D48" i="2" l="1"/>
  <c r="G12" i="2"/>
  <c r="G33" i="2"/>
  <c r="C48" i="2"/>
  <c r="G48" i="2" l="1"/>
</calcChain>
</file>

<file path=xl/sharedStrings.xml><?xml version="1.0" encoding="utf-8"?>
<sst xmlns="http://schemas.openxmlformats.org/spreadsheetml/2006/main" count="352" uniqueCount="107">
  <si>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</si>
  <si>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</si>
  <si>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</si>
  <si>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</si>
  <si>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</si>
  <si>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</si>
  <si>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</si>
  <si>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</si>
  <si>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</si>
  <si>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</si>
  <si>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</si>
  <si>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</si>
  <si>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</si>
  <si>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</si>
  <si>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</si>
  <si>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</si>
  <si>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</si>
  <si>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</si>
  <si>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</si>
  <si>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</si>
  <si>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</si>
  <si>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</si>
  <si>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</si>
  <si>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</si>
  <si>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</si>
  <si>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</si>
  <si>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</si>
  <si>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</si>
  <si>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</si>
  <si>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</si>
  <si>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</si>
  <si>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</si>
  <si>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</si>
  <si>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</si>
  <si>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</si>
  <si>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</si>
  <si>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</si>
  <si>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</si>
  <si>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</si>
  <si>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</si>
  <si>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</si>
  <si>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</si>
  <si>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</si>
  <si>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</si>
  <si>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</si>
  <si>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</si>
  <si>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</si>
  <si>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</si>
  <si>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</si>
  <si>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</si>
  <si>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</si>
  <si>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</si>
  <si>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</si>
  <si>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</si>
  <si>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</si>
  <si>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</si>
  <si>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</si>
  <si>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</si>
  <si>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</si>
  <si>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</si>
  <si>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</si>
  <si>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</si>
  <si>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</si>
  <si>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</si>
  <si>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</si>
  <si>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</si>
  <si>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</si>
  <si>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</si>
  <si>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</si>
  <si>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</si>
  <si>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</si>
  <si>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</si>
  <si>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</si>
  <si>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</si>
  <si>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</si>
  <si>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</si>
  <si>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</si>
  <si>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</si>
  <si>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</si>
  <si>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</si>
  <si>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</si>
  <si>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</si>
  <si>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</si>
  <si>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</si>
  <si>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</si>
  <si>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</si>
  <si>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</si>
  <si>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</si>
  <si>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</si>
  <si>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</si>
  <si>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</si>
  <si>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</si>
  <si>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</si>
  <si>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</si>
  <si>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</si>
  <si>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</si>
  <si>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</si>
  <si>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33b</t>
  </si>
  <si>
    <t>MGARA Reinsurance Assessment</t>
  </si>
  <si>
    <t>945 Long Version: 10/21/2019</t>
  </si>
  <si>
    <t>United Healthcare Insurance Company</t>
  </si>
  <si>
    <t>Suresh</t>
  </si>
  <si>
    <t>Mackenchery</t>
  </si>
  <si>
    <t>suresh_mackenchery@uhc.com</t>
  </si>
  <si>
    <t>(860) 702-7807</t>
  </si>
  <si>
    <t>X</t>
  </si>
  <si>
    <t>Allocated by members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</si>
</sst>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6">
    <xf numFmtId="0" fontId="0" fillId="0" borderId="0" xfId="0"/>
    <xf numFmtId="0" fontId="10" fillId="0" borderId="4" xfId="0" applyFont="1" applyBorder="1" applyAlignment="1" applyProtection="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applyProtection="1"/>
    <xf numFmtId="0" fontId="10" fillId="0" borderId="0" xfId="0" applyFont="1" applyProtection="1"/>
    <xf numFmtId="0" fontId="11" fillId="0" borderId="0" xfId="0" applyFont="1" applyProtection="1"/>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5" xfId="0" applyFont="1" applyBorder="1" applyProtection="1"/>
    <xf numFmtId="0" fontId="13" fillId="4" borderId="6"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xf>
    <xf numFmtId="0" fontId="12" fillId="0" borderId="1" xfId="0" applyFont="1" applyBorder="1" applyAlignment="1" applyProtection="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0" fillId="0" borderId="0" xfId="0" applyProtection="1"/>
    <xf numFmtId="0" fontId="15" fillId="2" borderId="22" xfId="2" applyFont="1" applyFill="1" applyBorder="1" applyProtection="1">
      <protection hidden="1"/>
    </xf>
    <xf numFmtId="3" fontId="15" fillId="3" borderId="25" xfId="2" applyNumberFormat="1" applyFont="1" applyFill="1" applyBorder="1" applyAlignment="1" applyProtection="1">
      <alignment horizontal="center"/>
    </xf>
    <xf numFmtId="3" fontId="15" fillId="3" borderId="26" xfId="2" applyNumberFormat="1" applyFont="1" applyFill="1" applyBorder="1" applyAlignment="1" applyProtection="1">
      <alignment horizontal="center"/>
    </xf>
    <xf numFmtId="3" fontId="15" fillId="3" borderId="17" xfId="2" applyNumberFormat="1" applyFont="1" applyFill="1" applyBorder="1" applyAlignment="1" applyProtection="1">
      <alignment horizontal="center"/>
    </xf>
    <xf numFmtId="3" fontId="15" fillId="3" borderId="18" xfId="2" applyNumberFormat="1" applyFont="1" applyFill="1" applyBorder="1" applyAlignment="1" applyProtection="1">
      <alignment horizontal="center"/>
    </xf>
    <xf numFmtId="3" fontId="15" fillId="2" borderId="22" xfId="2" applyNumberFormat="1" applyFont="1" applyFill="1" applyBorder="1" applyAlignment="1" applyProtection="1">
      <alignment horizontal="center"/>
      <protection hidden="1"/>
    </xf>
    <xf numFmtId="0" fontId="10" fillId="0" borderId="0" xfId="0" applyFont="1" applyFill="1" applyProtection="1"/>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pplyProtection="1">
      <alignment horizontal="left" vertical="top" wrapText="1"/>
    </xf>
    <xf numFmtId="0" fontId="15" fillId="2" borderId="17" xfId="2" applyFont="1" applyFill="1" applyBorder="1" applyAlignment="1" applyProtection="1">
      <alignment horizontal="left" vertical="top" wrapText="1"/>
    </xf>
    <xf numFmtId="0" fontId="16" fillId="2" borderId="22" xfId="2" applyFont="1" applyFill="1" applyBorder="1" applyProtection="1"/>
    <xf numFmtId="3" fontId="12" fillId="5" borderId="5" xfId="0" applyNumberFormat="1" applyFont="1" applyFill="1" applyBorder="1" applyAlignment="1" applyProtection="1">
      <alignment horizontal="center" vertical="center"/>
    </xf>
    <xf numFmtId="3" fontId="12" fillId="5" borderId="15"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pplyProtection="1">
      <alignment horizontal="center" vertical="center"/>
    </xf>
    <xf numFmtId="0" fontId="12" fillId="5" borderId="0" xfId="0" applyNumberFormat="1" applyFont="1" applyFill="1" applyBorder="1" applyAlignment="1" applyProtection="1">
      <alignment horizontal="center" vertical="center" wrapText="1"/>
    </xf>
    <xf numFmtId="0" fontId="12" fillId="5" borderId="11" xfId="0" applyNumberFormat="1" applyFont="1" applyFill="1" applyBorder="1" applyAlignment="1" applyProtection="1">
      <alignment horizontal="center" vertical="center"/>
    </xf>
    <xf numFmtId="3" fontId="12" fillId="5" borderId="16" xfId="0" applyNumberFormat="1" applyFont="1" applyFill="1" applyBorder="1" applyAlignment="1" applyProtection="1">
      <alignment vertical="center"/>
    </xf>
    <xf numFmtId="3" fontId="12" fillId="5" borderId="15" xfId="0" applyNumberFormat="1" applyFont="1" applyFill="1" applyBorder="1" applyAlignment="1" applyProtection="1">
      <alignment vertical="center"/>
    </xf>
    <xf numFmtId="164" fontId="12" fillId="7" borderId="7" xfId="0" applyNumberFormat="1" applyFont="1" applyFill="1" applyBorder="1" applyAlignment="1" applyProtection="1">
      <alignment horizontal="center" vertical="center"/>
    </xf>
    <xf numFmtId="3" fontId="12" fillId="7" borderId="7" xfId="0" applyNumberFormat="1"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3" fontId="12" fillId="5" borderId="7" xfId="0" applyNumberFormat="1" applyFont="1" applyFill="1" applyBorder="1" applyAlignment="1" applyProtection="1">
      <alignment horizontal="center" vertical="center"/>
    </xf>
    <xf numFmtId="164" fontId="12" fillId="5" borderId="7" xfId="0" applyNumberFormat="1" applyFont="1" applyFill="1" applyBorder="1" applyAlignment="1" applyProtection="1">
      <alignment horizontal="center" vertical="center"/>
    </xf>
    <xf numFmtId="164" fontId="12" fillId="5" borderId="15" xfId="0" applyNumberFormat="1" applyFont="1" applyFill="1" applyBorder="1" applyAlignment="1" applyProtection="1">
      <alignment horizontal="center" vertical="center"/>
    </xf>
    <xf numFmtId="164" fontId="12" fillId="7" borderId="15"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wrapText="1"/>
    </xf>
    <xf numFmtId="164" fontId="12" fillId="5" borderId="11" xfId="0" applyNumberFormat="1" applyFont="1" applyFill="1" applyBorder="1" applyAlignment="1" applyProtection="1">
      <alignment horizontal="center" vertical="center"/>
    </xf>
    <xf numFmtId="164" fontId="12" fillId="5" borderId="16" xfId="0" applyNumberFormat="1" applyFont="1" applyFill="1" applyBorder="1" applyAlignment="1" applyProtection="1">
      <alignment horizontal="center" vertical="center"/>
    </xf>
    <xf numFmtId="164" fontId="12" fillId="7" borderId="16" xfId="0" applyNumberFormat="1" applyFont="1" applyFill="1" applyBorder="1" applyAlignment="1" applyProtection="1">
      <alignment horizontal="center" vertical="center"/>
    </xf>
    <xf numFmtId="3" fontId="12" fillId="7" borderId="16" xfId="0" applyNumberFormat="1" applyFont="1" applyFill="1" applyBorder="1" applyAlignment="1" applyProtection="1">
      <alignment horizontal="center" vertical="center"/>
    </xf>
    <xf numFmtId="3" fontId="12" fillId="7" borderId="15" xfId="0" applyNumberFormat="1" applyFont="1" applyFill="1" applyBorder="1" applyAlignment="1" applyProtection="1">
      <alignment horizontal="center" vertical="center"/>
    </xf>
    <xf numFmtId="0" fontId="18" fillId="0" borderId="0" xfId="0" applyFont="1" applyProtection="1"/>
    <xf numFmtId="0" fontId="19"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26" fillId="0" borderId="0" xfId="0" applyFont="1" applyAlignment="1" applyProtection="1">
      <alignment horizontal="right"/>
    </xf>
    <xf numFmtId="0" fontId="27" fillId="6" borderId="9" xfId="0" applyFont="1" applyFill="1" applyBorder="1" applyProtection="1"/>
    <xf numFmtId="0" fontId="26" fillId="4" borderId="0" xfId="0" applyFont="1" applyFill="1" applyBorder="1" applyProtection="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pplyProtection="1">
      <alignment horizontal="center"/>
    </xf>
    <xf numFmtId="0" fontId="26" fillId="0" borderId="38" xfId="0" applyFont="1" applyBorder="1" applyAlignment="1" applyProtection="1">
      <alignment horizontal="right"/>
    </xf>
    <xf numFmtId="0" fontId="27" fillId="6" borderId="0" xfId="0" applyFont="1" applyFill="1" applyBorder="1" applyProtection="1"/>
    <xf numFmtId="0" fontId="17" fillId="0" borderId="0" xfId="0" applyFont="1" applyAlignment="1" applyProtection="1">
      <alignment horizontal="left"/>
    </xf>
    <xf numFmtId="0" fontId="26" fillId="6" borderId="9" xfId="0" applyFont="1" applyFill="1" applyBorder="1" applyProtection="1">
      <protection locked="0"/>
    </xf>
    <xf numFmtId="166" fontId="22" fillId="0" borderId="0" xfId="0" applyNumberFormat="1" applyFont="1" applyProtection="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0" fontId="26" fillId="6" borderId="32" xfId="0" applyFont="1" applyFill="1" applyBorder="1" applyAlignment="1" applyProtection="1">
      <protection locked="0"/>
    </xf>
    <xf numFmtId="0" fontId="26" fillId="6" borderId="33" xfId="0" applyFont="1" applyFill="1" applyBorder="1" applyAlignment="1" applyProtection="1">
      <protection locked="0"/>
    </xf>
    <xf numFmtId="0" fontId="26" fillId="6" borderId="7" xfId="0" applyFont="1" applyFill="1" applyBorder="1" applyAlignment="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7" xfId="0" applyFont="1" applyBorder="1" applyAlignment="1" applyProtection="1">
      <alignment horizontal="center" vertical="center"/>
    </xf>
    <xf numFmtId="0" fontId="17" fillId="0" borderId="0" xfId="0" applyFont="1" applyAlignment="1" applyProtection="1">
      <alignment horizontal="left"/>
    </xf>
    <xf numFmtId="0" fontId="11" fillId="0" borderId="0" xfId="0" applyFont="1" applyAlignment="1" applyProtection="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42">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abSelected="1" workbookViewId="0">
      <selection activeCell="E27" sqref="E27"/>
    </sheetView>
  </sheetViews>
  <sheetFormatPr defaultColWidth="9.140625" defaultRowHeight="15.75" x14ac:dyDescent="0.25"/>
  <cols>
    <col min="1" max="1" width="3.85546875" style="12" customWidth="1"/>
    <col min="2" max="5" width="9.140625" style="12"/>
    <col min="6" max="6" width="20.42578125" style="12" customWidth="1"/>
    <col min="7" max="9" width="9.140625" style="12"/>
    <col min="10" max="10" width="19" style="12" customWidth="1"/>
    <col min="11" max="11" width="15.28515625" style="12" bestFit="1" customWidth="1"/>
    <col min="12" max="14" width="9.140625" style="12"/>
    <col min="15" max="15" width="4.28515625" style="12" customWidth="1"/>
    <col min="16" max="16384" width="9.140625" style="12"/>
  </cols>
  <sheetData>
    <row r="1" spans="2:19" s="71" customFormat="1" ht="18.75" x14ac:dyDescent="0.3">
      <c r="B1" s="73" t="s">
        <v>9</v>
      </c>
      <c r="C1" s="73"/>
      <c r="D1" s="73"/>
      <c r="E1" s="103" t="s">
        <v>99</v>
      </c>
      <c r="F1" s="103"/>
      <c r="G1" s="73"/>
      <c r="H1" s="73"/>
      <c r="I1" s="73"/>
      <c r="J1" s="73"/>
      <c r="K1" s="73"/>
      <c r="L1" s="73"/>
      <c r="M1" s="73"/>
      <c r="N1" s="73"/>
      <c r="O1" s="73"/>
      <c r="P1" s="73"/>
      <c r="Q1" s="73"/>
      <c r="R1" s="73"/>
      <c r="S1" s="73"/>
    </row>
    <row r="2" spans="2:19" s="72" customFormat="1" ht="18.75" x14ac:dyDescent="0.3">
      <c r="B2" s="74" t="s">
        <v>94</v>
      </c>
      <c r="C2" s="74"/>
      <c r="D2" s="74"/>
      <c r="E2" s="74"/>
      <c r="F2" s="74"/>
      <c r="G2" s="74"/>
      <c r="H2" s="74"/>
      <c r="I2" s="74"/>
      <c r="J2" s="74"/>
      <c r="K2" s="74"/>
      <c r="L2" s="74"/>
      <c r="M2" s="74"/>
      <c r="N2" s="74"/>
      <c r="O2" s="74"/>
      <c r="P2" s="74"/>
      <c r="Q2" s="75"/>
      <c r="R2" s="75"/>
      <c r="S2" s="75"/>
    </row>
    <row r="3" spans="2:19" ht="19.5" thickBot="1" x14ac:dyDescent="0.35">
      <c r="B3" s="76" t="s">
        <v>0</v>
      </c>
      <c r="C3" s="76"/>
      <c r="D3" s="76"/>
      <c r="E3" s="76"/>
      <c r="F3" s="76"/>
      <c r="G3" s="77"/>
      <c r="H3" s="77"/>
      <c r="I3" s="77"/>
      <c r="J3" s="77"/>
      <c r="K3" s="77"/>
      <c r="L3" s="77"/>
      <c r="M3" s="77"/>
      <c r="N3" s="77"/>
      <c r="O3" s="77"/>
      <c r="P3" s="77"/>
      <c r="Q3" s="77"/>
      <c r="R3" s="77"/>
      <c r="S3" s="77"/>
    </row>
    <row r="4" spans="2:19" ht="19.5" thickBot="1" x14ac:dyDescent="0.35">
      <c r="B4" s="77" t="s">
        <v>1</v>
      </c>
      <c r="C4" s="77"/>
      <c r="D4" s="77"/>
      <c r="E4" s="104" t="s">
        <v>100</v>
      </c>
      <c r="F4" s="105"/>
      <c r="G4" s="105"/>
      <c r="H4" s="105"/>
      <c r="I4" s="105"/>
      <c r="J4" s="105"/>
      <c r="K4" s="106"/>
      <c r="L4" s="77"/>
      <c r="M4" s="77"/>
      <c r="N4" s="77"/>
      <c r="O4" s="77"/>
      <c r="P4" s="77"/>
      <c r="Q4" s="77"/>
      <c r="R4" s="77"/>
      <c r="S4" s="77"/>
    </row>
    <row r="5" spans="2:19" ht="19.5" thickBot="1" x14ac:dyDescent="0.35">
      <c r="B5" s="77" t="s">
        <v>2</v>
      </c>
      <c r="C5" s="77"/>
      <c r="D5" s="77"/>
      <c r="E5" s="104">
        <v>79413</v>
      </c>
      <c r="F5" s="105"/>
      <c r="G5" s="106"/>
      <c r="H5" s="77"/>
      <c r="I5" s="77"/>
      <c r="J5" s="77"/>
      <c r="K5" s="77"/>
      <c r="L5" s="77"/>
      <c r="M5" s="77"/>
      <c r="N5" s="77"/>
      <c r="O5" s="77"/>
      <c r="P5" s="77"/>
      <c r="Q5" s="77"/>
      <c r="R5" s="77"/>
      <c r="S5" s="77"/>
    </row>
    <row r="6" spans="2:19" ht="9.75" customHeight="1" x14ac:dyDescent="0.3">
      <c r="B6" s="77"/>
      <c r="C6" s="77"/>
      <c r="D6" s="77"/>
      <c r="E6" s="77"/>
      <c r="F6" s="77"/>
      <c r="G6" s="77"/>
      <c r="H6" s="77"/>
      <c r="I6" s="77"/>
      <c r="J6" s="77"/>
      <c r="K6" s="77"/>
      <c r="L6" s="77"/>
      <c r="M6" s="77"/>
      <c r="N6" s="77"/>
      <c r="O6" s="77"/>
      <c r="P6" s="77"/>
      <c r="Q6" s="77"/>
      <c r="R6" s="77"/>
      <c r="S6" s="77"/>
    </row>
    <row r="7" spans="2:19" ht="19.5" thickBot="1" x14ac:dyDescent="0.35">
      <c r="B7" s="76" t="s">
        <v>3</v>
      </c>
      <c r="C7" s="76"/>
      <c r="D7" s="76"/>
      <c r="E7" s="76"/>
      <c r="F7" s="76"/>
      <c r="G7" s="77"/>
      <c r="H7" s="77"/>
      <c r="I7" s="77"/>
      <c r="J7" s="77"/>
      <c r="K7" s="77"/>
      <c r="L7" s="77"/>
      <c r="M7" s="77"/>
      <c r="N7" s="77"/>
      <c r="O7" s="77"/>
      <c r="P7" s="77"/>
      <c r="Q7" s="77"/>
      <c r="R7" s="77"/>
      <c r="S7" s="77"/>
    </row>
    <row r="8" spans="2:19" ht="19.5" thickBot="1" x14ac:dyDescent="0.35">
      <c r="B8" s="77" t="s">
        <v>4</v>
      </c>
      <c r="C8" s="77"/>
      <c r="D8" s="104" t="s">
        <v>101</v>
      </c>
      <c r="E8" s="105"/>
      <c r="F8" s="105"/>
      <c r="G8" s="106"/>
      <c r="H8" s="77"/>
      <c r="I8" s="77"/>
      <c r="J8" s="98" t="s">
        <v>5</v>
      </c>
      <c r="K8" s="107" t="s">
        <v>102</v>
      </c>
      <c r="L8" s="108"/>
      <c r="M8" s="108"/>
      <c r="N8" s="109"/>
      <c r="P8" s="77"/>
      <c r="Q8" s="77"/>
      <c r="R8" s="77"/>
      <c r="S8" s="77"/>
    </row>
    <row r="9" spans="2:19" ht="19.5" thickBot="1" x14ac:dyDescent="0.35">
      <c r="B9" s="77" t="s">
        <v>91</v>
      </c>
      <c r="C9" s="77"/>
      <c r="D9" s="104" t="s">
        <v>103</v>
      </c>
      <c r="E9" s="105"/>
      <c r="F9" s="105"/>
      <c r="G9" s="105"/>
      <c r="H9" s="105"/>
      <c r="I9" s="106"/>
      <c r="J9" s="99" t="s">
        <v>6</v>
      </c>
      <c r="K9" s="110" t="s">
        <v>104</v>
      </c>
      <c r="L9" s="111"/>
      <c r="M9" s="111"/>
      <c r="N9" s="112"/>
    </row>
    <row r="10" spans="2:19" ht="12" customHeight="1" x14ac:dyDescent="0.3">
      <c r="B10" s="77"/>
      <c r="C10" s="77"/>
      <c r="D10" s="77"/>
      <c r="E10" s="77"/>
      <c r="F10" s="77"/>
      <c r="G10" s="77"/>
      <c r="H10" s="77"/>
      <c r="I10" s="77"/>
      <c r="J10" s="77"/>
      <c r="K10" s="77"/>
      <c r="L10" s="77"/>
      <c r="M10" s="77"/>
      <c r="N10" s="77"/>
      <c r="O10" s="77"/>
      <c r="P10" s="77"/>
      <c r="Q10" s="77"/>
      <c r="R10" s="77"/>
      <c r="S10" s="77"/>
    </row>
    <row r="11" spans="2:19" ht="19.5" thickBot="1" x14ac:dyDescent="0.35">
      <c r="B11" s="76" t="s">
        <v>10</v>
      </c>
      <c r="C11" s="76"/>
      <c r="D11" s="76"/>
      <c r="E11" s="76"/>
      <c r="F11" s="76"/>
      <c r="G11" s="77"/>
      <c r="H11" s="77"/>
      <c r="I11" s="77"/>
      <c r="J11" s="77"/>
      <c r="K11" s="77"/>
      <c r="L11" s="77"/>
      <c r="M11" s="77"/>
      <c r="N11" s="77"/>
    </row>
    <row r="12" spans="2:19" ht="19.5" thickBot="1" x14ac:dyDescent="0.35">
      <c r="B12" s="77" t="s">
        <v>7</v>
      </c>
      <c r="C12" s="79">
        <v>2019</v>
      </c>
      <c r="D12" s="77"/>
      <c r="E12" s="77"/>
      <c r="F12" s="77"/>
      <c r="G12" s="77"/>
      <c r="H12" s="77"/>
      <c r="I12" s="77"/>
      <c r="J12" s="77"/>
      <c r="K12" s="77"/>
      <c r="L12" s="77"/>
      <c r="M12" s="77"/>
      <c r="N12" s="77"/>
      <c r="O12" s="77"/>
      <c r="P12" s="77"/>
      <c r="Q12" s="77"/>
      <c r="R12" s="77"/>
      <c r="S12" s="77"/>
    </row>
    <row r="13" spans="2:19" ht="3" customHeight="1" thickBot="1" x14ac:dyDescent="0.35">
      <c r="B13" s="77"/>
      <c r="C13" s="100"/>
      <c r="D13" s="77"/>
      <c r="E13" s="77"/>
      <c r="F13" s="77"/>
      <c r="G13" s="77"/>
      <c r="H13" s="77"/>
      <c r="I13" s="77"/>
      <c r="J13" s="77"/>
      <c r="K13" s="77"/>
      <c r="L13" s="77"/>
      <c r="M13" s="77"/>
      <c r="N13" s="77"/>
      <c r="O13" s="77"/>
      <c r="P13" s="77"/>
      <c r="Q13" s="77"/>
      <c r="R13" s="77"/>
      <c r="S13" s="77"/>
    </row>
    <row r="14" spans="2:19" ht="19.5" thickBot="1" x14ac:dyDescent="0.35">
      <c r="B14" s="77" t="s">
        <v>96</v>
      </c>
      <c r="C14" s="77"/>
      <c r="D14" s="77"/>
      <c r="E14" s="77"/>
      <c r="F14" s="77"/>
      <c r="G14" s="77"/>
      <c r="H14" s="77"/>
      <c r="I14" s="77"/>
      <c r="J14" s="77"/>
      <c r="K14" s="77"/>
      <c r="L14" s="77"/>
      <c r="M14" s="77"/>
      <c r="O14" s="77"/>
      <c r="P14" s="102" t="s">
        <v>92</v>
      </c>
      <c r="R14" s="77"/>
      <c r="S14" s="77"/>
    </row>
    <row r="15" spans="2:19" ht="2.25" customHeight="1" x14ac:dyDescent="0.3">
      <c r="B15" s="77"/>
      <c r="C15" s="77"/>
      <c r="D15" s="77"/>
      <c r="E15" s="77"/>
      <c r="F15" s="77"/>
      <c r="G15" s="77"/>
      <c r="H15" s="77"/>
      <c r="I15" s="77"/>
      <c r="J15" s="77"/>
      <c r="K15" s="77"/>
      <c r="L15" s="78"/>
      <c r="M15" s="77"/>
      <c r="N15" s="77"/>
      <c r="O15" s="80"/>
      <c r="P15" s="77"/>
      <c r="Q15" s="77"/>
      <c r="R15" s="77"/>
      <c r="S15" s="77"/>
    </row>
    <row r="16" spans="2:19" x14ac:dyDescent="0.25">
      <c r="B16" s="71" t="s">
        <v>95</v>
      </c>
      <c r="C16" s="71"/>
      <c r="D16" s="71"/>
      <c r="E16" s="71"/>
      <c r="F16" s="71"/>
      <c r="G16" s="71"/>
      <c r="H16" s="71"/>
      <c r="I16" s="71"/>
      <c r="J16" s="71"/>
      <c r="K16" s="71"/>
    </row>
    <row r="17" spans="2:19" x14ac:dyDescent="0.25">
      <c r="B17" s="71" t="s">
        <v>76</v>
      </c>
      <c r="C17" s="71"/>
      <c r="D17" s="71"/>
      <c r="E17" s="71"/>
      <c r="F17" s="71"/>
      <c r="G17" s="71"/>
      <c r="H17" s="71"/>
      <c r="I17" s="71"/>
      <c r="J17" s="71"/>
      <c r="K17" s="71"/>
    </row>
    <row r="18" spans="2:19" ht="18.75" x14ac:dyDescent="0.3">
      <c r="B18" s="77"/>
      <c r="C18" s="77"/>
      <c r="D18" s="77"/>
      <c r="E18" s="77"/>
      <c r="F18" s="77"/>
      <c r="G18" s="77"/>
      <c r="H18" s="77"/>
      <c r="I18" s="77"/>
      <c r="J18" s="77"/>
      <c r="K18" s="77"/>
      <c r="L18" s="77"/>
      <c r="M18" s="77"/>
      <c r="N18" s="77"/>
      <c r="O18" s="77"/>
      <c r="P18" s="77"/>
      <c r="Q18" s="77"/>
      <c r="R18" s="77"/>
      <c r="S18" s="77"/>
    </row>
    <row r="19" spans="2:19" ht="18.75" x14ac:dyDescent="0.3">
      <c r="B19" s="76"/>
      <c r="C19" s="76"/>
      <c r="D19" s="76"/>
      <c r="E19" s="76"/>
      <c r="F19" s="76"/>
      <c r="G19" s="77"/>
      <c r="H19" s="77"/>
      <c r="I19" s="77"/>
      <c r="J19" s="77"/>
      <c r="K19" s="77"/>
      <c r="L19" s="77"/>
      <c r="M19" s="77"/>
      <c r="N19" s="77"/>
      <c r="O19" s="77"/>
      <c r="P19" s="77"/>
      <c r="Q19" s="77"/>
      <c r="R19" s="77"/>
      <c r="S19" s="77"/>
    </row>
    <row r="50" spans="2:2" x14ac:dyDescent="0.25">
      <c r="B50" s="12" t="s">
        <v>92</v>
      </c>
    </row>
    <row r="51" spans="2:2" x14ac:dyDescent="0.25">
      <c r="B51" s="12" t="s">
        <v>93</v>
      </c>
    </row>
  </sheetData>
  <sheetProtection algorithmName="SHA-512" hashValue="14RDhxpsaJyHDSpNaiMyAWfC/wjoZpDPc5vZv96rqnQbNqCEvaDXqt1fCvGxjOpkXTsXrcz7aA4S/+OKRr7qFA==" saltValue="tJKVj69NDkDNYcVWiVRVjw==" spinCount="100000" sheet="1" objects="1" scenario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3"/>
  <sheetViews>
    <sheetView showGridLines="0" showRowColHeaders="0" zoomScaleNormal="100" workbookViewId="0">
      <pane ySplit="4" topLeftCell="A5" activePane="bottomLeft" state="frozenSplit"/>
      <selection activeCell="C1" sqref="C1:G65536"/>
      <selection pane="bottomLeft" activeCell="H27" sqref="H27"/>
    </sheetView>
  </sheetViews>
  <sheetFormatPr defaultColWidth="9.140625" defaultRowHeight="15.75" x14ac:dyDescent="0.25"/>
  <cols>
    <col min="1" max="1" width="10.7109375" style="12" customWidth="1"/>
    <col min="2" max="2" width="104.28515625" style="12"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8" s="11" customFormat="1" ht="21.75" thickBot="1" x14ac:dyDescent="0.4">
      <c r="B1" s="13" t="s">
        <v>11</v>
      </c>
      <c r="C1" s="13"/>
      <c r="D1" s="13"/>
      <c r="E1" s="13"/>
      <c r="F1" s="13"/>
    </row>
    <row r="2" spans="1:8" ht="19.5" thickBot="1" x14ac:dyDescent="0.3">
      <c r="A2" s="16"/>
      <c r="B2" s="17" t="s">
        <v>71</v>
      </c>
      <c r="C2" s="113" t="s">
        <v>69</v>
      </c>
      <c r="D2" s="114"/>
      <c r="E2" s="114"/>
      <c r="F2" s="114"/>
      <c r="G2" s="115"/>
    </row>
    <row r="3" spans="1:8" ht="32.25" thickBot="1" x14ac:dyDescent="0.3">
      <c r="A3" s="18" t="s">
        <v>17</v>
      </c>
      <c r="B3" s="19" t="s">
        <v>70</v>
      </c>
      <c r="C3" s="19" t="s">
        <v>12</v>
      </c>
      <c r="D3" s="19" t="s">
        <v>13</v>
      </c>
      <c r="E3" s="20" t="s">
        <v>14</v>
      </c>
      <c r="F3" s="20" t="s">
        <v>15</v>
      </c>
      <c r="G3" s="21" t="s">
        <v>8</v>
      </c>
    </row>
    <row r="4" spans="1:8" ht="16.5" thickBot="1" x14ac:dyDescent="0.3">
      <c r="A4" s="22"/>
      <c r="B4" s="19" t="s">
        <v>16</v>
      </c>
      <c r="C4" s="23"/>
      <c r="D4" s="23"/>
      <c r="E4" s="23"/>
      <c r="F4" s="23"/>
      <c r="G4" s="60"/>
    </row>
    <row r="5" spans="1:8" ht="16.5" thickBot="1" x14ac:dyDescent="0.3">
      <c r="A5" s="14">
        <v>1</v>
      </c>
      <c r="B5" s="25" t="s">
        <v>18</v>
      </c>
      <c r="C5" s="46">
        <f>'Area 1 Data'!C5+'Area 2 Data'!C5+'Area 3 Data'!C5+'Area 4 Data'!C5</f>
        <v>59435</v>
      </c>
      <c r="D5" s="46">
        <f>'Area 1 Data'!D5+'Area 2 Data'!D5+'Area 3 Data'!D5+'Area 4 Data'!D5</f>
        <v>29989</v>
      </c>
      <c r="E5" s="46">
        <f>'Area 1 Data'!E5+'Area 2 Data'!E5+'Area 3 Data'!E5+'Area 4 Data'!E5</f>
        <v>0</v>
      </c>
      <c r="F5" s="46">
        <f>'Area 1 Data'!F5+'Area 2 Data'!F5+'Area 3 Data'!F5+'Area 4 Data'!F5</f>
        <v>37723</v>
      </c>
      <c r="G5" s="46">
        <f t="shared" ref="G5:G12" si="0">SUM(C5:F5)</f>
        <v>127147</v>
      </c>
    </row>
    <row r="6" spans="1:8" ht="16.5" thickBot="1" x14ac:dyDescent="0.3">
      <c r="A6" s="15">
        <v>2</v>
      </c>
      <c r="B6" s="25" t="s">
        <v>19</v>
      </c>
      <c r="C6" s="46">
        <f>'Area 1 Data'!C6+'Area 2 Data'!C6+'Area 3 Data'!C6+'Area 4 Data'!C6</f>
        <v>630</v>
      </c>
      <c r="D6" s="46">
        <f>'Area 1 Data'!D6+'Area 2 Data'!D6+'Area 3 Data'!D6+'Area 4 Data'!D6</f>
        <v>278</v>
      </c>
      <c r="E6" s="46">
        <f>'Area 1 Data'!E6+'Area 2 Data'!E6+'Area 3 Data'!E6+'Area 4 Data'!E6</f>
        <v>0</v>
      </c>
      <c r="F6" s="46">
        <f>'Area 1 Data'!F6+'Area 2 Data'!F6+'Area 3 Data'!F6+'Area 4 Data'!F6</f>
        <v>122</v>
      </c>
      <c r="G6" s="47">
        <f t="shared" si="0"/>
        <v>1030</v>
      </c>
    </row>
    <row r="7" spans="1:8" ht="16.5" thickBot="1" x14ac:dyDescent="0.3">
      <c r="A7" s="15" t="s">
        <v>20</v>
      </c>
      <c r="B7" s="25" t="s">
        <v>21</v>
      </c>
      <c r="C7" s="4">
        <v>188</v>
      </c>
      <c r="D7" s="4">
        <v>309</v>
      </c>
      <c r="E7" s="4">
        <v>0</v>
      </c>
      <c r="F7" s="4">
        <v>41</v>
      </c>
      <c r="G7" s="47">
        <f t="shared" si="0"/>
        <v>538</v>
      </c>
    </row>
    <row r="8" spans="1:8" ht="16.5" thickBot="1" x14ac:dyDescent="0.3">
      <c r="A8" s="15" t="s">
        <v>22</v>
      </c>
      <c r="B8" s="25" t="s">
        <v>23</v>
      </c>
      <c r="C8" s="59">
        <v>0</v>
      </c>
      <c r="D8" s="4">
        <v>0</v>
      </c>
      <c r="E8" s="4">
        <v>0</v>
      </c>
      <c r="F8" s="59">
        <v>0</v>
      </c>
      <c r="G8" s="47">
        <f t="shared" si="0"/>
        <v>0</v>
      </c>
      <c r="H8" s="37"/>
    </row>
    <row r="9" spans="1:8" ht="16.5" thickBot="1" x14ac:dyDescent="0.3">
      <c r="A9" s="15">
        <v>3</v>
      </c>
      <c r="B9" s="25" t="s">
        <v>24</v>
      </c>
      <c r="C9" s="61">
        <f>'Area 1 Data'!C7+'Area 2 Data'!C7+'Area 3 Data'!C7+'Area 4 Data'!C7</f>
        <v>787</v>
      </c>
      <c r="D9" s="61">
        <f>'Area 1 Data'!D7+'Area 2 Data'!D7+'Area 3 Data'!D7+'Area 4 Data'!D7</f>
        <v>656</v>
      </c>
      <c r="E9" s="61">
        <f>'Area 1 Data'!E7+'Area 2 Data'!E7+'Area 3 Data'!E7+'Area 4 Data'!E7</f>
        <v>0</v>
      </c>
      <c r="F9" s="61">
        <f>'Area 1 Data'!F7+'Area 2 Data'!F7+'Area 3 Data'!F7+'Area 4 Data'!F7</f>
        <v>26</v>
      </c>
      <c r="G9" s="47">
        <f t="shared" si="0"/>
        <v>1469</v>
      </c>
    </row>
    <row r="10" spans="1:8" ht="16.5" thickBot="1" x14ac:dyDescent="0.3">
      <c r="A10" s="15">
        <v>4</v>
      </c>
      <c r="B10" s="25" t="s">
        <v>25</v>
      </c>
      <c r="C10" s="61">
        <f>'Area 1 Data'!C8+'Area 2 Data'!C8+'Area 3 Data'!C8+'Area 4 Data'!C8</f>
        <v>1851</v>
      </c>
      <c r="D10" s="61">
        <f>'Area 1 Data'!D8+'Area 2 Data'!D8+'Area 3 Data'!D8+'Area 4 Data'!D8</f>
        <v>1007</v>
      </c>
      <c r="E10" s="61">
        <f>'Area 1 Data'!E8+'Area 2 Data'!E8+'Area 3 Data'!E8+'Area 4 Data'!E8</f>
        <v>0</v>
      </c>
      <c r="F10" s="61">
        <f>'Area 1 Data'!F8+'Area 2 Data'!F8+'Area 3 Data'!F8+'Area 4 Data'!F8</f>
        <v>1389</v>
      </c>
      <c r="G10" s="47">
        <f t="shared" si="0"/>
        <v>4247</v>
      </c>
    </row>
    <row r="11" spans="1:8" ht="16.5" thickBot="1" x14ac:dyDescent="0.3">
      <c r="A11" s="15">
        <v>5</v>
      </c>
      <c r="B11" s="25" t="s">
        <v>26</v>
      </c>
      <c r="C11" s="61">
        <f>'Area 1 Data'!C9+'Area 2 Data'!C9+'Area 3 Data'!C9+'Area 4 Data'!C9</f>
        <v>2364</v>
      </c>
      <c r="D11" s="61">
        <f>'Area 1 Data'!D9+'Area 2 Data'!D9+'Area 3 Data'!D9+'Area 4 Data'!D9</f>
        <v>1012</v>
      </c>
      <c r="E11" s="61">
        <f>'Area 1 Data'!E9+'Area 2 Data'!E9+'Area 3 Data'!E9+'Area 4 Data'!E9</f>
        <v>0</v>
      </c>
      <c r="F11" s="61">
        <f>'Area 1 Data'!F9+'Area 2 Data'!F9+'Area 3 Data'!F9+'Area 4 Data'!F9</f>
        <v>1616</v>
      </c>
      <c r="G11" s="47">
        <f t="shared" si="0"/>
        <v>4992</v>
      </c>
    </row>
    <row r="12" spans="1:8" ht="16.5" thickBot="1" x14ac:dyDescent="0.3">
      <c r="A12" s="1" t="s">
        <v>27</v>
      </c>
      <c r="B12" s="25" t="s">
        <v>28</v>
      </c>
      <c r="C12" s="47">
        <f>SUM(C9:C11)</f>
        <v>5002</v>
      </c>
      <c r="D12" s="47">
        <f>SUM(D9:D11)</f>
        <v>2675</v>
      </c>
      <c r="E12" s="47">
        <f>SUM(E9:E11)</f>
        <v>0</v>
      </c>
      <c r="F12" s="47">
        <f>SUM(F9:F11)</f>
        <v>3031</v>
      </c>
      <c r="G12" s="47">
        <f t="shared" si="0"/>
        <v>10708</v>
      </c>
    </row>
    <row r="13" spans="1:8" ht="16.5" thickBot="1" x14ac:dyDescent="0.3">
      <c r="A13" s="19"/>
      <c r="B13" s="19" t="s">
        <v>29</v>
      </c>
      <c r="C13" s="23"/>
      <c r="D13" s="23"/>
      <c r="E13" s="23"/>
      <c r="F13" s="23"/>
      <c r="G13" s="48"/>
    </row>
    <row r="14" spans="1:8" ht="16.5" thickBot="1" x14ac:dyDescent="0.3">
      <c r="A14" s="14">
        <v>6</v>
      </c>
      <c r="B14" s="25" t="s">
        <v>30</v>
      </c>
      <c r="C14" s="62">
        <f>'Area 1 Data'!C11+'Area 2 Data'!C11+'Area 3 Data'!C11+'Area 4 Data'!C11</f>
        <v>26365427</v>
      </c>
      <c r="D14" s="62">
        <f>'Area 1 Data'!D11+'Area 2 Data'!D11+'Area 3 Data'!D11+'Area 4 Data'!D11</f>
        <v>14785723</v>
      </c>
      <c r="E14" s="62">
        <f>'Area 1 Data'!E11+'Area 2 Data'!E11+'Area 3 Data'!E11+'Area 4 Data'!E11</f>
        <v>0</v>
      </c>
      <c r="F14" s="62">
        <f>'Area 1 Data'!F11+'Area 2 Data'!F11+'Area 3 Data'!F11+'Area 4 Data'!F11</f>
        <v>1171867</v>
      </c>
      <c r="G14" s="53">
        <f t="shared" ref="G14:G21" si="1">SUM(C14:F14)</f>
        <v>42323017</v>
      </c>
    </row>
    <row r="15" spans="1:8" ht="16.5" thickBot="1" x14ac:dyDescent="0.3">
      <c r="A15" s="15">
        <v>7</v>
      </c>
      <c r="B15" s="25" t="s">
        <v>31</v>
      </c>
      <c r="C15" s="62">
        <f>'Area 1 Data'!C12+'Area 2 Data'!C12+'Area 3 Data'!C12+'Area 4 Data'!C12</f>
        <v>26790132</v>
      </c>
      <c r="D15" s="62">
        <f>'Area 1 Data'!D12+'Area 2 Data'!D12+'Area 3 Data'!D12+'Area 4 Data'!D12</f>
        <v>14782541</v>
      </c>
      <c r="E15" s="62">
        <f>'Area 1 Data'!E12+'Area 2 Data'!E12+'Area 3 Data'!E12+'Area 4 Data'!E12</f>
        <v>0</v>
      </c>
      <c r="F15" s="62">
        <f>'Area 1 Data'!F12+'Area 2 Data'!F12+'Area 3 Data'!F12+'Area 4 Data'!F12</f>
        <v>1184222</v>
      </c>
      <c r="G15" s="53">
        <f t="shared" si="1"/>
        <v>42756895</v>
      </c>
    </row>
    <row r="16" spans="1:8" ht="16.5" thickBot="1" x14ac:dyDescent="0.3">
      <c r="A16" s="15">
        <v>8</v>
      </c>
      <c r="B16" s="25" t="s">
        <v>32</v>
      </c>
      <c r="C16" s="50">
        <v>26790132</v>
      </c>
      <c r="D16" s="50">
        <v>14782541</v>
      </c>
      <c r="E16" s="50">
        <v>0</v>
      </c>
      <c r="F16" s="50">
        <v>1184222</v>
      </c>
      <c r="G16" s="53">
        <f t="shared" si="1"/>
        <v>42756895</v>
      </c>
    </row>
    <row r="17" spans="1:7" ht="16.5" thickBot="1" x14ac:dyDescent="0.3">
      <c r="A17" s="15">
        <v>9</v>
      </c>
      <c r="B17" s="25" t="s">
        <v>33</v>
      </c>
      <c r="C17" s="50">
        <v>0</v>
      </c>
      <c r="D17" s="50">
        <v>0</v>
      </c>
      <c r="E17" s="50">
        <v>0</v>
      </c>
      <c r="F17" s="50">
        <v>0</v>
      </c>
      <c r="G17" s="53">
        <f t="shared" si="1"/>
        <v>0</v>
      </c>
    </row>
    <row r="18" spans="1:7" ht="16.5" thickBot="1" x14ac:dyDescent="0.3">
      <c r="A18" s="15">
        <v>10</v>
      </c>
      <c r="B18" s="25" t="s">
        <v>34</v>
      </c>
      <c r="C18" s="63">
        <f>'Area 1 Data'!C13+'Area 2 Data'!C13+'Area 3 Data'!C13+'Area 4 Data'!C13</f>
        <v>0</v>
      </c>
      <c r="D18" s="63">
        <f>'Area 1 Data'!D13+'Area 2 Data'!D13+'Area 3 Data'!D13+'Area 4 Data'!D13</f>
        <v>0</v>
      </c>
      <c r="E18" s="63">
        <f>'Area 1 Data'!E13+'Area 2 Data'!E13+'Area 3 Data'!E13+'Area 4 Data'!E13</f>
        <v>0</v>
      </c>
      <c r="F18" s="64">
        <v>0</v>
      </c>
      <c r="G18" s="53">
        <f>'Area 1 Data'!G13+'Area 2 Data'!G13+'Area 3 Data'!G13+'Area 4 Data'!G13</f>
        <v>0</v>
      </c>
    </row>
    <row r="19" spans="1:7" ht="16.5" thickBot="1" x14ac:dyDescent="0.3">
      <c r="A19" s="15">
        <v>11</v>
      </c>
      <c r="B19" s="25" t="s">
        <v>35</v>
      </c>
      <c r="C19" s="63">
        <f>'Area 1 Data'!C14+'Area 2 Data'!C14+'Area 3 Data'!C14+'Area 4 Data'!C14</f>
        <v>0</v>
      </c>
      <c r="D19" s="63">
        <f>'Area 1 Data'!D14+'Area 2 Data'!D14+'Area 3 Data'!D14+'Area 4 Data'!D14</f>
        <v>0</v>
      </c>
      <c r="E19" s="63">
        <f>'Area 1 Data'!E14+'Area 2 Data'!E14+'Area 3 Data'!E14+'Area 4 Data'!E14</f>
        <v>0</v>
      </c>
      <c r="F19" s="64">
        <v>0</v>
      </c>
      <c r="G19" s="53">
        <f>'Area 1 Data'!G14+'Area 2 Data'!G14+'Area 3 Data'!G14+'Area 4 Data'!G14</f>
        <v>0</v>
      </c>
    </row>
    <row r="20" spans="1:7" ht="16.5" thickBot="1" x14ac:dyDescent="0.3">
      <c r="A20" s="15">
        <v>13</v>
      </c>
      <c r="B20" s="25" t="s">
        <v>36</v>
      </c>
      <c r="C20" s="50">
        <v>0</v>
      </c>
      <c r="D20" s="50">
        <v>0</v>
      </c>
      <c r="E20" s="50">
        <v>0</v>
      </c>
      <c r="F20" s="50">
        <v>0</v>
      </c>
      <c r="G20" s="53">
        <f t="shared" si="1"/>
        <v>0</v>
      </c>
    </row>
    <row r="21" spans="1:7" ht="16.5" thickBot="1" x14ac:dyDescent="0.3">
      <c r="A21" s="1">
        <v>14</v>
      </c>
      <c r="B21" s="25" t="s">
        <v>37</v>
      </c>
      <c r="C21" s="53">
        <f>SUM(C16:C20)</f>
        <v>26790132</v>
      </c>
      <c r="D21" s="53">
        <f>SUM(D16:D20)</f>
        <v>14782541</v>
      </c>
      <c r="E21" s="53">
        <f>SUM(E16:E20)</f>
        <v>0</v>
      </c>
      <c r="F21" s="53">
        <f>SUM(F16:F20)</f>
        <v>1184222</v>
      </c>
      <c r="G21" s="53">
        <f t="shared" si="1"/>
        <v>42756895</v>
      </c>
    </row>
    <row r="22" spans="1:7" ht="16.5" thickBot="1" x14ac:dyDescent="0.3">
      <c r="A22" s="19"/>
      <c r="B22" s="19" t="s">
        <v>38</v>
      </c>
      <c r="C22" s="65"/>
      <c r="D22" s="65"/>
      <c r="E22" s="65"/>
      <c r="F22" s="65"/>
      <c r="G22" s="66"/>
    </row>
    <row r="23" spans="1:7" ht="16.5" thickBot="1" x14ac:dyDescent="0.3">
      <c r="A23" s="14">
        <v>15</v>
      </c>
      <c r="B23" s="25" t="s">
        <v>39</v>
      </c>
      <c r="C23" s="67">
        <f>'Area 1 Data'!C16+'Area 2 Data'!C16+'Area 3 Data'!C16+'Area 4 Data'!C16</f>
        <v>3847050</v>
      </c>
      <c r="D23" s="67">
        <f>'Area 1 Data'!D16+'Area 2 Data'!D16+'Area 3 Data'!D16+'Area 4 Data'!D16</f>
        <v>2983599</v>
      </c>
      <c r="E23" s="67">
        <f>'Area 1 Data'!E16+'Area 2 Data'!E16+'Area 3 Data'!E16+'Area 4 Data'!E16</f>
        <v>0</v>
      </c>
      <c r="F23" s="68">
        <v>0</v>
      </c>
      <c r="G23" s="53">
        <f>'Area 1 Data'!G16+'Area 2 Data'!G16+'Area 3 Data'!G16+'Area 4 Data'!G16</f>
        <v>6830649</v>
      </c>
    </row>
    <row r="24" spans="1:7" ht="16.5" thickBot="1" x14ac:dyDescent="0.3">
      <c r="A24" s="15">
        <v>16</v>
      </c>
      <c r="B24" s="25" t="s">
        <v>40</v>
      </c>
      <c r="C24" s="67">
        <f>'Area 1 Data'!C17+'Area 2 Data'!C17+'Area 3 Data'!C17+'Area 4 Data'!C17</f>
        <v>8224157</v>
      </c>
      <c r="D24" s="67">
        <f>'Area 1 Data'!D17+'Area 2 Data'!D17+'Area 3 Data'!D17+'Area 4 Data'!D17</f>
        <v>5335781</v>
      </c>
      <c r="E24" s="67">
        <f>'Area 1 Data'!E17+'Area 2 Data'!E17+'Area 3 Data'!E17+'Area 4 Data'!E17</f>
        <v>0</v>
      </c>
      <c r="F24" s="64">
        <v>0</v>
      </c>
      <c r="G24" s="53">
        <f>'Area 1 Data'!G17+'Area 2 Data'!G17+'Area 3 Data'!G17+'Area 4 Data'!G17</f>
        <v>13559938</v>
      </c>
    </row>
    <row r="25" spans="1:7" ht="16.5" thickBot="1" x14ac:dyDescent="0.3">
      <c r="A25" s="15">
        <v>17</v>
      </c>
      <c r="B25" s="25" t="s">
        <v>41</v>
      </c>
      <c r="C25" s="67">
        <f>'Area 1 Data'!C18+'Area 2 Data'!C18+'Area 3 Data'!C18+'Area 4 Data'!C18</f>
        <v>3090785</v>
      </c>
      <c r="D25" s="67">
        <f>'Area 1 Data'!D18+'Area 2 Data'!D18+'Area 3 Data'!D18+'Area 4 Data'!D18</f>
        <v>1696465</v>
      </c>
      <c r="E25" s="67">
        <f>'Area 1 Data'!E18+'Area 2 Data'!E18+'Area 3 Data'!E18+'Area 4 Data'!E18</f>
        <v>0</v>
      </c>
      <c r="F25" s="64">
        <v>0</v>
      </c>
      <c r="G25" s="53">
        <f>'Area 1 Data'!G18+'Area 2 Data'!G18+'Area 3 Data'!G18+'Area 4 Data'!G18</f>
        <v>4787250</v>
      </c>
    </row>
    <row r="26" spans="1:7" ht="16.5" thickBot="1" x14ac:dyDescent="0.3">
      <c r="A26" s="15">
        <v>18</v>
      </c>
      <c r="B26" s="25" t="s">
        <v>42</v>
      </c>
      <c r="C26" s="67">
        <f>'Area 1 Data'!C19+'Area 2 Data'!C19+'Area 3 Data'!C19+'Area 4 Data'!C19</f>
        <v>0</v>
      </c>
      <c r="D26" s="67">
        <f>'Area 1 Data'!D19+'Area 2 Data'!D19+'Area 3 Data'!D19+'Area 4 Data'!D19</f>
        <v>0</v>
      </c>
      <c r="E26" s="67">
        <f>'Area 1 Data'!E19+'Area 2 Data'!E19+'Area 3 Data'!E19+'Area 4 Data'!E19</f>
        <v>0</v>
      </c>
      <c r="F26" s="64">
        <v>0</v>
      </c>
      <c r="G26" s="53">
        <f>'Area 1 Data'!G19+'Area 2 Data'!G19+'Area 3 Data'!G19+'Area 4 Data'!G19</f>
        <v>0</v>
      </c>
    </row>
    <row r="27" spans="1:7" ht="16.5" thickBot="1" x14ac:dyDescent="0.3">
      <c r="A27" s="15">
        <v>19</v>
      </c>
      <c r="B27" s="25" t="s">
        <v>43</v>
      </c>
      <c r="C27" s="67">
        <f>'Area 1 Data'!C20+'Area 2 Data'!C20+'Area 3 Data'!C20+'Area 4 Data'!C20</f>
        <v>0</v>
      </c>
      <c r="D27" s="67">
        <f>'Area 1 Data'!D20+'Area 2 Data'!D20+'Area 3 Data'!D20+'Area 4 Data'!D20</f>
        <v>0</v>
      </c>
      <c r="E27" s="67">
        <f>'Area 1 Data'!E20+'Area 2 Data'!E20+'Area 3 Data'!E20+'Area 4 Data'!E20</f>
        <v>0</v>
      </c>
      <c r="F27" s="64">
        <v>0</v>
      </c>
      <c r="G27" s="53">
        <f>'Area 1 Data'!G20+'Area 2 Data'!G20+'Area 3 Data'!G20+'Area 4 Data'!G20</f>
        <v>0</v>
      </c>
    </row>
    <row r="28" spans="1:7" ht="16.5" thickBot="1" x14ac:dyDescent="0.3">
      <c r="A28" s="15">
        <v>20</v>
      </c>
      <c r="B28" s="25" t="s">
        <v>44</v>
      </c>
      <c r="C28" s="67">
        <f>'Area 1 Data'!C21+'Area 2 Data'!C21+'Area 3 Data'!C21+'Area 4 Data'!C21</f>
        <v>108012</v>
      </c>
      <c r="D28" s="67">
        <f>'Area 1 Data'!D21+'Area 2 Data'!D21+'Area 3 Data'!D21+'Area 4 Data'!D21</f>
        <v>52730</v>
      </c>
      <c r="E28" s="67">
        <f>'Area 1 Data'!E21+'Area 2 Data'!E21+'Area 3 Data'!E21+'Area 4 Data'!E21</f>
        <v>0</v>
      </c>
      <c r="F28" s="64">
        <v>0</v>
      </c>
      <c r="G28" s="53">
        <f>'Area 1 Data'!G21+'Area 2 Data'!G21+'Area 3 Data'!G21+'Area 4 Data'!G21</f>
        <v>160742</v>
      </c>
    </row>
    <row r="29" spans="1:7" ht="16.5" thickBot="1" x14ac:dyDescent="0.3">
      <c r="A29" s="15">
        <v>21</v>
      </c>
      <c r="B29" s="25" t="s">
        <v>45</v>
      </c>
      <c r="C29" s="67">
        <f>'Area 1 Data'!C22+'Area 2 Data'!C22+'Area 3 Data'!C22+'Area 4 Data'!C22</f>
        <v>3468654</v>
      </c>
      <c r="D29" s="67">
        <f>'Area 1 Data'!D22+'Area 2 Data'!D22+'Area 3 Data'!D22+'Area 4 Data'!D22</f>
        <v>1880616</v>
      </c>
      <c r="E29" s="67">
        <f>'Area 1 Data'!E22+'Area 2 Data'!E22+'Area 3 Data'!E22+'Area 4 Data'!E22</f>
        <v>0</v>
      </c>
      <c r="F29" s="64">
        <v>0</v>
      </c>
      <c r="G29" s="53">
        <f>'Area 1 Data'!G22+'Area 2 Data'!G22+'Area 3 Data'!G22+'Area 4 Data'!G22</f>
        <v>5349270</v>
      </c>
    </row>
    <row r="30" spans="1:7" ht="16.5" thickBot="1" x14ac:dyDescent="0.3">
      <c r="A30" s="15">
        <v>22</v>
      </c>
      <c r="B30" s="25" t="s">
        <v>46</v>
      </c>
      <c r="C30" s="50">
        <v>0</v>
      </c>
      <c r="D30" s="50">
        <v>0</v>
      </c>
      <c r="E30" s="50">
        <v>0</v>
      </c>
      <c r="F30" s="64">
        <v>0</v>
      </c>
      <c r="G30" s="53">
        <f t="shared" ref="G30:G48" si="2">SUM(C30:F30)</f>
        <v>0</v>
      </c>
    </row>
    <row r="31" spans="1:7" ht="16.5" thickBot="1" x14ac:dyDescent="0.3">
      <c r="A31" s="15">
        <v>23</v>
      </c>
      <c r="B31" s="25" t="s">
        <v>47</v>
      </c>
      <c r="C31" s="50">
        <v>0</v>
      </c>
      <c r="D31" s="50">
        <v>0</v>
      </c>
      <c r="E31" s="50">
        <v>0</v>
      </c>
      <c r="F31" s="64">
        <v>0</v>
      </c>
      <c r="G31" s="53">
        <f t="shared" si="2"/>
        <v>0</v>
      </c>
    </row>
    <row r="32" spans="1:7" ht="16.5" thickBot="1" x14ac:dyDescent="0.3">
      <c r="A32" s="15">
        <v>24</v>
      </c>
      <c r="B32" s="25" t="s">
        <v>48</v>
      </c>
      <c r="C32" s="50">
        <v>0</v>
      </c>
      <c r="D32" s="50">
        <v>0</v>
      </c>
      <c r="E32" s="50">
        <v>0</v>
      </c>
      <c r="F32" s="50">
        <v>0</v>
      </c>
      <c r="G32" s="53">
        <f t="shared" si="2"/>
        <v>0</v>
      </c>
    </row>
    <row r="33" spans="1:7" ht="16.5" thickBot="1" x14ac:dyDescent="0.3">
      <c r="A33" s="15">
        <v>25</v>
      </c>
      <c r="B33" s="25" t="s">
        <v>77</v>
      </c>
      <c r="C33" s="53">
        <f>SUM(C23:C31)-C32</f>
        <v>18738658</v>
      </c>
      <c r="D33" s="53">
        <f>SUM(D23:D31)-D32</f>
        <v>11949191</v>
      </c>
      <c r="E33" s="53">
        <f>SUM(E23:E31)-E32</f>
        <v>0</v>
      </c>
      <c r="F33" s="50">
        <v>928988</v>
      </c>
      <c r="G33" s="53">
        <f t="shared" si="2"/>
        <v>31616837</v>
      </c>
    </row>
    <row r="34" spans="1:7" ht="16.5" thickBot="1" x14ac:dyDescent="0.3">
      <c r="A34" s="15">
        <v>26</v>
      </c>
      <c r="B34" s="25" t="s">
        <v>49</v>
      </c>
      <c r="C34" s="50">
        <v>74228</v>
      </c>
      <c r="D34" s="50">
        <v>47333</v>
      </c>
      <c r="E34" s="50">
        <v>0</v>
      </c>
      <c r="F34" s="50">
        <v>3680</v>
      </c>
      <c r="G34" s="53">
        <f t="shared" si="2"/>
        <v>125241</v>
      </c>
    </row>
    <row r="35" spans="1:7" ht="16.5" thickBot="1" x14ac:dyDescent="0.3">
      <c r="A35" s="15">
        <v>27</v>
      </c>
      <c r="B35" s="25" t="s">
        <v>50</v>
      </c>
      <c r="C35" s="50">
        <v>341315</v>
      </c>
      <c r="D35" s="50">
        <v>217649</v>
      </c>
      <c r="E35" s="50">
        <v>0</v>
      </c>
      <c r="F35" s="50">
        <v>16921</v>
      </c>
      <c r="G35" s="53">
        <f t="shared" si="2"/>
        <v>575885</v>
      </c>
    </row>
    <row r="36" spans="1:7" ht="16.5" thickBot="1" x14ac:dyDescent="0.3">
      <c r="A36" s="15">
        <v>28</v>
      </c>
      <c r="B36" s="25" t="s">
        <v>51</v>
      </c>
      <c r="C36" s="50">
        <v>317216</v>
      </c>
      <c r="D36" s="50">
        <v>202281</v>
      </c>
      <c r="E36" s="50">
        <v>0</v>
      </c>
      <c r="F36" s="50">
        <v>15726</v>
      </c>
      <c r="G36" s="53">
        <f t="shared" si="2"/>
        <v>535223</v>
      </c>
    </row>
    <row r="37" spans="1:7" ht="16.5" thickBot="1" x14ac:dyDescent="0.3">
      <c r="A37" s="15">
        <v>29</v>
      </c>
      <c r="B37" s="25" t="s">
        <v>52</v>
      </c>
      <c r="C37" s="50">
        <v>84497</v>
      </c>
      <c r="D37" s="50">
        <v>53881.420000000006</v>
      </c>
      <c r="E37" s="50">
        <v>0</v>
      </c>
      <c r="F37" s="50">
        <v>4189</v>
      </c>
      <c r="G37" s="53">
        <f t="shared" si="2"/>
        <v>142567.42000000001</v>
      </c>
    </row>
    <row r="38" spans="1:7" ht="16.5" thickBot="1" x14ac:dyDescent="0.3">
      <c r="A38" s="15">
        <v>30</v>
      </c>
      <c r="B38" s="25" t="s">
        <v>53</v>
      </c>
      <c r="C38" s="50">
        <v>693572</v>
      </c>
      <c r="D38" s="50">
        <v>442274</v>
      </c>
      <c r="E38" s="50">
        <v>0</v>
      </c>
      <c r="F38" s="50">
        <v>34385</v>
      </c>
      <c r="G38" s="53">
        <f t="shared" si="2"/>
        <v>1170231</v>
      </c>
    </row>
    <row r="39" spans="1:7" ht="16.5" thickBot="1" x14ac:dyDescent="0.3">
      <c r="A39" s="15">
        <v>31</v>
      </c>
      <c r="B39" s="25" t="s">
        <v>54</v>
      </c>
      <c r="C39" s="50">
        <v>81801</v>
      </c>
      <c r="D39" s="50">
        <v>45874</v>
      </c>
      <c r="E39" s="50">
        <v>0</v>
      </c>
      <c r="F39" s="50">
        <v>3636</v>
      </c>
      <c r="G39" s="53">
        <f t="shared" si="2"/>
        <v>131311</v>
      </c>
    </row>
    <row r="40" spans="1:7" ht="16.5" thickBot="1" x14ac:dyDescent="0.3">
      <c r="A40" s="15">
        <v>32</v>
      </c>
      <c r="B40" s="25" t="s">
        <v>55</v>
      </c>
      <c r="C40" s="50">
        <v>797789</v>
      </c>
      <c r="D40" s="50">
        <v>508731</v>
      </c>
      <c r="E40" s="50">
        <v>0</v>
      </c>
      <c r="F40" s="50">
        <v>39551</v>
      </c>
      <c r="G40" s="53">
        <f t="shared" si="2"/>
        <v>1346071</v>
      </c>
    </row>
    <row r="41" spans="1:7" ht="16.5" thickBot="1" x14ac:dyDescent="0.3">
      <c r="A41" s="14">
        <v>33</v>
      </c>
      <c r="B41" s="25" t="s">
        <v>56</v>
      </c>
      <c r="C41" s="50">
        <v>0</v>
      </c>
      <c r="D41" s="50"/>
      <c r="E41" s="50">
        <v>0</v>
      </c>
      <c r="F41" s="50">
        <v>0</v>
      </c>
      <c r="G41" s="53">
        <f t="shared" si="2"/>
        <v>0</v>
      </c>
    </row>
    <row r="42" spans="1:7" ht="16.5" thickBot="1" x14ac:dyDescent="0.3">
      <c r="A42" s="15" t="s">
        <v>57</v>
      </c>
      <c r="B42" s="25" t="s">
        <v>58</v>
      </c>
      <c r="C42" s="50">
        <v>0</v>
      </c>
      <c r="D42" s="50"/>
      <c r="E42" s="50">
        <v>0</v>
      </c>
      <c r="F42" s="50">
        <v>0</v>
      </c>
      <c r="G42" s="53">
        <f t="shared" si="2"/>
        <v>0</v>
      </c>
    </row>
    <row r="43" spans="1:7" ht="16.5" thickBot="1" x14ac:dyDescent="0.3">
      <c r="A43" s="15" t="s">
        <v>97</v>
      </c>
      <c r="B43" s="25" t="s">
        <v>98</v>
      </c>
      <c r="C43" s="50">
        <v>1094898</v>
      </c>
      <c r="D43" s="50">
        <v>604155</v>
      </c>
      <c r="E43" s="50">
        <v>0</v>
      </c>
      <c r="F43" s="50">
        <v>48399</v>
      </c>
      <c r="G43" s="53">
        <f t="shared" si="2"/>
        <v>1747452</v>
      </c>
    </row>
    <row r="44" spans="1:7" ht="16.5" thickBot="1" x14ac:dyDescent="0.3">
      <c r="A44" s="15">
        <v>34</v>
      </c>
      <c r="B44" s="25" t="s">
        <v>59</v>
      </c>
      <c r="C44" s="50">
        <v>0</v>
      </c>
      <c r="D44" s="50"/>
      <c r="E44" s="50">
        <v>0</v>
      </c>
      <c r="F44" s="50">
        <v>0</v>
      </c>
      <c r="G44" s="53">
        <f t="shared" si="2"/>
        <v>0</v>
      </c>
    </row>
    <row r="45" spans="1:7" ht="16.5" thickBot="1" x14ac:dyDescent="0.3">
      <c r="A45" s="15">
        <v>35</v>
      </c>
      <c r="B45" s="25" t="s">
        <v>60</v>
      </c>
      <c r="C45" s="50">
        <v>0</v>
      </c>
      <c r="D45" s="50"/>
      <c r="E45" s="50">
        <v>0</v>
      </c>
      <c r="F45" s="50">
        <v>0</v>
      </c>
      <c r="G45" s="53">
        <f t="shared" si="2"/>
        <v>0</v>
      </c>
    </row>
    <row r="46" spans="1:7" ht="16.5" thickBot="1" x14ac:dyDescent="0.3">
      <c r="A46" s="15">
        <v>36</v>
      </c>
      <c r="B46" s="25" t="s">
        <v>61</v>
      </c>
      <c r="C46" s="50">
        <v>1161982</v>
      </c>
      <c r="D46" s="50">
        <v>740968</v>
      </c>
      <c r="E46" s="50">
        <v>0</v>
      </c>
      <c r="F46" s="50">
        <v>57606</v>
      </c>
      <c r="G46" s="53">
        <f t="shared" si="2"/>
        <v>1960556</v>
      </c>
    </row>
    <row r="47" spans="1:7" ht="16.5" thickBot="1" x14ac:dyDescent="0.3">
      <c r="A47" s="15">
        <v>37</v>
      </c>
      <c r="B47" s="25" t="s">
        <v>62</v>
      </c>
      <c r="C47" s="53">
        <f>SUM(C35:C46)</f>
        <v>4573070</v>
      </c>
      <c r="D47" s="53">
        <f>SUM(D35:D46)</f>
        <v>2815813.42</v>
      </c>
      <c r="E47" s="53">
        <f>SUM(E35:E46)</f>
        <v>0</v>
      </c>
      <c r="F47" s="53">
        <f>SUM(F35:F46)</f>
        <v>220413</v>
      </c>
      <c r="G47" s="53">
        <f t="shared" si="2"/>
        <v>7609296.4199999999</v>
      </c>
    </row>
    <row r="48" spans="1:7" ht="16.5" thickBot="1" x14ac:dyDescent="0.3">
      <c r="A48" s="1">
        <v>38</v>
      </c>
      <c r="B48" s="25" t="s">
        <v>63</v>
      </c>
      <c r="C48" s="53">
        <f>C21-C33-C34-C47</f>
        <v>3404176</v>
      </c>
      <c r="D48" s="53">
        <f>D21-D33-D34-D47</f>
        <v>-29796.419999999925</v>
      </c>
      <c r="E48" s="53">
        <f>E21-E33-E34-E47</f>
        <v>0</v>
      </c>
      <c r="F48" s="53">
        <f>F21-F33-F34-F47</f>
        <v>31141</v>
      </c>
      <c r="G48" s="53">
        <f t="shared" si="2"/>
        <v>3405520.58</v>
      </c>
    </row>
    <row r="49" spans="1:7" ht="16.5" thickBot="1" x14ac:dyDescent="0.3">
      <c r="A49" s="19"/>
      <c r="B49" s="19" t="s">
        <v>64</v>
      </c>
      <c r="C49" s="23"/>
      <c r="D49" s="23"/>
      <c r="E49" s="23"/>
      <c r="F49" s="23"/>
      <c r="G49" s="49"/>
    </row>
    <row r="50" spans="1:7" ht="16.5" thickBot="1" x14ac:dyDescent="0.3">
      <c r="A50" s="14">
        <v>39</v>
      </c>
      <c r="B50" s="25" t="s">
        <v>65</v>
      </c>
      <c r="C50" s="56">
        <f>'Area 1 Data'!C24+'Area 2 Data'!C24+'Area 3 Data'!C24+'Area 4 Data'!C24</f>
        <v>588</v>
      </c>
      <c r="D50" s="56">
        <f>'Area 1 Data'!D24+'Area 2 Data'!D24+'Area 3 Data'!D24+'Area 4 Data'!D24</f>
        <v>459</v>
      </c>
      <c r="E50" s="56">
        <f>'Area 1 Data'!E24+'Area 2 Data'!E24+'Area 3 Data'!E24+'Area 4 Data'!E24</f>
        <v>0</v>
      </c>
      <c r="F50" s="69">
        <v>0</v>
      </c>
      <c r="G50" s="46">
        <f>'Area 1 Data'!G24+'Area 2 Data'!G24+'Area 3 Data'!G24+'Area 4 Data'!G24</f>
        <v>1047</v>
      </c>
    </row>
    <row r="51" spans="1:7" ht="16.5" thickBot="1" x14ac:dyDescent="0.3">
      <c r="A51" s="14">
        <v>40</v>
      </c>
      <c r="B51" s="25" t="s">
        <v>66</v>
      </c>
      <c r="C51" s="57">
        <f>'Area 1 Data'!C25+'Area 2 Data'!C25+'Area 3 Data'!C25+'Area 4 Data'!C25</f>
        <v>24171</v>
      </c>
      <c r="D51" s="57">
        <f>'Area 1 Data'!D25+'Area 2 Data'!D25+'Area 3 Data'!D25+'Area 4 Data'!D25</f>
        <v>14787</v>
      </c>
      <c r="E51" s="57">
        <f>'Area 1 Data'!E25+'Area 2 Data'!E25+'Area 3 Data'!E25+'Area 4 Data'!E25</f>
        <v>0</v>
      </c>
      <c r="F51" s="70">
        <v>0</v>
      </c>
      <c r="G51" s="46">
        <f>'Area 1 Data'!G25+'Area 2 Data'!G25+'Area 3 Data'!G25+'Area 4 Data'!G25</f>
        <v>38958</v>
      </c>
    </row>
    <row r="52" spans="1:7" ht="16.5" thickBot="1" x14ac:dyDescent="0.3">
      <c r="A52" s="14">
        <v>41</v>
      </c>
      <c r="B52" s="25" t="s">
        <v>67</v>
      </c>
      <c r="C52" s="57">
        <f>'Area 1 Data'!C26+'Area 2 Data'!C26+'Area 3 Data'!C26+'Area 4 Data'!C26</f>
        <v>0</v>
      </c>
      <c r="D52" s="57">
        <f>'Area 1 Data'!D26+'Area 2 Data'!D26+'Area 3 Data'!D26+'Area 4 Data'!D26</f>
        <v>0</v>
      </c>
      <c r="E52" s="57">
        <f>'Area 1 Data'!E26+'Area 2 Data'!E26+'Area 3 Data'!E26+'Area 4 Data'!E26</f>
        <v>0</v>
      </c>
      <c r="F52" s="70">
        <v>0</v>
      </c>
      <c r="G52" s="46">
        <f>'Area 1 Data'!G26+'Area 2 Data'!G26+'Area 3 Data'!G26+'Area 4 Data'!G26</f>
        <v>0</v>
      </c>
    </row>
    <row r="53" spans="1:7" ht="16.5" thickBot="1" x14ac:dyDescent="0.3">
      <c r="A53" s="14">
        <v>42</v>
      </c>
      <c r="B53" s="25" t="s">
        <v>68</v>
      </c>
      <c r="C53" s="57">
        <f>'Area 1 Data'!C27+'Area 2 Data'!C27+'Area 3 Data'!C27+'Area 4 Data'!C27</f>
        <v>959</v>
      </c>
      <c r="D53" s="57">
        <f>'Area 1 Data'!D27+'Area 2 Data'!D27+'Area 3 Data'!D27+'Area 4 Data'!D27</f>
        <v>537</v>
      </c>
      <c r="E53" s="57">
        <f>'Area 1 Data'!E27+'Area 2 Data'!E27+'Area 3 Data'!E27+'Area 4 Data'!E27</f>
        <v>0</v>
      </c>
      <c r="F53" s="70">
        <v>0</v>
      </c>
      <c r="G53" s="46">
        <f>'Area 1 Data'!G27+'Area 2 Data'!G27+'Area 3 Data'!G27+'Area 4 Data'!G27</f>
        <v>1496</v>
      </c>
    </row>
  </sheetData>
  <sheetProtection algorithmName="SHA-512" hashValue="yfUxogpBgUiOYTe/t3yLHLgRxUNX+MQsghBwpqN5MPwEU+wDd0lnrm0zzIT6Kr2YQ5H8BgmE3r58zhG2IMHyEg==" saltValue="gCVtZ+nLB1obgf3JCduSHA==" spinCount="100000" sheet="1" objects="1" scenarios="1"/>
  <mergeCells count="1">
    <mergeCell ref="C2:G2"/>
  </mergeCells>
  <conditionalFormatting sqref="C5:G12">
    <cfRule type="cellIs" dxfId="41" priority="4" stopIfTrue="1" operator="lessThan">
      <formula>0</formula>
    </cfRule>
    <cfRule type="cellIs" dxfId="40" priority="8" stopIfTrue="1" operator="lessThan">
      <formula>0</formula>
    </cfRule>
    <cfRule type="cellIs" dxfId="39" priority="10" stopIfTrue="1" operator="lessThan">
      <formula>0</formula>
    </cfRule>
  </conditionalFormatting>
  <conditionalFormatting sqref="C14:G21">
    <cfRule type="cellIs" dxfId="38" priority="3" stopIfTrue="1" operator="lessThan">
      <formula>0</formula>
    </cfRule>
    <cfRule type="cellIs" dxfId="37" priority="7" stopIfTrue="1" operator="lessThan">
      <formula>0</formula>
    </cfRule>
    <cfRule type="cellIs" dxfId="36" priority="9" stopIfTrue="1" operator="lessThan">
      <formula>0</formula>
    </cfRule>
  </conditionalFormatting>
  <conditionalFormatting sqref="C23:G48">
    <cfRule type="cellIs" dxfId="35" priority="2" stopIfTrue="1" operator="lessThan">
      <formula>0</formula>
    </cfRule>
    <cfRule type="cellIs" dxfId="34" priority="6" stopIfTrue="1" operator="lessThan">
      <formula>0</formula>
    </cfRule>
  </conditionalFormatting>
  <conditionalFormatting sqref="C50:G53">
    <cfRule type="cellIs" dxfId="33" priority="1" stopIfTrue="1" operator="lessThan">
      <formula>0</formula>
    </cfRule>
    <cfRule type="cellIs" dxfId="32" priority="5" stopIfTrue="1" operator="lessThan">
      <formula>0</formula>
    </cfRule>
  </conditionalFormatting>
  <pageMargins left="0.7" right="0.7" top="0.75" bottom="0.75" header="0.3" footer="0.3"/>
  <pageSetup orientation="landscape" r:id="rId1"/>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workbookViewId="0">
      <pane xSplit="2" ySplit="4" topLeftCell="C5" activePane="bottomRight" state="frozen"/>
      <selection pane="topRight" activeCell="C1" sqref="C1"/>
      <selection pane="bottomLeft" activeCell="A5" sqref="A5"/>
      <selection pane="bottomRight" activeCell="C12" sqref="C12"/>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72</v>
      </c>
      <c r="C2" s="113" t="s">
        <v>69</v>
      </c>
      <c r="D2" s="114"/>
      <c r="E2" s="114"/>
      <c r="F2" s="114"/>
      <c r="G2" s="115"/>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24213</v>
      </c>
      <c r="D5" s="3">
        <v>7540</v>
      </c>
      <c r="E5" s="3">
        <v>0</v>
      </c>
      <c r="F5" s="3">
        <v>15368</v>
      </c>
      <c r="G5" s="46">
        <f>SUM(C5:F5)</f>
        <v>47121</v>
      </c>
    </row>
    <row r="6" spans="1:7" ht="16.5" thickBot="1" x14ac:dyDescent="0.3">
      <c r="A6" s="15">
        <v>2</v>
      </c>
      <c r="B6" s="25" t="s">
        <v>19</v>
      </c>
      <c r="C6" s="4">
        <v>257</v>
      </c>
      <c r="D6" s="4">
        <v>70</v>
      </c>
      <c r="E6" s="4">
        <v>0</v>
      </c>
      <c r="F6" s="4">
        <v>50</v>
      </c>
      <c r="G6" s="47">
        <f>SUM(C6:F6)</f>
        <v>377</v>
      </c>
    </row>
    <row r="7" spans="1:7" ht="16.5" thickBot="1" x14ac:dyDescent="0.3">
      <c r="A7" s="15">
        <v>3</v>
      </c>
      <c r="B7" s="25" t="s">
        <v>24</v>
      </c>
      <c r="C7" s="4">
        <v>321</v>
      </c>
      <c r="D7" s="4">
        <v>165</v>
      </c>
      <c r="E7" s="4">
        <v>0</v>
      </c>
      <c r="F7" s="4">
        <v>11</v>
      </c>
      <c r="G7" s="47">
        <f>SUM(C7:F7)</f>
        <v>497</v>
      </c>
    </row>
    <row r="8" spans="1:7" ht="16.5" thickBot="1" x14ac:dyDescent="0.3">
      <c r="A8" s="15">
        <v>4</v>
      </c>
      <c r="B8" s="25" t="s">
        <v>25</v>
      </c>
      <c r="C8" s="4">
        <v>754</v>
      </c>
      <c r="D8" s="4">
        <v>253</v>
      </c>
      <c r="E8" s="4">
        <v>0</v>
      </c>
      <c r="F8" s="4">
        <v>566</v>
      </c>
      <c r="G8" s="47">
        <f>SUM(C8:F8)</f>
        <v>1573</v>
      </c>
    </row>
    <row r="9" spans="1:7" ht="16.5" thickBot="1" x14ac:dyDescent="0.3">
      <c r="A9" s="15">
        <v>5</v>
      </c>
      <c r="B9" s="25" t="s">
        <v>26</v>
      </c>
      <c r="C9" s="4">
        <v>963</v>
      </c>
      <c r="D9" s="4">
        <v>254</v>
      </c>
      <c r="E9" s="5">
        <v>0</v>
      </c>
      <c r="F9" s="4">
        <v>658</v>
      </c>
      <c r="G9" s="47">
        <f>SUM(C9:F9)</f>
        <v>1875</v>
      </c>
    </row>
    <row r="10" spans="1:7" ht="16.5" thickBot="1" x14ac:dyDescent="0.3">
      <c r="A10" s="19"/>
      <c r="B10" s="19" t="s">
        <v>29</v>
      </c>
      <c r="C10" s="23"/>
      <c r="D10" s="23"/>
      <c r="E10" s="23"/>
      <c r="F10" s="23"/>
      <c r="G10" s="48"/>
    </row>
    <row r="11" spans="1:7" ht="16.5" thickBot="1" x14ac:dyDescent="0.3">
      <c r="A11" s="14">
        <v>6</v>
      </c>
      <c r="B11" s="25" t="s">
        <v>30</v>
      </c>
      <c r="C11" s="51">
        <v>10740898</v>
      </c>
      <c r="D11" s="52">
        <v>3717473</v>
      </c>
      <c r="E11" s="52">
        <v>0</v>
      </c>
      <c r="F11" s="52">
        <v>477402</v>
      </c>
      <c r="G11" s="53">
        <f>SUM(C11:F11)</f>
        <v>14935773</v>
      </c>
    </row>
    <row r="12" spans="1:7" ht="16.5" thickBot="1" x14ac:dyDescent="0.3">
      <c r="A12" s="15">
        <v>7</v>
      </c>
      <c r="B12" s="25" t="s">
        <v>31</v>
      </c>
      <c r="C12" s="50">
        <v>10913917</v>
      </c>
      <c r="D12" s="50">
        <v>3716673</v>
      </c>
      <c r="E12" s="50">
        <v>0</v>
      </c>
      <c r="F12" s="50">
        <v>482435</v>
      </c>
      <c r="G12" s="53">
        <f>SUM(C12:F12)</f>
        <v>15113025</v>
      </c>
    </row>
    <row r="13" spans="1:7" ht="16.5" thickBot="1" x14ac:dyDescent="0.3">
      <c r="A13" s="15">
        <v>10</v>
      </c>
      <c r="B13" s="25" t="s">
        <v>34</v>
      </c>
      <c r="C13" s="50">
        <v>0</v>
      </c>
      <c r="D13" s="50">
        <v>0</v>
      </c>
      <c r="E13" s="50">
        <v>0</v>
      </c>
      <c r="F13" s="58">
        <v>0</v>
      </c>
      <c r="G13" s="53">
        <f>SUM(C13:F13)</f>
        <v>0</v>
      </c>
    </row>
    <row r="14" spans="1:7" ht="16.5" thickBot="1" x14ac:dyDescent="0.3">
      <c r="A14" s="15">
        <v>11</v>
      </c>
      <c r="B14" s="25" t="s">
        <v>35</v>
      </c>
      <c r="C14" s="50">
        <v>0</v>
      </c>
      <c r="D14" s="50">
        <v>0</v>
      </c>
      <c r="E14" s="50">
        <v>0</v>
      </c>
      <c r="F14" s="58">
        <v>0</v>
      </c>
      <c r="G14" s="53">
        <f>SUM(C14:F14)</f>
        <v>0</v>
      </c>
    </row>
    <row r="15" spans="1:7" ht="16.5" thickBot="1" x14ac:dyDescent="0.3">
      <c r="A15" s="19"/>
      <c r="B15" s="19" t="s">
        <v>38</v>
      </c>
      <c r="C15" s="54"/>
      <c r="D15" s="54"/>
      <c r="E15" s="54"/>
      <c r="F15" s="54"/>
      <c r="G15" s="55"/>
    </row>
    <row r="16" spans="1:7" ht="16.5" thickBot="1" x14ac:dyDescent="0.3">
      <c r="A16" s="14">
        <v>15</v>
      </c>
      <c r="B16" s="25" t="s">
        <v>39</v>
      </c>
      <c r="C16" s="52">
        <v>1273817</v>
      </c>
      <c r="D16" s="52">
        <v>442978</v>
      </c>
      <c r="E16" s="52">
        <v>0</v>
      </c>
      <c r="F16" s="58">
        <v>0</v>
      </c>
      <c r="G16" s="53">
        <f t="shared" ref="G16:G22" si="0">SUM(C16:F16)</f>
        <v>1716795</v>
      </c>
    </row>
    <row r="17" spans="1:7" ht="16.5" thickBot="1" x14ac:dyDescent="0.3">
      <c r="A17" s="15">
        <v>16</v>
      </c>
      <c r="B17" s="25" t="s">
        <v>40</v>
      </c>
      <c r="C17" s="50">
        <v>2890390</v>
      </c>
      <c r="D17" s="50">
        <v>2298767</v>
      </c>
      <c r="E17" s="50">
        <v>0</v>
      </c>
      <c r="F17" s="58">
        <v>0</v>
      </c>
      <c r="G17" s="53">
        <f t="shared" si="0"/>
        <v>5189157</v>
      </c>
    </row>
    <row r="18" spans="1:7" ht="16.5" thickBot="1" x14ac:dyDescent="0.3">
      <c r="A18" s="15">
        <v>17</v>
      </c>
      <c r="B18" s="25" t="s">
        <v>41</v>
      </c>
      <c r="C18" s="50">
        <v>1441285</v>
      </c>
      <c r="D18" s="50">
        <v>689917</v>
      </c>
      <c r="E18" s="50">
        <v>0</v>
      </c>
      <c r="F18" s="58">
        <v>0</v>
      </c>
      <c r="G18" s="53">
        <f t="shared" si="0"/>
        <v>2131202</v>
      </c>
    </row>
    <row r="19" spans="1:7" ht="16.5" thickBot="1" x14ac:dyDescent="0.3">
      <c r="A19" s="15">
        <v>18</v>
      </c>
      <c r="B19" s="25" t="s">
        <v>42</v>
      </c>
      <c r="C19" s="50">
        <v>0</v>
      </c>
      <c r="D19" s="50">
        <v>0</v>
      </c>
      <c r="E19" s="50">
        <v>0</v>
      </c>
      <c r="F19" s="58">
        <v>0</v>
      </c>
      <c r="G19" s="53">
        <f t="shared" si="0"/>
        <v>0</v>
      </c>
    </row>
    <row r="20" spans="1:7" ht="16.5" thickBot="1" x14ac:dyDescent="0.3">
      <c r="A20" s="15">
        <v>19</v>
      </c>
      <c r="B20" s="25" t="s">
        <v>43</v>
      </c>
      <c r="C20" s="50">
        <v>0</v>
      </c>
      <c r="D20" s="50">
        <v>0</v>
      </c>
      <c r="E20" s="50">
        <v>0</v>
      </c>
      <c r="F20" s="58">
        <v>0</v>
      </c>
      <c r="G20" s="53">
        <f t="shared" si="0"/>
        <v>0</v>
      </c>
    </row>
    <row r="21" spans="1:7" ht="16.5" thickBot="1" x14ac:dyDescent="0.3">
      <c r="A21" s="15">
        <v>20</v>
      </c>
      <c r="B21" s="25" t="s">
        <v>44</v>
      </c>
      <c r="C21" s="50">
        <v>33006</v>
      </c>
      <c r="D21" s="50">
        <v>12585</v>
      </c>
      <c r="E21" s="50">
        <v>0</v>
      </c>
      <c r="F21" s="58">
        <v>0</v>
      </c>
      <c r="G21" s="53">
        <f t="shared" si="0"/>
        <v>45591</v>
      </c>
    </row>
    <row r="22" spans="1:7" ht="16.5" thickBot="1" x14ac:dyDescent="0.3">
      <c r="A22" s="15">
        <v>21</v>
      </c>
      <c r="B22" s="25" t="s">
        <v>45</v>
      </c>
      <c r="C22" s="50">
        <v>1575018</v>
      </c>
      <c r="D22" s="50">
        <v>763511</v>
      </c>
      <c r="E22" s="50">
        <v>0</v>
      </c>
      <c r="F22" s="58">
        <v>0</v>
      </c>
      <c r="G22" s="53">
        <f t="shared" si="0"/>
        <v>2338529</v>
      </c>
    </row>
    <row r="23" spans="1:7" ht="16.5" thickBot="1" x14ac:dyDescent="0.3">
      <c r="A23" s="19"/>
      <c r="B23" s="19" t="s">
        <v>64</v>
      </c>
      <c r="C23" s="23"/>
      <c r="D23" s="23"/>
      <c r="E23" s="23"/>
      <c r="F23" s="23"/>
      <c r="G23" s="49"/>
    </row>
    <row r="24" spans="1:7" ht="16.5" thickBot="1" x14ac:dyDescent="0.3">
      <c r="A24" s="14">
        <v>39</v>
      </c>
      <c r="B24" s="25" t="s">
        <v>65</v>
      </c>
      <c r="C24" s="6">
        <v>223</v>
      </c>
      <c r="D24" s="6">
        <v>87</v>
      </c>
      <c r="E24" s="6">
        <v>0</v>
      </c>
      <c r="F24" s="59">
        <v>0</v>
      </c>
      <c r="G24" s="46">
        <f>SUM(C24:F24)</f>
        <v>310</v>
      </c>
    </row>
    <row r="25" spans="1:7" ht="16.5" thickBot="1" x14ac:dyDescent="0.3">
      <c r="A25" s="14">
        <v>40</v>
      </c>
      <c r="B25" s="25" t="s">
        <v>66</v>
      </c>
      <c r="C25" s="4">
        <v>10633</v>
      </c>
      <c r="D25" s="4">
        <v>5145</v>
      </c>
      <c r="E25" s="4">
        <v>0</v>
      </c>
      <c r="F25" s="59">
        <v>0</v>
      </c>
      <c r="G25" s="46">
        <f>SUM(C25:F25)</f>
        <v>15778</v>
      </c>
    </row>
    <row r="26" spans="1:7" ht="16.5" thickBot="1" x14ac:dyDescent="0.3">
      <c r="A26" s="14">
        <v>41</v>
      </c>
      <c r="B26" s="25" t="s">
        <v>67</v>
      </c>
      <c r="C26" s="4">
        <v>0</v>
      </c>
      <c r="D26" s="4">
        <v>0</v>
      </c>
      <c r="E26" s="4">
        <v>0</v>
      </c>
      <c r="F26" s="59">
        <v>0</v>
      </c>
      <c r="G26" s="46">
        <f>SUM(C26:F26)</f>
        <v>0</v>
      </c>
    </row>
    <row r="27" spans="1:7" ht="16.5" thickBot="1" x14ac:dyDescent="0.3">
      <c r="A27" s="14">
        <v>42</v>
      </c>
      <c r="B27" s="25" t="s">
        <v>68</v>
      </c>
      <c r="C27" s="4">
        <v>224</v>
      </c>
      <c r="D27" s="4">
        <v>113</v>
      </c>
      <c r="E27" s="4">
        <v>0</v>
      </c>
      <c r="F27" s="59">
        <v>0</v>
      </c>
      <c r="G27" s="46">
        <f>SUM(C27:F27)</f>
        <v>337</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G9">
    <cfRule type="cellIs" dxfId="31" priority="4" stopIfTrue="1" operator="lessThan">
      <formula>0</formula>
    </cfRule>
    <cfRule type="cellIs" dxfId="30" priority="8" stopIfTrue="1" operator="lessThan">
      <formula>0</formula>
    </cfRule>
  </conditionalFormatting>
  <conditionalFormatting sqref="C11:G14">
    <cfRule type="cellIs" dxfId="29" priority="3" stopIfTrue="1" operator="lessThan">
      <formula>0</formula>
    </cfRule>
    <cfRule type="cellIs" dxfId="28" priority="7" stopIfTrue="1" operator="lessThan">
      <formula>0</formula>
    </cfRule>
  </conditionalFormatting>
  <conditionalFormatting sqref="C16:G22">
    <cfRule type="cellIs" dxfId="27" priority="2" stopIfTrue="1" operator="lessThan">
      <formula>0</formula>
    </cfRule>
    <cfRule type="cellIs" dxfId="26" priority="6" stopIfTrue="1" operator="lessThan">
      <formula>0</formula>
    </cfRule>
  </conditionalFormatting>
  <conditionalFormatting sqref="C24:G27">
    <cfRule type="cellIs" dxfId="25" priority="1" stopIfTrue="1" operator="lessThan">
      <formula>0</formula>
    </cfRule>
    <cfRule type="cellIs" dxfId="24" priority="5"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C12" sqref="C12"/>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73</v>
      </c>
      <c r="C2" s="113" t="s">
        <v>69</v>
      </c>
      <c r="D2" s="114"/>
      <c r="E2" s="114"/>
      <c r="F2" s="114"/>
      <c r="G2" s="115"/>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12716</v>
      </c>
      <c r="D5" s="3">
        <v>4970</v>
      </c>
      <c r="E5" s="3">
        <v>0</v>
      </c>
      <c r="F5" s="3">
        <v>8071</v>
      </c>
      <c r="G5" s="46">
        <f>SUM(C5:F5)</f>
        <v>25757</v>
      </c>
    </row>
    <row r="6" spans="1:7" ht="16.5" thickBot="1" x14ac:dyDescent="0.3">
      <c r="A6" s="15">
        <v>2</v>
      </c>
      <c r="B6" s="25" t="s">
        <v>19</v>
      </c>
      <c r="C6" s="4">
        <v>135</v>
      </c>
      <c r="D6" s="4">
        <v>46</v>
      </c>
      <c r="E6" s="4">
        <v>0</v>
      </c>
      <c r="F6" s="4">
        <v>26</v>
      </c>
      <c r="G6" s="47">
        <f>SUM(C6:F6)</f>
        <v>207</v>
      </c>
    </row>
    <row r="7" spans="1:7" ht="16.5" thickBot="1" x14ac:dyDescent="0.3">
      <c r="A7" s="15">
        <v>3</v>
      </c>
      <c r="B7" s="25" t="s">
        <v>24</v>
      </c>
      <c r="C7" s="4">
        <v>168</v>
      </c>
      <c r="D7" s="4">
        <v>109</v>
      </c>
      <c r="E7" s="4">
        <v>0</v>
      </c>
      <c r="F7" s="4">
        <v>6</v>
      </c>
      <c r="G7" s="47">
        <f>SUM(C7:F7)</f>
        <v>283</v>
      </c>
    </row>
    <row r="8" spans="1:7" ht="16.5" thickBot="1" x14ac:dyDescent="0.3">
      <c r="A8" s="15">
        <v>4</v>
      </c>
      <c r="B8" s="25" t="s">
        <v>25</v>
      </c>
      <c r="C8" s="4">
        <v>396</v>
      </c>
      <c r="D8" s="4">
        <v>167</v>
      </c>
      <c r="E8" s="4">
        <v>0</v>
      </c>
      <c r="F8" s="4">
        <v>297</v>
      </c>
      <c r="G8" s="47">
        <f>SUM(C8:F8)</f>
        <v>860</v>
      </c>
    </row>
    <row r="9" spans="1:7" ht="16.5" thickBot="1" x14ac:dyDescent="0.3">
      <c r="A9" s="15">
        <v>5</v>
      </c>
      <c r="B9" s="25" t="s">
        <v>26</v>
      </c>
      <c r="C9" s="4">
        <v>506</v>
      </c>
      <c r="D9" s="4">
        <v>168</v>
      </c>
      <c r="E9" s="5">
        <v>0</v>
      </c>
      <c r="F9" s="4">
        <v>346</v>
      </c>
      <c r="G9" s="47">
        <f>SUM(C9:F9)</f>
        <v>1020</v>
      </c>
    </row>
    <row r="10" spans="1:7" ht="16.5" thickBot="1" x14ac:dyDescent="0.3">
      <c r="A10" s="19"/>
      <c r="B10" s="19" t="s">
        <v>29</v>
      </c>
      <c r="C10" s="23"/>
      <c r="D10" s="23"/>
      <c r="E10" s="23"/>
      <c r="F10" s="23"/>
      <c r="G10" s="48"/>
    </row>
    <row r="11" spans="1:7" ht="16.5" thickBot="1" x14ac:dyDescent="0.3">
      <c r="A11" s="14">
        <v>6</v>
      </c>
      <c r="B11" s="25" t="s">
        <v>30</v>
      </c>
      <c r="C11" s="51">
        <v>5640903</v>
      </c>
      <c r="D11" s="52">
        <v>2450259</v>
      </c>
      <c r="E11" s="52">
        <v>0</v>
      </c>
      <c r="F11" s="52">
        <v>250722</v>
      </c>
      <c r="G11" s="53">
        <f>SUM(C11:F11)</f>
        <v>8341884</v>
      </c>
    </row>
    <row r="12" spans="1:7" ht="16.5" thickBot="1" x14ac:dyDescent="0.3">
      <c r="A12" s="15">
        <v>7</v>
      </c>
      <c r="B12" s="25" t="s">
        <v>31</v>
      </c>
      <c r="C12" s="50">
        <v>5731769</v>
      </c>
      <c r="D12" s="50">
        <v>2449732</v>
      </c>
      <c r="E12" s="50">
        <v>0</v>
      </c>
      <c r="F12" s="50">
        <v>253365</v>
      </c>
      <c r="G12" s="53">
        <f>SUM(C12:F12)</f>
        <v>8434866</v>
      </c>
    </row>
    <row r="13" spans="1:7" ht="16.5" thickBot="1" x14ac:dyDescent="0.3">
      <c r="A13" s="15">
        <v>10</v>
      </c>
      <c r="B13" s="25" t="s">
        <v>34</v>
      </c>
      <c r="C13" s="50">
        <v>0</v>
      </c>
      <c r="D13" s="50">
        <v>0</v>
      </c>
      <c r="E13" s="50">
        <v>0</v>
      </c>
      <c r="F13" s="58">
        <v>0</v>
      </c>
      <c r="G13" s="53">
        <f>SUM(C13:F13)</f>
        <v>0</v>
      </c>
    </row>
    <row r="14" spans="1:7" ht="16.5" thickBot="1" x14ac:dyDescent="0.3">
      <c r="A14" s="15">
        <v>11</v>
      </c>
      <c r="B14" s="25" t="s">
        <v>35</v>
      </c>
      <c r="C14" s="50">
        <v>0</v>
      </c>
      <c r="D14" s="50">
        <v>0</v>
      </c>
      <c r="E14" s="50">
        <v>0</v>
      </c>
      <c r="F14" s="58">
        <v>0</v>
      </c>
      <c r="G14" s="53">
        <f>SUM(C14:F14)</f>
        <v>0</v>
      </c>
    </row>
    <row r="15" spans="1:7" ht="16.5" thickBot="1" x14ac:dyDescent="0.3">
      <c r="A15" s="19"/>
      <c r="B15" s="19" t="s">
        <v>38</v>
      </c>
      <c r="C15" s="23"/>
      <c r="D15" s="23"/>
      <c r="E15" s="23"/>
      <c r="F15" s="23"/>
      <c r="G15" s="48"/>
    </row>
    <row r="16" spans="1:7" ht="16.5" thickBot="1" x14ac:dyDescent="0.3">
      <c r="A16" s="14">
        <v>15</v>
      </c>
      <c r="B16" s="25" t="s">
        <v>39</v>
      </c>
      <c r="C16" s="52">
        <v>899572</v>
      </c>
      <c r="D16" s="52">
        <v>315583</v>
      </c>
      <c r="E16" s="52">
        <v>0</v>
      </c>
      <c r="F16" s="58">
        <v>0</v>
      </c>
      <c r="G16" s="53">
        <f t="shared" ref="G16:G22" si="0">SUM(C16:F16)</f>
        <v>1215155</v>
      </c>
    </row>
    <row r="17" spans="1:7" ht="16.5" thickBot="1" x14ac:dyDescent="0.3">
      <c r="A17" s="15">
        <v>16</v>
      </c>
      <c r="B17" s="25" t="s">
        <v>40</v>
      </c>
      <c r="C17" s="50">
        <v>2126074</v>
      </c>
      <c r="D17" s="50">
        <v>772921</v>
      </c>
      <c r="E17" s="50">
        <v>0</v>
      </c>
      <c r="F17" s="58">
        <v>0</v>
      </c>
      <c r="G17" s="53">
        <f t="shared" si="0"/>
        <v>2898995</v>
      </c>
    </row>
    <row r="18" spans="1:7" ht="16.5" thickBot="1" x14ac:dyDescent="0.3">
      <c r="A18" s="15">
        <v>17</v>
      </c>
      <c r="B18" s="25" t="s">
        <v>41</v>
      </c>
      <c r="C18" s="50">
        <v>706075</v>
      </c>
      <c r="D18" s="50">
        <v>262451</v>
      </c>
      <c r="E18" s="50">
        <v>0</v>
      </c>
      <c r="F18" s="58">
        <v>0</v>
      </c>
      <c r="G18" s="53">
        <f t="shared" si="0"/>
        <v>968526</v>
      </c>
    </row>
    <row r="19" spans="1:7" ht="16.5" thickBot="1" x14ac:dyDescent="0.3">
      <c r="A19" s="15">
        <v>18</v>
      </c>
      <c r="B19" s="25" t="s">
        <v>42</v>
      </c>
      <c r="C19" s="50">
        <v>0</v>
      </c>
      <c r="D19" s="50">
        <v>0</v>
      </c>
      <c r="E19" s="50">
        <v>0</v>
      </c>
      <c r="F19" s="58">
        <v>0</v>
      </c>
      <c r="G19" s="53">
        <f t="shared" si="0"/>
        <v>0</v>
      </c>
    </row>
    <row r="20" spans="1:7" ht="16.5" thickBot="1" x14ac:dyDescent="0.3">
      <c r="A20" s="15">
        <v>19</v>
      </c>
      <c r="B20" s="25" t="s">
        <v>43</v>
      </c>
      <c r="C20" s="50">
        <v>0</v>
      </c>
      <c r="D20" s="50">
        <v>0</v>
      </c>
      <c r="E20" s="50">
        <v>0</v>
      </c>
      <c r="F20" s="58">
        <v>0</v>
      </c>
      <c r="G20" s="53">
        <f t="shared" si="0"/>
        <v>0</v>
      </c>
    </row>
    <row r="21" spans="1:7" ht="16.5" thickBot="1" x14ac:dyDescent="0.3">
      <c r="A21" s="15">
        <v>20</v>
      </c>
      <c r="B21" s="25" t="s">
        <v>44</v>
      </c>
      <c r="C21" s="50">
        <v>27176</v>
      </c>
      <c r="D21" s="50">
        <v>6511</v>
      </c>
      <c r="E21" s="50">
        <v>0</v>
      </c>
      <c r="F21" s="58">
        <v>0</v>
      </c>
      <c r="G21" s="53">
        <f t="shared" si="0"/>
        <v>33687</v>
      </c>
    </row>
    <row r="22" spans="1:7" ht="16.5" thickBot="1" x14ac:dyDescent="0.3">
      <c r="A22" s="15">
        <v>21</v>
      </c>
      <c r="B22" s="25" t="s">
        <v>45</v>
      </c>
      <c r="C22" s="50">
        <v>515687</v>
      </c>
      <c r="D22" s="50">
        <v>313242</v>
      </c>
      <c r="E22" s="50">
        <v>0</v>
      </c>
      <c r="F22" s="58">
        <v>0</v>
      </c>
      <c r="G22" s="53">
        <f t="shared" si="0"/>
        <v>828929</v>
      </c>
    </row>
    <row r="23" spans="1:7" ht="16.5" thickBot="1" x14ac:dyDescent="0.3">
      <c r="A23" s="19"/>
      <c r="B23" s="19" t="s">
        <v>64</v>
      </c>
      <c r="C23" s="23"/>
      <c r="D23" s="23"/>
      <c r="E23" s="23"/>
      <c r="F23" s="23"/>
      <c r="G23" s="49"/>
    </row>
    <row r="24" spans="1:7" ht="16.5" thickBot="1" x14ac:dyDescent="0.3">
      <c r="A24" s="14">
        <v>39</v>
      </c>
      <c r="B24" s="25" t="s">
        <v>65</v>
      </c>
      <c r="C24" s="6">
        <v>151</v>
      </c>
      <c r="D24" s="6">
        <v>48</v>
      </c>
      <c r="E24" s="6">
        <v>0</v>
      </c>
      <c r="F24" s="59">
        <v>0</v>
      </c>
      <c r="G24" s="46">
        <f>SUM(C24:F24)</f>
        <v>199</v>
      </c>
    </row>
    <row r="25" spans="1:7" ht="16.5" thickBot="1" x14ac:dyDescent="0.3">
      <c r="A25" s="14">
        <v>40</v>
      </c>
      <c r="B25" s="25" t="s">
        <v>66</v>
      </c>
      <c r="C25" s="4">
        <v>5553</v>
      </c>
      <c r="D25" s="4">
        <v>2200</v>
      </c>
      <c r="E25" s="4">
        <v>0</v>
      </c>
      <c r="F25" s="59">
        <v>0</v>
      </c>
      <c r="G25" s="46">
        <f>SUM(C25:F25)</f>
        <v>7753</v>
      </c>
    </row>
    <row r="26" spans="1:7" ht="16.5" thickBot="1" x14ac:dyDescent="0.3">
      <c r="A26" s="14">
        <v>41</v>
      </c>
      <c r="B26" s="25" t="s">
        <v>67</v>
      </c>
      <c r="C26" s="4">
        <v>0</v>
      </c>
      <c r="D26" s="4">
        <v>0</v>
      </c>
      <c r="E26" s="4">
        <v>0</v>
      </c>
      <c r="F26" s="59">
        <v>0</v>
      </c>
      <c r="G26" s="46">
        <f>SUM(C26:F26)</f>
        <v>0</v>
      </c>
    </row>
    <row r="27" spans="1:7" ht="16.5" thickBot="1" x14ac:dyDescent="0.3">
      <c r="A27" s="14">
        <v>42</v>
      </c>
      <c r="B27" s="25" t="s">
        <v>68</v>
      </c>
      <c r="C27" s="4">
        <v>338</v>
      </c>
      <c r="D27" s="4">
        <v>106</v>
      </c>
      <c r="E27" s="4">
        <v>0</v>
      </c>
      <c r="F27" s="59">
        <v>0</v>
      </c>
      <c r="G27" s="46">
        <f>SUM(C27:F27)</f>
        <v>444</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23" priority="4" stopIfTrue="1" operator="lessThan">
      <formula>0</formula>
    </cfRule>
    <cfRule type="cellIs" dxfId="22" priority="8" stopIfTrue="1" operator="lessThan">
      <formula>0</formula>
    </cfRule>
  </conditionalFormatting>
  <conditionalFormatting sqref="C11:G14">
    <cfRule type="cellIs" dxfId="21" priority="3" stopIfTrue="1" operator="lessThan">
      <formula>0</formula>
    </cfRule>
    <cfRule type="cellIs" dxfId="20" priority="7" stopIfTrue="1" operator="lessThan">
      <formula>0</formula>
    </cfRule>
  </conditionalFormatting>
  <conditionalFormatting sqref="C16:G22">
    <cfRule type="cellIs" dxfId="19" priority="2" stopIfTrue="1" operator="lessThan">
      <formula>0</formula>
    </cfRule>
    <cfRule type="cellIs" dxfId="18" priority="6" stopIfTrue="1" operator="lessThan">
      <formula>0</formula>
    </cfRule>
  </conditionalFormatting>
  <conditionalFormatting sqref="C24:G27">
    <cfRule type="cellIs" dxfId="17" priority="1" stopIfTrue="1" operator="lessThan">
      <formula>0</formula>
    </cfRule>
    <cfRule type="cellIs" dxfId="16" priority="5"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C11" sqref="C11"/>
    </sheetView>
  </sheetViews>
  <sheetFormatPr defaultColWidth="9.140625" defaultRowHeight="15.75" x14ac:dyDescent="0.25"/>
  <cols>
    <col min="1" max="1" width="12.7109375" style="12" bestFit="1" customWidth="1"/>
    <col min="2" max="2" width="101.4257812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74</v>
      </c>
      <c r="C2" s="113" t="s">
        <v>69</v>
      </c>
      <c r="D2" s="114"/>
      <c r="E2" s="114"/>
      <c r="F2" s="114"/>
      <c r="G2" s="115"/>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14574</v>
      </c>
      <c r="D5" s="3">
        <v>10660</v>
      </c>
      <c r="E5" s="3">
        <v>0</v>
      </c>
      <c r="F5" s="3">
        <v>9250</v>
      </c>
      <c r="G5" s="46">
        <f>SUM(C5:F5)</f>
        <v>34484</v>
      </c>
    </row>
    <row r="6" spans="1:7" ht="16.5" thickBot="1" x14ac:dyDescent="0.3">
      <c r="A6" s="15">
        <v>2</v>
      </c>
      <c r="B6" s="25" t="s">
        <v>19</v>
      </c>
      <c r="C6" s="4">
        <v>154</v>
      </c>
      <c r="D6" s="4">
        <v>99</v>
      </c>
      <c r="E6" s="4">
        <v>0</v>
      </c>
      <c r="F6" s="4">
        <v>30</v>
      </c>
      <c r="G6" s="47">
        <f>SUM(C6:F6)</f>
        <v>283</v>
      </c>
    </row>
    <row r="7" spans="1:7" ht="16.5" thickBot="1" x14ac:dyDescent="0.3">
      <c r="A7" s="15">
        <v>3</v>
      </c>
      <c r="B7" s="25" t="s">
        <v>24</v>
      </c>
      <c r="C7" s="4">
        <v>193</v>
      </c>
      <c r="D7" s="4">
        <v>233</v>
      </c>
      <c r="E7" s="4">
        <v>0</v>
      </c>
      <c r="F7" s="4">
        <v>6</v>
      </c>
      <c r="G7" s="47">
        <f>SUM(C7:F7)</f>
        <v>432</v>
      </c>
    </row>
    <row r="8" spans="1:7" ht="16.5" thickBot="1" x14ac:dyDescent="0.3">
      <c r="A8" s="15">
        <v>4</v>
      </c>
      <c r="B8" s="25" t="s">
        <v>25</v>
      </c>
      <c r="C8" s="4">
        <v>454</v>
      </c>
      <c r="D8" s="4">
        <v>358</v>
      </c>
      <c r="E8" s="4">
        <v>0</v>
      </c>
      <c r="F8" s="4">
        <v>341</v>
      </c>
      <c r="G8" s="47">
        <f>SUM(C8:F8)</f>
        <v>1153</v>
      </c>
    </row>
    <row r="9" spans="1:7" ht="16.5" thickBot="1" x14ac:dyDescent="0.3">
      <c r="A9" s="15">
        <v>5</v>
      </c>
      <c r="B9" s="25" t="s">
        <v>26</v>
      </c>
      <c r="C9" s="4">
        <v>580</v>
      </c>
      <c r="D9" s="4">
        <v>360</v>
      </c>
      <c r="E9" s="5">
        <v>0</v>
      </c>
      <c r="F9" s="4">
        <v>396</v>
      </c>
      <c r="G9" s="47">
        <f>SUM(C9:F9)</f>
        <v>1336</v>
      </c>
    </row>
    <row r="10" spans="1:7" ht="16.5" thickBot="1" x14ac:dyDescent="0.3">
      <c r="A10" s="19"/>
      <c r="B10" s="19" t="s">
        <v>29</v>
      </c>
      <c r="C10" s="23"/>
      <c r="D10" s="23"/>
      <c r="E10" s="23"/>
      <c r="F10" s="23"/>
      <c r="G10" s="48"/>
    </row>
    <row r="11" spans="1:7" ht="16.5" thickBot="1" x14ac:dyDescent="0.3">
      <c r="A11" s="14">
        <v>6</v>
      </c>
      <c r="B11" s="25" t="s">
        <v>30</v>
      </c>
      <c r="C11" s="51">
        <v>6465145</v>
      </c>
      <c r="D11" s="52">
        <v>5255899</v>
      </c>
      <c r="E11" s="52">
        <v>0</v>
      </c>
      <c r="F11" s="52">
        <v>287357</v>
      </c>
      <c r="G11" s="53">
        <f>SUM(C11:F11)</f>
        <v>12008401</v>
      </c>
    </row>
    <row r="12" spans="1:7" ht="16.5" thickBot="1" x14ac:dyDescent="0.3">
      <c r="A12" s="15">
        <v>7</v>
      </c>
      <c r="B12" s="25" t="s">
        <v>31</v>
      </c>
      <c r="C12" s="50">
        <v>6569288</v>
      </c>
      <c r="D12" s="50">
        <v>5254768</v>
      </c>
      <c r="E12" s="50">
        <v>0</v>
      </c>
      <c r="F12" s="50">
        <v>290387</v>
      </c>
      <c r="G12" s="53">
        <f>SUM(C12:F12)</f>
        <v>12114443</v>
      </c>
    </row>
    <row r="13" spans="1:7" ht="16.5" thickBot="1" x14ac:dyDescent="0.3">
      <c r="A13" s="15">
        <v>10</v>
      </c>
      <c r="B13" s="25" t="s">
        <v>34</v>
      </c>
      <c r="C13" s="50">
        <v>0</v>
      </c>
      <c r="D13" s="50">
        <v>0</v>
      </c>
      <c r="E13" s="50">
        <v>0</v>
      </c>
      <c r="F13" s="58">
        <v>0</v>
      </c>
      <c r="G13" s="53">
        <f>SUM(C13:F13)</f>
        <v>0</v>
      </c>
    </row>
    <row r="14" spans="1:7" ht="16.5" thickBot="1" x14ac:dyDescent="0.3">
      <c r="A14" s="15">
        <v>11</v>
      </c>
      <c r="B14" s="25" t="s">
        <v>35</v>
      </c>
      <c r="C14" s="50">
        <v>0</v>
      </c>
      <c r="D14" s="50">
        <v>0</v>
      </c>
      <c r="E14" s="50">
        <v>0</v>
      </c>
      <c r="F14" s="58">
        <v>0</v>
      </c>
      <c r="G14" s="53">
        <f>SUM(C14:F14)</f>
        <v>0</v>
      </c>
    </row>
    <row r="15" spans="1:7" ht="16.5" thickBot="1" x14ac:dyDescent="0.3">
      <c r="A15" s="19"/>
      <c r="B15" s="19" t="s">
        <v>38</v>
      </c>
      <c r="C15" s="23"/>
      <c r="D15" s="23"/>
      <c r="E15" s="23"/>
      <c r="F15" s="23"/>
      <c r="G15" s="48"/>
    </row>
    <row r="16" spans="1:7" ht="16.5" thickBot="1" x14ac:dyDescent="0.3">
      <c r="A16" s="14">
        <v>15</v>
      </c>
      <c r="B16" s="25" t="s">
        <v>39</v>
      </c>
      <c r="C16" s="52">
        <v>1089511</v>
      </c>
      <c r="D16" s="52">
        <v>1253930</v>
      </c>
      <c r="E16" s="52">
        <v>0</v>
      </c>
      <c r="F16" s="58">
        <v>0</v>
      </c>
      <c r="G16" s="53">
        <f t="shared" ref="G16:G22" si="0">SUM(C16:F16)</f>
        <v>2343441</v>
      </c>
    </row>
    <row r="17" spans="1:7" ht="16.5" thickBot="1" x14ac:dyDescent="0.3">
      <c r="A17" s="15">
        <v>16</v>
      </c>
      <c r="B17" s="25" t="s">
        <v>40</v>
      </c>
      <c r="C17" s="50">
        <v>1705319</v>
      </c>
      <c r="D17" s="50">
        <v>1222088</v>
      </c>
      <c r="E17" s="50">
        <v>0</v>
      </c>
      <c r="F17" s="58">
        <v>0</v>
      </c>
      <c r="G17" s="53">
        <f t="shared" si="0"/>
        <v>2927407</v>
      </c>
    </row>
    <row r="18" spans="1:7" ht="16.5" thickBot="1" x14ac:dyDescent="0.3">
      <c r="A18" s="15">
        <v>17</v>
      </c>
      <c r="B18" s="25" t="s">
        <v>41</v>
      </c>
      <c r="C18" s="50">
        <v>525596</v>
      </c>
      <c r="D18" s="50">
        <v>461732</v>
      </c>
      <c r="E18" s="50">
        <v>0</v>
      </c>
      <c r="F18" s="58">
        <v>0</v>
      </c>
      <c r="G18" s="53">
        <f t="shared" si="0"/>
        <v>987328</v>
      </c>
    </row>
    <row r="19" spans="1:7" ht="16.5" thickBot="1" x14ac:dyDescent="0.3">
      <c r="A19" s="15">
        <v>18</v>
      </c>
      <c r="B19" s="25" t="s">
        <v>42</v>
      </c>
      <c r="C19" s="50">
        <v>0</v>
      </c>
      <c r="D19" s="50">
        <v>0</v>
      </c>
      <c r="E19" s="50">
        <v>0</v>
      </c>
      <c r="F19" s="58">
        <v>0</v>
      </c>
      <c r="G19" s="53">
        <f t="shared" si="0"/>
        <v>0</v>
      </c>
    </row>
    <row r="20" spans="1:7" ht="16.5" thickBot="1" x14ac:dyDescent="0.3">
      <c r="A20" s="15">
        <v>19</v>
      </c>
      <c r="B20" s="25" t="s">
        <v>43</v>
      </c>
      <c r="C20" s="50">
        <v>0</v>
      </c>
      <c r="D20" s="50">
        <v>0</v>
      </c>
      <c r="E20" s="50">
        <v>0</v>
      </c>
      <c r="F20" s="58">
        <v>0</v>
      </c>
      <c r="G20" s="53">
        <f t="shared" si="0"/>
        <v>0</v>
      </c>
    </row>
    <row r="21" spans="1:7" ht="16.5" thickBot="1" x14ac:dyDescent="0.3">
      <c r="A21" s="15">
        <v>20</v>
      </c>
      <c r="B21" s="25" t="s">
        <v>44</v>
      </c>
      <c r="C21" s="50">
        <v>28349</v>
      </c>
      <c r="D21" s="50">
        <v>10473</v>
      </c>
      <c r="E21" s="50">
        <v>0</v>
      </c>
      <c r="F21" s="58">
        <v>0</v>
      </c>
      <c r="G21" s="53">
        <f t="shared" si="0"/>
        <v>38822</v>
      </c>
    </row>
    <row r="22" spans="1:7" ht="16.5" thickBot="1" x14ac:dyDescent="0.3">
      <c r="A22" s="15">
        <v>21</v>
      </c>
      <c r="B22" s="25" t="s">
        <v>45</v>
      </c>
      <c r="C22" s="50">
        <v>502155</v>
      </c>
      <c r="D22" s="50">
        <v>434961</v>
      </c>
      <c r="E22" s="50">
        <v>0</v>
      </c>
      <c r="F22" s="58">
        <v>0</v>
      </c>
      <c r="G22" s="53">
        <f t="shared" si="0"/>
        <v>937116</v>
      </c>
    </row>
    <row r="23" spans="1:7" ht="16.5" thickBot="1" x14ac:dyDescent="0.3">
      <c r="A23" s="19"/>
      <c r="B23" s="19" t="s">
        <v>64</v>
      </c>
      <c r="C23" s="23"/>
      <c r="D23" s="23"/>
      <c r="E23" s="23"/>
      <c r="F23" s="23"/>
      <c r="G23" s="49"/>
    </row>
    <row r="24" spans="1:7" ht="16.5" thickBot="1" x14ac:dyDescent="0.3">
      <c r="A24" s="14">
        <v>39</v>
      </c>
      <c r="B24" s="25" t="s">
        <v>65</v>
      </c>
      <c r="C24" s="6">
        <v>142</v>
      </c>
      <c r="D24" s="6">
        <v>198</v>
      </c>
      <c r="E24" s="6">
        <v>0</v>
      </c>
      <c r="F24" s="59">
        <v>0</v>
      </c>
      <c r="G24" s="46">
        <f>SUM(C24:F24)</f>
        <v>340</v>
      </c>
    </row>
    <row r="25" spans="1:7" ht="16.5" thickBot="1" x14ac:dyDescent="0.3">
      <c r="A25" s="14">
        <v>40</v>
      </c>
      <c r="B25" s="25" t="s">
        <v>66</v>
      </c>
      <c r="C25" s="4">
        <v>4754</v>
      </c>
      <c r="D25" s="4">
        <v>4395</v>
      </c>
      <c r="E25" s="4">
        <v>0</v>
      </c>
      <c r="F25" s="59">
        <v>0</v>
      </c>
      <c r="G25" s="46">
        <f>SUM(C25:F25)</f>
        <v>9149</v>
      </c>
    </row>
    <row r="26" spans="1:7" ht="16.5" thickBot="1" x14ac:dyDescent="0.3">
      <c r="A26" s="14">
        <v>41</v>
      </c>
      <c r="B26" s="25" t="s">
        <v>67</v>
      </c>
      <c r="C26" s="4">
        <v>0</v>
      </c>
      <c r="D26" s="4">
        <v>0</v>
      </c>
      <c r="E26" s="4">
        <v>0</v>
      </c>
      <c r="F26" s="59">
        <v>0</v>
      </c>
      <c r="G26" s="46">
        <f>SUM(C26:F26)</f>
        <v>0</v>
      </c>
    </row>
    <row r="27" spans="1:7" ht="16.5" thickBot="1" x14ac:dyDescent="0.3">
      <c r="A27" s="14">
        <v>42</v>
      </c>
      <c r="B27" s="25" t="s">
        <v>68</v>
      </c>
      <c r="C27" s="4">
        <v>292</v>
      </c>
      <c r="D27" s="4">
        <v>155</v>
      </c>
      <c r="E27" s="4">
        <v>0</v>
      </c>
      <c r="F27" s="59">
        <v>0</v>
      </c>
      <c r="G27" s="46">
        <f>SUM(C27:F27)</f>
        <v>447</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15" priority="4" stopIfTrue="1" operator="lessThan">
      <formula>0</formula>
    </cfRule>
    <cfRule type="cellIs" dxfId="14" priority="8" stopIfTrue="1" operator="lessThan">
      <formula>0</formula>
    </cfRule>
  </conditionalFormatting>
  <conditionalFormatting sqref="C11:G14">
    <cfRule type="cellIs" dxfId="13" priority="3" stopIfTrue="1" operator="lessThan">
      <formula>0</formula>
    </cfRule>
    <cfRule type="cellIs" dxfId="12" priority="7" stopIfTrue="1" operator="lessThan">
      <formula>0</formula>
    </cfRule>
  </conditionalFormatting>
  <conditionalFormatting sqref="C16:G22">
    <cfRule type="cellIs" dxfId="11" priority="2" stopIfTrue="1" operator="lessThan">
      <formula>0</formula>
    </cfRule>
    <cfRule type="cellIs" dxfId="10" priority="6" stopIfTrue="1" operator="lessThan">
      <formula>0</formula>
    </cfRule>
  </conditionalFormatting>
  <conditionalFormatting sqref="C24:G27">
    <cfRule type="cellIs" dxfId="9" priority="1" stopIfTrue="1" operator="lessThan">
      <formula>0</formula>
    </cfRule>
    <cfRule type="cellIs" dxfId="8" priority="5"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115" zoomScaleNormal="115" workbookViewId="0">
      <pane xSplit="2" ySplit="3" topLeftCell="C5" activePane="bottomRight" state="frozen"/>
      <selection activeCell="A2" sqref="A2"/>
      <selection pane="topRight" activeCell="C2" sqref="C2"/>
      <selection pane="bottomLeft" activeCell="A5" sqref="A5"/>
      <selection pane="bottomRight" activeCell="C11" sqref="C11"/>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75</v>
      </c>
      <c r="C2" s="113" t="s">
        <v>69</v>
      </c>
      <c r="D2" s="114"/>
      <c r="E2" s="114"/>
      <c r="F2" s="114"/>
      <c r="G2" s="115"/>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7932</v>
      </c>
      <c r="D5" s="3">
        <v>6819</v>
      </c>
      <c r="E5" s="3">
        <v>0</v>
      </c>
      <c r="F5" s="3">
        <v>5034</v>
      </c>
      <c r="G5" s="46">
        <f>SUM(C5:F5)</f>
        <v>19785</v>
      </c>
    </row>
    <row r="6" spans="1:7" ht="16.5" thickBot="1" x14ac:dyDescent="0.3">
      <c r="A6" s="15">
        <v>2</v>
      </c>
      <c r="B6" s="25" t="s">
        <v>19</v>
      </c>
      <c r="C6" s="4">
        <v>84</v>
      </c>
      <c r="D6" s="4">
        <v>63</v>
      </c>
      <c r="E6" s="4">
        <v>0</v>
      </c>
      <c r="F6" s="4">
        <v>16</v>
      </c>
      <c r="G6" s="47">
        <f>SUM(C6:F6)</f>
        <v>163</v>
      </c>
    </row>
    <row r="7" spans="1:7" ht="16.5" thickBot="1" x14ac:dyDescent="0.3">
      <c r="A7" s="15">
        <v>3</v>
      </c>
      <c r="B7" s="25" t="s">
        <v>24</v>
      </c>
      <c r="C7" s="4">
        <v>105</v>
      </c>
      <c r="D7" s="4">
        <v>149</v>
      </c>
      <c r="E7" s="4">
        <v>0</v>
      </c>
      <c r="F7" s="4">
        <v>3</v>
      </c>
      <c r="G7" s="47">
        <f>SUM(C7:F7)</f>
        <v>257</v>
      </c>
    </row>
    <row r="8" spans="1:7" ht="16.5" thickBot="1" x14ac:dyDescent="0.3">
      <c r="A8" s="15">
        <v>4</v>
      </c>
      <c r="B8" s="25" t="s">
        <v>25</v>
      </c>
      <c r="C8" s="4">
        <v>247</v>
      </c>
      <c r="D8" s="4">
        <v>229</v>
      </c>
      <c r="E8" s="4">
        <v>0</v>
      </c>
      <c r="F8" s="4">
        <v>185</v>
      </c>
      <c r="G8" s="47">
        <f>SUM(C8:F8)</f>
        <v>661</v>
      </c>
    </row>
    <row r="9" spans="1:7" ht="16.5" thickBot="1" x14ac:dyDescent="0.3">
      <c r="A9" s="15">
        <v>5</v>
      </c>
      <c r="B9" s="25" t="s">
        <v>26</v>
      </c>
      <c r="C9" s="4">
        <v>315</v>
      </c>
      <c r="D9" s="4">
        <v>230</v>
      </c>
      <c r="E9" s="5">
        <v>0</v>
      </c>
      <c r="F9" s="4">
        <v>216</v>
      </c>
      <c r="G9" s="47">
        <f>SUM(C9:F9)</f>
        <v>761</v>
      </c>
    </row>
    <row r="10" spans="1:7" ht="16.5" thickBot="1" x14ac:dyDescent="0.3">
      <c r="A10" s="19"/>
      <c r="B10" s="19" t="s">
        <v>29</v>
      </c>
      <c r="C10" s="23"/>
      <c r="D10" s="23"/>
      <c r="E10" s="23"/>
      <c r="F10" s="23"/>
      <c r="G10" s="48"/>
    </row>
    <row r="11" spans="1:7" ht="16.5" thickBot="1" x14ac:dyDescent="0.3">
      <c r="A11" s="14">
        <v>6</v>
      </c>
      <c r="B11" s="25" t="s">
        <v>30</v>
      </c>
      <c r="C11" s="51">
        <v>3518481</v>
      </c>
      <c r="D11" s="52">
        <v>3362092</v>
      </c>
      <c r="E11" s="52">
        <v>0</v>
      </c>
      <c r="F11" s="52">
        <v>156386</v>
      </c>
      <c r="G11" s="53">
        <f>SUM(C11:F11)</f>
        <v>7036959</v>
      </c>
    </row>
    <row r="12" spans="1:7" ht="16.5" thickBot="1" x14ac:dyDescent="0.3">
      <c r="A12" s="15">
        <v>7</v>
      </c>
      <c r="B12" s="25" t="s">
        <v>31</v>
      </c>
      <c r="C12" s="50">
        <v>3575158</v>
      </c>
      <c r="D12" s="50">
        <v>3361368</v>
      </c>
      <c r="E12" s="50">
        <v>0</v>
      </c>
      <c r="F12" s="50">
        <v>158035</v>
      </c>
      <c r="G12" s="53">
        <f>SUM(C12:F12)</f>
        <v>7094561</v>
      </c>
    </row>
    <row r="13" spans="1:7" ht="16.5" thickBot="1" x14ac:dyDescent="0.3">
      <c r="A13" s="15">
        <v>10</v>
      </c>
      <c r="B13" s="25" t="s">
        <v>34</v>
      </c>
      <c r="C13" s="50">
        <v>0</v>
      </c>
      <c r="D13" s="50">
        <v>0</v>
      </c>
      <c r="E13" s="50">
        <v>0</v>
      </c>
      <c r="F13" s="58">
        <v>0</v>
      </c>
      <c r="G13" s="53">
        <f>SUM(C13:F13)</f>
        <v>0</v>
      </c>
    </row>
    <row r="14" spans="1:7" ht="16.5" thickBot="1" x14ac:dyDescent="0.3">
      <c r="A14" s="15">
        <v>11</v>
      </c>
      <c r="B14" s="25" t="s">
        <v>35</v>
      </c>
      <c r="C14" s="50">
        <v>0</v>
      </c>
      <c r="D14" s="50">
        <v>0</v>
      </c>
      <c r="E14" s="50">
        <v>0</v>
      </c>
      <c r="F14" s="58">
        <v>0</v>
      </c>
      <c r="G14" s="53">
        <f>SUM(C14:F14)</f>
        <v>0</v>
      </c>
    </row>
    <row r="15" spans="1:7" ht="16.5" thickBot="1" x14ac:dyDescent="0.3">
      <c r="A15" s="19"/>
      <c r="B15" s="19" t="s">
        <v>38</v>
      </c>
      <c r="C15" s="23"/>
      <c r="D15" s="23"/>
      <c r="E15" s="23"/>
      <c r="F15" s="23"/>
      <c r="G15" s="48"/>
    </row>
    <row r="16" spans="1:7" ht="16.5" thickBot="1" x14ac:dyDescent="0.3">
      <c r="A16" s="14">
        <v>15</v>
      </c>
      <c r="B16" s="25" t="s">
        <v>39</v>
      </c>
      <c r="C16" s="52">
        <v>584150</v>
      </c>
      <c r="D16" s="52">
        <v>971108</v>
      </c>
      <c r="E16" s="52">
        <v>0</v>
      </c>
      <c r="F16" s="58">
        <v>0</v>
      </c>
      <c r="G16" s="53">
        <f t="shared" ref="G16:G22" si="0">SUM(C16:F16)</f>
        <v>1555258</v>
      </c>
    </row>
    <row r="17" spans="1:7" ht="16.5" thickBot="1" x14ac:dyDescent="0.3">
      <c r="A17" s="15">
        <v>16</v>
      </c>
      <c r="B17" s="25" t="s">
        <v>40</v>
      </c>
      <c r="C17" s="50">
        <v>1502374</v>
      </c>
      <c r="D17" s="50">
        <v>1042005</v>
      </c>
      <c r="E17" s="50">
        <v>0</v>
      </c>
      <c r="F17" s="58">
        <v>0</v>
      </c>
      <c r="G17" s="53">
        <f t="shared" si="0"/>
        <v>2544379</v>
      </c>
    </row>
    <row r="18" spans="1:7" ht="16.5" thickBot="1" x14ac:dyDescent="0.3">
      <c r="A18" s="15">
        <v>17</v>
      </c>
      <c r="B18" s="25" t="s">
        <v>41</v>
      </c>
      <c r="C18" s="50">
        <v>417829</v>
      </c>
      <c r="D18" s="50">
        <v>282365</v>
      </c>
      <c r="E18" s="50">
        <v>0</v>
      </c>
      <c r="F18" s="58">
        <v>0</v>
      </c>
      <c r="G18" s="53">
        <f t="shared" si="0"/>
        <v>700194</v>
      </c>
    </row>
    <row r="19" spans="1:7" ht="16.5" thickBot="1" x14ac:dyDescent="0.3">
      <c r="A19" s="15">
        <v>18</v>
      </c>
      <c r="B19" s="25" t="s">
        <v>42</v>
      </c>
      <c r="C19" s="50">
        <v>0</v>
      </c>
      <c r="D19" s="50">
        <v>0</v>
      </c>
      <c r="E19" s="50">
        <v>0</v>
      </c>
      <c r="F19" s="58">
        <v>0</v>
      </c>
      <c r="G19" s="53">
        <f t="shared" si="0"/>
        <v>0</v>
      </c>
    </row>
    <row r="20" spans="1:7" ht="16.5" thickBot="1" x14ac:dyDescent="0.3">
      <c r="A20" s="15">
        <v>19</v>
      </c>
      <c r="B20" s="25" t="s">
        <v>43</v>
      </c>
      <c r="C20" s="50">
        <v>0</v>
      </c>
      <c r="D20" s="50">
        <v>0</v>
      </c>
      <c r="E20" s="50">
        <v>0</v>
      </c>
      <c r="F20" s="58">
        <v>0</v>
      </c>
      <c r="G20" s="53">
        <f t="shared" si="0"/>
        <v>0</v>
      </c>
    </row>
    <row r="21" spans="1:7" ht="16.5" thickBot="1" x14ac:dyDescent="0.3">
      <c r="A21" s="15">
        <v>20</v>
      </c>
      <c r="B21" s="25" t="s">
        <v>44</v>
      </c>
      <c r="C21" s="50">
        <v>19481</v>
      </c>
      <c r="D21" s="50">
        <v>23161</v>
      </c>
      <c r="E21" s="50">
        <v>0</v>
      </c>
      <c r="F21" s="58">
        <v>0</v>
      </c>
      <c r="G21" s="53">
        <f t="shared" si="0"/>
        <v>42642</v>
      </c>
    </row>
    <row r="22" spans="1:7" ht="16.5" thickBot="1" x14ac:dyDescent="0.3">
      <c r="A22" s="15">
        <v>21</v>
      </c>
      <c r="B22" s="25" t="s">
        <v>45</v>
      </c>
      <c r="C22" s="50">
        <v>875794</v>
      </c>
      <c r="D22" s="50">
        <v>368902</v>
      </c>
      <c r="E22" s="50">
        <v>0</v>
      </c>
      <c r="F22" s="58">
        <v>0</v>
      </c>
      <c r="G22" s="53">
        <f t="shared" si="0"/>
        <v>1244696</v>
      </c>
    </row>
    <row r="23" spans="1:7" ht="16.5" thickBot="1" x14ac:dyDescent="0.3">
      <c r="A23" s="19"/>
      <c r="B23" s="19" t="s">
        <v>64</v>
      </c>
      <c r="C23" s="23"/>
      <c r="D23" s="23"/>
      <c r="E23" s="23"/>
      <c r="F23" s="23"/>
      <c r="G23" s="49"/>
    </row>
    <row r="24" spans="1:7" ht="16.5" thickBot="1" x14ac:dyDescent="0.3">
      <c r="A24" s="14">
        <v>39</v>
      </c>
      <c r="B24" s="25" t="s">
        <v>65</v>
      </c>
      <c r="C24" s="6">
        <v>72</v>
      </c>
      <c r="D24" s="6">
        <v>126</v>
      </c>
      <c r="E24" s="6">
        <v>0</v>
      </c>
      <c r="F24" s="59">
        <v>0</v>
      </c>
      <c r="G24" s="46">
        <f>SUM(C24:F24)</f>
        <v>198</v>
      </c>
    </row>
    <row r="25" spans="1:7" ht="16.5" thickBot="1" x14ac:dyDescent="0.3">
      <c r="A25" s="14">
        <v>40</v>
      </c>
      <c r="B25" s="25" t="s">
        <v>66</v>
      </c>
      <c r="C25" s="4">
        <v>3231</v>
      </c>
      <c r="D25" s="4">
        <v>3047</v>
      </c>
      <c r="E25" s="4">
        <v>0</v>
      </c>
      <c r="F25" s="59">
        <v>0</v>
      </c>
      <c r="G25" s="46">
        <f>SUM(C25:F25)</f>
        <v>6278</v>
      </c>
    </row>
    <row r="26" spans="1:7" ht="16.5" thickBot="1" x14ac:dyDescent="0.3">
      <c r="A26" s="14">
        <v>41</v>
      </c>
      <c r="B26" s="25" t="s">
        <v>67</v>
      </c>
      <c r="C26" s="4">
        <v>0</v>
      </c>
      <c r="D26" s="4">
        <v>0</v>
      </c>
      <c r="E26" s="4">
        <v>0</v>
      </c>
      <c r="F26" s="59">
        <v>0</v>
      </c>
      <c r="G26" s="46">
        <f>SUM(C26:F26)</f>
        <v>0</v>
      </c>
    </row>
    <row r="27" spans="1:7" ht="16.5" thickBot="1" x14ac:dyDescent="0.3">
      <c r="A27" s="14">
        <v>42</v>
      </c>
      <c r="B27" s="25" t="s">
        <v>68</v>
      </c>
      <c r="C27" s="4">
        <v>105</v>
      </c>
      <c r="D27" s="4">
        <v>163</v>
      </c>
      <c r="E27" s="4">
        <v>0</v>
      </c>
      <c r="F27" s="59"/>
      <c r="G27" s="46">
        <f>SUM(C27:F27)</f>
        <v>268</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G9">
    <cfRule type="cellIs" dxfId="7" priority="4" stopIfTrue="1" operator="lessThan">
      <formula>0</formula>
    </cfRule>
    <cfRule type="cellIs" dxfId="6" priority="8" stopIfTrue="1" operator="lessThan">
      <formula>0</formula>
    </cfRule>
  </conditionalFormatting>
  <conditionalFormatting sqref="C11:G14">
    <cfRule type="cellIs" dxfId="5" priority="3" stopIfTrue="1" operator="lessThan">
      <formula>0</formula>
    </cfRule>
    <cfRule type="cellIs" dxfId="4" priority="7" stopIfTrue="1" operator="lessThan">
      <formula>0</formula>
    </cfRule>
  </conditionalFormatting>
  <conditionalFormatting sqref="C16:G22">
    <cfRule type="cellIs" dxfId="3" priority="2" stopIfTrue="1" operator="lessThan">
      <formula>0</formula>
    </cfRule>
    <cfRule type="cellIs" dxfId="2" priority="6" stopIfTrue="1" operator="lessThan">
      <formula>0</formula>
    </cfRule>
  </conditionalFormatting>
  <conditionalFormatting sqref="C24:G27">
    <cfRule type="cellIs" dxfId="1" priority="1" stopIfTrue="1" operator="lessThan">
      <formula>0</formula>
    </cfRule>
    <cfRule type="cellIs" dxfId="0" priority="5"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Normal="100" workbookViewId="0">
      <pane xSplit="2" ySplit="6" topLeftCell="C7" activePane="bottomRight" state="frozen"/>
      <selection pane="topRight" activeCell="C1" sqref="C1"/>
      <selection pane="bottomLeft" activeCell="A7" sqref="A7"/>
      <selection pane="bottomRight" activeCell="I24" sqref="I24"/>
    </sheetView>
  </sheetViews>
  <sheetFormatPr defaultColWidth="9.140625" defaultRowHeight="15" x14ac:dyDescent="0.25"/>
  <cols>
    <col min="1" max="1" width="9.140625" style="30"/>
    <col min="2" max="2" width="99" style="30" bestFit="1" customWidth="1"/>
    <col min="3" max="3" width="9.140625" style="30"/>
    <col min="4" max="4" width="11.28515625" style="30" customWidth="1"/>
    <col min="5" max="5" width="15.42578125" style="30" customWidth="1"/>
    <col min="6" max="6" width="9.140625" style="30"/>
    <col min="7" max="7" width="12.42578125" style="30" customWidth="1"/>
    <col min="8" max="8" width="13.140625" style="30" customWidth="1"/>
    <col min="9" max="9" width="48.42578125" style="30" customWidth="1"/>
    <col min="10" max="16384" width="9.140625" style="30"/>
  </cols>
  <sheetData>
    <row r="1" spans="1:9" ht="21" x14ac:dyDescent="0.35">
      <c r="A1" s="117" t="s">
        <v>9</v>
      </c>
      <c r="B1" s="117"/>
      <c r="C1" s="117"/>
      <c r="D1" s="117"/>
      <c r="E1" s="117"/>
      <c r="F1" s="117"/>
      <c r="G1" s="117"/>
      <c r="H1" s="117"/>
      <c r="I1" s="117"/>
    </row>
    <row r="2" spans="1:9" ht="18.75" x14ac:dyDescent="0.3">
      <c r="A2" s="116" t="s">
        <v>78</v>
      </c>
      <c r="B2" s="116"/>
      <c r="C2" s="116"/>
      <c r="D2" s="116"/>
      <c r="E2" s="116"/>
      <c r="F2" s="116"/>
      <c r="G2" s="116"/>
      <c r="H2" s="116"/>
      <c r="I2" s="116"/>
    </row>
    <row r="3" spans="1:9" ht="19.5" thickBot="1" x14ac:dyDescent="0.35">
      <c r="A3" s="101" t="s">
        <v>79</v>
      </c>
      <c r="B3" s="101"/>
      <c r="C3" s="101"/>
      <c r="D3" s="101"/>
      <c r="E3" s="101"/>
      <c r="F3" s="101"/>
      <c r="G3" s="101"/>
      <c r="H3" s="101"/>
      <c r="I3" s="101"/>
    </row>
    <row r="4" spans="1:9" ht="26.25" customHeight="1" x14ac:dyDescent="0.25">
      <c r="A4" s="120" t="s">
        <v>80</v>
      </c>
      <c r="B4" s="118" t="s">
        <v>81</v>
      </c>
      <c r="C4" s="122" t="s">
        <v>82</v>
      </c>
      <c r="D4" s="122"/>
      <c r="E4" s="123"/>
      <c r="F4" s="124" t="s">
        <v>83</v>
      </c>
      <c r="G4" s="122"/>
      <c r="H4" s="125"/>
    </row>
    <row r="5" spans="1:9" ht="15.75" thickBot="1" x14ac:dyDescent="0.3">
      <c r="A5" s="121"/>
      <c r="B5" s="119"/>
      <c r="C5" s="7" t="s">
        <v>84</v>
      </c>
      <c r="D5" s="7" t="s">
        <v>85</v>
      </c>
      <c r="E5" s="8" t="s">
        <v>86</v>
      </c>
      <c r="F5" s="9" t="s">
        <v>84</v>
      </c>
      <c r="G5" s="7" t="s">
        <v>85</v>
      </c>
      <c r="H5" s="10" t="s">
        <v>86</v>
      </c>
    </row>
    <row r="6" spans="1:9" ht="15.75" x14ac:dyDescent="0.25">
      <c r="A6" s="26"/>
      <c r="B6" s="27" t="s">
        <v>29</v>
      </c>
      <c r="C6" s="31"/>
      <c r="D6" s="31"/>
      <c r="E6" s="31"/>
      <c r="F6" s="31"/>
      <c r="G6" s="31"/>
      <c r="H6" s="31"/>
      <c r="I6" s="12"/>
    </row>
    <row r="7" spans="1:9" ht="15.75" x14ac:dyDescent="0.25">
      <c r="A7" s="28">
        <v>6</v>
      </c>
      <c r="B7" s="43" t="s">
        <v>30</v>
      </c>
      <c r="C7" s="38"/>
      <c r="D7" s="38" t="s">
        <v>105</v>
      </c>
      <c r="E7" s="39"/>
      <c r="F7" s="40" t="s">
        <v>105</v>
      </c>
      <c r="G7" s="38"/>
      <c r="H7" s="38"/>
      <c r="I7" s="12"/>
    </row>
    <row r="8" spans="1:9" ht="15.75" x14ac:dyDescent="0.25">
      <c r="A8" s="28">
        <v>7</v>
      </c>
      <c r="B8" s="43" t="s">
        <v>31</v>
      </c>
      <c r="C8" s="38"/>
      <c r="D8" s="38" t="s">
        <v>105</v>
      </c>
      <c r="E8" s="39"/>
      <c r="F8" s="40" t="s">
        <v>105</v>
      </c>
      <c r="G8" s="38"/>
      <c r="H8" s="38"/>
      <c r="I8" s="12"/>
    </row>
    <row r="9" spans="1:9" ht="15.75" x14ac:dyDescent="0.25">
      <c r="A9" s="28">
        <v>8</v>
      </c>
      <c r="B9" s="43" t="s">
        <v>32</v>
      </c>
      <c r="C9" s="32"/>
      <c r="D9" s="32"/>
      <c r="E9" s="33"/>
      <c r="F9" s="40" t="s">
        <v>105</v>
      </c>
      <c r="G9" s="38"/>
      <c r="H9" s="38"/>
      <c r="I9" s="12"/>
    </row>
    <row r="10" spans="1:9" ht="15.75" x14ac:dyDescent="0.25">
      <c r="A10" s="28">
        <v>9</v>
      </c>
      <c r="B10" s="43" t="s">
        <v>33</v>
      </c>
      <c r="C10" s="32"/>
      <c r="D10" s="32"/>
      <c r="E10" s="33"/>
      <c r="F10" s="40" t="s">
        <v>105</v>
      </c>
      <c r="G10" s="38"/>
      <c r="H10" s="38"/>
      <c r="I10" s="12"/>
    </row>
    <row r="11" spans="1:9" ht="15.75" x14ac:dyDescent="0.25">
      <c r="A11" s="28">
        <v>10</v>
      </c>
      <c r="B11" s="43" t="s">
        <v>34</v>
      </c>
      <c r="C11" s="38"/>
      <c r="D11" s="38" t="s">
        <v>105</v>
      </c>
      <c r="E11" s="39"/>
      <c r="F11" s="40" t="s">
        <v>105</v>
      </c>
      <c r="G11" s="38"/>
      <c r="H11" s="38"/>
      <c r="I11" s="12"/>
    </row>
    <row r="12" spans="1:9" ht="15.75" x14ac:dyDescent="0.25">
      <c r="A12" s="28">
        <v>11</v>
      </c>
      <c r="B12" s="43" t="s">
        <v>35</v>
      </c>
      <c r="C12" s="38"/>
      <c r="D12" s="38" t="s">
        <v>105</v>
      </c>
      <c r="E12" s="39"/>
      <c r="F12" s="40" t="s">
        <v>105</v>
      </c>
      <c r="G12" s="38"/>
      <c r="H12" s="38"/>
      <c r="I12" s="12"/>
    </row>
    <row r="13" spans="1:9" ht="16.5" thickBot="1" x14ac:dyDescent="0.3">
      <c r="A13" s="29">
        <v>13</v>
      </c>
      <c r="B13" s="44" t="s">
        <v>36</v>
      </c>
      <c r="C13" s="34"/>
      <c r="D13" s="34"/>
      <c r="E13" s="35"/>
      <c r="F13" s="40" t="s">
        <v>105</v>
      </c>
      <c r="G13" s="41"/>
      <c r="H13" s="42"/>
      <c r="I13" s="12"/>
    </row>
    <row r="14" spans="1:9" ht="15.75" x14ac:dyDescent="0.25">
      <c r="A14" s="26"/>
      <c r="B14" s="45" t="s">
        <v>38</v>
      </c>
      <c r="C14" s="36"/>
      <c r="D14" s="36"/>
      <c r="E14" s="36"/>
      <c r="F14" s="36"/>
      <c r="G14" s="36"/>
      <c r="H14" s="36"/>
      <c r="I14" s="12"/>
    </row>
    <row r="15" spans="1:9" ht="15.75" x14ac:dyDescent="0.25">
      <c r="A15" s="28">
        <v>15</v>
      </c>
      <c r="B15" s="43" t="s">
        <v>39</v>
      </c>
      <c r="C15" s="38" t="s">
        <v>105</v>
      </c>
      <c r="D15" s="38"/>
      <c r="E15" s="39"/>
      <c r="F15" s="40" t="s">
        <v>105</v>
      </c>
      <c r="G15" s="38"/>
      <c r="H15" s="38"/>
      <c r="I15" s="37"/>
    </row>
    <row r="16" spans="1:9" ht="15.75" x14ac:dyDescent="0.25">
      <c r="A16" s="28">
        <v>16</v>
      </c>
      <c r="B16" s="43" t="s">
        <v>40</v>
      </c>
      <c r="C16" s="38" t="s">
        <v>105</v>
      </c>
      <c r="D16" s="38"/>
      <c r="E16" s="39"/>
      <c r="F16" s="40" t="s">
        <v>105</v>
      </c>
      <c r="G16" s="38"/>
      <c r="H16" s="38"/>
      <c r="I16" s="12"/>
    </row>
    <row r="17" spans="1:9" ht="15.75" x14ac:dyDescent="0.25">
      <c r="A17" s="28">
        <v>17</v>
      </c>
      <c r="B17" s="43" t="s">
        <v>41</v>
      </c>
      <c r="C17" s="38" t="s">
        <v>105</v>
      </c>
      <c r="D17" s="38"/>
      <c r="E17" s="39"/>
      <c r="F17" s="40" t="s">
        <v>105</v>
      </c>
      <c r="G17" s="38"/>
      <c r="H17" s="38"/>
      <c r="I17" s="12"/>
    </row>
    <row r="18" spans="1:9" ht="15.75" x14ac:dyDescent="0.25">
      <c r="A18" s="28">
        <v>18</v>
      </c>
      <c r="B18" s="43" t="s">
        <v>42</v>
      </c>
      <c r="C18" s="38" t="s">
        <v>105</v>
      </c>
      <c r="D18" s="38"/>
      <c r="E18" s="39"/>
      <c r="F18" s="40" t="s">
        <v>105</v>
      </c>
      <c r="G18" s="38"/>
      <c r="H18" s="38"/>
      <c r="I18" s="12"/>
    </row>
    <row r="19" spans="1:9" ht="15.75" x14ac:dyDescent="0.25">
      <c r="A19" s="28">
        <v>19</v>
      </c>
      <c r="B19" s="43" t="s">
        <v>43</v>
      </c>
      <c r="C19" s="38" t="s">
        <v>105</v>
      </c>
      <c r="D19" s="38"/>
      <c r="E19" s="39"/>
      <c r="F19" s="40" t="s">
        <v>105</v>
      </c>
      <c r="G19" s="38"/>
      <c r="H19" s="38"/>
      <c r="I19" s="12"/>
    </row>
    <row r="20" spans="1:9" ht="15.75" x14ac:dyDescent="0.25">
      <c r="A20" s="28">
        <v>20</v>
      </c>
      <c r="B20" s="43" t="s">
        <v>44</v>
      </c>
      <c r="C20" s="38" t="s">
        <v>105</v>
      </c>
      <c r="D20" s="38"/>
      <c r="E20" s="39"/>
      <c r="F20" s="40" t="s">
        <v>105</v>
      </c>
      <c r="G20" s="38"/>
      <c r="H20" s="38"/>
      <c r="I20" s="12"/>
    </row>
    <row r="21" spans="1:9" ht="15.75" x14ac:dyDescent="0.25">
      <c r="A21" s="28">
        <v>21</v>
      </c>
      <c r="B21" s="43" t="s">
        <v>45</v>
      </c>
      <c r="C21" s="38" t="s">
        <v>105</v>
      </c>
      <c r="D21" s="38"/>
      <c r="E21" s="39"/>
      <c r="F21" s="40" t="s">
        <v>105</v>
      </c>
      <c r="G21" s="38"/>
      <c r="H21" s="38"/>
      <c r="I21" s="12"/>
    </row>
    <row r="22" spans="1:9" ht="15.75" x14ac:dyDescent="0.25">
      <c r="A22" s="28">
        <v>22</v>
      </c>
      <c r="B22" s="43" t="s">
        <v>46</v>
      </c>
      <c r="C22" s="32"/>
      <c r="D22" s="32"/>
      <c r="E22" s="33"/>
      <c r="F22" s="40" t="s">
        <v>105</v>
      </c>
      <c r="G22" s="38"/>
      <c r="H22" s="38"/>
      <c r="I22" s="12"/>
    </row>
    <row r="23" spans="1:9" ht="15.75" x14ac:dyDescent="0.25">
      <c r="A23" s="28">
        <v>23</v>
      </c>
      <c r="B23" s="43" t="s">
        <v>47</v>
      </c>
      <c r="C23" s="32"/>
      <c r="D23" s="32"/>
      <c r="E23" s="33"/>
      <c r="F23" s="40" t="s">
        <v>105</v>
      </c>
      <c r="G23" s="38"/>
      <c r="H23" s="38"/>
      <c r="I23" s="12"/>
    </row>
    <row r="24" spans="1:9" ht="15.75" x14ac:dyDescent="0.25">
      <c r="A24" s="28">
        <v>24</v>
      </c>
      <c r="B24" s="43" t="s">
        <v>48</v>
      </c>
      <c r="C24" s="32"/>
      <c r="D24" s="32"/>
      <c r="E24" s="33"/>
      <c r="F24" s="40" t="s">
        <v>105</v>
      </c>
      <c r="G24" s="38"/>
      <c r="H24" s="38"/>
      <c r="I24" s="12"/>
    </row>
    <row r="25" spans="1:9" ht="15.75" x14ac:dyDescent="0.25">
      <c r="A25" s="28">
        <v>26</v>
      </c>
      <c r="B25" s="43" t="s">
        <v>49</v>
      </c>
      <c r="C25" s="32"/>
      <c r="D25" s="32"/>
      <c r="E25" s="33"/>
      <c r="F25" s="40" t="s">
        <v>105</v>
      </c>
      <c r="G25" s="38"/>
      <c r="H25" s="38"/>
      <c r="I25" s="12"/>
    </row>
    <row r="26" spans="1:9" ht="15.75" x14ac:dyDescent="0.25">
      <c r="A26" s="28">
        <v>27</v>
      </c>
      <c r="B26" s="43" t="s">
        <v>50</v>
      </c>
      <c r="C26" s="32"/>
      <c r="D26" s="32"/>
      <c r="E26" s="33"/>
      <c r="F26" s="40" t="s">
        <v>105</v>
      </c>
      <c r="G26" s="38"/>
      <c r="H26" s="38"/>
      <c r="I26" s="12"/>
    </row>
    <row r="27" spans="1:9" ht="15.75" x14ac:dyDescent="0.25">
      <c r="A27" s="28">
        <v>28</v>
      </c>
      <c r="B27" s="43" t="s">
        <v>51</v>
      </c>
      <c r="C27" s="32"/>
      <c r="D27" s="32"/>
      <c r="E27" s="33"/>
      <c r="F27" s="40" t="s">
        <v>105</v>
      </c>
      <c r="G27" s="38"/>
      <c r="H27" s="38"/>
      <c r="I27" s="12"/>
    </row>
    <row r="28" spans="1:9" ht="15.75" x14ac:dyDescent="0.25">
      <c r="A28" s="28">
        <v>29</v>
      </c>
      <c r="B28" s="43" t="s">
        <v>87</v>
      </c>
      <c r="C28" s="32"/>
      <c r="D28" s="32"/>
      <c r="E28" s="33"/>
      <c r="F28" s="40" t="s">
        <v>105</v>
      </c>
      <c r="G28" s="38"/>
      <c r="H28" s="38"/>
      <c r="I28" s="12"/>
    </row>
    <row r="29" spans="1:9" ht="15.75" x14ac:dyDescent="0.25">
      <c r="A29" s="28">
        <v>30</v>
      </c>
      <c r="B29" s="43" t="s">
        <v>53</v>
      </c>
      <c r="C29" s="32"/>
      <c r="D29" s="32"/>
      <c r="E29" s="33"/>
      <c r="F29" s="40" t="s">
        <v>105</v>
      </c>
      <c r="G29" s="38"/>
      <c r="H29" s="38"/>
      <c r="I29" s="12"/>
    </row>
    <row r="30" spans="1:9" ht="15.75" x14ac:dyDescent="0.25">
      <c r="A30" s="28">
        <v>31</v>
      </c>
      <c r="B30" s="43" t="s">
        <v>54</v>
      </c>
      <c r="C30" s="32"/>
      <c r="D30" s="32"/>
      <c r="E30" s="33"/>
      <c r="F30" s="40" t="s">
        <v>105</v>
      </c>
      <c r="G30" s="38"/>
      <c r="H30" s="38"/>
      <c r="I30" s="12"/>
    </row>
    <row r="31" spans="1:9" ht="15.75" x14ac:dyDescent="0.25">
      <c r="A31" s="28">
        <v>32</v>
      </c>
      <c r="B31" s="43" t="s">
        <v>55</v>
      </c>
      <c r="C31" s="32"/>
      <c r="D31" s="32"/>
      <c r="E31" s="33"/>
      <c r="F31" s="40" t="s">
        <v>105</v>
      </c>
      <c r="G31" s="38"/>
      <c r="H31" s="38"/>
      <c r="I31" s="12"/>
    </row>
    <row r="32" spans="1:9" ht="15.75" x14ac:dyDescent="0.25">
      <c r="A32" s="28">
        <v>33</v>
      </c>
      <c r="B32" s="43" t="s">
        <v>56</v>
      </c>
      <c r="C32" s="32"/>
      <c r="D32" s="32"/>
      <c r="E32" s="33"/>
      <c r="F32" s="40" t="s">
        <v>105</v>
      </c>
      <c r="G32" s="38"/>
      <c r="H32" s="38"/>
      <c r="I32" s="12"/>
    </row>
    <row r="33" spans="1:9" ht="15.75" x14ac:dyDescent="0.25">
      <c r="A33" s="28" t="s">
        <v>57</v>
      </c>
      <c r="B33" s="43" t="s">
        <v>58</v>
      </c>
      <c r="C33" s="32"/>
      <c r="D33" s="32"/>
      <c r="E33" s="33"/>
      <c r="F33" s="40" t="s">
        <v>105</v>
      </c>
      <c r="G33" s="38"/>
      <c r="H33" s="38"/>
      <c r="I33" s="12"/>
    </row>
    <row r="34" spans="1:9" ht="15.75" x14ac:dyDescent="0.25">
      <c r="A34" s="28">
        <v>34</v>
      </c>
      <c r="B34" s="43" t="s">
        <v>59</v>
      </c>
      <c r="C34" s="32"/>
      <c r="D34" s="32"/>
      <c r="E34" s="33"/>
      <c r="F34" s="40" t="s">
        <v>105</v>
      </c>
      <c r="G34" s="38"/>
      <c r="H34" s="38"/>
      <c r="I34" s="12"/>
    </row>
    <row r="35" spans="1:9" ht="15.75" x14ac:dyDescent="0.25">
      <c r="A35" s="28">
        <v>35</v>
      </c>
      <c r="B35" s="43" t="s">
        <v>60</v>
      </c>
      <c r="C35" s="32"/>
      <c r="D35" s="32"/>
      <c r="E35" s="33"/>
      <c r="F35" s="40" t="s">
        <v>105</v>
      </c>
      <c r="G35" s="38"/>
      <c r="H35" s="38"/>
      <c r="I35" s="12"/>
    </row>
    <row r="36" spans="1:9" ht="16.5" thickBot="1" x14ac:dyDescent="0.3">
      <c r="A36" s="29">
        <v>36</v>
      </c>
      <c r="B36" s="44" t="s">
        <v>61</v>
      </c>
      <c r="C36" s="34"/>
      <c r="D36" s="34"/>
      <c r="E36" s="35"/>
      <c r="F36" s="40" t="s">
        <v>105</v>
      </c>
      <c r="G36" s="41"/>
      <c r="H36" s="42"/>
      <c r="I36" s="12"/>
    </row>
  </sheetData>
  <sheetProtection algorithmName="SHA-512" hashValue="S3FgZh+ooVJbadXegytKV4RoYbBN0M4X1DjLJvQwKuHXOIygTqnxBO5i+jaih0/PRpPl5GUPKdbEti87cKW+Tg==" saltValue="i14NOkdHqatOXFn+GjdcP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Normal="100" workbookViewId="0">
      <pane xSplit="1" ySplit="1" topLeftCell="C2" activePane="bottomRight" state="frozen"/>
      <selection activeCell="B1" sqref="B1"/>
      <selection pane="topRight" activeCell="C1" sqref="C1"/>
      <selection pane="bottomLeft" activeCell="B6" sqref="B6"/>
      <selection pane="bottomRight" activeCell="D14" sqref="D14"/>
    </sheetView>
  </sheetViews>
  <sheetFormatPr defaultColWidth="9.140625" defaultRowHeight="15" x14ac:dyDescent="0.25"/>
  <cols>
    <col min="1" max="1" width="8.28515625" style="82" customWidth="1"/>
    <col min="2" max="2" width="6.5703125" style="82" bestFit="1" customWidth="1"/>
    <col min="3" max="3" width="50.7109375" style="82" customWidth="1"/>
    <col min="4" max="5" width="55.7109375" style="82" customWidth="1"/>
    <col min="6" max="8" width="16.7109375" style="82" customWidth="1"/>
    <col min="9" max="9" width="48.42578125" style="82" customWidth="1"/>
    <col min="10" max="16384" width="9.140625" style="82"/>
  </cols>
  <sheetData>
    <row r="1" spans="1:9" ht="21" x14ac:dyDescent="0.35">
      <c r="A1" s="81" t="s">
        <v>9</v>
      </c>
      <c r="B1" s="81"/>
      <c r="C1" s="81"/>
      <c r="D1" s="81"/>
      <c r="E1" s="81"/>
      <c r="F1" s="81"/>
      <c r="G1" s="81"/>
      <c r="H1" s="81"/>
      <c r="I1" s="81"/>
    </row>
    <row r="2" spans="1:9" ht="15.75" thickBot="1" x14ac:dyDescent="0.3">
      <c r="C2" s="83" t="s">
        <v>88</v>
      </c>
    </row>
    <row r="3" spans="1:9" x14ac:dyDescent="0.25">
      <c r="B3" s="84" t="s">
        <v>80</v>
      </c>
      <c r="C3" s="85" t="s">
        <v>81</v>
      </c>
    </row>
    <row r="4" spans="1:9" ht="15.75" thickBot="1" x14ac:dyDescent="0.3">
      <c r="B4" s="86"/>
      <c r="C4" s="87"/>
      <c r="D4" s="87"/>
      <c r="E4" s="88"/>
    </row>
    <row r="5" spans="1:9" ht="15.75" x14ac:dyDescent="0.25">
      <c r="B5" s="89"/>
      <c r="C5" s="90" t="s">
        <v>29</v>
      </c>
      <c r="D5" s="91" t="s">
        <v>89</v>
      </c>
      <c r="E5" s="92" t="s">
        <v>90</v>
      </c>
    </row>
    <row r="6" spans="1:9" ht="15.75" x14ac:dyDescent="0.25">
      <c r="B6" s="93">
        <v>6</v>
      </c>
      <c r="C6" s="94" t="s">
        <v>30</v>
      </c>
      <c r="D6" s="38" t="s">
        <v>106</v>
      </c>
      <c r="E6" s="38"/>
    </row>
    <row r="7" spans="1:9" ht="15.75" x14ac:dyDescent="0.25">
      <c r="B7" s="93">
        <v>7</v>
      </c>
      <c r="C7" s="94" t="s">
        <v>31</v>
      </c>
      <c r="D7" s="38" t="s">
        <v>106</v>
      </c>
      <c r="E7" s="38"/>
    </row>
    <row r="8" spans="1:9" ht="15.75" x14ac:dyDescent="0.25">
      <c r="B8" s="93">
        <v>8</v>
      </c>
      <c r="C8" s="94" t="s">
        <v>32</v>
      </c>
      <c r="D8" s="38"/>
      <c r="E8" s="38"/>
    </row>
    <row r="9" spans="1:9" ht="31.5" x14ac:dyDescent="0.25">
      <c r="B9" s="93">
        <v>9</v>
      </c>
      <c r="C9" s="94" t="s">
        <v>33</v>
      </c>
      <c r="D9" s="38"/>
      <c r="E9" s="38"/>
    </row>
    <row r="10" spans="1:9" ht="15.75" x14ac:dyDescent="0.25">
      <c r="B10" s="93">
        <v>10</v>
      </c>
      <c r="C10" s="94" t="s">
        <v>34</v>
      </c>
      <c r="D10" s="38" t="s">
        <v>106</v>
      </c>
      <c r="E10" s="38"/>
    </row>
    <row r="11" spans="1:9" ht="15.75" x14ac:dyDescent="0.25">
      <c r="B11" s="93">
        <v>11</v>
      </c>
      <c r="C11" s="94" t="s">
        <v>35</v>
      </c>
      <c r="D11" s="38" t="s">
        <v>106</v>
      </c>
      <c r="E11" s="38"/>
    </row>
    <row r="12" spans="1:9" ht="32.25" thickBot="1" x14ac:dyDescent="0.3">
      <c r="B12" s="95">
        <v>13</v>
      </c>
      <c r="C12" s="96" t="s">
        <v>36</v>
      </c>
      <c r="D12" s="38"/>
      <c r="E12" s="38"/>
    </row>
    <row r="13" spans="1:9" ht="15.75" x14ac:dyDescent="0.25">
      <c r="B13" s="89"/>
      <c r="C13" s="97" t="s">
        <v>38</v>
      </c>
      <c r="D13" s="38"/>
      <c r="E13" s="38"/>
    </row>
    <row r="14" spans="1:9" ht="31.5" x14ac:dyDescent="0.25">
      <c r="B14" s="93">
        <v>15</v>
      </c>
      <c r="C14" s="94" t="s">
        <v>39</v>
      </c>
      <c r="D14" s="38"/>
      <c r="E14" s="38"/>
    </row>
    <row r="15" spans="1:9" ht="31.5" x14ac:dyDescent="0.25">
      <c r="B15" s="93">
        <v>16</v>
      </c>
      <c r="C15" s="94" t="s">
        <v>40</v>
      </c>
      <c r="D15" s="38"/>
      <c r="E15" s="38"/>
    </row>
    <row r="16" spans="1:9" ht="31.5" x14ac:dyDescent="0.25">
      <c r="B16" s="93">
        <v>17</v>
      </c>
      <c r="C16" s="94" t="s">
        <v>41</v>
      </c>
      <c r="D16" s="38"/>
      <c r="E16" s="38"/>
    </row>
    <row r="17" spans="2:5" ht="15.75" x14ac:dyDescent="0.25">
      <c r="B17" s="93">
        <v>18</v>
      </c>
      <c r="C17" s="94" t="s">
        <v>42</v>
      </c>
      <c r="D17" s="38"/>
      <c r="E17" s="38"/>
    </row>
    <row r="18" spans="2:5" ht="15.75" x14ac:dyDescent="0.25">
      <c r="B18" s="93">
        <v>19</v>
      </c>
      <c r="C18" s="94" t="s">
        <v>43</v>
      </c>
      <c r="D18" s="38"/>
      <c r="E18" s="38"/>
    </row>
    <row r="19" spans="2:5" ht="15.75" x14ac:dyDescent="0.25">
      <c r="B19" s="93">
        <v>20</v>
      </c>
      <c r="C19" s="94" t="s">
        <v>44</v>
      </c>
      <c r="D19" s="38"/>
      <c r="E19" s="38"/>
    </row>
    <row r="20" spans="2:5" ht="15.75" x14ac:dyDescent="0.25">
      <c r="B20" s="93">
        <v>21</v>
      </c>
      <c r="C20" s="94" t="s">
        <v>45</v>
      </c>
      <c r="D20" s="38"/>
      <c r="E20" s="38"/>
    </row>
    <row r="21" spans="2:5" ht="15.75" x14ac:dyDescent="0.25">
      <c r="B21" s="93">
        <v>22</v>
      </c>
      <c r="C21" s="94" t="s">
        <v>46</v>
      </c>
      <c r="D21" s="38"/>
      <c r="E21" s="38"/>
    </row>
    <row r="22" spans="2:5" ht="31.5" x14ac:dyDescent="0.25">
      <c r="B22" s="93">
        <v>23</v>
      </c>
      <c r="C22" s="94" t="s">
        <v>47</v>
      </c>
      <c r="D22" s="38"/>
      <c r="E22" s="38"/>
    </row>
    <row r="23" spans="2:5" ht="15.75" x14ac:dyDescent="0.25">
      <c r="B23" s="93">
        <v>24</v>
      </c>
      <c r="C23" s="94" t="s">
        <v>48</v>
      </c>
      <c r="D23" s="38"/>
      <c r="E23" s="38"/>
    </row>
    <row r="24" spans="2:5" ht="15.75" x14ac:dyDescent="0.25">
      <c r="B24" s="93">
        <v>26</v>
      </c>
      <c r="C24" s="94" t="s">
        <v>49</v>
      </c>
      <c r="D24" s="38"/>
      <c r="E24" s="38"/>
    </row>
    <row r="25" spans="2:5" ht="15.75" x14ac:dyDescent="0.25">
      <c r="B25" s="93">
        <v>27</v>
      </c>
      <c r="C25" s="94" t="s">
        <v>50</v>
      </c>
      <c r="D25" s="38"/>
      <c r="E25" s="38"/>
    </row>
    <row r="26" spans="2:5" ht="15.75" x14ac:dyDescent="0.25">
      <c r="B26" s="93">
        <v>28</v>
      </c>
      <c r="C26" s="94" t="s">
        <v>51</v>
      </c>
      <c r="D26" s="38"/>
      <c r="E26" s="38"/>
    </row>
    <row r="27" spans="2:5" ht="15.75" x14ac:dyDescent="0.25">
      <c r="B27" s="93">
        <v>29</v>
      </c>
      <c r="C27" s="94" t="s">
        <v>87</v>
      </c>
      <c r="D27" s="38"/>
      <c r="E27" s="38"/>
    </row>
    <row r="28" spans="2:5" ht="15.75" x14ac:dyDescent="0.25">
      <c r="B28" s="93">
        <v>30</v>
      </c>
      <c r="C28" s="94" t="s">
        <v>53</v>
      </c>
      <c r="D28" s="38"/>
      <c r="E28" s="38"/>
    </row>
    <row r="29" spans="2:5" ht="15.75" x14ac:dyDescent="0.25">
      <c r="B29" s="93">
        <v>31</v>
      </c>
      <c r="C29" s="94" t="s">
        <v>54</v>
      </c>
      <c r="D29" s="38"/>
      <c r="E29" s="38"/>
    </row>
    <row r="30" spans="2:5" ht="47.25" x14ac:dyDescent="0.25">
      <c r="B30" s="93">
        <v>32</v>
      </c>
      <c r="C30" s="94" t="s">
        <v>55</v>
      </c>
      <c r="D30" s="38"/>
      <c r="E30" s="38"/>
    </row>
    <row r="31" spans="2:5" ht="15.75" x14ac:dyDescent="0.25">
      <c r="B31" s="93">
        <v>33</v>
      </c>
      <c r="C31" s="94" t="s">
        <v>56</v>
      </c>
      <c r="D31" s="38"/>
      <c r="E31" s="38"/>
    </row>
    <row r="32" spans="2:5" ht="15.75" x14ac:dyDescent="0.25">
      <c r="B32" s="93" t="s">
        <v>57</v>
      </c>
      <c r="C32" s="94" t="s">
        <v>58</v>
      </c>
      <c r="D32" s="38"/>
      <c r="E32" s="38"/>
    </row>
    <row r="33" spans="2:5" ht="15.75" x14ac:dyDescent="0.25">
      <c r="B33" s="93">
        <v>34</v>
      </c>
      <c r="C33" s="94" t="s">
        <v>59</v>
      </c>
      <c r="D33" s="38"/>
      <c r="E33" s="38"/>
    </row>
    <row r="34" spans="2:5" ht="15.75" x14ac:dyDescent="0.25">
      <c r="B34" s="93">
        <v>35</v>
      </c>
      <c r="C34" s="94" t="s">
        <v>60</v>
      </c>
      <c r="D34" s="38"/>
      <c r="E34" s="38"/>
    </row>
    <row r="35" spans="2:5" ht="16.5" thickBot="1" x14ac:dyDescent="0.3">
      <c r="B35" s="95">
        <v>36</v>
      </c>
      <c r="C35" s="96" t="s">
        <v>61</v>
      </c>
      <c r="D35" s="38"/>
      <c r="E35" s="38">
        <v>7</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Brown, Bradford L</cp:lastModifiedBy>
  <cp:lastPrinted>2014-10-03T12:15:11Z</cp:lastPrinted>
  <dcterms:created xsi:type="dcterms:W3CDTF">2013-10-30T14:59:00Z</dcterms:created>
  <dcterms:modified xsi:type="dcterms:W3CDTF">2020-05-14T18:29:08Z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