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som.w2k.state.me.us\Data\PFR-ACCESS\INS\DB\R&amp;S\945\_staging\"/>
    </mc:Choice>
  </mc:AlternateContent>
  <xr:revisionPtr revIDLastSave="0" documentId="13_ncr:1_{76B9DB53-6DA0-4A3B-A72C-455C320F712F}" xr6:coauthVersionLast="46" xr6:coauthVersionMax="46"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2868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52" i="2" s="1"/>
  <c r="G25" i="3"/>
  <c r="G24" i="3"/>
  <c r="G22" i="3"/>
  <c r="G21" i="3"/>
  <c r="G20" i="3"/>
  <c r="G19" i="3"/>
  <c r="G18" i="3"/>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12" i="2"/>
  <c r="D21" i="2" l="1"/>
  <c r="E21" i="2"/>
  <c r="G28" i="2"/>
  <c r="F48" i="2"/>
  <c r="F12" i="2"/>
  <c r="G10" i="2"/>
  <c r="G51" i="2"/>
  <c r="G25" i="2"/>
  <c r="G53" i="2"/>
  <c r="G27" i="2"/>
  <c r="G14"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<sst xmlns="http://schemas.openxmlformats.org/spreadsheetml/2006/main" count="308" uniqueCount="105">
  <si>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</si>
  <si>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</si>
  <si>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</si>
  <si>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</si>
  <si>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</si>
  <si>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</si>
  <si>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</si>
  <si>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</si>
  <si>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</si>
  <si>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</si>
  <si>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</si>
  <si>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</si>
  <si>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</si>
  <si>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</si>
  <si>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</si>
  <si>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</si>
  <si>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</si>
  <si>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</si>
  <si>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</si>
  <si>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</si>
  <si>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</si>
  <si>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</si>
  <si>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</si>
  <si>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</si>
  <si>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</si>
  <si>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</si>
  <si>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</si>
  <si>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</si>
  <si>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</si>
  <si>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</si>
  <si>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</si>
  <si>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</si>
  <si>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</si>
  <si>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</si>
  <si>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</si>
  <si>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</si>
  <si>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</si>
  <si>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</si>
  <si>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</si>
  <si>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</si>
  <si>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</si>
  <si>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</si>
  <si>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</si>
  <si>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</si>
  <si>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</si>
  <si>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</si>
  <si>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</si>
  <si>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</si>
  <si>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</si>
  <si>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</si>
  <si>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</si>
  <si>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</si>
  <si>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</si>
  <si>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</si>
  <si>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</si>
  <si>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</si>
  <si>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</si>
  <si>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</si>
  <si>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</si>
  <si>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</si>
  <si>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</si>
  <si>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</si>
  <si>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</si>
  <si>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</si>
  <si>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</si>
  <si>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</si>
  <si>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</si>
  <si>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</si>
  <si>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</si>
  <si>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</si>
  <si>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</si>
  <si>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</si>
  <si>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</si>
  <si>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</si>
  <si>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</si>
  <si>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</si>
  <si>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</si>
  <si>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</si>
  <si>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</si>
  <si>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</si>
  <si>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</si>
  <si>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</si>
  <si>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</si>
  <si>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</si>
  <si>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</si>
  <si>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</si>
  <si>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</si>
  <si>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</si>
  <si>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</si>
  <si>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</si>
  <si>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</si>
  <si>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</si>
  <si>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</si>
  <si>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</si>
  <si>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</si>
  <si>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</si>
  <si>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</si>
  <si>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</si>
  <si>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</si>
  <si>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</si>
  <si>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Cigna Health and Life Insurance Company, Inc.</t>
  </si>
  <si>
    <t xml:space="preserve">Jasmine </t>
  </si>
  <si>
    <t>Smith</t>
  </si>
  <si>
    <t>860-902-0987</t>
  </si>
  <si>
    <t>Jasmine.Smith@cigna.com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</si>
</sst>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1796875" style="12" bestFit="1" customWidth="1"/>
    <col min="12" max="14" width="9.1796875" style="12"/>
    <col min="15" max="15" width="4.179687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100</v>
      </c>
      <c r="F4" s="106"/>
      <c r="G4" s="106"/>
      <c r="H4" s="106"/>
      <c r="I4" s="106"/>
      <c r="J4" s="106"/>
      <c r="K4" s="107"/>
      <c r="L4" s="78"/>
      <c r="M4" s="78"/>
      <c r="N4" s="78"/>
      <c r="O4" s="78"/>
      <c r="P4" s="78"/>
      <c r="Q4" s="78"/>
      <c r="R4" s="78"/>
      <c r="S4" s="78"/>
    </row>
    <row r="5" spans="2:19" ht="19" thickBot="1" x14ac:dyDescent="0.5">
      <c r="B5" s="78" t="s">
        <v>2</v>
      </c>
      <c r="C5" s="78"/>
      <c r="D5" s="78"/>
      <c r="E5" s="105">
        <v>67369</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101</v>
      </c>
      <c r="E8" s="106"/>
      <c r="F8" s="106"/>
      <c r="G8" s="107"/>
      <c r="H8" s="78"/>
      <c r="I8" s="78"/>
      <c r="J8" s="98" t="s">
        <v>5</v>
      </c>
      <c r="K8" s="108" t="s">
        <v>102</v>
      </c>
      <c r="L8" s="109"/>
      <c r="M8" s="109"/>
      <c r="N8" s="110"/>
      <c r="P8" s="78"/>
      <c r="Q8" s="78"/>
      <c r="R8" s="78"/>
      <c r="S8" s="78"/>
    </row>
    <row r="9" spans="2:19" ht="19" thickBot="1" x14ac:dyDescent="0.5">
      <c r="B9" s="78" t="s">
        <v>91</v>
      </c>
      <c r="C9" s="78"/>
      <c r="D9" s="105" t="s">
        <v>104</v>
      </c>
      <c r="E9" s="106"/>
      <c r="F9" s="106"/>
      <c r="G9" s="106"/>
      <c r="H9" s="106"/>
      <c r="I9" s="107"/>
      <c r="J9" s="99" t="s">
        <v>6</v>
      </c>
      <c r="K9" s="111" t="s">
        <v>103</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103">
        <v>2021</v>
      </c>
      <c r="D12" s="78"/>
      <c r="E12" s="78"/>
      <c r="F12" s="78"/>
      <c r="G12" s="78"/>
      <c r="H12" s="78"/>
      <c r="I12" s="78"/>
      <c r="J12" s="78"/>
      <c r="K12" s="78"/>
      <c r="L12" s="78"/>
      <c r="M12" s="78"/>
      <c r="N12" s="78"/>
      <c r="O12" s="78"/>
      <c r="P12" s="78"/>
      <c r="Q12" s="78"/>
      <c r="R12" s="78"/>
      <c r="S12" s="78"/>
    </row>
    <row r="13" spans="2:19" ht="3" customHeight="1" thickBot="1" x14ac:dyDescent="0.5">
      <c r="B13" s="78"/>
      <c r="C13" s="100"/>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2" t="s">
        <v>92</v>
      </c>
      <c r="R14" s="78"/>
      <c r="S14" s="78"/>
    </row>
    <row r="15" spans="2:19" ht="2.25" customHeight="1" x14ac:dyDescent="0.45">
      <c r="B15" s="78"/>
      <c r="C15" s="78"/>
      <c r="D15" s="78"/>
      <c r="E15" s="78"/>
      <c r="F15" s="78"/>
      <c r="G15" s="78"/>
      <c r="H15" s="78"/>
      <c r="I15" s="78"/>
      <c r="J15" s="78"/>
      <c r="K15" s="78"/>
      <c r="L15" s="79"/>
      <c r="M15" s="78"/>
      <c r="N15" s="78"/>
      <c r="O15" s="80"/>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63" zoomScaleNormal="63" workbookViewId="0">
      <pane ySplit="4" topLeftCell="A5" activePane="bottomLeft" state="frozenSplit"/>
      <selection activeCell="C1" sqref="C1:G65536"/>
      <selection pane="bottomLeft" activeCell="F1" sqref="F1"/>
    </sheetView>
  </sheetViews>
  <sheetFormatPr defaultColWidth="9.1796875" defaultRowHeight="15.5" x14ac:dyDescent="0.35"/>
  <cols>
    <col min="1" max="1" width="10.81640625" style="12" customWidth="1"/>
    <col min="2" max="2" width="104.1796875" style="12"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158533</v>
      </c>
      <c r="D5" s="47">
        <f>'Area 1 Data'!D5+'Area 2 Data'!D5+'Area 3 Data'!D5+'Area 4 Data'!D5</f>
        <v>0</v>
      </c>
      <c r="E5" s="47">
        <f>'Area 1 Data'!E5+'Area 2 Data'!E5+'Area 3 Data'!E5+'Area 4 Data'!E5</f>
        <v>0</v>
      </c>
      <c r="F5" s="47">
        <f>'Area 1 Data'!F5+'Area 2 Data'!F5+'Area 3 Data'!F5+'Area 4 Data'!F5</f>
        <v>263636</v>
      </c>
      <c r="G5" s="47">
        <f t="shared" ref="G5:G12" si="0">SUM(C5:F5)</f>
        <v>422169</v>
      </c>
    </row>
    <row r="6" spans="1:8" ht="16" thickBot="1" x14ac:dyDescent="0.4">
      <c r="A6" s="15">
        <v>2</v>
      </c>
      <c r="B6" s="25" t="s">
        <v>19</v>
      </c>
      <c r="C6" s="47">
        <f>'Area 1 Data'!C6+'Area 2 Data'!C6+'Area 3 Data'!C6+'Area 4 Data'!C6</f>
        <v>6237</v>
      </c>
      <c r="D6" s="47">
        <f>'Area 1 Data'!D6+'Area 2 Data'!D6+'Area 3 Data'!D6+'Area 4 Data'!D6</f>
        <v>0</v>
      </c>
      <c r="E6" s="47">
        <f>'Area 1 Data'!E6+'Area 2 Data'!E6+'Area 3 Data'!E6+'Area 4 Data'!E6</f>
        <v>0</v>
      </c>
      <c r="F6" s="47">
        <f>'Area 1 Data'!F6+'Area 2 Data'!F6+'Area 3 Data'!F6+'Area 4 Data'!F6</f>
        <v>551</v>
      </c>
      <c r="G6" s="48">
        <f t="shared" si="0"/>
        <v>6788</v>
      </c>
    </row>
    <row r="7" spans="1:8" ht="16" thickBot="1" x14ac:dyDescent="0.4">
      <c r="A7" s="15" t="s">
        <v>20</v>
      </c>
      <c r="B7" s="25" t="s">
        <v>21</v>
      </c>
      <c r="C7" s="4"/>
      <c r="D7" s="4"/>
      <c r="E7" s="4"/>
      <c r="F7" s="4"/>
      <c r="G7" s="48">
        <f t="shared" si="0"/>
        <v>0</v>
      </c>
    </row>
    <row r="8" spans="1:8" ht="16" thickBot="1" x14ac:dyDescent="0.4">
      <c r="A8" s="15" t="s">
        <v>22</v>
      </c>
      <c r="B8" s="25" t="s">
        <v>23</v>
      </c>
      <c r="C8" s="60">
        <v>0</v>
      </c>
      <c r="D8" s="4"/>
      <c r="E8" s="4"/>
      <c r="F8" s="60">
        <v>0</v>
      </c>
      <c r="G8" s="48">
        <f t="shared" si="0"/>
        <v>0</v>
      </c>
      <c r="H8" s="37"/>
    </row>
    <row r="9" spans="1:8" ht="16" thickBot="1" x14ac:dyDescent="0.4">
      <c r="A9" s="15">
        <v>3</v>
      </c>
      <c r="B9" s="25" t="s">
        <v>24</v>
      </c>
      <c r="C9" s="62">
        <f>'Area 1 Data'!C7+'Area 2 Data'!C7+'Area 3 Data'!C7+'Area 4 Data'!C7</f>
        <v>7203</v>
      </c>
      <c r="D9" s="62">
        <f>'Area 1 Data'!D7+'Area 2 Data'!D7+'Area 3 Data'!D7+'Area 4 Data'!D7</f>
        <v>0</v>
      </c>
      <c r="E9" s="62">
        <f>'Area 1 Data'!E7+'Area 2 Data'!E7+'Area 3 Data'!E7+'Area 4 Data'!E7</f>
        <v>0</v>
      </c>
      <c r="F9" s="62">
        <f>'Area 1 Data'!F7+'Area 2 Data'!F7+'Area 3 Data'!F7+'Area 4 Data'!F7</f>
        <v>4174</v>
      </c>
      <c r="G9" s="48">
        <f t="shared" si="0"/>
        <v>11377</v>
      </c>
    </row>
    <row r="10" spans="1:8" ht="16" thickBot="1" x14ac:dyDescent="0.4">
      <c r="A10" s="15">
        <v>4</v>
      </c>
      <c r="B10" s="25" t="s">
        <v>25</v>
      </c>
      <c r="C10" s="62">
        <f>'Area 1 Data'!C8+'Area 2 Data'!C8+'Area 3 Data'!C8+'Area 4 Data'!C8</f>
        <v>3239</v>
      </c>
      <c r="D10" s="62">
        <f>'Area 1 Data'!D8+'Area 2 Data'!D8+'Area 3 Data'!D8+'Area 4 Data'!D8</f>
        <v>0</v>
      </c>
      <c r="E10" s="62">
        <f>'Area 1 Data'!E8+'Area 2 Data'!E8+'Area 3 Data'!E8+'Area 4 Data'!E8</f>
        <v>0</v>
      </c>
      <c r="F10" s="62">
        <f>'Area 1 Data'!F8+'Area 2 Data'!F8+'Area 3 Data'!F8+'Area 4 Data'!F8</f>
        <v>5668</v>
      </c>
      <c r="G10" s="48">
        <f t="shared" si="0"/>
        <v>8907</v>
      </c>
    </row>
    <row r="11" spans="1:8" ht="16" thickBot="1" x14ac:dyDescent="0.4">
      <c r="A11" s="15">
        <v>5</v>
      </c>
      <c r="B11" s="25" t="s">
        <v>26</v>
      </c>
      <c r="C11" s="62">
        <f>'Area 1 Data'!C9+'Area 2 Data'!C9+'Area 3 Data'!C9+'Area 4 Data'!C9</f>
        <v>2892</v>
      </c>
      <c r="D11" s="62">
        <f>'Area 1 Data'!D9+'Area 2 Data'!D9+'Area 3 Data'!D9+'Area 4 Data'!D9</f>
        <v>0</v>
      </c>
      <c r="E11" s="62">
        <f>'Area 1 Data'!E9+'Area 2 Data'!E9+'Area 3 Data'!E9+'Area 4 Data'!E9</f>
        <v>0</v>
      </c>
      <c r="F11" s="62">
        <f>'Area 1 Data'!F9+'Area 2 Data'!F9+'Area 3 Data'!F9+'Area 4 Data'!F9</f>
        <v>11266</v>
      </c>
      <c r="G11" s="48">
        <f t="shared" si="0"/>
        <v>14158</v>
      </c>
    </row>
    <row r="12" spans="1:8" ht="16" thickBot="1" x14ac:dyDescent="0.4">
      <c r="A12" s="1" t="s">
        <v>27</v>
      </c>
      <c r="B12" s="25" t="s">
        <v>28</v>
      </c>
      <c r="C12" s="48">
        <f>SUM(C9:C11)</f>
        <v>13334</v>
      </c>
      <c r="D12" s="48">
        <f>SUM(D9:D11)</f>
        <v>0</v>
      </c>
      <c r="E12" s="48">
        <f>SUM(E9:E11)</f>
        <v>0</v>
      </c>
      <c r="F12" s="48">
        <f>SUM(F9:F11)</f>
        <v>21108</v>
      </c>
      <c r="G12" s="48">
        <f t="shared" si="0"/>
        <v>34442</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89328651</v>
      </c>
      <c r="D14" s="63">
        <f>'Area 1 Data'!D11+'Area 2 Data'!D11+'Area 3 Data'!D11+'Area 4 Data'!D11</f>
        <v>1103</v>
      </c>
      <c r="E14" s="63">
        <f>'Area 1 Data'!E11+'Area 2 Data'!E11+'Area 3 Data'!E11+'Area 4 Data'!E11</f>
        <v>18858</v>
      </c>
      <c r="F14" s="63">
        <f>'Area 1 Data'!F11+'Area 2 Data'!F11+'Area 3 Data'!F11+'Area 4 Data'!F11</f>
        <v>12439893</v>
      </c>
      <c r="G14" s="54">
        <f t="shared" ref="G14:G21" si="1">SUM(C14:F14)</f>
        <v>101788505</v>
      </c>
    </row>
    <row r="15" spans="1:8" ht="16" thickBot="1" x14ac:dyDescent="0.4">
      <c r="A15" s="15">
        <v>7</v>
      </c>
      <c r="B15" s="25" t="s">
        <v>31</v>
      </c>
      <c r="C15" s="63">
        <f>'Area 1 Data'!C12+'Area 2 Data'!C12+'Area 3 Data'!C12+'Area 4 Data'!C12</f>
        <v>90849491.999999985</v>
      </c>
      <c r="D15" s="63">
        <f>'Area 1 Data'!D12+'Area 2 Data'!D12+'Area 3 Data'!D12+'Area 4 Data'!D12</f>
        <v>1036</v>
      </c>
      <c r="E15" s="63">
        <f>'Area 1 Data'!E12+'Area 2 Data'!E12+'Area 3 Data'!E12+'Area 4 Data'!E12</f>
        <v>0</v>
      </c>
      <c r="F15" s="63">
        <f>'Area 1 Data'!F12+'Area 2 Data'!F12+'Area 3 Data'!F12+'Area 4 Data'!F12</f>
        <v>12215444</v>
      </c>
      <c r="G15" s="54">
        <f t="shared" si="1"/>
        <v>103065971.99999999</v>
      </c>
    </row>
    <row r="16" spans="1:8" ht="16" thickBot="1" x14ac:dyDescent="0.4">
      <c r="A16" s="15">
        <v>8</v>
      </c>
      <c r="B16" s="25" t="s">
        <v>32</v>
      </c>
      <c r="C16" s="51">
        <v>113089140</v>
      </c>
      <c r="D16" s="51"/>
      <c r="E16" s="51"/>
      <c r="F16" s="51"/>
      <c r="G16" s="54">
        <f t="shared" si="1"/>
        <v>113089140</v>
      </c>
    </row>
    <row r="17" spans="1:7" ht="16" thickBot="1" x14ac:dyDescent="0.4">
      <c r="A17" s="15">
        <v>9</v>
      </c>
      <c r="B17" s="25" t="s">
        <v>33</v>
      </c>
      <c r="C17" s="51"/>
      <c r="D17" s="51"/>
      <c r="E17" s="51"/>
      <c r="F17" s="51"/>
      <c r="G17" s="54">
        <f t="shared" si="1"/>
        <v>0</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c r="D20" s="51"/>
      <c r="E20" s="51"/>
      <c r="F20" s="51"/>
      <c r="G20" s="54">
        <f t="shared" si="1"/>
        <v>0</v>
      </c>
    </row>
    <row r="21" spans="1:7" ht="16" thickBot="1" x14ac:dyDescent="0.4">
      <c r="A21" s="1">
        <v>14</v>
      </c>
      <c r="B21" s="25" t="s">
        <v>37</v>
      </c>
      <c r="C21" s="54">
        <f>SUM(C16:C20)</f>
        <v>113089140</v>
      </c>
      <c r="D21" s="54">
        <f>SUM(D16:D20)</f>
        <v>0</v>
      </c>
      <c r="E21" s="54">
        <f>SUM(E16:E20)</f>
        <v>0</v>
      </c>
      <c r="F21" s="54">
        <f>SUM(F16:F20)</f>
        <v>0</v>
      </c>
      <c r="G21" s="54">
        <f t="shared" si="1"/>
        <v>113089140</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18554389.050000001</v>
      </c>
      <c r="D23" s="68">
        <f>'Area 1 Data'!D16+'Area 2 Data'!D16+'Area 3 Data'!D16+'Area 4 Data'!D16</f>
        <v>0</v>
      </c>
      <c r="E23" s="68">
        <f>'Area 1 Data'!E16+'Area 2 Data'!E16+'Area 3 Data'!E16+'Area 4 Data'!E16</f>
        <v>0</v>
      </c>
      <c r="F23" s="69">
        <v>0</v>
      </c>
      <c r="G23" s="54">
        <f>'Area 1 Data'!G16+'Area 2 Data'!G16+'Area 3 Data'!G16+'Area 4 Data'!G16</f>
        <v>18554389.050000001</v>
      </c>
    </row>
    <row r="24" spans="1:7" ht="16" thickBot="1" x14ac:dyDescent="0.4">
      <c r="A24" s="15">
        <v>16</v>
      </c>
      <c r="B24" s="25" t="s">
        <v>40</v>
      </c>
      <c r="C24" s="68">
        <f>'Area 1 Data'!C17+'Area 2 Data'!C17+'Area 3 Data'!C17+'Area 4 Data'!C17</f>
        <v>31350634.140000001</v>
      </c>
      <c r="D24" s="68">
        <f>'Area 1 Data'!D17+'Area 2 Data'!D17+'Area 3 Data'!D17+'Area 4 Data'!D17</f>
        <v>0</v>
      </c>
      <c r="E24" s="68">
        <f>'Area 1 Data'!E17+'Area 2 Data'!E17+'Area 3 Data'!E17+'Area 4 Data'!E17</f>
        <v>0</v>
      </c>
      <c r="F24" s="65">
        <v>0</v>
      </c>
      <c r="G24" s="54">
        <f>'Area 1 Data'!G17+'Area 2 Data'!G17+'Area 3 Data'!G17+'Area 4 Data'!G17</f>
        <v>31350634.140000001</v>
      </c>
    </row>
    <row r="25" spans="1:7" ht="16" thickBot="1" x14ac:dyDescent="0.4">
      <c r="A25" s="15">
        <v>17</v>
      </c>
      <c r="B25" s="25" t="s">
        <v>41</v>
      </c>
      <c r="C25" s="68">
        <f>'Area 1 Data'!C18+'Area 2 Data'!C18+'Area 3 Data'!C18+'Area 4 Data'!C18</f>
        <v>15935559.540000001</v>
      </c>
      <c r="D25" s="68">
        <f>'Area 1 Data'!D18+'Area 2 Data'!D18+'Area 3 Data'!D18+'Area 4 Data'!D18</f>
        <v>0</v>
      </c>
      <c r="E25" s="68">
        <f>'Area 1 Data'!E18+'Area 2 Data'!E18+'Area 3 Data'!E18+'Area 4 Data'!E18</f>
        <v>0</v>
      </c>
      <c r="F25" s="65">
        <v>0</v>
      </c>
      <c r="G25" s="54">
        <f>'Area 1 Data'!G18+'Area 2 Data'!G18+'Area 3 Data'!G18+'Area 4 Data'!G18</f>
        <v>15935559.540000001</v>
      </c>
    </row>
    <row r="26" spans="1:7" ht="16" thickBot="1" x14ac:dyDescent="0.4">
      <c r="A26" s="15">
        <v>18</v>
      </c>
      <c r="B26" s="25" t="s">
        <v>42</v>
      </c>
      <c r="C26" s="68">
        <f>'Area 1 Data'!C19+'Area 2 Data'!C19+'Area 3 Data'!C19+'Area 4 Data'!C19</f>
        <v>10387.380000000001</v>
      </c>
      <c r="D26" s="68">
        <f>'Area 1 Data'!D19+'Area 2 Data'!D19+'Area 3 Data'!D19+'Area 4 Data'!D19</f>
        <v>0</v>
      </c>
      <c r="E26" s="68">
        <f>'Area 1 Data'!E19+'Area 2 Data'!E19+'Area 3 Data'!E19+'Area 4 Data'!E19</f>
        <v>0</v>
      </c>
      <c r="F26" s="65">
        <v>0</v>
      </c>
      <c r="G26" s="54">
        <f>'Area 1 Data'!G19+'Area 2 Data'!G19+'Area 3 Data'!G19+'Area 4 Data'!G19</f>
        <v>10387.380000000001</v>
      </c>
    </row>
    <row r="27" spans="1:7" ht="16" thickBot="1" x14ac:dyDescent="0.4">
      <c r="A27" s="15">
        <v>19</v>
      </c>
      <c r="B27" s="25" t="s">
        <v>43</v>
      </c>
      <c r="C27" s="68">
        <f>'Area 1 Data'!C20+'Area 2 Data'!C20+'Area 3 Data'!C20+'Area 4 Data'!C20</f>
        <v>481651.24000000005</v>
      </c>
      <c r="D27" s="68">
        <f>'Area 1 Data'!D20+'Area 2 Data'!D20+'Area 3 Data'!D20+'Area 4 Data'!D20</f>
        <v>0</v>
      </c>
      <c r="E27" s="68">
        <f>'Area 1 Data'!E20+'Area 2 Data'!E20+'Area 3 Data'!E20+'Area 4 Data'!E20</f>
        <v>0</v>
      </c>
      <c r="F27" s="65">
        <v>0</v>
      </c>
      <c r="G27" s="54">
        <f>'Area 1 Data'!G20+'Area 2 Data'!G20+'Area 3 Data'!G20+'Area 4 Data'!G20</f>
        <v>481651.24000000005</v>
      </c>
    </row>
    <row r="28" spans="1:7" ht="16" thickBot="1" x14ac:dyDescent="0.4">
      <c r="A28" s="15">
        <v>20</v>
      </c>
      <c r="B28" s="25" t="s">
        <v>44</v>
      </c>
      <c r="C28" s="68">
        <f>'Area 1 Data'!C21+'Area 2 Data'!C21+'Area 3 Data'!C21+'Area 4 Data'!C21</f>
        <v>320996.39</v>
      </c>
      <c r="D28" s="68">
        <f>'Area 1 Data'!D21+'Area 2 Data'!D21+'Area 3 Data'!D21+'Area 4 Data'!D21</f>
        <v>0</v>
      </c>
      <c r="E28" s="68">
        <f>'Area 1 Data'!E21+'Area 2 Data'!E21+'Area 3 Data'!E21+'Area 4 Data'!E21</f>
        <v>0</v>
      </c>
      <c r="F28" s="65">
        <v>0</v>
      </c>
      <c r="G28" s="54">
        <f>'Area 1 Data'!G21+'Area 2 Data'!G21+'Area 3 Data'!G21+'Area 4 Data'!G21</f>
        <v>320996.39</v>
      </c>
    </row>
    <row r="29" spans="1:7" ht="16" thickBot="1" x14ac:dyDescent="0.4">
      <c r="A29" s="15">
        <v>21</v>
      </c>
      <c r="B29" s="25" t="s">
        <v>45</v>
      </c>
      <c r="C29" s="68">
        <f>'Area 1 Data'!C22+'Area 2 Data'!C22+'Area 3 Data'!C22+'Area 4 Data'!C22</f>
        <v>23023617.689999998</v>
      </c>
      <c r="D29" s="68">
        <f>'Area 1 Data'!D22+'Area 2 Data'!D22+'Area 3 Data'!D22+'Area 4 Data'!D22</f>
        <v>0</v>
      </c>
      <c r="E29" s="68">
        <f>'Area 1 Data'!E22+'Area 2 Data'!E22+'Area 3 Data'!E22+'Area 4 Data'!E22</f>
        <v>0</v>
      </c>
      <c r="F29" s="65">
        <v>0</v>
      </c>
      <c r="G29" s="54">
        <f>'Area 1 Data'!G22+'Area 2 Data'!G22+'Area 3 Data'!G22+'Area 4 Data'!G22</f>
        <v>23023617.689999998</v>
      </c>
    </row>
    <row r="30" spans="1:7" ht="16" thickBot="1" x14ac:dyDescent="0.4">
      <c r="A30" s="15">
        <v>22</v>
      </c>
      <c r="B30" s="25" t="s">
        <v>46</v>
      </c>
      <c r="C30" s="51"/>
      <c r="D30" s="51"/>
      <c r="E30" s="51"/>
      <c r="F30" s="65">
        <v>0</v>
      </c>
      <c r="G30" s="54">
        <f t="shared" ref="G30:G48" si="2">SUM(C30:F30)</f>
        <v>0</v>
      </c>
    </row>
    <row r="31" spans="1:7" ht="16" thickBot="1" x14ac:dyDescent="0.4">
      <c r="A31" s="15">
        <v>23</v>
      </c>
      <c r="B31" s="25" t="s">
        <v>47</v>
      </c>
      <c r="C31" s="51"/>
      <c r="D31" s="51"/>
      <c r="E31" s="51"/>
      <c r="F31" s="65">
        <v>0</v>
      </c>
      <c r="G31" s="54">
        <f t="shared" si="2"/>
        <v>0</v>
      </c>
    </row>
    <row r="32" spans="1:7" ht="16" thickBot="1" x14ac:dyDescent="0.4">
      <c r="A32" s="15">
        <v>24</v>
      </c>
      <c r="B32" s="25" t="s">
        <v>48</v>
      </c>
      <c r="C32" s="51"/>
      <c r="D32" s="51"/>
      <c r="E32" s="51"/>
      <c r="F32" s="51"/>
      <c r="G32" s="54">
        <f t="shared" si="2"/>
        <v>0</v>
      </c>
    </row>
    <row r="33" spans="1:7" ht="16" thickBot="1" x14ac:dyDescent="0.4">
      <c r="A33" s="15">
        <v>25</v>
      </c>
      <c r="B33" s="25" t="s">
        <v>77</v>
      </c>
      <c r="C33" s="54">
        <f>SUM(C23:C31)-C32</f>
        <v>89677235.430000007</v>
      </c>
      <c r="D33" s="54">
        <f>SUM(D23:D31)-D32</f>
        <v>0</v>
      </c>
      <c r="E33" s="54">
        <f>SUM(E23:E31)-E32</f>
        <v>0</v>
      </c>
      <c r="F33" s="51"/>
      <c r="G33" s="54">
        <f t="shared" si="2"/>
        <v>89677235.430000007</v>
      </c>
    </row>
    <row r="34" spans="1:7" ht="16" thickBot="1" x14ac:dyDescent="0.4">
      <c r="A34" s="15">
        <v>26</v>
      </c>
      <c r="B34" s="25" t="s">
        <v>49</v>
      </c>
      <c r="C34" s="51"/>
      <c r="D34" s="51"/>
      <c r="E34" s="51"/>
      <c r="F34" s="51"/>
      <c r="G34" s="54">
        <f t="shared" si="2"/>
        <v>0</v>
      </c>
    </row>
    <row r="35" spans="1:7" ht="16" thickBot="1" x14ac:dyDescent="0.4">
      <c r="A35" s="15">
        <v>27</v>
      </c>
      <c r="B35" s="25" t="s">
        <v>50</v>
      </c>
      <c r="C35" s="51">
        <v>1392210</v>
      </c>
      <c r="D35" s="51">
        <v>367</v>
      </c>
      <c r="E35" s="51">
        <v>225</v>
      </c>
      <c r="F35" s="51">
        <v>168872.58122912</v>
      </c>
      <c r="G35" s="54">
        <f t="shared" si="2"/>
        <v>1561674.58122912</v>
      </c>
    </row>
    <row r="36" spans="1:7" ht="16" thickBot="1" x14ac:dyDescent="0.4">
      <c r="A36" s="15">
        <v>28</v>
      </c>
      <c r="B36" s="25" t="s">
        <v>51</v>
      </c>
      <c r="C36" s="51">
        <v>0</v>
      </c>
      <c r="D36" s="51">
        <v>0</v>
      </c>
      <c r="E36" s="51">
        <v>0</v>
      </c>
      <c r="F36" s="51">
        <v>0</v>
      </c>
      <c r="G36" s="54">
        <f t="shared" si="2"/>
        <v>0</v>
      </c>
    </row>
    <row r="37" spans="1:7" ht="16" thickBot="1" x14ac:dyDescent="0.4">
      <c r="A37" s="15">
        <v>29</v>
      </c>
      <c r="B37" s="25" t="s">
        <v>52</v>
      </c>
      <c r="C37" s="51">
        <v>14841219</v>
      </c>
      <c r="D37" s="51">
        <v>4411.0887693311897</v>
      </c>
      <c r="E37" s="51">
        <v>2169.5017305634301</v>
      </c>
      <c r="F37" s="51">
        <v>1891691.74334216</v>
      </c>
      <c r="G37" s="54">
        <f t="shared" si="2"/>
        <v>16739491.333842054</v>
      </c>
    </row>
    <row r="38" spans="1:7" ht="16" thickBot="1" x14ac:dyDescent="0.4">
      <c r="A38" s="15">
        <v>30</v>
      </c>
      <c r="B38" s="25" t="s">
        <v>53</v>
      </c>
      <c r="C38" s="51">
        <v>2012738</v>
      </c>
      <c r="D38" s="51">
        <v>593</v>
      </c>
      <c r="E38" s="51">
        <v>329</v>
      </c>
      <c r="F38" s="51">
        <v>267298.49077899999</v>
      </c>
      <c r="G38" s="54">
        <f t="shared" si="2"/>
        <v>2280958.4907789999</v>
      </c>
    </row>
    <row r="39" spans="1:7" ht="16" thickBot="1" x14ac:dyDescent="0.4">
      <c r="A39" s="15">
        <v>31</v>
      </c>
      <c r="B39" s="25" t="s">
        <v>54</v>
      </c>
      <c r="C39" s="51">
        <v>251742</v>
      </c>
      <c r="D39" s="51">
        <v>53</v>
      </c>
      <c r="E39" s="51">
        <v>39</v>
      </c>
      <c r="F39" s="51">
        <v>27370.787069043799</v>
      </c>
      <c r="G39" s="54">
        <f t="shared" si="2"/>
        <v>279204.78706904378</v>
      </c>
    </row>
    <row r="40" spans="1:7" ht="16" thickBot="1" x14ac:dyDescent="0.4">
      <c r="A40" s="15">
        <v>32</v>
      </c>
      <c r="B40" s="25" t="s">
        <v>55</v>
      </c>
      <c r="C40" s="51">
        <v>5374602</v>
      </c>
      <c r="D40" s="51">
        <v>1423</v>
      </c>
      <c r="E40" s="51">
        <v>763</v>
      </c>
      <c r="F40" s="51">
        <v>639255.52242119994</v>
      </c>
      <c r="G40" s="54">
        <f t="shared" si="2"/>
        <v>6016043.5224211998</v>
      </c>
    </row>
    <row r="41" spans="1:7" ht="16" thickBot="1" x14ac:dyDescent="0.4">
      <c r="A41" s="14">
        <v>33</v>
      </c>
      <c r="B41" s="25" t="s">
        <v>56</v>
      </c>
      <c r="C41" s="51">
        <v>0</v>
      </c>
      <c r="D41" s="51">
        <v>0</v>
      </c>
      <c r="E41" s="51">
        <v>0</v>
      </c>
      <c r="F41" s="51">
        <v>0</v>
      </c>
      <c r="G41" s="54">
        <f t="shared" si="2"/>
        <v>0</v>
      </c>
    </row>
    <row r="42" spans="1:7" ht="16" thickBot="1" x14ac:dyDescent="0.4">
      <c r="A42" s="15" t="s">
        <v>57</v>
      </c>
      <c r="B42" s="25" t="s">
        <v>58</v>
      </c>
      <c r="C42" s="51">
        <v>198652</v>
      </c>
      <c r="D42" s="51">
        <v>62</v>
      </c>
      <c r="E42" s="51">
        <v>35.613145593123903</v>
      </c>
      <c r="F42" s="51">
        <v>24110.830528693899</v>
      </c>
      <c r="G42" s="54">
        <f t="shared" si="2"/>
        <v>222860.443674287</v>
      </c>
    </row>
    <row r="43" spans="1:7" ht="16" thickBot="1" x14ac:dyDescent="0.4">
      <c r="A43" s="15" t="s">
        <v>97</v>
      </c>
      <c r="B43" s="25" t="s">
        <v>98</v>
      </c>
      <c r="C43" s="51">
        <v>2737268</v>
      </c>
      <c r="D43" s="51"/>
      <c r="E43" s="51"/>
      <c r="F43" s="51"/>
      <c r="G43" s="54">
        <f t="shared" si="2"/>
        <v>2737268</v>
      </c>
    </row>
    <row r="44" spans="1:7" ht="16" thickBot="1" x14ac:dyDescent="0.4">
      <c r="A44" s="15">
        <v>34</v>
      </c>
      <c r="B44" s="25" t="s">
        <v>59</v>
      </c>
      <c r="C44" s="51">
        <v>104972</v>
      </c>
      <c r="D44" s="51">
        <v>30.073730950714861</v>
      </c>
      <c r="E44" s="51">
        <v>18</v>
      </c>
      <c r="F44" s="51">
        <v>12640.4025139186</v>
      </c>
      <c r="G44" s="54">
        <f t="shared" si="2"/>
        <v>117660.47624486931</v>
      </c>
    </row>
    <row r="45" spans="1:7" ht="16" thickBot="1" x14ac:dyDescent="0.4">
      <c r="A45" s="15">
        <v>35</v>
      </c>
      <c r="B45" s="25" t="s">
        <v>60</v>
      </c>
      <c r="C45" s="51">
        <v>12803</v>
      </c>
      <c r="D45" s="51">
        <v>3.8031699106760466</v>
      </c>
      <c r="E45" s="51">
        <v>2.1321316622411848</v>
      </c>
      <c r="F45" s="51">
        <v>1599.1568996921901</v>
      </c>
      <c r="G45" s="54">
        <f t="shared" si="2"/>
        <v>14408.092201265108</v>
      </c>
    </row>
    <row r="46" spans="1:7" ht="16" thickBot="1" x14ac:dyDescent="0.4">
      <c r="A46" s="15">
        <v>36</v>
      </c>
      <c r="B46" s="25" t="s">
        <v>61</v>
      </c>
      <c r="C46" s="51">
        <v>-15061735</v>
      </c>
      <c r="D46" s="51">
        <v>-4342.4384</v>
      </c>
      <c r="E46" s="51">
        <v>-2524.7334384031701</v>
      </c>
      <c r="F46" s="51">
        <v>-1826713.7152259999</v>
      </c>
      <c r="G46" s="54">
        <f t="shared" si="2"/>
        <v>-16895315.887064401</v>
      </c>
    </row>
    <row r="47" spans="1:7" ht="16" thickBot="1" x14ac:dyDescent="0.4">
      <c r="A47" s="15">
        <v>37</v>
      </c>
      <c r="B47" s="25" t="s">
        <v>62</v>
      </c>
      <c r="C47" s="54">
        <f>SUM(C35:C46)</f>
        <v>11864471</v>
      </c>
      <c r="D47" s="54">
        <f>SUM(D35:D46)</f>
        <v>2600.5272701925805</v>
      </c>
      <c r="E47" s="54">
        <f>SUM(E35:E46)</f>
        <v>1056.5135694156252</v>
      </c>
      <c r="F47" s="54">
        <f>SUM(F35:F46)</f>
        <v>1206125.7995568279</v>
      </c>
      <c r="G47" s="54">
        <f t="shared" si="2"/>
        <v>13074253.840396436</v>
      </c>
    </row>
    <row r="48" spans="1:7" ht="16" thickBot="1" x14ac:dyDescent="0.4">
      <c r="A48" s="1">
        <v>38</v>
      </c>
      <c r="B48" s="25" t="s">
        <v>63</v>
      </c>
      <c r="C48" s="54">
        <f>C21-C33-C34-C47</f>
        <v>11547433.569999993</v>
      </c>
      <c r="D48" s="54">
        <f>D21-D33-D34-D47</f>
        <v>-2600.5272701925805</v>
      </c>
      <c r="E48" s="54">
        <f>E21-E33-E34-E47</f>
        <v>-1056.5135694156252</v>
      </c>
      <c r="F48" s="54">
        <f>F21-F33-F34-F47</f>
        <v>-1206125.7995568279</v>
      </c>
      <c r="G48" s="54">
        <f t="shared" si="2"/>
        <v>10337650.729603557</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4732</v>
      </c>
      <c r="D50" s="57">
        <f>'Area 1 Data'!D24+'Area 2 Data'!D24+'Area 3 Data'!D24+'Area 4 Data'!D24</f>
        <v>0</v>
      </c>
      <c r="E50" s="57">
        <f>'Area 1 Data'!E24+'Area 2 Data'!E24+'Area 3 Data'!E24+'Area 4 Data'!E24</f>
        <v>0</v>
      </c>
      <c r="F50" s="70">
        <v>0</v>
      </c>
      <c r="G50" s="47">
        <f>'Area 1 Data'!G24+'Area 2 Data'!G24+'Area 3 Data'!G24+'Area 4 Data'!G24</f>
        <v>4732</v>
      </c>
    </row>
    <row r="51" spans="1:7" ht="16" thickBot="1" x14ac:dyDescent="0.4">
      <c r="A51" s="14">
        <v>40</v>
      </c>
      <c r="B51" s="25" t="s">
        <v>66</v>
      </c>
      <c r="C51" s="58">
        <f>'Area 1 Data'!C25+'Area 2 Data'!C25+'Area 3 Data'!C25+'Area 4 Data'!C25</f>
        <v>96697</v>
      </c>
      <c r="D51" s="58">
        <f>'Area 1 Data'!D25+'Area 2 Data'!D25+'Area 3 Data'!D25+'Area 4 Data'!D25</f>
        <v>0</v>
      </c>
      <c r="E51" s="58">
        <f>'Area 1 Data'!E25+'Area 2 Data'!E25+'Area 3 Data'!E25+'Area 4 Data'!E25</f>
        <v>0</v>
      </c>
      <c r="F51" s="71">
        <v>0</v>
      </c>
      <c r="G51" s="47">
        <f>'Area 1 Data'!G25+'Area 2 Data'!G25+'Area 3 Data'!G25+'Area 4 Data'!G25</f>
        <v>96697</v>
      </c>
    </row>
    <row r="52" spans="1:7" ht="16" thickBot="1" x14ac:dyDescent="0.4">
      <c r="A52" s="14">
        <v>41</v>
      </c>
      <c r="B52" s="25" t="s">
        <v>67</v>
      </c>
      <c r="C52" s="58">
        <f>'Area 1 Data'!C26+'Area 2 Data'!C26+'Area 3 Data'!C26+'Area 4 Data'!C26</f>
        <v>65346</v>
      </c>
      <c r="D52" s="58">
        <f>'Area 1 Data'!D26+'Area 2 Data'!D26+'Area 3 Data'!D26+'Area 4 Data'!D26</f>
        <v>0</v>
      </c>
      <c r="E52" s="58">
        <f>'Area 1 Data'!E26+'Area 2 Data'!E26+'Area 3 Data'!E26+'Area 4 Data'!E26</f>
        <v>0</v>
      </c>
      <c r="F52" s="71">
        <v>0</v>
      </c>
      <c r="G52" s="47">
        <f>'Area 1 Data'!G26+'Area 2 Data'!G26+'Area 3 Data'!G26+'Area 4 Data'!G26</f>
        <v>65346</v>
      </c>
    </row>
    <row r="53" spans="1:7" ht="16" thickBot="1" x14ac:dyDescent="0.4">
      <c r="A53" s="14">
        <v>42</v>
      </c>
      <c r="B53" s="25" t="s">
        <v>68</v>
      </c>
      <c r="C53" s="58">
        <f>'Area 1 Data'!C27+'Area 2 Data'!C27+'Area 3 Data'!C27+'Area 4 Data'!C27</f>
        <v>3442</v>
      </c>
      <c r="D53" s="58">
        <f>'Area 1 Data'!D27+'Area 2 Data'!D27+'Area 3 Data'!D27+'Area 4 Data'!D27</f>
        <v>0</v>
      </c>
      <c r="E53" s="58">
        <f>'Area 1 Data'!E27+'Area 2 Data'!E27+'Area 3 Data'!E27+'Area 4 Data'!E27</f>
        <v>0</v>
      </c>
      <c r="F53" s="71">
        <v>0</v>
      </c>
      <c r="G53" s="47">
        <f>'Area 1 Data'!G27+'Area 2 Data'!G27+'Area 3 Data'!G27+'Area 4 Data'!G27</f>
        <v>3442</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70" zoomScaleNormal="70" workbookViewId="0">
      <pane xSplit="2" ySplit="4" topLeftCell="C5" activePane="bottomRight" state="frozen"/>
      <selection pane="topRight" activeCell="C1" sqref="C1"/>
      <selection pane="bottomLeft" activeCell="A5" sqref="A5"/>
      <selection pane="bottomRight" activeCell="B5" sqref="B5"/>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60320.57</v>
      </c>
      <c r="D5" s="3"/>
      <c r="E5" s="3"/>
      <c r="F5" s="3">
        <v>108582</v>
      </c>
      <c r="G5" s="47">
        <f>SUM(C5:F5)</f>
        <v>168902.57</v>
      </c>
    </row>
    <row r="6" spans="1:7" ht="16" thickBot="1" x14ac:dyDescent="0.4">
      <c r="A6" s="15">
        <v>2</v>
      </c>
      <c r="B6" s="25" t="s">
        <v>19</v>
      </c>
      <c r="C6" s="4">
        <v>3039.12</v>
      </c>
      <c r="D6" s="4"/>
      <c r="E6" s="4"/>
      <c r="F6" s="4">
        <v>269</v>
      </c>
      <c r="G6" s="48">
        <f>SUM(C6:F6)</f>
        <v>3308.12</v>
      </c>
    </row>
    <row r="7" spans="1:7" ht="16" thickBot="1" x14ac:dyDescent="0.4">
      <c r="A7" s="15">
        <v>3</v>
      </c>
      <c r="B7" s="25" t="s">
        <v>24</v>
      </c>
      <c r="C7" s="4">
        <v>2660</v>
      </c>
      <c r="D7" s="4"/>
      <c r="E7" s="4"/>
      <c r="F7" s="4">
        <v>1817</v>
      </c>
      <c r="G7" s="48">
        <f>SUM(C7:F7)</f>
        <v>4477</v>
      </c>
    </row>
    <row r="8" spans="1:7" ht="16" thickBot="1" x14ac:dyDescent="0.4">
      <c r="A8" s="15">
        <v>4</v>
      </c>
      <c r="B8" s="25" t="s">
        <v>25</v>
      </c>
      <c r="C8" s="4">
        <v>1228</v>
      </c>
      <c r="D8" s="4"/>
      <c r="E8" s="4"/>
      <c r="F8" s="4">
        <v>2265</v>
      </c>
      <c r="G8" s="48">
        <f>SUM(C8:F8)</f>
        <v>3493</v>
      </c>
    </row>
    <row r="9" spans="1:7" ht="16" thickBot="1" x14ac:dyDescent="0.4">
      <c r="A9" s="15">
        <v>5</v>
      </c>
      <c r="B9" s="25" t="s">
        <v>26</v>
      </c>
      <c r="C9" s="4">
        <v>1126</v>
      </c>
      <c r="D9" s="4"/>
      <c r="E9" s="5"/>
      <c r="F9" s="4">
        <v>4678</v>
      </c>
      <c r="G9" s="48">
        <f>SUM(C9:F9)</f>
        <v>5804</v>
      </c>
    </row>
    <row r="10" spans="1:7" ht="16" thickBot="1" x14ac:dyDescent="0.4">
      <c r="A10" s="19"/>
      <c r="B10" s="19" t="s">
        <v>29</v>
      </c>
      <c r="C10" s="23"/>
      <c r="D10" s="23"/>
      <c r="E10" s="23"/>
      <c r="F10" s="23"/>
      <c r="G10" s="49"/>
    </row>
    <row r="11" spans="1:7" ht="16" thickBot="1" x14ac:dyDescent="0.4">
      <c r="A11" s="14">
        <v>6</v>
      </c>
      <c r="B11" s="25" t="s">
        <v>30</v>
      </c>
      <c r="C11" s="52">
        <v>33988852.590000004</v>
      </c>
      <c r="D11" s="53">
        <v>1103</v>
      </c>
      <c r="E11" s="53">
        <v>18858</v>
      </c>
      <c r="F11" s="53">
        <v>12439893</v>
      </c>
      <c r="G11" s="54">
        <f>SUM(C11:F11)</f>
        <v>46448706.590000004</v>
      </c>
    </row>
    <row r="12" spans="1:7" ht="16" thickBot="1" x14ac:dyDescent="0.4">
      <c r="A12" s="15">
        <v>7</v>
      </c>
      <c r="B12" s="25" t="s">
        <v>31</v>
      </c>
      <c r="C12" s="51">
        <v>34567520.689999998</v>
      </c>
      <c r="D12" s="51">
        <v>1036</v>
      </c>
      <c r="E12" s="51"/>
      <c r="F12" s="51">
        <v>12215444</v>
      </c>
      <c r="G12" s="54">
        <f>SUM(C12:F12)</f>
        <v>46784000.689999998</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7483951.9199999999</v>
      </c>
      <c r="D16" s="53"/>
      <c r="E16" s="53"/>
      <c r="F16" s="59">
        <v>0</v>
      </c>
      <c r="G16" s="54">
        <f t="shared" ref="G16:G22" si="0">SUM(C16:F16)</f>
        <v>7483951.9199999999</v>
      </c>
    </row>
    <row r="17" spans="1:7" ht="16" thickBot="1" x14ac:dyDescent="0.4">
      <c r="A17" s="15">
        <v>16</v>
      </c>
      <c r="B17" s="25" t="s">
        <v>40</v>
      </c>
      <c r="C17" s="51">
        <v>10066351.779999999</v>
      </c>
      <c r="D17" s="51"/>
      <c r="E17" s="51"/>
      <c r="F17" s="59">
        <v>0</v>
      </c>
      <c r="G17" s="54">
        <f t="shared" si="0"/>
        <v>10066351.779999999</v>
      </c>
    </row>
    <row r="18" spans="1:7" ht="16" thickBot="1" x14ac:dyDescent="0.4">
      <c r="A18" s="15">
        <v>17</v>
      </c>
      <c r="B18" s="25" t="s">
        <v>41</v>
      </c>
      <c r="C18" s="51">
        <v>7244970.0999999996</v>
      </c>
      <c r="D18" s="51"/>
      <c r="E18" s="51"/>
      <c r="F18" s="59">
        <v>0</v>
      </c>
      <c r="G18" s="54">
        <f t="shared" si="0"/>
        <v>7244970.0999999996</v>
      </c>
    </row>
    <row r="19" spans="1:7" ht="16" thickBot="1" x14ac:dyDescent="0.4">
      <c r="A19" s="15">
        <v>18</v>
      </c>
      <c r="B19" s="25" t="s">
        <v>42</v>
      </c>
      <c r="C19" s="51">
        <v>42</v>
      </c>
      <c r="D19" s="51"/>
      <c r="E19" s="51"/>
      <c r="F19" s="59">
        <v>0</v>
      </c>
      <c r="G19" s="54">
        <f t="shared" si="0"/>
        <v>42</v>
      </c>
    </row>
    <row r="20" spans="1:7" ht="16" thickBot="1" x14ac:dyDescent="0.4">
      <c r="A20" s="15">
        <v>19</v>
      </c>
      <c r="B20" s="25" t="s">
        <v>43</v>
      </c>
      <c r="C20" s="51">
        <v>174231.04000000001</v>
      </c>
      <c r="D20" s="51"/>
      <c r="E20" s="51"/>
      <c r="F20" s="59">
        <v>0</v>
      </c>
      <c r="G20" s="54">
        <f t="shared" si="0"/>
        <v>174231.04000000001</v>
      </c>
    </row>
    <row r="21" spans="1:7" ht="16" thickBot="1" x14ac:dyDescent="0.4">
      <c r="A21" s="15">
        <v>20</v>
      </c>
      <c r="B21" s="25" t="s">
        <v>44</v>
      </c>
      <c r="C21" s="51">
        <v>102324.77</v>
      </c>
      <c r="D21" s="51"/>
      <c r="E21" s="51"/>
      <c r="F21" s="59">
        <v>0</v>
      </c>
      <c r="G21" s="54">
        <f t="shared" si="0"/>
        <v>102324.77</v>
      </c>
    </row>
    <row r="22" spans="1:7" ht="16" thickBot="1" x14ac:dyDescent="0.4">
      <c r="A22" s="15">
        <v>21</v>
      </c>
      <c r="B22" s="25" t="s">
        <v>45</v>
      </c>
      <c r="C22" s="51">
        <v>8181512.6699999999</v>
      </c>
      <c r="D22" s="51"/>
      <c r="E22" s="51"/>
      <c r="F22" s="59">
        <v>0</v>
      </c>
      <c r="G22" s="54">
        <f t="shared" si="0"/>
        <v>8181512.6699999999</v>
      </c>
    </row>
    <row r="23" spans="1:7" ht="16" thickBot="1" x14ac:dyDescent="0.4">
      <c r="A23" s="19"/>
      <c r="B23" s="19" t="s">
        <v>64</v>
      </c>
      <c r="C23" s="23"/>
      <c r="D23" s="23"/>
      <c r="E23" s="23"/>
      <c r="F23" s="23"/>
      <c r="G23" s="50"/>
    </row>
    <row r="24" spans="1:7" ht="16" thickBot="1" x14ac:dyDescent="0.4">
      <c r="A24" s="14">
        <v>39</v>
      </c>
      <c r="B24" s="25" t="s">
        <v>65</v>
      </c>
      <c r="C24" s="6">
        <v>1577</v>
      </c>
      <c r="D24" s="6"/>
      <c r="E24" s="6"/>
      <c r="F24" s="60">
        <v>0</v>
      </c>
      <c r="G24" s="47">
        <f>SUM(C24:F24)</f>
        <v>1577</v>
      </c>
    </row>
    <row r="25" spans="1:7" ht="16" thickBot="1" x14ac:dyDescent="0.4">
      <c r="A25" s="14">
        <v>40</v>
      </c>
      <c r="B25" s="25" t="s">
        <v>66</v>
      </c>
      <c r="C25" s="4">
        <v>38344</v>
      </c>
      <c r="D25" s="4"/>
      <c r="E25" s="4"/>
      <c r="F25" s="60">
        <v>0</v>
      </c>
      <c r="G25" s="47">
        <f>SUM(C25:F25)</f>
        <v>38344</v>
      </c>
    </row>
    <row r="26" spans="1:7" ht="16" thickBot="1" x14ac:dyDescent="0.4">
      <c r="A26" s="14">
        <v>41</v>
      </c>
      <c r="B26" s="25" t="s">
        <v>67</v>
      </c>
      <c r="C26" s="4">
        <v>24564</v>
      </c>
      <c r="D26" s="4"/>
      <c r="E26" s="4"/>
      <c r="F26" s="60">
        <v>0</v>
      </c>
      <c r="G26" s="47">
        <f>SUM(C26:F26)</f>
        <v>24564</v>
      </c>
    </row>
    <row r="27" spans="1:7" ht="16" thickBot="1" x14ac:dyDescent="0.4">
      <c r="A27" s="14">
        <v>42</v>
      </c>
      <c r="B27" s="25" t="s">
        <v>68</v>
      </c>
      <c r="C27" s="4">
        <v>950</v>
      </c>
      <c r="D27" s="4"/>
      <c r="E27" s="4"/>
      <c r="F27" s="60">
        <v>0</v>
      </c>
      <c r="G27" s="47">
        <f>SUM(C27:F27)</f>
        <v>950</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60" zoomScaleNormal="60" workbookViewId="0">
      <pane xSplit="2" ySplit="3" topLeftCell="C5" activePane="bottomRight" state="frozen"/>
      <selection activeCell="A2" sqref="A2"/>
      <selection pane="topRight" activeCell="C2" sqref="C2"/>
      <selection pane="bottomLeft" activeCell="A5" sqref="A5"/>
      <selection pane="bottomRight" activeCell="F5" sqref="F5:F9"/>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35673.96</v>
      </c>
      <c r="D5" s="3"/>
      <c r="E5" s="3"/>
      <c r="F5" s="3">
        <v>30792</v>
      </c>
      <c r="G5" s="47">
        <f>SUM(C5:F5)</f>
        <v>66465.959999999992</v>
      </c>
    </row>
    <row r="6" spans="1:7" ht="16" thickBot="1" x14ac:dyDescent="0.4">
      <c r="A6" s="15">
        <v>2</v>
      </c>
      <c r="B6" s="25" t="s">
        <v>19</v>
      </c>
      <c r="C6" s="4">
        <v>1156.68</v>
      </c>
      <c r="D6" s="4"/>
      <c r="E6" s="4"/>
      <c r="F6" s="4">
        <v>101</v>
      </c>
      <c r="G6" s="48">
        <f>SUM(C6:F6)</f>
        <v>1257.68</v>
      </c>
    </row>
    <row r="7" spans="1:7" ht="16" thickBot="1" x14ac:dyDescent="0.4">
      <c r="A7" s="15">
        <v>3</v>
      </c>
      <c r="B7" s="25" t="s">
        <v>24</v>
      </c>
      <c r="C7" s="4">
        <v>1661</v>
      </c>
      <c r="D7" s="4"/>
      <c r="E7" s="4"/>
      <c r="F7" s="4">
        <v>448</v>
      </c>
      <c r="G7" s="48">
        <f>SUM(C7:F7)</f>
        <v>2109</v>
      </c>
    </row>
    <row r="8" spans="1:7" ht="16" thickBot="1" x14ac:dyDescent="0.4">
      <c r="A8" s="15">
        <v>4</v>
      </c>
      <c r="B8" s="25" t="s">
        <v>25</v>
      </c>
      <c r="C8" s="4">
        <v>698</v>
      </c>
      <c r="D8" s="4"/>
      <c r="E8" s="4"/>
      <c r="F8" s="4">
        <v>674</v>
      </c>
      <c r="G8" s="48">
        <f>SUM(C8:F8)</f>
        <v>1372</v>
      </c>
    </row>
    <row r="9" spans="1:7" ht="16" thickBot="1" x14ac:dyDescent="0.4">
      <c r="A9" s="15">
        <v>5</v>
      </c>
      <c r="B9" s="25" t="s">
        <v>26</v>
      </c>
      <c r="C9" s="4">
        <v>632</v>
      </c>
      <c r="D9" s="4"/>
      <c r="E9" s="5"/>
      <c r="F9" s="4">
        <v>1292</v>
      </c>
      <c r="G9" s="48">
        <f>SUM(C9:F9)</f>
        <v>1924</v>
      </c>
    </row>
    <row r="10" spans="1:7" ht="16" thickBot="1" x14ac:dyDescent="0.4">
      <c r="A10" s="19"/>
      <c r="B10" s="19" t="s">
        <v>29</v>
      </c>
      <c r="C10" s="23"/>
      <c r="D10" s="23"/>
      <c r="E10" s="23"/>
      <c r="F10" s="23"/>
      <c r="G10" s="49"/>
    </row>
    <row r="11" spans="1:7" ht="16" thickBot="1" x14ac:dyDescent="0.4">
      <c r="A11" s="14">
        <v>6</v>
      </c>
      <c r="B11" s="25" t="s">
        <v>30</v>
      </c>
      <c r="C11" s="52">
        <v>20101221.079999998</v>
      </c>
      <c r="D11" s="53"/>
      <c r="E11" s="53"/>
      <c r="F11" s="53"/>
      <c r="G11" s="54">
        <f>SUM(C11:F11)</f>
        <v>20101221.079999998</v>
      </c>
    </row>
    <row r="12" spans="1:7" ht="16" thickBot="1" x14ac:dyDescent="0.4">
      <c r="A12" s="15">
        <v>7</v>
      </c>
      <c r="B12" s="25" t="s">
        <v>31</v>
      </c>
      <c r="C12" s="51">
        <v>20443449.030000001</v>
      </c>
      <c r="D12" s="51"/>
      <c r="E12" s="51"/>
      <c r="F12" s="51"/>
      <c r="G12" s="54">
        <f>SUM(C12:F12)</f>
        <v>20443449.030000001</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2608488.0699999998</v>
      </c>
      <c r="D16" s="53"/>
      <c r="E16" s="53"/>
      <c r="F16" s="59">
        <v>0</v>
      </c>
      <c r="G16" s="54">
        <f t="shared" ref="G16:G22" si="0">SUM(C16:F16)</f>
        <v>2608488.0699999998</v>
      </c>
    </row>
    <row r="17" spans="1:7" ht="16" thickBot="1" x14ac:dyDescent="0.4">
      <c r="A17" s="15">
        <v>16</v>
      </c>
      <c r="B17" s="25" t="s">
        <v>40</v>
      </c>
      <c r="C17" s="51">
        <v>6579369.6900000004</v>
      </c>
      <c r="D17" s="51"/>
      <c r="E17" s="51"/>
      <c r="F17" s="59">
        <v>0</v>
      </c>
      <c r="G17" s="54">
        <f t="shared" si="0"/>
        <v>6579369.6900000004</v>
      </c>
    </row>
    <row r="18" spans="1:7" ht="16" thickBot="1" x14ac:dyDescent="0.4">
      <c r="A18" s="15">
        <v>17</v>
      </c>
      <c r="B18" s="25" t="s">
        <v>41</v>
      </c>
      <c r="C18" s="51">
        <v>3087843.31</v>
      </c>
      <c r="D18" s="51"/>
      <c r="E18" s="51"/>
      <c r="F18" s="59">
        <v>0</v>
      </c>
      <c r="G18" s="54">
        <f t="shared" si="0"/>
        <v>3087843.31</v>
      </c>
    </row>
    <row r="19" spans="1:7" ht="16" thickBot="1" x14ac:dyDescent="0.4">
      <c r="A19" s="15">
        <v>18</v>
      </c>
      <c r="B19" s="25" t="s">
        <v>42</v>
      </c>
      <c r="C19" s="51">
        <v>5762.71</v>
      </c>
      <c r="D19" s="51"/>
      <c r="E19" s="51"/>
      <c r="F19" s="59">
        <v>0</v>
      </c>
      <c r="G19" s="54">
        <f t="shared" si="0"/>
        <v>5762.71</v>
      </c>
    </row>
    <row r="20" spans="1:7" ht="16" thickBot="1" x14ac:dyDescent="0.4">
      <c r="A20" s="15">
        <v>19</v>
      </c>
      <c r="B20" s="25" t="s">
        <v>43</v>
      </c>
      <c r="C20" s="51">
        <v>170712.14</v>
      </c>
      <c r="D20" s="51"/>
      <c r="E20" s="51"/>
      <c r="F20" s="59">
        <v>0</v>
      </c>
      <c r="G20" s="54">
        <f t="shared" si="0"/>
        <v>170712.14</v>
      </c>
    </row>
    <row r="21" spans="1:7" ht="16" thickBot="1" x14ac:dyDescent="0.4">
      <c r="A21" s="15">
        <v>20</v>
      </c>
      <c r="B21" s="25" t="s">
        <v>44</v>
      </c>
      <c r="C21" s="51">
        <v>57354.67</v>
      </c>
      <c r="D21" s="51"/>
      <c r="E21" s="51"/>
      <c r="F21" s="59">
        <v>0</v>
      </c>
      <c r="G21" s="54">
        <f t="shared" si="0"/>
        <v>57354.67</v>
      </c>
    </row>
    <row r="22" spans="1:7" ht="16" thickBot="1" x14ac:dyDescent="0.4">
      <c r="A22" s="15">
        <v>21</v>
      </c>
      <c r="B22" s="25" t="s">
        <v>45</v>
      </c>
      <c r="C22" s="51">
        <v>4569473.43</v>
      </c>
      <c r="D22" s="51"/>
      <c r="E22" s="51"/>
      <c r="F22" s="59">
        <v>0</v>
      </c>
      <c r="G22" s="54">
        <f t="shared" si="0"/>
        <v>4569473.43</v>
      </c>
    </row>
    <row r="23" spans="1:7" ht="16" thickBot="1" x14ac:dyDescent="0.4">
      <c r="A23" s="19"/>
      <c r="B23" s="19" t="s">
        <v>64</v>
      </c>
      <c r="C23" s="23"/>
      <c r="D23" s="23"/>
      <c r="E23" s="23"/>
      <c r="F23" s="23"/>
      <c r="G23" s="50"/>
    </row>
    <row r="24" spans="1:7" ht="16" thickBot="1" x14ac:dyDescent="0.4">
      <c r="A24" s="14">
        <v>39</v>
      </c>
      <c r="B24" s="25" t="s">
        <v>65</v>
      </c>
      <c r="C24" s="6">
        <v>255</v>
      </c>
      <c r="D24" s="6"/>
      <c r="E24" s="6"/>
      <c r="F24" s="60">
        <v>0</v>
      </c>
      <c r="G24" s="47">
        <f>SUM(C24:F24)</f>
        <v>255</v>
      </c>
    </row>
    <row r="25" spans="1:7" ht="16" thickBot="1" x14ac:dyDescent="0.4">
      <c r="A25" s="14">
        <v>40</v>
      </c>
      <c r="B25" s="25" t="s">
        <v>66</v>
      </c>
      <c r="C25" s="4">
        <v>21219</v>
      </c>
      <c r="D25" s="4"/>
      <c r="E25" s="4"/>
      <c r="F25" s="60">
        <v>0</v>
      </c>
      <c r="G25" s="47">
        <f>SUM(C25:F25)</f>
        <v>21219</v>
      </c>
    </row>
    <row r="26" spans="1:7" ht="16" thickBot="1" x14ac:dyDescent="0.4">
      <c r="A26" s="14">
        <v>41</v>
      </c>
      <c r="B26" s="25" t="s">
        <v>67</v>
      </c>
      <c r="C26" s="4">
        <v>15090</v>
      </c>
      <c r="D26" s="4"/>
      <c r="E26" s="4"/>
      <c r="F26" s="60">
        <v>0</v>
      </c>
      <c r="G26" s="47">
        <f>SUM(C26:F26)</f>
        <v>15090</v>
      </c>
    </row>
    <row r="27" spans="1:7" ht="16" thickBot="1" x14ac:dyDescent="0.4">
      <c r="A27" s="14">
        <v>42</v>
      </c>
      <c r="B27" s="25" t="s">
        <v>68</v>
      </c>
      <c r="C27" s="4">
        <v>856</v>
      </c>
      <c r="D27" s="4"/>
      <c r="E27" s="4"/>
      <c r="F27" s="60">
        <v>0</v>
      </c>
      <c r="G27" s="47">
        <f>SUM(C27:F27)</f>
        <v>856</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72" zoomScaleNormal="72" workbookViewId="0">
      <pane xSplit="2" ySplit="3" topLeftCell="C5" activePane="bottomRight" state="frozen"/>
      <selection activeCell="A2" sqref="A2"/>
      <selection pane="topRight" activeCell="C2" sqref="C2"/>
      <selection pane="bottomLeft" activeCell="A5" sqref="A5"/>
      <selection pane="bottomRight" activeCell="D5" sqref="D5"/>
    </sheetView>
  </sheetViews>
  <sheetFormatPr defaultColWidth="9.1796875" defaultRowHeight="15.5" x14ac:dyDescent="0.35"/>
  <cols>
    <col min="1" max="1" width="12.81640625" style="12" bestFit="1" customWidth="1"/>
    <col min="2" max="2" width="101.4531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51448.94</v>
      </c>
      <c r="D5" s="3"/>
      <c r="E5" s="3"/>
      <c r="F5" s="3">
        <v>101263</v>
      </c>
      <c r="G5" s="47">
        <f>SUM(C5:F5)</f>
        <v>152711.94</v>
      </c>
    </row>
    <row r="6" spans="1:7" ht="16" thickBot="1" x14ac:dyDescent="0.4">
      <c r="A6" s="15">
        <v>2</v>
      </c>
      <c r="B6" s="25" t="s">
        <v>19</v>
      </c>
      <c r="C6" s="4">
        <v>1421.28</v>
      </c>
      <c r="D6" s="4"/>
      <c r="E6" s="4"/>
      <c r="F6" s="4">
        <v>129</v>
      </c>
      <c r="G6" s="48">
        <f>SUM(C6:F6)</f>
        <v>1550.28</v>
      </c>
    </row>
    <row r="7" spans="1:7" ht="16" thickBot="1" x14ac:dyDescent="0.4">
      <c r="A7" s="15">
        <v>3</v>
      </c>
      <c r="B7" s="25" t="s">
        <v>24</v>
      </c>
      <c r="C7" s="4">
        <v>2450</v>
      </c>
      <c r="D7" s="4"/>
      <c r="E7" s="4"/>
      <c r="F7" s="4">
        <v>1532</v>
      </c>
      <c r="G7" s="48">
        <f>SUM(C7:F7)</f>
        <v>3982</v>
      </c>
    </row>
    <row r="8" spans="1:7" ht="16" thickBot="1" x14ac:dyDescent="0.4">
      <c r="A8" s="15">
        <v>4</v>
      </c>
      <c r="B8" s="25" t="s">
        <v>25</v>
      </c>
      <c r="C8" s="4">
        <v>1065</v>
      </c>
      <c r="D8" s="4"/>
      <c r="E8" s="4"/>
      <c r="F8" s="4">
        <v>2237</v>
      </c>
      <c r="G8" s="48">
        <f>SUM(C8:F8)</f>
        <v>3302</v>
      </c>
    </row>
    <row r="9" spans="1:7" ht="16" thickBot="1" x14ac:dyDescent="0.4">
      <c r="A9" s="15">
        <v>5</v>
      </c>
      <c r="B9" s="25" t="s">
        <v>26</v>
      </c>
      <c r="C9" s="4">
        <v>919</v>
      </c>
      <c r="D9" s="4"/>
      <c r="E9" s="5"/>
      <c r="F9" s="4">
        <v>4407</v>
      </c>
      <c r="G9" s="48">
        <f>SUM(C9:F9)</f>
        <v>5326</v>
      </c>
    </row>
    <row r="10" spans="1:7" ht="16" thickBot="1" x14ac:dyDescent="0.4">
      <c r="A10" s="19"/>
      <c r="B10" s="19" t="s">
        <v>29</v>
      </c>
      <c r="C10" s="23"/>
      <c r="D10" s="23"/>
      <c r="E10" s="23"/>
      <c r="F10" s="23"/>
      <c r="G10" s="49"/>
    </row>
    <row r="11" spans="1:7" ht="16" thickBot="1" x14ac:dyDescent="0.4">
      <c r="A11" s="14">
        <v>6</v>
      </c>
      <c r="B11" s="25" t="s">
        <v>30</v>
      </c>
      <c r="C11" s="52">
        <v>28989953.640000001</v>
      </c>
      <c r="D11" s="53"/>
      <c r="E11" s="53"/>
      <c r="F11" s="53"/>
      <c r="G11" s="54">
        <f>SUM(C11:F11)</f>
        <v>28989953.640000001</v>
      </c>
    </row>
    <row r="12" spans="1:7" ht="16" thickBot="1" x14ac:dyDescent="0.4">
      <c r="A12" s="15">
        <v>7</v>
      </c>
      <c r="B12" s="25" t="s">
        <v>31</v>
      </c>
      <c r="C12" s="51">
        <v>29483514.32</v>
      </c>
      <c r="D12" s="51"/>
      <c r="E12" s="51"/>
      <c r="F12" s="51"/>
      <c r="G12" s="54">
        <f>SUM(C12:F12)</f>
        <v>29483514.32</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6674249.5199999996</v>
      </c>
      <c r="D16" s="53"/>
      <c r="E16" s="53"/>
      <c r="F16" s="59">
        <v>0</v>
      </c>
      <c r="G16" s="54">
        <f t="shared" ref="G16:G22" si="0">SUM(C16:F16)</f>
        <v>6674249.5199999996</v>
      </c>
    </row>
    <row r="17" spans="1:7" ht="16" thickBot="1" x14ac:dyDescent="0.4">
      <c r="A17" s="15">
        <v>16</v>
      </c>
      <c r="B17" s="25" t="s">
        <v>40</v>
      </c>
      <c r="C17" s="51">
        <v>12297976.310000001</v>
      </c>
      <c r="D17" s="51"/>
      <c r="E17" s="51"/>
      <c r="F17" s="59">
        <v>0</v>
      </c>
      <c r="G17" s="54">
        <f t="shared" si="0"/>
        <v>12297976.310000001</v>
      </c>
    </row>
    <row r="18" spans="1:7" ht="16" thickBot="1" x14ac:dyDescent="0.4">
      <c r="A18" s="15">
        <v>17</v>
      </c>
      <c r="B18" s="25" t="s">
        <v>41</v>
      </c>
      <c r="C18" s="51">
        <v>4736497.71</v>
      </c>
      <c r="D18" s="51"/>
      <c r="E18" s="51"/>
      <c r="F18" s="59">
        <v>0</v>
      </c>
      <c r="G18" s="54">
        <f t="shared" si="0"/>
        <v>4736497.71</v>
      </c>
    </row>
    <row r="19" spans="1:7" ht="16" thickBot="1" x14ac:dyDescent="0.4">
      <c r="A19" s="15">
        <v>18</v>
      </c>
      <c r="B19" s="25" t="s">
        <v>42</v>
      </c>
      <c r="C19" s="51">
        <v>4582.67</v>
      </c>
      <c r="D19" s="51"/>
      <c r="E19" s="51"/>
      <c r="F19" s="59">
        <v>0</v>
      </c>
      <c r="G19" s="54">
        <f t="shared" si="0"/>
        <v>4582.67</v>
      </c>
    </row>
    <row r="20" spans="1:7" ht="16" thickBot="1" x14ac:dyDescent="0.4">
      <c r="A20" s="15">
        <v>19</v>
      </c>
      <c r="B20" s="25" t="s">
        <v>43</v>
      </c>
      <c r="C20" s="51">
        <v>110349.79</v>
      </c>
      <c r="D20" s="51"/>
      <c r="E20" s="51"/>
      <c r="F20" s="59">
        <v>0</v>
      </c>
      <c r="G20" s="54">
        <f t="shared" si="0"/>
        <v>110349.79</v>
      </c>
    </row>
    <row r="21" spans="1:7" ht="16" thickBot="1" x14ac:dyDescent="0.4">
      <c r="A21" s="15">
        <v>20</v>
      </c>
      <c r="B21" s="25" t="s">
        <v>44</v>
      </c>
      <c r="C21" s="51">
        <v>139783.47</v>
      </c>
      <c r="D21" s="51"/>
      <c r="E21" s="51"/>
      <c r="F21" s="59">
        <v>0</v>
      </c>
      <c r="G21" s="54">
        <f t="shared" si="0"/>
        <v>139783.47</v>
      </c>
    </row>
    <row r="22" spans="1:7" ht="16" thickBot="1" x14ac:dyDescent="0.4">
      <c r="A22" s="15">
        <v>21</v>
      </c>
      <c r="B22" s="25" t="s">
        <v>45</v>
      </c>
      <c r="C22" s="51">
        <v>9098461.0099999998</v>
      </c>
      <c r="D22" s="51"/>
      <c r="E22" s="51"/>
      <c r="F22" s="59">
        <v>0</v>
      </c>
      <c r="G22" s="54">
        <f t="shared" si="0"/>
        <v>9098461.0099999998</v>
      </c>
    </row>
    <row r="23" spans="1:7" ht="16" thickBot="1" x14ac:dyDescent="0.4">
      <c r="A23" s="19"/>
      <c r="B23" s="19" t="s">
        <v>64</v>
      </c>
      <c r="C23" s="23"/>
      <c r="D23" s="23"/>
      <c r="E23" s="23"/>
      <c r="F23" s="23"/>
      <c r="G23" s="50"/>
    </row>
    <row r="24" spans="1:7" ht="16" thickBot="1" x14ac:dyDescent="0.4">
      <c r="A24" s="14">
        <v>39</v>
      </c>
      <c r="B24" s="25" t="s">
        <v>65</v>
      </c>
      <c r="C24" s="6">
        <v>1517</v>
      </c>
      <c r="D24" s="6"/>
      <c r="E24" s="6"/>
      <c r="F24" s="60">
        <v>0</v>
      </c>
      <c r="G24" s="47">
        <f>SUM(C24:F24)</f>
        <v>1517</v>
      </c>
    </row>
    <row r="25" spans="1:7" ht="16" thickBot="1" x14ac:dyDescent="0.4">
      <c r="A25" s="14">
        <v>40</v>
      </c>
      <c r="B25" s="25" t="s">
        <v>66</v>
      </c>
      <c r="C25" s="4">
        <v>31455</v>
      </c>
      <c r="D25" s="4"/>
      <c r="E25" s="4"/>
      <c r="F25" s="60">
        <v>0</v>
      </c>
      <c r="G25" s="47">
        <f>SUM(C25:F25)</f>
        <v>31455</v>
      </c>
    </row>
    <row r="26" spans="1:7" ht="16" thickBot="1" x14ac:dyDescent="0.4">
      <c r="A26" s="14">
        <v>41</v>
      </c>
      <c r="B26" s="25" t="s">
        <v>67</v>
      </c>
      <c r="C26" s="4">
        <v>21263</v>
      </c>
      <c r="D26" s="4"/>
      <c r="E26" s="4"/>
      <c r="F26" s="60">
        <v>0</v>
      </c>
      <c r="G26" s="47">
        <f>SUM(C26:F26)</f>
        <v>21263</v>
      </c>
    </row>
    <row r="27" spans="1:7" ht="16" thickBot="1" x14ac:dyDescent="0.4">
      <c r="A27" s="14">
        <v>42</v>
      </c>
      <c r="B27" s="25" t="s">
        <v>68</v>
      </c>
      <c r="C27" s="4">
        <v>1456</v>
      </c>
      <c r="D27" s="4"/>
      <c r="E27" s="4"/>
      <c r="F27" s="60">
        <v>0</v>
      </c>
      <c r="G27" s="47">
        <f>SUM(C27:F27)</f>
        <v>1456</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69" zoomScaleNormal="69" workbookViewId="0">
      <pane xSplit="2" ySplit="3" topLeftCell="C5" activePane="bottomRight" state="frozen"/>
      <selection activeCell="A2" sqref="A2"/>
      <selection pane="topRight" activeCell="C2" sqref="C2"/>
      <selection pane="bottomLeft" activeCell="A5" sqref="A5"/>
      <selection pane="bottomRight" activeCell="F5" sqref="F5:F9"/>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3">
        <v>11089.53</v>
      </c>
      <c r="D5" s="3"/>
      <c r="E5" s="3"/>
      <c r="F5" s="3">
        <v>22999</v>
      </c>
      <c r="G5" s="47">
        <f>SUM(C5:F5)</f>
        <v>34088.53</v>
      </c>
    </row>
    <row r="6" spans="1:7" ht="16" thickBot="1" x14ac:dyDescent="0.4">
      <c r="A6" s="15">
        <v>2</v>
      </c>
      <c r="B6" s="25" t="s">
        <v>19</v>
      </c>
      <c r="C6" s="4">
        <v>619.91999999999996</v>
      </c>
      <c r="D6" s="4"/>
      <c r="E6" s="4"/>
      <c r="F6" s="4">
        <v>52</v>
      </c>
      <c r="G6" s="48">
        <f>SUM(C6:F6)</f>
        <v>671.92</v>
      </c>
    </row>
    <row r="7" spans="1:7" ht="16" thickBot="1" x14ac:dyDescent="0.4">
      <c r="A7" s="15">
        <v>3</v>
      </c>
      <c r="B7" s="25" t="s">
        <v>24</v>
      </c>
      <c r="C7" s="4">
        <v>432</v>
      </c>
      <c r="D7" s="4"/>
      <c r="E7" s="4"/>
      <c r="F7" s="4">
        <v>377</v>
      </c>
      <c r="G7" s="48">
        <f>SUM(C7:F7)</f>
        <v>809</v>
      </c>
    </row>
    <row r="8" spans="1:7" ht="16" thickBot="1" x14ac:dyDescent="0.4">
      <c r="A8" s="15">
        <v>4</v>
      </c>
      <c r="B8" s="25" t="s">
        <v>25</v>
      </c>
      <c r="C8" s="4">
        <v>248</v>
      </c>
      <c r="D8" s="4"/>
      <c r="E8" s="4"/>
      <c r="F8" s="4">
        <v>492</v>
      </c>
      <c r="G8" s="48">
        <f>SUM(C8:F8)</f>
        <v>740</v>
      </c>
    </row>
    <row r="9" spans="1:7" ht="16" thickBot="1" x14ac:dyDescent="0.4">
      <c r="A9" s="15">
        <v>5</v>
      </c>
      <c r="B9" s="25" t="s">
        <v>26</v>
      </c>
      <c r="C9" s="4">
        <v>215</v>
      </c>
      <c r="D9" s="4"/>
      <c r="E9" s="5"/>
      <c r="F9" s="4">
        <v>889</v>
      </c>
      <c r="G9" s="48">
        <f>SUM(C9:F9)</f>
        <v>1104</v>
      </c>
    </row>
    <row r="10" spans="1:7" ht="16" thickBot="1" x14ac:dyDescent="0.4">
      <c r="A10" s="19"/>
      <c r="B10" s="19" t="s">
        <v>29</v>
      </c>
      <c r="C10" s="23"/>
      <c r="D10" s="23"/>
      <c r="E10" s="23"/>
      <c r="F10" s="23"/>
      <c r="G10" s="49"/>
    </row>
    <row r="11" spans="1:7" ht="16" thickBot="1" x14ac:dyDescent="0.4">
      <c r="A11" s="14">
        <v>6</v>
      </c>
      <c r="B11" s="25" t="s">
        <v>30</v>
      </c>
      <c r="C11" s="52">
        <v>6248623.6900000004</v>
      </c>
      <c r="D11" s="53"/>
      <c r="E11" s="53"/>
      <c r="F11" s="53"/>
      <c r="G11" s="54">
        <f>SUM(C11:F11)</f>
        <v>6248623.6900000004</v>
      </c>
    </row>
    <row r="12" spans="1:7" ht="16" thickBot="1" x14ac:dyDescent="0.4">
      <c r="A12" s="15">
        <v>7</v>
      </c>
      <c r="B12" s="25" t="s">
        <v>31</v>
      </c>
      <c r="C12" s="51">
        <v>6355007.96</v>
      </c>
      <c r="D12" s="51"/>
      <c r="E12" s="51"/>
      <c r="F12" s="51"/>
      <c r="G12" s="54">
        <f>SUM(C12:F12)</f>
        <v>6355007.96</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1787699.54</v>
      </c>
      <c r="D16" s="53"/>
      <c r="E16" s="53"/>
      <c r="F16" s="59">
        <v>0</v>
      </c>
      <c r="G16" s="54">
        <f t="shared" ref="G16:G22" si="0">SUM(C16:F16)</f>
        <v>1787699.54</v>
      </c>
    </row>
    <row r="17" spans="1:7" ht="16" thickBot="1" x14ac:dyDescent="0.4">
      <c r="A17" s="15">
        <v>16</v>
      </c>
      <c r="B17" s="25" t="s">
        <v>40</v>
      </c>
      <c r="C17" s="51">
        <v>2406936.36</v>
      </c>
      <c r="D17" s="51"/>
      <c r="E17" s="51"/>
      <c r="F17" s="59">
        <v>0</v>
      </c>
      <c r="G17" s="54">
        <f t="shared" si="0"/>
        <v>2406936.36</v>
      </c>
    </row>
    <row r="18" spans="1:7" ht="16" thickBot="1" x14ac:dyDescent="0.4">
      <c r="A18" s="15">
        <v>17</v>
      </c>
      <c r="B18" s="25" t="s">
        <v>41</v>
      </c>
      <c r="C18" s="51">
        <v>866248.42</v>
      </c>
      <c r="D18" s="51"/>
      <c r="E18" s="51"/>
      <c r="F18" s="59">
        <v>0</v>
      </c>
      <c r="G18" s="54">
        <f t="shared" si="0"/>
        <v>866248.42</v>
      </c>
    </row>
    <row r="19" spans="1:7" ht="16" thickBot="1" x14ac:dyDescent="0.4">
      <c r="A19" s="15">
        <v>18</v>
      </c>
      <c r="B19" s="25" t="s">
        <v>42</v>
      </c>
      <c r="C19" s="51">
        <v>0</v>
      </c>
      <c r="D19" s="51"/>
      <c r="E19" s="51"/>
      <c r="F19" s="59">
        <v>0</v>
      </c>
      <c r="G19" s="54">
        <f t="shared" si="0"/>
        <v>0</v>
      </c>
    </row>
    <row r="20" spans="1:7" ht="16" thickBot="1" x14ac:dyDescent="0.4">
      <c r="A20" s="15">
        <v>19</v>
      </c>
      <c r="B20" s="25" t="s">
        <v>43</v>
      </c>
      <c r="C20" s="51">
        <v>26358.27</v>
      </c>
      <c r="D20" s="51"/>
      <c r="E20" s="51"/>
      <c r="F20" s="59">
        <v>0</v>
      </c>
      <c r="G20" s="54">
        <f t="shared" si="0"/>
        <v>26358.27</v>
      </c>
    </row>
    <row r="21" spans="1:7" ht="16" thickBot="1" x14ac:dyDescent="0.4">
      <c r="A21" s="15">
        <v>20</v>
      </c>
      <c r="B21" s="25" t="s">
        <v>44</v>
      </c>
      <c r="C21" s="51">
        <v>21533.48</v>
      </c>
      <c r="D21" s="51"/>
      <c r="E21" s="51"/>
      <c r="F21" s="59">
        <v>0</v>
      </c>
      <c r="G21" s="54">
        <f t="shared" si="0"/>
        <v>21533.48</v>
      </c>
    </row>
    <row r="22" spans="1:7" ht="16" thickBot="1" x14ac:dyDescent="0.4">
      <c r="A22" s="15">
        <v>21</v>
      </c>
      <c r="B22" s="25" t="s">
        <v>45</v>
      </c>
      <c r="C22" s="51">
        <v>1174170.58</v>
      </c>
      <c r="D22" s="51"/>
      <c r="E22" s="51"/>
      <c r="F22" s="59">
        <v>0</v>
      </c>
      <c r="G22" s="54">
        <f t="shared" si="0"/>
        <v>1174170.58</v>
      </c>
    </row>
    <row r="23" spans="1:7" ht="16" thickBot="1" x14ac:dyDescent="0.4">
      <c r="A23" s="19"/>
      <c r="B23" s="19" t="s">
        <v>64</v>
      </c>
      <c r="C23" s="23"/>
      <c r="D23" s="23"/>
      <c r="E23" s="23"/>
      <c r="F23" s="23"/>
      <c r="G23" s="50"/>
    </row>
    <row r="24" spans="1:7" ht="16" thickBot="1" x14ac:dyDescent="0.4">
      <c r="A24" s="14">
        <v>39</v>
      </c>
      <c r="B24" s="25" t="s">
        <v>65</v>
      </c>
      <c r="C24" s="6">
        <v>1383</v>
      </c>
      <c r="D24" s="6"/>
      <c r="E24" s="6"/>
      <c r="F24" s="60">
        <v>0</v>
      </c>
      <c r="G24" s="47">
        <f>SUM(C24:F24)</f>
        <v>1383</v>
      </c>
    </row>
    <row r="25" spans="1:7" ht="16" thickBot="1" x14ac:dyDescent="0.4">
      <c r="A25" s="14">
        <v>40</v>
      </c>
      <c r="B25" s="25" t="s">
        <v>66</v>
      </c>
      <c r="C25" s="4">
        <v>5679</v>
      </c>
      <c r="D25" s="4"/>
      <c r="E25" s="4"/>
      <c r="F25" s="60">
        <v>0</v>
      </c>
      <c r="G25" s="47">
        <f>SUM(C25:F25)</f>
        <v>5679</v>
      </c>
    </row>
    <row r="26" spans="1:7" ht="16" thickBot="1" x14ac:dyDescent="0.4">
      <c r="A26" s="14">
        <v>41</v>
      </c>
      <c r="B26" s="25" t="s">
        <v>67</v>
      </c>
      <c r="C26" s="4">
        <v>4429</v>
      </c>
      <c r="D26" s="4"/>
      <c r="E26" s="4"/>
      <c r="F26" s="60">
        <v>0</v>
      </c>
      <c r="G26" s="47">
        <f>SUM(C26:F26)</f>
        <v>4429</v>
      </c>
    </row>
    <row r="27" spans="1:7" ht="16" thickBot="1" x14ac:dyDescent="0.4">
      <c r="A27" s="14">
        <v>42</v>
      </c>
      <c r="B27" s="25" t="s">
        <v>68</v>
      </c>
      <c r="C27" s="4">
        <v>180</v>
      </c>
      <c r="D27" s="4"/>
      <c r="E27" s="4"/>
      <c r="F27" s="60"/>
      <c r="G27" s="47">
        <f>SUM(C27:F27)</f>
        <v>180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x14ac:dyDescent="0.35"/>
  <cols>
    <col min="1" max="1" width="9.1796875" style="30"/>
    <col min="2" max="2" width="99" style="30" bestFit="1" customWidth="1"/>
    <col min="3" max="3" width="9.1796875" style="30"/>
    <col min="4" max="4" width="11.179687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1" t="s">
        <v>79</v>
      </c>
      <c r="B3" s="101"/>
      <c r="C3" s="101"/>
      <c r="D3" s="101"/>
      <c r="E3" s="101"/>
      <c r="F3" s="101"/>
      <c r="G3" s="101"/>
      <c r="H3" s="101"/>
      <c r="I3" s="101"/>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9"/>
      <c r="F7" s="40"/>
      <c r="G7" s="38"/>
      <c r="H7" s="38"/>
      <c r="I7" s="12"/>
    </row>
    <row r="8" spans="1:9" ht="15.5" x14ac:dyDescent="0.35">
      <c r="A8" s="28">
        <v>7</v>
      </c>
      <c r="B8" s="44" t="s">
        <v>31</v>
      </c>
      <c r="C8" s="38"/>
      <c r="D8" s="38"/>
      <c r="E8" s="39"/>
      <c r="F8" s="40"/>
      <c r="G8" s="38"/>
      <c r="H8" s="38"/>
      <c r="I8" s="12"/>
    </row>
    <row r="9" spans="1:9" ht="15.5" x14ac:dyDescent="0.35">
      <c r="A9" s="28">
        <v>8</v>
      </c>
      <c r="B9" s="44" t="s">
        <v>32</v>
      </c>
      <c r="C9" s="32"/>
      <c r="D9" s="32"/>
      <c r="E9" s="33"/>
      <c r="F9" s="40"/>
      <c r="G9" s="38"/>
      <c r="H9" s="38"/>
      <c r="I9" s="12"/>
    </row>
    <row r="10" spans="1:9" ht="15.5" x14ac:dyDescent="0.35">
      <c r="A10" s="28">
        <v>9</v>
      </c>
      <c r="B10" s="44" t="s">
        <v>33</v>
      </c>
      <c r="C10" s="32"/>
      <c r="D10" s="32"/>
      <c r="E10" s="33"/>
      <c r="F10" s="40"/>
      <c r="G10" s="38"/>
      <c r="H10" s="38"/>
      <c r="I10" s="12"/>
    </row>
    <row r="11" spans="1:9" ht="15.5" x14ac:dyDescent="0.35">
      <c r="A11" s="28">
        <v>10</v>
      </c>
      <c r="B11" s="44" t="s">
        <v>34</v>
      </c>
      <c r="C11" s="38"/>
      <c r="D11" s="38"/>
      <c r="E11" s="39"/>
      <c r="F11" s="40"/>
      <c r="G11" s="38"/>
      <c r="H11" s="38"/>
      <c r="I11" s="12"/>
    </row>
    <row r="12" spans="1:9" ht="15.5" x14ac:dyDescent="0.35">
      <c r="A12" s="28">
        <v>11</v>
      </c>
      <c r="B12" s="44" t="s">
        <v>35</v>
      </c>
      <c r="C12" s="38"/>
      <c r="D12" s="38"/>
      <c r="E12" s="39"/>
      <c r="F12" s="40"/>
      <c r="G12" s="38"/>
      <c r="H12" s="38"/>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c r="F15" s="40"/>
      <c r="G15" s="38"/>
      <c r="H15" s="38"/>
      <c r="I15" s="37"/>
    </row>
    <row r="16" spans="1:9" ht="15.5" x14ac:dyDescent="0.35">
      <c r="A16" s="28">
        <v>16</v>
      </c>
      <c r="B16" s="44" t="s">
        <v>40</v>
      </c>
      <c r="C16" s="38"/>
      <c r="D16" s="38"/>
      <c r="E16" s="39"/>
      <c r="F16" s="40"/>
      <c r="G16" s="38"/>
      <c r="H16" s="38"/>
      <c r="I16" s="12"/>
    </row>
    <row r="17" spans="1:9" ht="15.5" x14ac:dyDescent="0.35">
      <c r="A17" s="28">
        <v>17</v>
      </c>
      <c r="B17" s="44" t="s">
        <v>41</v>
      </c>
      <c r="C17" s="38"/>
      <c r="D17" s="38"/>
      <c r="E17" s="39"/>
      <c r="F17" s="40"/>
      <c r="G17" s="38"/>
      <c r="H17" s="38"/>
      <c r="I17" s="12"/>
    </row>
    <row r="18" spans="1:9" ht="15.5" x14ac:dyDescent="0.35">
      <c r="A18" s="28">
        <v>18</v>
      </c>
      <c r="B18" s="44" t="s">
        <v>42</v>
      </c>
      <c r="C18" s="38"/>
      <c r="D18" s="38"/>
      <c r="E18" s="39"/>
      <c r="F18" s="40"/>
      <c r="G18" s="38"/>
      <c r="H18" s="38"/>
      <c r="I18" s="12"/>
    </row>
    <row r="19" spans="1:9" ht="15.5" x14ac:dyDescent="0.35">
      <c r="A19" s="28">
        <v>19</v>
      </c>
      <c r="B19" s="44" t="s">
        <v>43</v>
      </c>
      <c r="C19" s="38"/>
      <c r="D19" s="38"/>
      <c r="E19" s="39"/>
      <c r="F19" s="40"/>
      <c r="G19" s="38"/>
      <c r="H19" s="38"/>
      <c r="I19" s="12"/>
    </row>
    <row r="20" spans="1:9" ht="15.5" x14ac:dyDescent="0.35">
      <c r="A20" s="28">
        <v>20</v>
      </c>
      <c r="B20" s="44" t="s">
        <v>44</v>
      </c>
      <c r="C20" s="38"/>
      <c r="D20" s="38"/>
      <c r="E20" s="39"/>
      <c r="F20" s="40"/>
      <c r="G20" s="38"/>
      <c r="H20" s="38"/>
      <c r="I20" s="12"/>
    </row>
    <row r="21" spans="1:9" ht="15.5" x14ac:dyDescent="0.35">
      <c r="A21" s="28">
        <v>21</v>
      </c>
      <c r="B21" s="44" t="s">
        <v>45</v>
      </c>
      <c r="C21" s="38"/>
      <c r="D21" s="38"/>
      <c r="E21" s="39"/>
      <c r="F21" s="40"/>
      <c r="G21" s="38"/>
      <c r="H21" s="38"/>
      <c r="I21" s="12"/>
    </row>
    <row r="22" spans="1:9" ht="15.5" x14ac:dyDescent="0.35">
      <c r="A22" s="28">
        <v>22</v>
      </c>
      <c r="B22" s="44" t="s">
        <v>46</v>
      </c>
      <c r="C22" s="32"/>
      <c r="D22" s="32"/>
      <c r="E22" s="33"/>
      <c r="F22" s="40"/>
      <c r="G22" s="38"/>
      <c r="H22" s="38"/>
      <c r="I22" s="12"/>
    </row>
    <row r="23" spans="1:9" ht="15.5" x14ac:dyDescent="0.35">
      <c r="A23" s="28">
        <v>23</v>
      </c>
      <c r="B23" s="44" t="s">
        <v>47</v>
      </c>
      <c r="C23" s="32"/>
      <c r="D23" s="32"/>
      <c r="E23" s="33"/>
      <c r="F23" s="40"/>
      <c r="G23" s="38"/>
      <c r="H23" s="38"/>
      <c r="I23" s="12"/>
    </row>
    <row r="24" spans="1:9" ht="15.5" x14ac:dyDescent="0.35">
      <c r="A24" s="28">
        <v>24</v>
      </c>
      <c r="B24" s="44" t="s">
        <v>48</v>
      </c>
      <c r="C24" s="32"/>
      <c r="D24" s="32"/>
      <c r="E24" s="33"/>
      <c r="F24" s="40"/>
      <c r="G24" s="38"/>
      <c r="H24" s="38"/>
      <c r="I24" s="12"/>
    </row>
    <row r="25" spans="1:9" ht="15.5" x14ac:dyDescent="0.35">
      <c r="A25" s="28">
        <v>26</v>
      </c>
      <c r="B25" s="44" t="s">
        <v>49</v>
      </c>
      <c r="C25" s="32"/>
      <c r="D25" s="32"/>
      <c r="E25" s="33"/>
      <c r="F25" s="40"/>
      <c r="G25" s="38"/>
      <c r="H25" s="38"/>
      <c r="I25" s="12"/>
    </row>
    <row r="26" spans="1:9" ht="15.5" x14ac:dyDescent="0.35">
      <c r="A26" s="28">
        <v>27</v>
      </c>
      <c r="B26" s="44" t="s">
        <v>50</v>
      </c>
      <c r="C26" s="32"/>
      <c r="D26" s="32"/>
      <c r="E26" s="33"/>
      <c r="F26" s="40"/>
      <c r="G26" s="38"/>
      <c r="H26" s="38"/>
      <c r="I26" s="12"/>
    </row>
    <row r="27" spans="1:9" ht="15.5" x14ac:dyDescent="0.35">
      <c r="A27" s="28">
        <v>28</v>
      </c>
      <c r="B27" s="44" t="s">
        <v>51</v>
      </c>
      <c r="C27" s="32"/>
      <c r="D27" s="32"/>
      <c r="E27" s="33"/>
      <c r="F27" s="40"/>
      <c r="G27" s="38"/>
      <c r="H27" s="38"/>
      <c r="I27" s="12"/>
    </row>
    <row r="28" spans="1:9" ht="15.5" x14ac:dyDescent="0.35">
      <c r="A28" s="28">
        <v>29</v>
      </c>
      <c r="B28" s="44" t="s">
        <v>87</v>
      </c>
      <c r="C28" s="32"/>
      <c r="D28" s="32"/>
      <c r="E28" s="33"/>
      <c r="F28" s="40"/>
      <c r="G28" s="38"/>
      <c r="H28" s="38"/>
      <c r="I28" s="12"/>
    </row>
    <row r="29" spans="1:9" ht="15.5" x14ac:dyDescent="0.35">
      <c r="A29" s="28">
        <v>30</v>
      </c>
      <c r="B29" s="44" t="s">
        <v>53</v>
      </c>
      <c r="C29" s="32"/>
      <c r="D29" s="32"/>
      <c r="E29" s="33"/>
      <c r="F29" s="40"/>
      <c r="G29" s="38"/>
      <c r="H29" s="38"/>
      <c r="I29" s="12"/>
    </row>
    <row r="30" spans="1:9" ht="15.5" x14ac:dyDescent="0.35">
      <c r="A30" s="28">
        <v>31</v>
      </c>
      <c r="B30" s="44" t="s">
        <v>54</v>
      </c>
      <c r="C30" s="32"/>
      <c r="D30" s="32"/>
      <c r="E30" s="33"/>
      <c r="F30" s="40"/>
      <c r="G30" s="38"/>
      <c r="H30" s="38"/>
      <c r="I30" s="12"/>
    </row>
    <row r="31" spans="1:9" ht="15.5" x14ac:dyDescent="0.35">
      <c r="A31" s="28">
        <v>32</v>
      </c>
      <c r="B31" s="44" t="s">
        <v>55</v>
      </c>
      <c r="C31" s="32"/>
      <c r="D31" s="32"/>
      <c r="E31" s="33"/>
      <c r="F31" s="40"/>
      <c r="G31" s="38"/>
      <c r="H31" s="38"/>
      <c r="I31" s="12"/>
    </row>
    <row r="32" spans="1:9" ht="15.5" x14ac:dyDescent="0.35">
      <c r="A32" s="28">
        <v>33</v>
      </c>
      <c r="B32" s="44" t="s">
        <v>56</v>
      </c>
      <c r="C32" s="32"/>
      <c r="D32" s="32"/>
      <c r="E32" s="33"/>
      <c r="F32" s="40"/>
      <c r="G32" s="38"/>
      <c r="H32" s="38"/>
      <c r="I32" s="12"/>
    </row>
    <row r="33" spans="1:9" ht="15.5" x14ac:dyDescent="0.35">
      <c r="A33" s="28" t="s">
        <v>57</v>
      </c>
      <c r="B33" s="44" t="s">
        <v>58</v>
      </c>
      <c r="C33" s="32"/>
      <c r="D33" s="32"/>
      <c r="E33" s="33"/>
      <c r="F33" s="40"/>
      <c r="G33" s="38"/>
      <c r="H33" s="38"/>
      <c r="I33" s="12"/>
    </row>
    <row r="34" spans="1:9" ht="15.5" x14ac:dyDescent="0.35">
      <c r="A34" s="28">
        <v>34</v>
      </c>
      <c r="B34" s="44" t="s">
        <v>59</v>
      </c>
      <c r="C34" s="32"/>
      <c r="D34" s="32"/>
      <c r="E34" s="33"/>
      <c r="F34" s="40"/>
      <c r="G34" s="38"/>
      <c r="H34" s="38"/>
      <c r="I34" s="12"/>
    </row>
    <row r="35" spans="1:9" ht="15.5" x14ac:dyDescent="0.35">
      <c r="A35" s="28">
        <v>35</v>
      </c>
      <c r="B35" s="44" t="s">
        <v>60</v>
      </c>
      <c r="C35" s="32"/>
      <c r="D35" s="32"/>
      <c r="E35" s="33"/>
      <c r="F35" s="40"/>
      <c r="G35" s="38"/>
      <c r="H35" s="38"/>
      <c r="I35" s="12"/>
    </row>
    <row r="36" spans="1:9" ht="16" thickBot="1" x14ac:dyDescent="0.4">
      <c r="A36" s="29">
        <v>36</v>
      </c>
      <c r="B36" s="45" t="s">
        <v>61</v>
      </c>
      <c r="C36" s="34"/>
      <c r="D36" s="34"/>
      <c r="E36" s="35"/>
      <c r="F36" s="41"/>
      <c r="G36" s="42"/>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796875" defaultRowHeight="14.5" x14ac:dyDescent="0.35"/>
  <cols>
    <col min="1" max="1" width="8.1796875" style="82" customWidth="1"/>
    <col min="2" max="2" width="6.54296875" style="82" bestFit="1" customWidth="1"/>
    <col min="3" max="3" width="50.81640625" style="82" customWidth="1"/>
    <col min="4" max="5" width="55.81640625" style="82" customWidth="1"/>
    <col min="6" max="8" width="16.81640625" style="82" customWidth="1"/>
    <col min="9" max="9" width="48.453125" style="82" customWidth="1"/>
    <col min="10" max="16384" width="9.1796875" style="82"/>
  </cols>
  <sheetData>
    <row r="1" spans="1:9" ht="21" x14ac:dyDescent="0.5">
      <c r="A1" s="81" t="s">
        <v>9</v>
      </c>
      <c r="B1" s="81"/>
      <c r="C1" s="81"/>
      <c r="D1" s="81"/>
      <c r="E1" s="81"/>
      <c r="F1" s="81"/>
      <c r="G1" s="81"/>
      <c r="H1" s="81"/>
      <c r="I1" s="81"/>
    </row>
    <row r="2" spans="1:9" ht="15" thickBot="1" x14ac:dyDescent="0.4">
      <c r="C2" s="83" t="s">
        <v>88</v>
      </c>
    </row>
    <row r="3" spans="1:9" x14ac:dyDescent="0.35">
      <c r="B3" s="84" t="s">
        <v>80</v>
      </c>
      <c r="C3" s="85" t="s">
        <v>81</v>
      </c>
    </row>
    <row r="4" spans="1:9" ht="15" thickBot="1" x14ac:dyDescent="0.4">
      <c r="B4" s="86"/>
      <c r="C4" s="87"/>
      <c r="D4" s="87"/>
      <c r="E4" s="88"/>
    </row>
    <row r="5" spans="1:9" ht="15.5" x14ac:dyDescent="0.35">
      <c r="B5" s="89"/>
      <c r="C5" s="90" t="s">
        <v>29</v>
      </c>
      <c r="D5" s="91" t="s">
        <v>89</v>
      </c>
      <c r="E5" s="92" t="s">
        <v>90</v>
      </c>
    </row>
    <row r="6" spans="1:9" ht="15.5" x14ac:dyDescent="0.35">
      <c r="B6" s="93">
        <v>6</v>
      </c>
      <c r="C6" s="94" t="s">
        <v>30</v>
      </c>
      <c r="D6" s="38"/>
      <c r="E6" s="38"/>
    </row>
    <row r="7" spans="1:9" ht="15.5" x14ac:dyDescent="0.35">
      <c r="B7" s="93">
        <v>7</v>
      </c>
      <c r="C7" s="94" t="s">
        <v>31</v>
      </c>
      <c r="D7" s="38"/>
      <c r="E7" s="38"/>
    </row>
    <row r="8" spans="1:9" ht="15.5" x14ac:dyDescent="0.35">
      <c r="B8" s="93">
        <v>8</v>
      </c>
      <c r="C8" s="94" t="s">
        <v>32</v>
      </c>
      <c r="D8" s="38"/>
      <c r="E8" s="38"/>
    </row>
    <row r="9" spans="1:9" ht="31" x14ac:dyDescent="0.35">
      <c r="B9" s="93">
        <v>9</v>
      </c>
      <c r="C9" s="94" t="s">
        <v>33</v>
      </c>
      <c r="D9" s="38"/>
      <c r="E9" s="38"/>
    </row>
    <row r="10" spans="1:9" ht="15.5" x14ac:dyDescent="0.35">
      <c r="B10" s="93">
        <v>10</v>
      </c>
      <c r="C10" s="94" t="s">
        <v>34</v>
      </c>
      <c r="D10" s="38"/>
      <c r="E10" s="38"/>
    </row>
    <row r="11" spans="1:9" ht="15.5" x14ac:dyDescent="0.35">
      <c r="B11" s="93">
        <v>11</v>
      </c>
      <c r="C11" s="94" t="s">
        <v>35</v>
      </c>
      <c r="D11" s="38"/>
      <c r="E11" s="38"/>
    </row>
    <row r="12" spans="1:9" ht="31.5" thickBot="1" x14ac:dyDescent="0.4">
      <c r="B12" s="95">
        <v>13</v>
      </c>
      <c r="C12" s="96" t="s">
        <v>36</v>
      </c>
      <c r="D12" s="38"/>
      <c r="E12" s="38"/>
    </row>
    <row r="13" spans="1:9" ht="15.5" x14ac:dyDescent="0.35">
      <c r="B13" s="89"/>
      <c r="C13" s="97" t="s">
        <v>38</v>
      </c>
      <c r="D13" s="38"/>
      <c r="E13" s="38"/>
    </row>
    <row r="14" spans="1:9" ht="31" x14ac:dyDescent="0.35">
      <c r="B14" s="93">
        <v>15</v>
      </c>
      <c r="C14" s="94" t="s">
        <v>39</v>
      </c>
      <c r="D14" s="38"/>
      <c r="E14" s="38"/>
    </row>
    <row r="15" spans="1:9" ht="31" x14ac:dyDescent="0.35">
      <c r="B15" s="93">
        <v>16</v>
      </c>
      <c r="C15" s="94" t="s">
        <v>40</v>
      </c>
      <c r="D15" s="38"/>
      <c r="E15" s="38"/>
    </row>
    <row r="16" spans="1:9" ht="31" x14ac:dyDescent="0.35">
      <c r="B16" s="93">
        <v>17</v>
      </c>
      <c r="C16" s="94" t="s">
        <v>41</v>
      </c>
      <c r="D16" s="38"/>
      <c r="E16" s="38"/>
    </row>
    <row r="17" spans="2:5" ht="15.5" x14ac:dyDescent="0.35">
      <c r="B17" s="93">
        <v>18</v>
      </c>
      <c r="C17" s="94" t="s">
        <v>42</v>
      </c>
      <c r="D17" s="38"/>
      <c r="E17" s="38"/>
    </row>
    <row r="18" spans="2:5" ht="15.5" x14ac:dyDescent="0.35">
      <c r="B18" s="93">
        <v>19</v>
      </c>
      <c r="C18" s="94" t="s">
        <v>43</v>
      </c>
      <c r="D18" s="38"/>
      <c r="E18" s="38"/>
    </row>
    <row r="19" spans="2:5" ht="15.5" x14ac:dyDescent="0.35">
      <c r="B19" s="93">
        <v>20</v>
      </c>
      <c r="C19" s="94" t="s">
        <v>44</v>
      </c>
      <c r="D19" s="38"/>
      <c r="E19" s="38"/>
    </row>
    <row r="20" spans="2:5" ht="15.5" x14ac:dyDescent="0.35">
      <c r="B20" s="93">
        <v>21</v>
      </c>
      <c r="C20" s="94" t="s">
        <v>45</v>
      </c>
      <c r="D20" s="38"/>
      <c r="E20" s="38"/>
    </row>
    <row r="21" spans="2:5" ht="15.5" x14ac:dyDescent="0.35">
      <c r="B21" s="93">
        <v>22</v>
      </c>
      <c r="C21" s="94" t="s">
        <v>46</v>
      </c>
      <c r="D21" s="38"/>
      <c r="E21" s="38"/>
    </row>
    <row r="22" spans="2:5" ht="31" x14ac:dyDescent="0.35">
      <c r="B22" s="93">
        <v>23</v>
      </c>
      <c r="C22" s="94" t="s">
        <v>47</v>
      </c>
      <c r="D22" s="38"/>
      <c r="E22" s="38"/>
    </row>
    <row r="23" spans="2:5" ht="15.5" x14ac:dyDescent="0.35">
      <c r="B23" s="93">
        <v>24</v>
      </c>
      <c r="C23" s="94" t="s">
        <v>48</v>
      </c>
      <c r="D23" s="38"/>
      <c r="E23" s="38"/>
    </row>
    <row r="24" spans="2:5" ht="15.5" x14ac:dyDescent="0.35">
      <c r="B24" s="93">
        <v>26</v>
      </c>
      <c r="C24" s="94" t="s">
        <v>49</v>
      </c>
      <c r="D24" s="38"/>
      <c r="E24" s="38"/>
    </row>
    <row r="25" spans="2:5" ht="15.5" x14ac:dyDescent="0.35">
      <c r="B25" s="93">
        <v>27</v>
      </c>
      <c r="C25" s="94" t="s">
        <v>50</v>
      </c>
      <c r="D25" s="38"/>
      <c r="E25" s="38"/>
    </row>
    <row r="26" spans="2:5" ht="15.5" x14ac:dyDescent="0.35">
      <c r="B26" s="93">
        <v>28</v>
      </c>
      <c r="C26" s="94" t="s">
        <v>51</v>
      </c>
      <c r="D26" s="38"/>
      <c r="E26" s="38"/>
    </row>
    <row r="27" spans="2:5" ht="15.5" x14ac:dyDescent="0.35">
      <c r="B27" s="93">
        <v>29</v>
      </c>
      <c r="C27" s="94" t="s">
        <v>87</v>
      </c>
      <c r="D27" s="38"/>
      <c r="E27" s="38"/>
    </row>
    <row r="28" spans="2:5" ht="15.5" x14ac:dyDescent="0.35">
      <c r="B28" s="93">
        <v>30</v>
      </c>
      <c r="C28" s="94" t="s">
        <v>53</v>
      </c>
      <c r="D28" s="38"/>
      <c r="E28" s="38"/>
    </row>
    <row r="29" spans="2:5" ht="15.5" x14ac:dyDescent="0.35">
      <c r="B29" s="93">
        <v>31</v>
      </c>
      <c r="C29" s="94" t="s">
        <v>54</v>
      </c>
      <c r="D29" s="38"/>
      <c r="E29" s="38"/>
    </row>
    <row r="30" spans="2:5" ht="31" x14ac:dyDescent="0.35">
      <c r="B30" s="93">
        <v>32</v>
      </c>
      <c r="C30" s="94" t="s">
        <v>55</v>
      </c>
      <c r="D30" s="38"/>
      <c r="E30" s="38"/>
    </row>
    <row r="31" spans="2:5" ht="15.5" x14ac:dyDescent="0.35">
      <c r="B31" s="93">
        <v>33</v>
      </c>
      <c r="C31" s="94" t="s">
        <v>56</v>
      </c>
      <c r="D31" s="38"/>
      <c r="E31" s="38"/>
    </row>
    <row r="32" spans="2:5" ht="15.5" x14ac:dyDescent="0.35">
      <c r="B32" s="93" t="s">
        <v>57</v>
      </c>
      <c r="C32" s="94" t="s">
        <v>58</v>
      </c>
      <c r="D32" s="38"/>
      <c r="E32" s="38"/>
    </row>
    <row r="33" spans="2:5" ht="15.5" x14ac:dyDescent="0.35">
      <c r="B33" s="93">
        <v>34</v>
      </c>
      <c r="C33" s="94" t="s">
        <v>59</v>
      </c>
      <c r="D33" s="38"/>
      <c r="E33" s="38"/>
    </row>
    <row r="34" spans="2:5" ht="15.5" x14ac:dyDescent="0.35">
      <c r="B34" s="93">
        <v>35</v>
      </c>
      <c r="C34" s="94" t="s">
        <v>60</v>
      </c>
      <c r="D34" s="38"/>
      <c r="E34" s="38"/>
    </row>
    <row r="35" spans="2:5" ht="16" thickBot="1" x14ac:dyDescent="0.4">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2022-03-02T13:05:41Z</dcterms:modified>
</cp:coreProperties>
</file>