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191" windowWidth="15195" windowHeight="7950" activeTab="2"/>
  </bookViews>
  <sheets>
    <sheet name="Financials" sheetId="1" r:id="rId1"/>
    <sheet name="FTE-Paid Staff" sheetId="2" r:id="rId2"/>
    <sheet name="Services" sheetId="3" r:id="rId3"/>
    <sheet name="Staffing" sheetId="4" r:id="rId4"/>
  </sheets>
  <definedNames>
    <definedName name="_xlnm.Print_Titles" localSheetId="0">'Financials'!$1:$2</definedName>
    <definedName name="_xlnm.Print_Titles" localSheetId="1">'FTE-Paid Staff'!$1:$2</definedName>
    <definedName name="_xlnm.Print_Titles" localSheetId="2">'Services'!$1:$2</definedName>
    <definedName name="_xlnm.Print_Titles" localSheetId="3">'Staffing'!$1:$2</definedName>
  </definedNames>
  <calcPr fullCalcOnLoad="1"/>
</workbook>
</file>

<file path=xl/sharedStrings.xml><?xml version="1.0" encoding="utf-8"?>
<sst xmlns="http://schemas.openxmlformats.org/spreadsheetml/2006/main" count="1467" uniqueCount="220">
  <si>
    <t>Municipality</t>
  </si>
  <si>
    <t>LSA</t>
  </si>
  <si>
    <t>Acton Public Library</t>
  </si>
  <si>
    <t>Acton</t>
  </si>
  <si>
    <t>Addison</t>
  </si>
  <si>
    <t>Albion Public Library</t>
  </si>
  <si>
    <t>Albion</t>
  </si>
  <si>
    <t>Ashland Community Library</t>
  </si>
  <si>
    <t>Ashland</t>
  </si>
  <si>
    <t>Woodland Public Library</t>
  </si>
  <si>
    <t>Baileyville</t>
  </si>
  <si>
    <t>Brown Memorial Library - Baldwin</t>
  </si>
  <si>
    <t>Baldwin</t>
  </si>
  <si>
    <t>Bingham Union Library</t>
  </si>
  <si>
    <t>Bingham</t>
  </si>
  <si>
    <t>East Blue Hill Public Library</t>
  </si>
  <si>
    <t>East Blue Hill</t>
  </si>
  <si>
    <t>John B. Curtis Free Public Library</t>
  </si>
  <si>
    <t>Bradford</t>
  </si>
  <si>
    <t>Brownfield Public Library</t>
  </si>
  <si>
    <t>Brownfield</t>
  </si>
  <si>
    <t>Brownville Public Library</t>
  </si>
  <si>
    <t>Brownville</t>
  </si>
  <si>
    <t>Canaan</t>
  </si>
  <si>
    <t>Witherle Memorial Library</t>
  </si>
  <si>
    <t>Castine</t>
  </si>
  <si>
    <t>Cherryfield Public Library</t>
  </si>
  <si>
    <t>Cherryfield</t>
  </si>
  <si>
    <t>Stewart Free Library</t>
  </si>
  <si>
    <t>Corinna</t>
  </si>
  <si>
    <t>Bonney Memorial Library</t>
  </si>
  <si>
    <t>Cornish</t>
  </si>
  <si>
    <t>Danforth Public Library</t>
  </si>
  <si>
    <t>Danforth</t>
  </si>
  <si>
    <t>Chase Emerson Memorial Library</t>
  </si>
  <si>
    <t>Deer Isle</t>
  </si>
  <si>
    <t>Denmark Public Library</t>
  </si>
  <si>
    <t>Denmark</t>
  </si>
  <si>
    <t>Sturdivant Public Library</t>
  </si>
  <si>
    <t>East Machias</t>
  </si>
  <si>
    <t>East Millinocket Public Library</t>
  </si>
  <si>
    <t>East Millinocket</t>
  </si>
  <si>
    <t>Cole Memorial Library</t>
  </si>
  <si>
    <t>Enfield</t>
  </si>
  <si>
    <t>Friendship Public Library</t>
  </si>
  <si>
    <t>Friendship</t>
  </si>
  <si>
    <t>Laura E. Richards Library</t>
  </si>
  <si>
    <t>Georgetown</t>
  </si>
  <si>
    <t>Dorcas Library</t>
  </si>
  <si>
    <t>Gouldsboro</t>
  </si>
  <si>
    <t>Shaw Public Library - Greenville</t>
  </si>
  <si>
    <t>Greenville</t>
  </si>
  <si>
    <t>Guilford Memorial Library</t>
  </si>
  <si>
    <t>Guilford</t>
  </si>
  <si>
    <t>Harrison Village Library</t>
  </si>
  <si>
    <t>Harrison</t>
  </si>
  <si>
    <t>Soldiers Memorial Library</t>
  </si>
  <si>
    <t>Hiram</t>
  </si>
  <si>
    <t>Thomas Free Library</t>
  </si>
  <si>
    <t>Howland</t>
  </si>
  <si>
    <t>Katahdin Public Library</t>
  </si>
  <si>
    <t>Island Falls</t>
  </si>
  <si>
    <t>Peabody Memorial Library</t>
  </si>
  <si>
    <t>Jonesport</t>
  </si>
  <si>
    <t>Webster Free Library</t>
  </si>
  <si>
    <t>Kingfield</t>
  </si>
  <si>
    <t>Robert A. Frost Memorial Library</t>
  </si>
  <si>
    <t>Limestone</t>
  </si>
  <si>
    <t>Livermore Public Library</t>
  </si>
  <si>
    <t>Livermore</t>
  </si>
  <si>
    <t>Charlotte Hobbs Memorial Library</t>
  </si>
  <si>
    <t>Lovell</t>
  </si>
  <si>
    <t>Lubec Memorial Library</t>
  </si>
  <si>
    <t>Lubec</t>
  </si>
  <si>
    <t>Porter Memorial Library</t>
  </si>
  <si>
    <t>Machias</t>
  </si>
  <si>
    <t>Milo Free Public Library</t>
  </si>
  <si>
    <t>Milo</t>
  </si>
  <si>
    <t>Northeast Harbor Library</t>
  </si>
  <si>
    <t>Mount Desert</t>
  </si>
  <si>
    <t>Somesville Library Association</t>
  </si>
  <si>
    <t>Dr. Shaw Memorial Library</t>
  </si>
  <si>
    <t>Mount Vernon</t>
  </si>
  <si>
    <t>Jim Ditzler Memorial Library</t>
  </si>
  <si>
    <t>New Sharon</t>
  </si>
  <si>
    <t>Veterans Memorial Library</t>
  </si>
  <si>
    <t>Patten</t>
  </si>
  <si>
    <t>Phillips Public Library</t>
  </si>
  <si>
    <t>Phillips</t>
  </si>
  <si>
    <t>Albert F. Totman Library</t>
  </si>
  <si>
    <t>Phippsburg</t>
  </si>
  <si>
    <t>Rangeley Public Library</t>
  </si>
  <si>
    <t>Rangeley</t>
  </si>
  <si>
    <t>Sangerville Public Library</t>
  </si>
  <si>
    <t>Sangerville</t>
  </si>
  <si>
    <t>Spaulding Memorial Library</t>
  </si>
  <si>
    <t>Sebago</t>
  </si>
  <si>
    <t>Sedgwick</t>
  </si>
  <si>
    <t>Southwest Harbor Public Library</t>
  </si>
  <si>
    <t>Southwest Harbor</t>
  </si>
  <si>
    <t>Stetson Public Library</t>
  </si>
  <si>
    <t>Stetson</t>
  </si>
  <si>
    <t>Henry D. Moore Library</t>
  </si>
  <si>
    <t>Steuben</t>
  </si>
  <si>
    <t>Stonington Public Library</t>
  </si>
  <si>
    <t>Stonington</t>
  </si>
  <si>
    <t>Frenchmans Bay Library</t>
  </si>
  <si>
    <t>Sullivan</t>
  </si>
  <si>
    <t>Vose Library</t>
  </si>
  <si>
    <t>Union</t>
  </si>
  <si>
    <t>Vinalhaven Public Library</t>
  </si>
  <si>
    <t>Vinalhaven</t>
  </si>
  <si>
    <t>Cary Memorial Library-Wayne</t>
  </si>
  <si>
    <t>Wayne</t>
  </si>
  <si>
    <t>West Paris Public Library</t>
  </si>
  <si>
    <t>West Paris</t>
  </si>
  <si>
    <t>Whitman Memorial Library</t>
  </si>
  <si>
    <t>Woodstock</t>
  </si>
  <si>
    <t>Milbridge Public Library</t>
  </si>
  <si>
    <t>Milbridge</t>
  </si>
  <si>
    <t>Searsmont Town Library</t>
  </si>
  <si>
    <t>Searsmont</t>
  </si>
  <si>
    <t>Cushing Public Library</t>
  </si>
  <si>
    <t>Cushing</t>
  </si>
  <si>
    <t>Gibbs Library</t>
  </si>
  <si>
    <t>Washington</t>
  </si>
  <si>
    <t>Peavey Memorial Library</t>
  </si>
  <si>
    <t>Eastport</t>
  </si>
  <si>
    <t>Strong Public Library</t>
  </si>
  <si>
    <t>Strong</t>
  </si>
  <si>
    <t>Appleton</t>
  </si>
  <si>
    <t>Underwood Memorial Library</t>
  </si>
  <si>
    <t>Fayette</t>
  </si>
  <si>
    <t>Waldo Peirce Reading Room</t>
  </si>
  <si>
    <t>Frankfort</t>
  </si>
  <si>
    <t>Case Memorial Library</t>
  </si>
  <si>
    <t>Kenduskeag</t>
  </si>
  <si>
    <t>Sedgwick Library Assn</t>
  </si>
  <si>
    <t>Waterford Library Association</t>
  </si>
  <si>
    <t>Waterford</t>
  </si>
  <si>
    <t>Ogunquit Memorial Library</t>
  </si>
  <si>
    <t>Ogunquit</t>
  </si>
  <si>
    <t>Hope Library</t>
  </si>
  <si>
    <t>Hope</t>
  </si>
  <si>
    <t>Ivan O. Davis-Liberty Library</t>
  </si>
  <si>
    <t>Liberty</t>
  </si>
  <si>
    <t>Bridge Academy Public Library</t>
  </si>
  <si>
    <t>Dresden</t>
  </si>
  <si>
    <t>South Thomaston Public Library</t>
  </si>
  <si>
    <t>South Thomaston</t>
  </si>
  <si>
    <t>Palermo Community Library</t>
  </si>
  <si>
    <t>Palermo</t>
  </si>
  <si>
    <t>Stockton Springs Community Library</t>
  </si>
  <si>
    <t>Stockton Springs</t>
  </si>
  <si>
    <t>Long Lake Public Library</t>
  </si>
  <si>
    <t>St. Agatha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</si>
  <si>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</si>
  <si>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</si>
  <si>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</si>
  <si>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</si>
  <si>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</si>
  <si>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Financials for Population 1000-2499</t>
  </si>
  <si>
    <t>Canaan Public Library</t>
  </si>
  <si>
    <t>Milldred Stevens Williams Mem. Library</t>
  </si>
  <si>
    <t>Mayhew Library Association</t>
  </si>
  <si>
    <t>Total Operating Expenditures</t>
  </si>
  <si>
    <t>Total Staff Expenditures</t>
  </si>
  <si>
    <t>Total Collection Expenditures</t>
  </si>
  <si>
    <t>Per Cap Total Operating Expenditures</t>
  </si>
  <si>
    <t>AVERAGES</t>
  </si>
  <si>
    <t>MEDIANS</t>
  </si>
  <si>
    <t>Milldred Stevens Williams Memorial Library</t>
  </si>
  <si>
    <t>Services for Population 1,000 - 2,499</t>
  </si>
  <si>
    <t>Total Reg. Patrons</t>
  </si>
  <si>
    <t>Total Patron Visits</t>
  </si>
  <si>
    <t>Total Refer. Trans.</t>
  </si>
  <si>
    <t>Total Prog. per Year</t>
  </si>
  <si>
    <t>Total Prog. Attend. Per Year</t>
  </si>
  <si>
    <t>Total ILL Prov.</t>
  </si>
  <si>
    <t>Total ILL Rec.</t>
  </si>
  <si>
    <t>Total Children, YA, Adult Collection</t>
  </si>
  <si>
    <t>Per Cap Collect.</t>
  </si>
  <si>
    <t>Total All Circ.</t>
  </si>
  <si>
    <t>Per Cap Circ.</t>
  </si>
  <si>
    <t>Comp. Users per Year</t>
  </si>
  <si>
    <t>Milldred Stevens Williams Mem.Lib.</t>
  </si>
  <si>
    <t>FTE Paid Staff for Population  1,000 - 2,499</t>
  </si>
  <si>
    <t>N/A</t>
  </si>
  <si>
    <t>No</t>
  </si>
  <si>
    <t>Yes</t>
  </si>
  <si>
    <t>n/a</t>
  </si>
  <si>
    <t>Cat. Hr Rate</t>
  </si>
  <si>
    <t>Child. Hr Rate</t>
  </si>
  <si>
    <t>YA Hr Rate</t>
  </si>
  <si>
    <t>Ref.Hr Rate</t>
  </si>
  <si>
    <t>Circ. Hr Rate</t>
  </si>
  <si>
    <t>Staffing for Population 1,000 -2,499</t>
  </si>
  <si>
    <t xml:space="preserve">Milldred Stevens Williams Mem. </t>
  </si>
  <si>
    <t xml:space="preserve">Charlotte Hobbs Memorial </t>
  </si>
  <si>
    <t xml:space="preserve">Chase Emerson Memorial </t>
  </si>
  <si>
    <t xml:space="preserve">Brown Memorial Library </t>
  </si>
  <si>
    <t xml:space="preserve">John B. Curtis Free Public </t>
  </si>
  <si>
    <t xml:space="preserve">Robert A. Frost Memorial </t>
  </si>
  <si>
    <t>Assist. Dir. Hr Rate</t>
  </si>
  <si>
    <t>Sargentville Library Association</t>
  </si>
  <si>
    <t>Stockton Springs Community Lib.</t>
  </si>
  <si>
    <t>Director Annual Cur. Salary</t>
  </si>
  <si>
    <t>Assist. Dir. Annual Cur. Salary</t>
  </si>
  <si>
    <t>Cat. Annual Cur. Salary</t>
  </si>
  <si>
    <t>Child.  AnnualCur. Salary</t>
  </si>
  <si>
    <t>Ref. AnnualCur. Salary</t>
  </si>
  <si>
    <t>Cir. AnnualCur. Salary</t>
  </si>
  <si>
    <t xml:space="preserve">Direct. Hr Rate </t>
  </si>
  <si>
    <t xml:space="preserve">Direct. MLS </t>
  </si>
  <si>
    <t>YA Annual Cur. Sal.</t>
  </si>
  <si>
    <t>TOTALS</t>
  </si>
  <si>
    <t>FTE Librarian with MLS</t>
  </si>
  <si>
    <t>FTE Title of Librarian</t>
  </si>
  <si>
    <t>FTE Other Paid Staff</t>
  </si>
  <si>
    <t>Total Paid Staff (Actual # People)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</si>
</sst>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0" fillId="33" borderId="10" xfId="0" applyFont="1" applyFill="1" applyBorder="1" applyAlignment="1">
      <alignment wrapText="1"/>
    </xf>
    <xf numFmtId="3" fontId="40" fillId="33" borderId="10" xfId="0" applyNumberFormat="1" applyFont="1" applyFill="1" applyBorder="1" applyAlignment="1">
      <alignment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5" fontId="41" fillId="0" borderId="10" xfId="0" applyNumberFormat="1" applyFont="1" applyBorder="1" applyAlignment="1">
      <alignment/>
    </xf>
    <xf numFmtId="0" fontId="41" fillId="9" borderId="10" xfId="0" applyFont="1" applyFill="1" applyBorder="1" applyAlignment="1">
      <alignment/>
    </xf>
    <xf numFmtId="3" fontId="0" fillId="3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0" fontId="41" fillId="34" borderId="10" xfId="0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165" fontId="0" fillId="32" borderId="10" xfId="0" applyNumberFormat="1" applyFill="1" applyBorder="1" applyAlignment="1">
      <alignment/>
    </xf>
    <xf numFmtId="2" fontId="40" fillId="33" borderId="10" xfId="0" applyNumberFormat="1" applyFont="1" applyFill="1" applyBorder="1" applyAlignment="1">
      <alignment wrapText="1"/>
    </xf>
    <xf numFmtId="3" fontId="0" fillId="0" borderId="0" xfId="0" applyNumberFormat="1" applyAlignment="1">
      <alignment horizontal="right"/>
    </xf>
    <xf numFmtId="3" fontId="40" fillId="33" borderId="10" xfId="0" applyNumberFormat="1" applyFont="1" applyFill="1" applyBorder="1" applyAlignment="1">
      <alignment horizontal="right" wrapText="1"/>
    </xf>
    <xf numFmtId="3" fontId="4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7" fillId="0" borderId="0" xfId="0" applyFont="1" applyAlignment="1">
      <alignment/>
    </xf>
    <xf numFmtId="2" fontId="0" fillId="3" borderId="10" xfId="0" applyNumberFormat="1" applyFill="1" applyBorder="1" applyAlignment="1">
      <alignment/>
    </xf>
    <xf numFmtId="2" fontId="0" fillId="32" borderId="10" xfId="0" applyNumberFormat="1" applyFill="1" applyBorder="1" applyAlignment="1">
      <alignment/>
    </xf>
    <xf numFmtId="0" fontId="40" fillId="33" borderId="11" xfId="0" applyFont="1" applyFill="1" applyBorder="1" applyAlignment="1">
      <alignment wrapText="1"/>
    </xf>
    <xf numFmtId="2" fontId="40" fillId="33" borderId="11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43" fillId="33" borderId="10" xfId="0" applyFont="1" applyFill="1" applyBorder="1" applyAlignment="1">
      <alignment wrapText="1"/>
    </xf>
    <xf numFmtId="3" fontId="43" fillId="33" borderId="10" xfId="0" applyNumberFormat="1" applyFont="1" applyFill="1" applyBorder="1" applyAlignment="1">
      <alignment wrapText="1"/>
    </xf>
    <xf numFmtId="164" fontId="43" fillId="33" borderId="10" xfId="0" applyNumberFormat="1" applyFont="1" applyFill="1" applyBorder="1" applyAlignment="1">
      <alignment wrapText="1"/>
    </xf>
    <xf numFmtId="165" fontId="43" fillId="33" borderId="10" xfId="0" applyNumberFormat="1" applyFont="1" applyFill="1" applyBorder="1" applyAlignment="1">
      <alignment horizontal="right" wrapText="1"/>
    </xf>
    <xf numFmtId="165" fontId="43" fillId="33" borderId="10" xfId="0" applyNumberFormat="1" applyFont="1" applyFill="1" applyBorder="1" applyAlignment="1">
      <alignment wrapText="1"/>
    </xf>
    <xf numFmtId="3" fontId="40" fillId="33" borderId="11" xfId="0" applyNumberFormat="1" applyFont="1" applyFill="1" applyBorder="1" applyAlignment="1">
      <alignment wrapText="1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4" fontId="40" fillId="33" borderId="10" xfId="0" applyNumberFormat="1" applyFont="1" applyFill="1" applyBorder="1" applyAlignment="1">
      <alignment wrapText="1"/>
    </xf>
    <xf numFmtId="165" fontId="40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16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164" fontId="0" fillId="1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84" sqref="D84:J84"/>
    </sheetView>
  </sheetViews>
  <sheetFormatPr defaultColWidth="9.140625" defaultRowHeight="15"/>
  <cols>
    <col min="1" max="1" width="28.8515625" style="0" customWidth="1"/>
    <col min="2" max="2" width="12.7109375" style="0" customWidth="1"/>
    <col min="3" max="3" width="8.28125" style="3" customWidth="1"/>
    <col min="4" max="4" width="10.00390625" style="2" customWidth="1"/>
    <col min="5" max="5" width="9.28125" style="4" customWidth="1"/>
    <col min="6" max="6" width="10.28125" style="2" customWidth="1"/>
    <col min="7" max="7" width="8.421875" style="4" customWidth="1"/>
    <col min="8" max="10" width="10.8515625" style="2" customWidth="1"/>
    <col min="11" max="11" width="11.28125" style="4" customWidth="1"/>
  </cols>
  <sheetData>
    <row r="1" ht="15.75">
      <c r="A1" s="1" t="s">
        <v>161</v>
      </c>
    </row>
    <row r="2" spans="1:11" ht="57" customHeight="1">
      <c r="A2" s="5" t="s">
        <v>156</v>
      </c>
      <c r="B2" s="5" t="s">
        <v>0</v>
      </c>
      <c r="C2" s="6" t="s">
        <v>1</v>
      </c>
      <c r="D2" s="45" t="s">
        <v>157</v>
      </c>
      <c r="E2" s="46" t="s">
        <v>158</v>
      </c>
      <c r="F2" s="45" t="s">
        <v>159</v>
      </c>
      <c r="G2" s="46" t="s">
        <v>160</v>
      </c>
      <c r="H2" s="45" t="s">
        <v>166</v>
      </c>
      <c r="I2" s="45" t="s">
        <v>167</v>
      </c>
      <c r="J2" s="45" t="s">
        <v>165</v>
      </c>
      <c r="K2" s="46" t="s">
        <v>168</v>
      </c>
    </row>
    <row r="3" spans="1:11" ht="15">
      <c r="A3" s="7" t="s">
        <v>2</v>
      </c>
      <c r="B3" s="7" t="s">
        <v>3</v>
      </c>
      <c r="C3" s="8">
        <v>2259</v>
      </c>
      <c r="D3" s="9">
        <v>13020</v>
      </c>
      <c r="E3" s="10">
        <f aca="true" t="shared" si="0" ref="E3:E67">D3/C3</f>
        <v>5.763612217795485</v>
      </c>
      <c r="F3" s="9">
        <v>15059</v>
      </c>
      <c r="G3" s="10">
        <f aca="true" t="shared" si="1" ref="G3:G67">F3/C3</f>
        <v>6.66622399291722</v>
      </c>
      <c r="H3" s="9">
        <v>8505</v>
      </c>
      <c r="I3" s="9">
        <v>2410</v>
      </c>
      <c r="J3" s="9">
        <v>11900</v>
      </c>
      <c r="K3" s="10">
        <f>J3/C3</f>
        <v>5.267817618415228</v>
      </c>
    </row>
    <row r="4" spans="1:11" ht="15">
      <c r="A4" s="7" t="s">
        <v>89</v>
      </c>
      <c r="B4" s="7" t="s">
        <v>90</v>
      </c>
      <c r="C4" s="8">
        <v>2161</v>
      </c>
      <c r="D4" s="9">
        <v>40845</v>
      </c>
      <c r="E4" s="10">
        <f t="shared" si="0"/>
        <v>18.900971772327626</v>
      </c>
      <c r="F4" s="9">
        <v>43572</v>
      </c>
      <c r="G4" s="10">
        <f t="shared" si="1"/>
        <v>20.16288755205923</v>
      </c>
      <c r="H4" s="9">
        <v>12191</v>
      </c>
      <c r="I4" s="9">
        <v>6073</v>
      </c>
      <c r="J4" s="9">
        <v>43306</v>
      </c>
      <c r="K4" s="10">
        <f aca="true" t="shared" si="2" ref="K4:K67">J4/C4</f>
        <v>20.039796390559925</v>
      </c>
    </row>
    <row r="5" spans="1:11" ht="15">
      <c r="A5" s="7" t="s">
        <v>5</v>
      </c>
      <c r="B5" s="7" t="s">
        <v>6</v>
      </c>
      <c r="C5" s="8">
        <v>2155</v>
      </c>
      <c r="D5" s="9">
        <v>2800</v>
      </c>
      <c r="E5" s="10">
        <f t="shared" si="0"/>
        <v>1.2993039443155452</v>
      </c>
      <c r="F5" s="9">
        <v>8584</v>
      </c>
      <c r="G5" s="10">
        <f t="shared" si="1"/>
        <v>3.9832946635730857</v>
      </c>
      <c r="H5" s="9">
        <v>0</v>
      </c>
      <c r="I5" s="9">
        <v>861</v>
      </c>
      <c r="J5" s="9">
        <v>4467</v>
      </c>
      <c r="K5" s="10">
        <f t="shared" si="2"/>
        <v>2.0728538283062643</v>
      </c>
    </row>
    <row r="6" spans="1:11" ht="15">
      <c r="A6" s="7" t="s">
        <v>7</v>
      </c>
      <c r="B6" s="7" t="s">
        <v>8</v>
      </c>
      <c r="C6" s="8">
        <v>2262</v>
      </c>
      <c r="D6" s="9">
        <v>43333</v>
      </c>
      <c r="E6" s="10">
        <f t="shared" si="0"/>
        <v>19.156940760389038</v>
      </c>
      <c r="F6" s="9">
        <v>43333</v>
      </c>
      <c r="G6" s="10">
        <f t="shared" si="1"/>
        <v>19.156940760389038</v>
      </c>
      <c r="H6" s="9">
        <v>25666</v>
      </c>
      <c r="I6" s="9">
        <v>5778</v>
      </c>
      <c r="J6" s="9">
        <v>37228</v>
      </c>
      <c r="K6" s="10">
        <f t="shared" si="2"/>
        <v>16.458001768346595</v>
      </c>
    </row>
    <row r="7" spans="1:11" ht="15">
      <c r="A7" s="7" t="s">
        <v>13</v>
      </c>
      <c r="B7" s="7" t="s">
        <v>14</v>
      </c>
      <c r="C7" s="8">
        <v>1794</v>
      </c>
      <c r="D7" s="9">
        <v>8450</v>
      </c>
      <c r="E7" s="10">
        <f t="shared" si="0"/>
        <v>4.7101449275362315</v>
      </c>
      <c r="F7" s="9">
        <v>12679</v>
      </c>
      <c r="G7" s="10">
        <f t="shared" si="1"/>
        <v>7.067447045707915</v>
      </c>
      <c r="H7" s="9">
        <v>6205</v>
      </c>
      <c r="I7" s="9">
        <v>2866</v>
      </c>
      <c r="J7" s="9">
        <v>15039</v>
      </c>
      <c r="K7" s="10">
        <f t="shared" si="2"/>
        <v>8.382943143812708</v>
      </c>
    </row>
    <row r="8" spans="1:11" ht="15">
      <c r="A8" s="7" t="s">
        <v>30</v>
      </c>
      <c r="B8" s="7" t="s">
        <v>31</v>
      </c>
      <c r="C8" s="8">
        <v>1385</v>
      </c>
      <c r="D8" s="9">
        <v>12000</v>
      </c>
      <c r="E8" s="10">
        <f t="shared" si="0"/>
        <v>8.664259927797834</v>
      </c>
      <c r="F8" s="9">
        <v>37095</v>
      </c>
      <c r="G8" s="10">
        <f t="shared" si="1"/>
        <v>26.783393501805055</v>
      </c>
      <c r="H8" s="9">
        <v>27989</v>
      </c>
      <c r="I8" s="9">
        <v>6765</v>
      </c>
      <c r="J8" s="9">
        <v>41178</v>
      </c>
      <c r="K8" s="10">
        <f t="shared" si="2"/>
        <v>29.731407942238267</v>
      </c>
    </row>
    <row r="9" spans="1:11" ht="15">
      <c r="A9" s="7" t="s">
        <v>146</v>
      </c>
      <c r="B9" s="7" t="s">
        <v>147</v>
      </c>
      <c r="C9" s="8">
        <v>1693</v>
      </c>
      <c r="D9" s="9">
        <v>7000</v>
      </c>
      <c r="E9" s="10">
        <f t="shared" si="0"/>
        <v>4.134672179562906</v>
      </c>
      <c r="F9" s="9">
        <v>9857</v>
      </c>
      <c r="G9" s="10">
        <f t="shared" si="1"/>
        <v>5.822209096278795</v>
      </c>
      <c r="H9" s="9">
        <v>10491</v>
      </c>
      <c r="I9" s="9">
        <v>624</v>
      </c>
      <c r="J9" s="9">
        <v>12440</v>
      </c>
      <c r="K9" s="10">
        <f t="shared" si="2"/>
        <v>7.3479031305375075</v>
      </c>
    </row>
    <row r="10" spans="1:11" ht="15">
      <c r="A10" s="7" t="s">
        <v>11</v>
      </c>
      <c r="B10" s="7" t="s">
        <v>12</v>
      </c>
      <c r="C10" s="8">
        <v>1401</v>
      </c>
      <c r="D10" s="9">
        <v>5000</v>
      </c>
      <c r="E10" s="10">
        <f t="shared" si="0"/>
        <v>3.5688793718772307</v>
      </c>
      <c r="F10" s="9">
        <v>18018</v>
      </c>
      <c r="G10" s="10">
        <f t="shared" si="1"/>
        <v>12.860813704496788</v>
      </c>
      <c r="H10" s="9">
        <v>2791</v>
      </c>
      <c r="I10" s="9">
        <v>548</v>
      </c>
      <c r="J10" s="9">
        <v>21239</v>
      </c>
      <c r="K10" s="10">
        <f t="shared" si="2"/>
        <v>15.1598857958601</v>
      </c>
    </row>
    <row r="11" spans="1:11" ht="15">
      <c r="A11" s="7" t="s">
        <v>19</v>
      </c>
      <c r="B11" s="7" t="s">
        <v>20</v>
      </c>
      <c r="C11" s="8">
        <v>1468</v>
      </c>
      <c r="D11" s="9">
        <v>16000</v>
      </c>
      <c r="E11" s="10">
        <f t="shared" si="0"/>
        <v>10.899182561307901</v>
      </c>
      <c r="F11" s="9">
        <v>25518</v>
      </c>
      <c r="G11" s="10">
        <f t="shared" si="1"/>
        <v>17.38283378746594</v>
      </c>
      <c r="H11" s="9">
        <v>11413</v>
      </c>
      <c r="I11" s="9">
        <v>2363</v>
      </c>
      <c r="J11" s="9">
        <v>17937</v>
      </c>
      <c r="K11" s="10">
        <f t="shared" si="2"/>
        <v>12.21866485013624</v>
      </c>
    </row>
    <row r="12" spans="1:11" ht="15">
      <c r="A12" s="7" t="s">
        <v>21</v>
      </c>
      <c r="B12" s="7" t="s">
        <v>22</v>
      </c>
      <c r="C12" s="8">
        <v>1289</v>
      </c>
      <c r="D12" s="9">
        <v>4600</v>
      </c>
      <c r="E12" s="10">
        <f t="shared" si="0"/>
        <v>3.5686578743211794</v>
      </c>
      <c r="F12" s="9">
        <v>5646</v>
      </c>
      <c r="G12" s="10">
        <f t="shared" si="1"/>
        <v>4.380139643134212</v>
      </c>
      <c r="H12" s="9">
        <v>2730</v>
      </c>
      <c r="I12" s="9">
        <v>1727</v>
      </c>
      <c r="J12" s="9">
        <v>5612</v>
      </c>
      <c r="K12" s="10">
        <f t="shared" si="2"/>
        <v>4.353762606671839</v>
      </c>
    </row>
    <row r="13" spans="1:11" ht="15">
      <c r="A13" s="7" t="s">
        <v>162</v>
      </c>
      <c r="B13" s="7" t="s">
        <v>23</v>
      </c>
      <c r="C13" s="8">
        <v>1992</v>
      </c>
      <c r="D13" s="9">
        <v>31248</v>
      </c>
      <c r="E13" s="10">
        <f>D13/C13</f>
        <v>15.686746987951807</v>
      </c>
      <c r="F13" s="9">
        <v>36036</v>
      </c>
      <c r="G13" s="10">
        <f>F13/C13</f>
        <v>18.09036144578313</v>
      </c>
      <c r="H13" s="9">
        <v>21060</v>
      </c>
      <c r="I13" s="9">
        <v>3000</v>
      </c>
      <c r="J13" s="9">
        <v>31248</v>
      </c>
      <c r="K13" s="10">
        <f t="shared" si="2"/>
        <v>15.686746987951807</v>
      </c>
    </row>
    <row r="14" spans="1:11" ht="15">
      <c r="A14" s="7" t="s">
        <v>112</v>
      </c>
      <c r="B14" s="7" t="s">
        <v>113</v>
      </c>
      <c r="C14" s="8">
        <v>1180</v>
      </c>
      <c r="D14" s="9">
        <v>4500</v>
      </c>
      <c r="E14" s="10">
        <f t="shared" si="0"/>
        <v>3.8135593220338984</v>
      </c>
      <c r="F14" s="9">
        <v>43485</v>
      </c>
      <c r="G14" s="10">
        <f t="shared" si="1"/>
        <v>36.851694915254235</v>
      </c>
      <c r="H14" s="9">
        <v>24840</v>
      </c>
      <c r="I14" s="9">
        <v>4512</v>
      </c>
      <c r="J14" s="9">
        <v>42464</v>
      </c>
      <c r="K14" s="10">
        <f t="shared" si="2"/>
        <v>35.9864406779661</v>
      </c>
    </row>
    <row r="15" spans="1:11" ht="15">
      <c r="A15" s="7" t="s">
        <v>135</v>
      </c>
      <c r="B15" s="7" t="s">
        <v>136</v>
      </c>
      <c r="C15" s="8">
        <v>1228</v>
      </c>
      <c r="D15" s="9">
        <v>5130</v>
      </c>
      <c r="E15" s="10">
        <f t="shared" si="0"/>
        <v>4.177524429967427</v>
      </c>
      <c r="F15" s="9">
        <v>5415</v>
      </c>
      <c r="G15" s="10">
        <f t="shared" si="1"/>
        <v>4.409609120521172</v>
      </c>
      <c r="H15" s="9">
        <v>4091</v>
      </c>
      <c r="I15" s="9">
        <v>1260</v>
      </c>
      <c r="J15" s="9">
        <v>5351</v>
      </c>
      <c r="K15" s="10">
        <f t="shared" si="2"/>
        <v>4.357491856677524</v>
      </c>
    </row>
    <row r="16" spans="1:11" ht="15">
      <c r="A16" s="7" t="s">
        <v>70</v>
      </c>
      <c r="B16" s="7" t="s">
        <v>71</v>
      </c>
      <c r="C16" s="8">
        <v>2057</v>
      </c>
      <c r="D16" s="9">
        <v>41500</v>
      </c>
      <c r="E16" s="10">
        <f t="shared" si="0"/>
        <v>20.17501215362178</v>
      </c>
      <c r="F16" s="9">
        <v>90914</v>
      </c>
      <c r="G16" s="10">
        <f t="shared" si="1"/>
        <v>44.197374817695675</v>
      </c>
      <c r="H16" s="9">
        <v>50870</v>
      </c>
      <c r="I16" s="9">
        <v>7239</v>
      </c>
      <c r="J16" s="9">
        <v>82736</v>
      </c>
      <c r="K16" s="10">
        <f t="shared" si="2"/>
        <v>40.221682061254256</v>
      </c>
    </row>
    <row r="17" spans="1:11" ht="15">
      <c r="A17" s="7" t="s">
        <v>34</v>
      </c>
      <c r="B17" s="7" t="s">
        <v>35</v>
      </c>
      <c r="C17" s="8">
        <v>1905</v>
      </c>
      <c r="D17" s="9">
        <v>5400</v>
      </c>
      <c r="E17" s="10">
        <f t="shared" si="0"/>
        <v>2.8346456692913384</v>
      </c>
      <c r="F17" s="9">
        <v>17743</v>
      </c>
      <c r="G17" s="10">
        <f t="shared" si="1"/>
        <v>9.313910761154856</v>
      </c>
      <c r="H17" s="9">
        <v>5000</v>
      </c>
      <c r="I17" s="9">
        <v>4496</v>
      </c>
      <c r="J17" s="9">
        <v>17150</v>
      </c>
      <c r="K17" s="10">
        <f t="shared" si="2"/>
        <v>9.00262467191601</v>
      </c>
    </row>
    <row r="18" spans="1:11" ht="15">
      <c r="A18" s="7" t="s">
        <v>26</v>
      </c>
      <c r="B18" s="7" t="s">
        <v>27</v>
      </c>
      <c r="C18" s="8">
        <v>1091</v>
      </c>
      <c r="D18" s="9">
        <v>6500</v>
      </c>
      <c r="E18" s="10">
        <f t="shared" si="0"/>
        <v>5.957836846929423</v>
      </c>
      <c r="F18" s="9">
        <v>14993</v>
      </c>
      <c r="G18" s="10">
        <f t="shared" si="1"/>
        <v>13.74243813015582</v>
      </c>
      <c r="H18" s="9">
        <v>8397</v>
      </c>
      <c r="I18" s="9">
        <v>2207</v>
      </c>
      <c r="J18" s="9">
        <v>16494</v>
      </c>
      <c r="K18" s="10">
        <f t="shared" si="2"/>
        <v>15.118240146654445</v>
      </c>
    </row>
    <row r="19" spans="1:11" ht="15">
      <c r="A19" s="7" t="s">
        <v>42</v>
      </c>
      <c r="B19" s="7" t="s">
        <v>43</v>
      </c>
      <c r="C19" s="8">
        <v>1541</v>
      </c>
      <c r="D19" s="9">
        <v>500</v>
      </c>
      <c r="E19" s="10">
        <f t="shared" si="0"/>
        <v>0.3244646333549643</v>
      </c>
      <c r="F19" s="9">
        <v>500</v>
      </c>
      <c r="G19" s="10">
        <f t="shared" si="1"/>
        <v>0.3244646333549643</v>
      </c>
      <c r="H19" s="9">
        <v>0</v>
      </c>
      <c r="I19" s="9">
        <v>500</v>
      </c>
      <c r="J19" s="9">
        <v>500</v>
      </c>
      <c r="K19" s="10">
        <f t="shared" si="2"/>
        <v>0.3244646333549643</v>
      </c>
    </row>
    <row r="20" spans="1:11" ht="15">
      <c r="A20" s="7" t="s">
        <v>122</v>
      </c>
      <c r="B20" s="7" t="s">
        <v>123</v>
      </c>
      <c r="C20" s="8">
        <v>1244</v>
      </c>
      <c r="D20" s="9">
        <v>2500</v>
      </c>
      <c r="E20" s="10">
        <f t="shared" si="0"/>
        <v>2.009646302250804</v>
      </c>
      <c r="F20" s="9">
        <v>3960</v>
      </c>
      <c r="G20" s="10">
        <f t="shared" si="1"/>
        <v>3.1832797427652735</v>
      </c>
      <c r="H20" s="9">
        <v>0</v>
      </c>
      <c r="I20" s="9">
        <v>400</v>
      </c>
      <c r="J20" s="9">
        <v>900</v>
      </c>
      <c r="K20" s="10">
        <f t="shared" si="2"/>
        <v>0.7234726688102894</v>
      </c>
    </row>
    <row r="21" spans="1:11" ht="15">
      <c r="A21" s="7" t="s">
        <v>32</v>
      </c>
      <c r="B21" s="7" t="s">
        <v>33</v>
      </c>
      <c r="C21" s="8">
        <v>1293</v>
      </c>
      <c r="D21" s="9">
        <v>2550</v>
      </c>
      <c r="E21" s="10">
        <f t="shared" si="0"/>
        <v>1.9721577726218098</v>
      </c>
      <c r="F21" s="9">
        <v>4361</v>
      </c>
      <c r="G21" s="10">
        <f t="shared" si="1"/>
        <v>3.3727764887857696</v>
      </c>
      <c r="H21" s="9">
        <v>0</v>
      </c>
      <c r="I21" s="9">
        <v>1804</v>
      </c>
      <c r="J21" s="9">
        <v>4627</v>
      </c>
      <c r="K21" s="10">
        <f t="shared" si="2"/>
        <v>3.5784996133023976</v>
      </c>
    </row>
    <row r="22" spans="1:11" ht="15">
      <c r="A22" s="7" t="s">
        <v>36</v>
      </c>
      <c r="B22" s="7" t="s">
        <v>37</v>
      </c>
      <c r="C22" s="8">
        <v>1121</v>
      </c>
      <c r="D22" s="9">
        <v>9000</v>
      </c>
      <c r="E22" s="10">
        <f t="shared" si="0"/>
        <v>8.028545941123996</v>
      </c>
      <c r="F22" s="9">
        <v>14403</v>
      </c>
      <c r="G22" s="10">
        <f t="shared" si="1"/>
        <v>12.84834968777877</v>
      </c>
      <c r="H22" s="9">
        <v>12430</v>
      </c>
      <c r="I22" s="9">
        <v>2500</v>
      </c>
      <c r="J22" s="9">
        <v>14930</v>
      </c>
      <c r="K22" s="10">
        <f t="shared" si="2"/>
        <v>13.318465655664586</v>
      </c>
    </row>
    <row r="23" spans="1:11" ht="15">
      <c r="A23" s="7" t="s">
        <v>48</v>
      </c>
      <c r="B23" s="7" t="s">
        <v>49</v>
      </c>
      <c r="C23" s="8">
        <v>1993</v>
      </c>
      <c r="D23" s="9">
        <v>1000</v>
      </c>
      <c r="E23" s="10">
        <f t="shared" si="0"/>
        <v>0.5017561465127948</v>
      </c>
      <c r="F23" s="9">
        <v>35522</v>
      </c>
      <c r="G23" s="10">
        <f t="shared" si="1"/>
        <v>17.823381836427497</v>
      </c>
      <c r="H23" s="9">
        <v>0</v>
      </c>
      <c r="I23" s="9">
        <v>7683</v>
      </c>
      <c r="J23" s="9">
        <v>20074</v>
      </c>
      <c r="K23" s="10">
        <f t="shared" si="2"/>
        <v>10.072252885097843</v>
      </c>
    </row>
    <row r="24" spans="1:11" ht="15">
      <c r="A24" s="7" t="s">
        <v>81</v>
      </c>
      <c r="B24" s="7" t="s">
        <v>82</v>
      </c>
      <c r="C24" s="8">
        <v>2240</v>
      </c>
      <c r="D24" s="9">
        <v>23915</v>
      </c>
      <c r="E24" s="10">
        <f t="shared" si="0"/>
        <v>10.676339285714286</v>
      </c>
      <c r="F24" s="9">
        <v>29900</v>
      </c>
      <c r="G24" s="10">
        <f t="shared" si="1"/>
        <v>13.348214285714286</v>
      </c>
      <c r="H24" s="9">
        <v>11850</v>
      </c>
      <c r="I24" s="9">
        <v>8500</v>
      </c>
      <c r="J24" s="9">
        <v>29850</v>
      </c>
      <c r="K24" s="10">
        <f t="shared" si="2"/>
        <v>13.325892857142858</v>
      </c>
    </row>
    <row r="25" spans="1:11" ht="15">
      <c r="A25" s="7" t="s">
        <v>15</v>
      </c>
      <c r="B25" s="7" t="s">
        <v>16</v>
      </c>
      <c r="C25" s="8">
        <v>2216</v>
      </c>
      <c r="D25" s="9">
        <v>1250</v>
      </c>
      <c r="E25" s="10">
        <f t="shared" si="0"/>
        <v>0.5640794223826715</v>
      </c>
      <c r="F25" s="9">
        <v>6624</v>
      </c>
      <c r="G25" s="10">
        <f t="shared" si="1"/>
        <v>2.9891696750902526</v>
      </c>
      <c r="H25" s="9">
        <v>1780</v>
      </c>
      <c r="I25" s="9">
        <v>36</v>
      </c>
      <c r="J25" s="9">
        <v>5536</v>
      </c>
      <c r="K25" s="10">
        <f t="shared" si="2"/>
        <v>2.4981949458483754</v>
      </c>
    </row>
    <row r="26" spans="1:11" ht="15">
      <c r="A26" s="7" t="s">
        <v>40</v>
      </c>
      <c r="B26" s="7" t="s">
        <v>41</v>
      </c>
      <c r="C26" s="8">
        <v>1723</v>
      </c>
      <c r="D26" s="9">
        <v>24600</v>
      </c>
      <c r="E26" s="10">
        <f t="shared" si="0"/>
        <v>14.277423099245501</v>
      </c>
      <c r="F26" s="9">
        <v>25850</v>
      </c>
      <c r="G26" s="10">
        <f t="shared" si="1"/>
        <v>15.002901915264074</v>
      </c>
      <c r="H26" s="9">
        <v>17026</v>
      </c>
      <c r="I26" s="9">
        <v>10150</v>
      </c>
      <c r="J26" s="9">
        <v>28276</v>
      </c>
      <c r="K26" s="10">
        <f t="shared" si="2"/>
        <v>16.41091120139292</v>
      </c>
    </row>
    <row r="27" spans="1:11" ht="15">
      <c r="A27" s="7" t="s">
        <v>106</v>
      </c>
      <c r="B27" s="7" t="s">
        <v>107</v>
      </c>
      <c r="C27" s="8">
        <v>1509</v>
      </c>
      <c r="D27" s="9">
        <v>4725</v>
      </c>
      <c r="E27" s="10">
        <f t="shared" si="0"/>
        <v>3.131212723658052</v>
      </c>
      <c r="F27" s="9">
        <v>13209</v>
      </c>
      <c r="G27" s="10">
        <f t="shared" si="1"/>
        <v>8.753479125248509</v>
      </c>
      <c r="H27" s="9">
        <v>10817</v>
      </c>
      <c r="I27" s="9">
        <v>1818</v>
      </c>
      <c r="J27" s="9">
        <v>15745</v>
      </c>
      <c r="K27" s="10">
        <f t="shared" si="2"/>
        <v>10.43406229290921</v>
      </c>
    </row>
    <row r="28" spans="1:11" ht="15">
      <c r="A28" s="7" t="s">
        <v>44</v>
      </c>
      <c r="B28" s="7" t="s">
        <v>45</v>
      </c>
      <c r="C28" s="8">
        <v>1194</v>
      </c>
      <c r="D28" s="9">
        <v>15089</v>
      </c>
      <c r="E28" s="10">
        <f t="shared" si="0"/>
        <v>12.637353433835846</v>
      </c>
      <c r="F28" s="9">
        <v>24409</v>
      </c>
      <c r="G28" s="10">
        <f t="shared" si="1"/>
        <v>20.443048576214405</v>
      </c>
      <c r="H28" s="9">
        <v>7768</v>
      </c>
      <c r="I28" s="9">
        <v>5363</v>
      </c>
      <c r="J28" s="9">
        <v>21070</v>
      </c>
      <c r="K28" s="10">
        <f t="shared" si="2"/>
        <v>17.646566164154105</v>
      </c>
    </row>
    <row r="29" spans="1:11" ht="15">
      <c r="A29" s="7" t="s">
        <v>124</v>
      </c>
      <c r="B29" s="7" t="s">
        <v>125</v>
      </c>
      <c r="C29" s="8">
        <v>1392</v>
      </c>
      <c r="D29" s="9">
        <v>3600</v>
      </c>
      <c r="E29" s="10">
        <f t="shared" si="0"/>
        <v>2.586206896551724</v>
      </c>
      <c r="F29" s="9">
        <v>21124</v>
      </c>
      <c r="G29" s="10">
        <f t="shared" si="1"/>
        <v>15.175287356321839</v>
      </c>
      <c r="H29" s="9">
        <v>0</v>
      </c>
      <c r="I29" s="9">
        <v>6560</v>
      </c>
      <c r="J29" s="9">
        <v>16805</v>
      </c>
      <c r="K29" s="10">
        <f t="shared" si="2"/>
        <v>12.072557471264368</v>
      </c>
    </row>
    <row r="30" spans="1:11" ht="15">
      <c r="A30" s="7" t="s">
        <v>52</v>
      </c>
      <c r="B30" s="7" t="s">
        <v>53</v>
      </c>
      <c r="C30" s="8">
        <v>1438</v>
      </c>
      <c r="D30" s="9">
        <v>68000</v>
      </c>
      <c r="E30" s="10">
        <f t="shared" si="0"/>
        <v>47.28789986091794</v>
      </c>
      <c r="F30" s="9">
        <v>70500</v>
      </c>
      <c r="G30" s="10">
        <f t="shared" si="1"/>
        <v>49.02642559109875</v>
      </c>
      <c r="H30" s="9">
        <v>48000</v>
      </c>
      <c r="I30" s="9">
        <v>8000</v>
      </c>
      <c r="J30" s="9">
        <v>72000</v>
      </c>
      <c r="K30" s="10">
        <f t="shared" si="2"/>
        <v>50.06954102920723</v>
      </c>
    </row>
    <row r="31" spans="1:11" ht="15">
      <c r="A31" s="7" t="s">
        <v>54</v>
      </c>
      <c r="B31" s="7" t="s">
        <v>55</v>
      </c>
      <c r="C31" s="8">
        <v>2414</v>
      </c>
      <c r="D31" s="9">
        <v>39325</v>
      </c>
      <c r="E31" s="10">
        <f t="shared" si="0"/>
        <v>16.290389395194698</v>
      </c>
      <c r="F31" s="9">
        <v>55499</v>
      </c>
      <c r="G31" s="10">
        <f t="shared" si="1"/>
        <v>22.990472245236123</v>
      </c>
      <c r="H31" s="9">
        <v>25711</v>
      </c>
      <c r="I31" s="9">
        <v>6278</v>
      </c>
      <c r="J31" s="9">
        <v>49842</v>
      </c>
      <c r="K31" s="10">
        <f t="shared" si="2"/>
        <v>20.647058823529413</v>
      </c>
    </row>
    <row r="32" spans="1:11" ht="15">
      <c r="A32" s="7" t="s">
        <v>102</v>
      </c>
      <c r="B32" s="7" t="s">
        <v>103</v>
      </c>
      <c r="C32" s="8">
        <v>1096</v>
      </c>
      <c r="D32" s="9">
        <v>12000</v>
      </c>
      <c r="E32" s="10">
        <f t="shared" si="0"/>
        <v>10.94890510948905</v>
      </c>
      <c r="F32" s="9">
        <v>27172</v>
      </c>
      <c r="G32" s="10">
        <f t="shared" si="1"/>
        <v>24.791970802919707</v>
      </c>
      <c r="H32" s="9">
        <v>13756</v>
      </c>
      <c r="I32" s="9">
        <v>3783</v>
      </c>
      <c r="J32" s="9">
        <v>27172</v>
      </c>
      <c r="K32" s="10">
        <f t="shared" si="2"/>
        <v>24.791970802919707</v>
      </c>
    </row>
    <row r="33" spans="1:11" ht="15">
      <c r="A33" s="7" t="s">
        <v>142</v>
      </c>
      <c r="B33" s="7" t="s">
        <v>143</v>
      </c>
      <c r="C33" s="8">
        <v>1447</v>
      </c>
      <c r="D33" s="9">
        <v>0</v>
      </c>
      <c r="E33" s="10">
        <f t="shared" si="0"/>
        <v>0</v>
      </c>
      <c r="F33" s="9">
        <v>2312</v>
      </c>
      <c r="G33" s="10">
        <f t="shared" si="1"/>
        <v>1.5977885279889426</v>
      </c>
      <c r="H33" s="9">
        <v>0</v>
      </c>
      <c r="I33" s="9">
        <v>0</v>
      </c>
      <c r="J33" s="9">
        <v>1904</v>
      </c>
      <c r="K33" s="10">
        <f t="shared" si="2"/>
        <v>1.3158258465791293</v>
      </c>
    </row>
    <row r="34" spans="1:11" ht="15">
      <c r="A34" s="7" t="s">
        <v>144</v>
      </c>
      <c r="B34" s="7" t="s">
        <v>145</v>
      </c>
      <c r="C34" s="8">
        <v>1884</v>
      </c>
      <c r="D34" s="9">
        <v>7000</v>
      </c>
      <c r="E34" s="10">
        <f t="shared" si="0"/>
        <v>3.715498938428875</v>
      </c>
      <c r="F34" s="9">
        <v>14667</v>
      </c>
      <c r="G34" s="10">
        <f t="shared" si="1"/>
        <v>7.785031847133758</v>
      </c>
      <c r="H34" s="9">
        <v>1787</v>
      </c>
      <c r="I34" s="9">
        <v>773</v>
      </c>
      <c r="J34" s="9">
        <v>14060</v>
      </c>
      <c r="K34" s="10">
        <f t="shared" si="2"/>
        <v>7.462845010615712</v>
      </c>
    </row>
    <row r="35" spans="1:11" ht="15">
      <c r="A35" s="7" t="s">
        <v>83</v>
      </c>
      <c r="B35" s="7" t="s">
        <v>84</v>
      </c>
      <c r="C35" s="8">
        <v>1415</v>
      </c>
      <c r="D35" s="9">
        <v>11700</v>
      </c>
      <c r="E35" s="10">
        <f t="shared" si="0"/>
        <v>8.268551236749117</v>
      </c>
      <c r="F35" s="9">
        <v>11700</v>
      </c>
      <c r="G35" s="10">
        <f t="shared" si="1"/>
        <v>8.268551236749117</v>
      </c>
      <c r="H35" s="9">
        <v>4950</v>
      </c>
      <c r="I35" s="9">
        <v>1200</v>
      </c>
      <c r="J35" s="9">
        <v>6423</v>
      </c>
      <c r="K35" s="10">
        <f t="shared" si="2"/>
        <v>4.539222614840989</v>
      </c>
    </row>
    <row r="36" spans="1:11" ht="15">
      <c r="A36" s="7" t="s">
        <v>17</v>
      </c>
      <c r="B36" s="7" t="s">
        <v>18</v>
      </c>
      <c r="C36" s="8">
        <v>1266</v>
      </c>
      <c r="D36" s="9">
        <v>8000</v>
      </c>
      <c r="E36" s="10">
        <f t="shared" si="0"/>
        <v>6.3191153238546605</v>
      </c>
      <c r="F36" s="9">
        <v>10746</v>
      </c>
      <c r="G36" s="10">
        <f t="shared" si="1"/>
        <v>8.488151658767773</v>
      </c>
      <c r="H36" s="9">
        <v>3028</v>
      </c>
      <c r="I36" s="9">
        <v>1547</v>
      </c>
      <c r="J36" s="9">
        <v>11581</v>
      </c>
      <c r="K36" s="10">
        <f t="shared" si="2"/>
        <v>9.147709320695103</v>
      </c>
    </row>
    <row r="37" spans="1:11" ht="15">
      <c r="A37" s="7" t="s">
        <v>60</v>
      </c>
      <c r="B37" s="7" t="s">
        <v>61</v>
      </c>
      <c r="C37" s="8">
        <v>1226</v>
      </c>
      <c r="D37" s="9">
        <v>10328</v>
      </c>
      <c r="E37" s="10">
        <f t="shared" si="0"/>
        <v>8.424143556280587</v>
      </c>
      <c r="F37" s="9">
        <v>12508</v>
      </c>
      <c r="G37" s="10">
        <f t="shared" si="1"/>
        <v>10.202283849918434</v>
      </c>
      <c r="H37" s="9">
        <v>2400</v>
      </c>
      <c r="I37" s="9">
        <v>2682</v>
      </c>
      <c r="J37" s="9">
        <v>6947</v>
      </c>
      <c r="K37" s="10">
        <f t="shared" si="2"/>
        <v>5.666394779771615</v>
      </c>
    </row>
    <row r="38" spans="1:11" ht="15">
      <c r="A38" s="7" t="s">
        <v>46</v>
      </c>
      <c r="B38" s="7" t="s">
        <v>47</v>
      </c>
      <c r="C38" s="8">
        <v>1114</v>
      </c>
      <c r="D38" s="9">
        <v>2000</v>
      </c>
      <c r="E38" s="10">
        <f t="shared" si="0"/>
        <v>1.7953321364452424</v>
      </c>
      <c r="F38" s="9">
        <v>5650</v>
      </c>
      <c r="G38" s="10">
        <f t="shared" si="1"/>
        <v>5.07181328545781</v>
      </c>
      <c r="H38" s="9">
        <v>0</v>
      </c>
      <c r="I38" s="9">
        <v>1439</v>
      </c>
      <c r="J38" s="9">
        <v>4404</v>
      </c>
      <c r="K38" s="10">
        <f t="shared" si="2"/>
        <v>3.9533213644524237</v>
      </c>
    </row>
    <row r="39" spans="1:11" ht="15">
      <c r="A39" s="7" t="s">
        <v>68</v>
      </c>
      <c r="B39" s="7" t="s">
        <v>69</v>
      </c>
      <c r="C39" s="8">
        <v>2204</v>
      </c>
      <c r="D39" s="9">
        <v>8000</v>
      </c>
      <c r="E39" s="10">
        <f t="shared" si="0"/>
        <v>3.629764065335753</v>
      </c>
      <c r="F39" s="9">
        <v>16964</v>
      </c>
      <c r="G39" s="10">
        <f t="shared" si="1"/>
        <v>7.696914700544465</v>
      </c>
      <c r="H39" s="9">
        <v>2000</v>
      </c>
      <c r="I39" s="9">
        <v>4091</v>
      </c>
      <c r="J39" s="9">
        <v>10704</v>
      </c>
      <c r="K39" s="10">
        <f t="shared" si="2"/>
        <v>4.856624319419238</v>
      </c>
    </row>
    <row r="40" spans="1:11" ht="15">
      <c r="A40" s="7" t="s">
        <v>154</v>
      </c>
      <c r="B40" s="7" t="s">
        <v>155</v>
      </c>
      <c r="C40" s="8">
        <v>2299</v>
      </c>
      <c r="D40" s="9">
        <v>1450</v>
      </c>
      <c r="E40" s="10">
        <f t="shared" si="0"/>
        <v>0.6307090039147455</v>
      </c>
      <c r="F40" s="9">
        <v>16950</v>
      </c>
      <c r="G40" s="10">
        <f t="shared" si="1"/>
        <v>7.372770769899956</v>
      </c>
      <c r="H40" s="9">
        <v>0</v>
      </c>
      <c r="I40" s="9">
        <v>4687</v>
      </c>
      <c r="J40" s="9">
        <v>13881</v>
      </c>
      <c r="K40" s="10">
        <f t="shared" si="2"/>
        <v>6.037842540234885</v>
      </c>
    </row>
    <row r="41" spans="1:11" ht="15">
      <c r="A41" s="7" t="s">
        <v>72</v>
      </c>
      <c r="B41" s="7" t="s">
        <v>73</v>
      </c>
      <c r="C41" s="8">
        <v>1528</v>
      </c>
      <c r="D41" s="9">
        <v>4500</v>
      </c>
      <c r="E41" s="10">
        <f t="shared" si="0"/>
        <v>2.945026178010471</v>
      </c>
      <c r="F41" s="9">
        <v>41457</v>
      </c>
      <c r="G41" s="10">
        <f t="shared" si="1"/>
        <v>27.1315445026178</v>
      </c>
      <c r="H41" s="9">
        <v>20588</v>
      </c>
      <c r="I41" s="9">
        <v>5600</v>
      </c>
      <c r="J41" s="9">
        <v>38584</v>
      </c>
      <c r="K41" s="10">
        <f t="shared" si="2"/>
        <v>25.25130890052356</v>
      </c>
    </row>
    <row r="42" spans="1:11" ht="15">
      <c r="A42" s="7" t="s">
        <v>164</v>
      </c>
      <c r="B42" s="7" t="s">
        <v>4</v>
      </c>
      <c r="C42" s="8">
        <v>1226</v>
      </c>
      <c r="D42" s="9">
        <v>3000</v>
      </c>
      <c r="E42" s="10">
        <f t="shared" si="0"/>
        <v>2.4469820554649266</v>
      </c>
      <c r="F42" s="9">
        <v>4056</v>
      </c>
      <c r="G42" s="10">
        <f t="shared" si="1"/>
        <v>3.3083197389885806</v>
      </c>
      <c r="H42" s="9">
        <v>1440</v>
      </c>
      <c r="I42" s="9">
        <v>650</v>
      </c>
      <c r="J42" s="9">
        <v>2290</v>
      </c>
      <c r="K42" s="10">
        <f t="shared" si="2"/>
        <v>1.867862969004894</v>
      </c>
    </row>
    <row r="43" spans="1:11" ht="15">
      <c r="A43" s="7" t="s">
        <v>118</v>
      </c>
      <c r="B43" s="7" t="s">
        <v>119</v>
      </c>
      <c r="C43" s="8">
        <v>1309</v>
      </c>
      <c r="D43" s="9">
        <v>38549</v>
      </c>
      <c r="E43" s="10">
        <f t="shared" si="0"/>
        <v>29.449197860962567</v>
      </c>
      <c r="F43" s="9">
        <v>40749</v>
      </c>
      <c r="G43" s="10">
        <f t="shared" si="1"/>
        <v>31.12987012987013</v>
      </c>
      <c r="H43" s="9">
        <v>23352</v>
      </c>
      <c r="I43" s="9">
        <v>4465</v>
      </c>
      <c r="J43" s="9">
        <v>30517</v>
      </c>
      <c r="K43" s="10">
        <f t="shared" si="2"/>
        <v>23.313216195569137</v>
      </c>
    </row>
    <row r="44" spans="1:11" ht="15">
      <c r="A44" s="7" t="s">
        <v>163</v>
      </c>
      <c r="B44" s="7" t="s">
        <v>130</v>
      </c>
      <c r="C44" s="8">
        <v>1306</v>
      </c>
      <c r="D44" s="9">
        <v>6000</v>
      </c>
      <c r="E44" s="10">
        <f t="shared" si="0"/>
        <v>4.594180704441041</v>
      </c>
      <c r="F44" s="9">
        <v>10961</v>
      </c>
      <c r="G44" s="10">
        <f t="shared" si="1"/>
        <v>8.39280245022971</v>
      </c>
      <c r="H44" s="9">
        <v>4274</v>
      </c>
      <c r="I44" s="9">
        <v>849</v>
      </c>
      <c r="J44" s="9">
        <v>10596</v>
      </c>
      <c r="K44" s="10">
        <f t="shared" si="2"/>
        <v>8.113323124042878</v>
      </c>
    </row>
    <row r="45" spans="1:11" ht="15">
      <c r="A45" s="7" t="s">
        <v>76</v>
      </c>
      <c r="B45" s="7" t="s">
        <v>77</v>
      </c>
      <c r="C45" s="8">
        <v>2320</v>
      </c>
      <c r="D45" s="9">
        <v>38730</v>
      </c>
      <c r="E45" s="10">
        <f t="shared" si="0"/>
        <v>16.69396551724138</v>
      </c>
      <c r="F45" s="9">
        <v>39683</v>
      </c>
      <c r="G45" s="10">
        <f t="shared" si="1"/>
        <v>17.104741379310344</v>
      </c>
      <c r="H45" s="9">
        <v>25880</v>
      </c>
      <c r="I45" s="9">
        <v>7655</v>
      </c>
      <c r="J45" s="9">
        <v>34330</v>
      </c>
      <c r="K45" s="10">
        <f t="shared" si="2"/>
        <v>14.797413793103448</v>
      </c>
    </row>
    <row r="46" spans="1:11" ht="15">
      <c r="A46" s="7" t="s">
        <v>78</v>
      </c>
      <c r="B46" s="7" t="s">
        <v>79</v>
      </c>
      <c r="C46" s="8">
        <v>2163</v>
      </c>
      <c r="D46" s="9">
        <v>54000</v>
      </c>
      <c r="E46" s="10">
        <f t="shared" si="0"/>
        <v>24.965325936199722</v>
      </c>
      <c r="F46" s="9">
        <v>416180</v>
      </c>
      <c r="G46" s="10">
        <f t="shared" si="1"/>
        <v>192.4086916319926</v>
      </c>
      <c r="H46" s="9">
        <v>318091</v>
      </c>
      <c r="I46" s="9">
        <v>22934</v>
      </c>
      <c r="J46" s="9">
        <v>421693</v>
      </c>
      <c r="K46" s="10">
        <f t="shared" si="2"/>
        <v>194.95746648173832</v>
      </c>
    </row>
    <row r="47" spans="1:11" ht="15">
      <c r="A47" s="7" t="s">
        <v>140</v>
      </c>
      <c r="B47" s="7" t="s">
        <v>141</v>
      </c>
      <c r="C47" s="8">
        <v>1263</v>
      </c>
      <c r="D47" s="9">
        <v>0</v>
      </c>
      <c r="E47" s="10">
        <f t="shared" si="0"/>
        <v>0</v>
      </c>
      <c r="F47" s="9">
        <v>52767</v>
      </c>
      <c r="G47" s="10">
        <f t="shared" si="1"/>
        <v>41.779097387173394</v>
      </c>
      <c r="H47" s="9">
        <v>46920</v>
      </c>
      <c r="I47" s="9">
        <v>2485</v>
      </c>
      <c r="J47" s="9">
        <v>100760</v>
      </c>
      <c r="K47" s="10">
        <f t="shared" si="2"/>
        <v>79.77830562153602</v>
      </c>
    </row>
    <row r="48" spans="1:11" ht="15">
      <c r="A48" s="7" t="s">
        <v>150</v>
      </c>
      <c r="B48" s="7" t="s">
        <v>151</v>
      </c>
      <c r="C48" s="8">
        <v>1337</v>
      </c>
      <c r="D48" s="9">
        <v>3000</v>
      </c>
      <c r="E48" s="10">
        <f t="shared" si="0"/>
        <v>2.243829468960359</v>
      </c>
      <c r="F48" s="9">
        <v>8191</v>
      </c>
      <c r="G48" s="10">
        <f t="shared" si="1"/>
        <v>6.1264023934181004</v>
      </c>
      <c r="H48" s="9">
        <v>0</v>
      </c>
      <c r="I48" s="9">
        <v>2594</v>
      </c>
      <c r="J48" s="9">
        <v>5382</v>
      </c>
      <c r="K48" s="10">
        <f t="shared" si="2"/>
        <v>4.025430067314884</v>
      </c>
    </row>
    <row r="49" spans="1:11" ht="15">
      <c r="A49" s="7" t="s">
        <v>62</v>
      </c>
      <c r="B49" s="7" t="s">
        <v>63</v>
      </c>
      <c r="C49" s="8">
        <v>2040</v>
      </c>
      <c r="D49" s="9">
        <v>15500</v>
      </c>
      <c r="E49" s="10">
        <f t="shared" si="0"/>
        <v>7.598039215686274</v>
      </c>
      <c r="F49" s="9">
        <v>15936</v>
      </c>
      <c r="G49" s="10">
        <f t="shared" si="1"/>
        <v>7.811764705882353</v>
      </c>
      <c r="H49" s="9">
        <v>10168</v>
      </c>
      <c r="I49" s="9">
        <v>1538</v>
      </c>
      <c r="J49" s="9">
        <v>14739</v>
      </c>
      <c r="K49" s="10">
        <f t="shared" si="2"/>
        <v>7.225</v>
      </c>
    </row>
    <row r="50" spans="1:11" ht="15">
      <c r="A50" s="7" t="s">
        <v>126</v>
      </c>
      <c r="B50" s="7" t="s">
        <v>127</v>
      </c>
      <c r="C50" s="8">
        <v>2458</v>
      </c>
      <c r="D50" s="9">
        <v>11583</v>
      </c>
      <c r="E50" s="10">
        <f t="shared" si="0"/>
        <v>4.712367778681855</v>
      </c>
      <c r="F50" s="9">
        <v>63072</v>
      </c>
      <c r="G50" s="10">
        <f t="shared" si="1"/>
        <v>25.65988608624898</v>
      </c>
      <c r="H50" s="9">
        <v>34132</v>
      </c>
      <c r="I50" s="9">
        <v>7705</v>
      </c>
      <c r="J50" s="9">
        <v>63303</v>
      </c>
      <c r="K50" s="10">
        <f t="shared" si="2"/>
        <v>25.75386493083808</v>
      </c>
    </row>
    <row r="51" spans="1:11" ht="15">
      <c r="A51" s="7" t="s">
        <v>87</v>
      </c>
      <c r="B51" s="7" t="s">
        <v>88</v>
      </c>
      <c r="C51" s="8">
        <v>1505</v>
      </c>
      <c r="D51" s="9">
        <v>10300</v>
      </c>
      <c r="E51" s="10">
        <f t="shared" si="0"/>
        <v>6.843853820598007</v>
      </c>
      <c r="F51" s="9">
        <v>57264</v>
      </c>
      <c r="G51" s="10">
        <f t="shared" si="1"/>
        <v>38.049169435215944</v>
      </c>
      <c r="H51" s="9">
        <v>25766</v>
      </c>
      <c r="I51" s="9">
        <v>5701</v>
      </c>
      <c r="J51" s="9">
        <v>58380</v>
      </c>
      <c r="K51" s="10">
        <f t="shared" si="2"/>
        <v>38.7906976744186</v>
      </c>
    </row>
    <row r="52" spans="1:11" ht="15">
      <c r="A52" s="7" t="s">
        <v>74</v>
      </c>
      <c r="B52" s="7" t="s">
        <v>75</v>
      </c>
      <c r="C52" s="8">
        <v>2134</v>
      </c>
      <c r="D52" s="9">
        <v>32000</v>
      </c>
      <c r="E52" s="10">
        <f t="shared" si="0"/>
        <v>14.99531396438613</v>
      </c>
      <c r="F52" s="9">
        <v>62064</v>
      </c>
      <c r="G52" s="10">
        <f t="shared" si="1"/>
        <v>29.083411433926898</v>
      </c>
      <c r="H52" s="9">
        <v>30105</v>
      </c>
      <c r="I52" s="9">
        <v>4924</v>
      </c>
      <c r="J52" s="9">
        <v>53255</v>
      </c>
      <c r="K52" s="10">
        <f t="shared" si="2"/>
        <v>24.955482661668228</v>
      </c>
    </row>
    <row r="53" spans="1:11" ht="15">
      <c r="A53" s="7" t="s">
        <v>91</v>
      </c>
      <c r="B53" s="7" t="s">
        <v>92</v>
      </c>
      <c r="C53" s="8">
        <v>1621</v>
      </c>
      <c r="D53" s="9">
        <v>58100</v>
      </c>
      <c r="E53" s="10">
        <f t="shared" si="0"/>
        <v>35.84207279457125</v>
      </c>
      <c r="F53" s="9">
        <v>141900</v>
      </c>
      <c r="G53" s="10">
        <f t="shared" si="1"/>
        <v>87.53855644663788</v>
      </c>
      <c r="H53" s="9">
        <v>47000</v>
      </c>
      <c r="I53" s="9">
        <v>9900</v>
      </c>
      <c r="J53" s="9">
        <v>101900</v>
      </c>
      <c r="K53" s="10">
        <f t="shared" si="2"/>
        <v>62.86243059839605</v>
      </c>
    </row>
    <row r="54" spans="1:11" ht="15">
      <c r="A54" s="7" t="s">
        <v>66</v>
      </c>
      <c r="B54" s="7" t="s">
        <v>67</v>
      </c>
      <c r="C54" s="8">
        <v>2262</v>
      </c>
      <c r="D54" s="9">
        <v>60796</v>
      </c>
      <c r="E54" s="10">
        <f t="shared" si="0"/>
        <v>26.877099911582672</v>
      </c>
      <c r="F54" s="9">
        <v>60796</v>
      </c>
      <c r="G54" s="10">
        <f t="shared" si="1"/>
        <v>26.877099911582672</v>
      </c>
      <c r="H54" s="9">
        <v>39196</v>
      </c>
      <c r="I54" s="9">
        <v>10000</v>
      </c>
      <c r="J54" s="9">
        <v>60796</v>
      </c>
      <c r="K54" s="10">
        <f t="shared" si="2"/>
        <v>26.877099911582672</v>
      </c>
    </row>
    <row r="55" spans="1:11" ht="15">
      <c r="A55" s="7" t="s">
        <v>93</v>
      </c>
      <c r="B55" s="7" t="s">
        <v>94</v>
      </c>
      <c r="C55" s="8">
        <v>1192</v>
      </c>
      <c r="D55" s="9">
        <v>15500</v>
      </c>
      <c r="E55" s="10">
        <f t="shared" si="0"/>
        <v>13.003355704697986</v>
      </c>
      <c r="F55" s="9">
        <v>18775</v>
      </c>
      <c r="G55" s="10">
        <f t="shared" si="1"/>
        <v>15.750838926174497</v>
      </c>
      <c r="H55" s="9">
        <v>12374</v>
      </c>
      <c r="I55" s="9">
        <v>2500</v>
      </c>
      <c r="J55" s="9">
        <v>17475</v>
      </c>
      <c r="K55" s="10">
        <f t="shared" si="2"/>
        <v>14.66023489932886</v>
      </c>
    </row>
    <row r="56" spans="1:11" ht="15">
      <c r="A56" s="7" t="s">
        <v>204</v>
      </c>
      <c r="B56" s="7" t="s">
        <v>97</v>
      </c>
      <c r="C56" s="8">
        <v>1021</v>
      </c>
      <c r="D56" s="9">
        <v>500</v>
      </c>
      <c r="E56" s="10">
        <f t="shared" si="0"/>
        <v>0.48971596474045054</v>
      </c>
      <c r="F56" s="9">
        <v>2590</v>
      </c>
      <c r="G56" s="10">
        <f t="shared" si="1"/>
        <v>2.536728697355534</v>
      </c>
      <c r="H56" s="9">
        <v>0</v>
      </c>
      <c r="I56" s="9">
        <v>0</v>
      </c>
      <c r="J56" s="9">
        <v>1888</v>
      </c>
      <c r="K56" s="10">
        <f t="shared" si="2"/>
        <v>1.8491674828599411</v>
      </c>
    </row>
    <row r="57" spans="1:11" ht="15">
      <c r="A57" s="7" t="s">
        <v>120</v>
      </c>
      <c r="B57" s="7" t="s">
        <v>121</v>
      </c>
      <c r="C57" s="8">
        <v>1361</v>
      </c>
      <c r="D57" s="9">
        <v>13700</v>
      </c>
      <c r="E57" s="10">
        <f t="shared" si="0"/>
        <v>10.066127847171197</v>
      </c>
      <c r="F57" s="9">
        <v>22448</v>
      </c>
      <c r="G57" s="10">
        <f t="shared" si="1"/>
        <v>16.49375459221161</v>
      </c>
      <c r="H57" s="9">
        <v>10700</v>
      </c>
      <c r="I57" s="9">
        <v>6502</v>
      </c>
      <c r="J57" s="9">
        <v>19594</v>
      </c>
      <c r="K57" s="10">
        <f t="shared" si="2"/>
        <v>14.396767083027186</v>
      </c>
    </row>
    <row r="58" spans="1:11" ht="15">
      <c r="A58" s="7" t="s">
        <v>137</v>
      </c>
      <c r="B58" s="7" t="s">
        <v>97</v>
      </c>
      <c r="C58" s="8">
        <v>1021</v>
      </c>
      <c r="D58" s="9">
        <v>0</v>
      </c>
      <c r="E58" s="10">
        <f t="shared" si="0"/>
        <v>0</v>
      </c>
      <c r="F58" s="9">
        <v>1539</v>
      </c>
      <c r="G58" s="10">
        <f t="shared" si="1"/>
        <v>1.5073457394711067</v>
      </c>
      <c r="H58" s="9">
        <v>0</v>
      </c>
      <c r="I58" s="9">
        <v>0</v>
      </c>
      <c r="J58" s="9">
        <v>1567</v>
      </c>
      <c r="K58" s="10">
        <f t="shared" si="2"/>
        <v>1.534769833496572</v>
      </c>
    </row>
    <row r="59" spans="1:11" ht="15">
      <c r="A59" s="7" t="s">
        <v>50</v>
      </c>
      <c r="B59" s="7" t="s">
        <v>51</v>
      </c>
      <c r="C59" s="8">
        <v>2001</v>
      </c>
      <c r="D59" s="9">
        <v>63427</v>
      </c>
      <c r="E59" s="10">
        <f t="shared" si="0"/>
        <v>31.697651174412794</v>
      </c>
      <c r="F59" s="9">
        <v>67137</v>
      </c>
      <c r="G59" s="10">
        <f t="shared" si="1"/>
        <v>33.55172413793103</v>
      </c>
      <c r="H59" s="9">
        <v>39095</v>
      </c>
      <c r="I59" s="9">
        <v>5168</v>
      </c>
      <c r="J59" s="9">
        <v>57113</v>
      </c>
      <c r="K59" s="10">
        <f t="shared" si="2"/>
        <v>28.542228885557222</v>
      </c>
    </row>
    <row r="60" spans="1:11" ht="15">
      <c r="A60" s="7" t="s">
        <v>56</v>
      </c>
      <c r="B60" s="7" t="s">
        <v>57</v>
      </c>
      <c r="C60" s="8">
        <v>1574</v>
      </c>
      <c r="D60" s="9">
        <v>15500</v>
      </c>
      <c r="E60" s="10">
        <f t="shared" si="0"/>
        <v>9.847522236340534</v>
      </c>
      <c r="F60" s="9">
        <v>21835</v>
      </c>
      <c r="G60" s="10">
        <f t="shared" si="1"/>
        <v>13.872299872935196</v>
      </c>
      <c r="H60" s="9">
        <v>15045</v>
      </c>
      <c r="I60" s="9">
        <v>1111</v>
      </c>
      <c r="J60" s="9">
        <v>21030</v>
      </c>
      <c r="K60" s="10">
        <f t="shared" si="2"/>
        <v>13.360864040660736</v>
      </c>
    </row>
    <row r="61" spans="1:11" ht="15">
      <c r="A61" s="7" t="s">
        <v>80</v>
      </c>
      <c r="B61" s="7" t="s">
        <v>79</v>
      </c>
      <c r="C61" s="8">
        <v>2163</v>
      </c>
      <c r="D61" s="9">
        <v>5500</v>
      </c>
      <c r="E61" s="10">
        <f t="shared" si="0"/>
        <v>2.542764678687009</v>
      </c>
      <c r="F61" s="9">
        <v>21288</v>
      </c>
      <c r="G61" s="10">
        <f t="shared" si="1"/>
        <v>9.841886269070734</v>
      </c>
      <c r="H61" s="9">
        <v>13092</v>
      </c>
      <c r="I61" s="9">
        <v>1610</v>
      </c>
      <c r="J61" s="9">
        <v>17172</v>
      </c>
      <c r="K61" s="10">
        <f t="shared" si="2"/>
        <v>7.938973647711512</v>
      </c>
    </row>
    <row r="62" spans="1:11" ht="15">
      <c r="A62" s="7" t="s">
        <v>148</v>
      </c>
      <c r="B62" s="7" t="s">
        <v>149</v>
      </c>
      <c r="C62" s="8">
        <v>1536</v>
      </c>
      <c r="D62" s="9">
        <v>1525</v>
      </c>
      <c r="E62" s="10">
        <f t="shared" si="0"/>
        <v>0.9928385416666666</v>
      </c>
      <c r="F62" s="9">
        <v>2441</v>
      </c>
      <c r="G62" s="10">
        <f t="shared" si="1"/>
        <v>1.5891927083333333</v>
      </c>
      <c r="H62" s="9">
        <v>0</v>
      </c>
      <c r="I62" s="9">
        <v>1395</v>
      </c>
      <c r="J62" s="9">
        <v>3803</v>
      </c>
      <c r="K62" s="10">
        <f t="shared" si="2"/>
        <v>2.4759114583333335</v>
      </c>
    </row>
    <row r="63" spans="1:11" ht="15">
      <c r="A63" s="7" t="s">
        <v>98</v>
      </c>
      <c r="B63" s="7" t="s">
        <v>99</v>
      </c>
      <c r="C63" s="8">
        <v>1942</v>
      </c>
      <c r="D63" s="9">
        <v>45000</v>
      </c>
      <c r="E63" s="10">
        <f t="shared" si="0"/>
        <v>23.17198764160659</v>
      </c>
      <c r="F63" s="9">
        <v>278531</v>
      </c>
      <c r="G63" s="10">
        <f t="shared" si="1"/>
        <v>143.42481977342945</v>
      </c>
      <c r="H63" s="9">
        <v>172016</v>
      </c>
      <c r="I63" s="9">
        <v>23729</v>
      </c>
      <c r="J63" s="9">
        <v>274010</v>
      </c>
      <c r="K63" s="10">
        <f t="shared" si="2"/>
        <v>141.09680741503604</v>
      </c>
    </row>
    <row r="64" spans="1:11" ht="15">
      <c r="A64" s="7" t="s">
        <v>95</v>
      </c>
      <c r="B64" s="7" t="s">
        <v>96</v>
      </c>
      <c r="C64" s="8">
        <v>1540</v>
      </c>
      <c r="D64" s="9">
        <v>20000</v>
      </c>
      <c r="E64" s="10">
        <f t="shared" si="0"/>
        <v>12.987012987012987</v>
      </c>
      <c r="F64" s="9">
        <v>59230</v>
      </c>
      <c r="G64" s="10">
        <f t="shared" si="1"/>
        <v>38.46103896103896</v>
      </c>
      <c r="H64" s="9">
        <v>20481</v>
      </c>
      <c r="I64" s="9">
        <v>6072</v>
      </c>
      <c r="J64" s="9">
        <v>43171</v>
      </c>
      <c r="K64" s="10">
        <f t="shared" si="2"/>
        <v>28.033116883116882</v>
      </c>
    </row>
    <row r="65" spans="1:11" ht="15">
      <c r="A65" s="7" t="s">
        <v>100</v>
      </c>
      <c r="B65" s="7" t="s">
        <v>101</v>
      </c>
      <c r="C65" s="8">
        <v>1073</v>
      </c>
      <c r="D65" s="9">
        <v>3000</v>
      </c>
      <c r="E65" s="10">
        <f t="shared" si="0"/>
        <v>2.7958993476234855</v>
      </c>
      <c r="F65" s="9">
        <v>3300</v>
      </c>
      <c r="G65" s="10">
        <f t="shared" si="1"/>
        <v>3.075489282385834</v>
      </c>
      <c r="H65" s="9">
        <v>1000</v>
      </c>
      <c r="I65" s="9">
        <v>0</v>
      </c>
      <c r="J65" s="9">
        <v>2725</v>
      </c>
      <c r="K65" s="10">
        <f t="shared" si="2"/>
        <v>2.5396085740913326</v>
      </c>
    </row>
    <row r="66" spans="1:11" ht="15">
      <c r="A66" s="7" t="s">
        <v>28</v>
      </c>
      <c r="B66" s="7" t="s">
        <v>29</v>
      </c>
      <c r="C66" s="8">
        <v>2303</v>
      </c>
      <c r="D66" s="9">
        <v>30000</v>
      </c>
      <c r="E66" s="10">
        <f t="shared" si="0"/>
        <v>13.02648719062093</v>
      </c>
      <c r="F66" s="9">
        <v>34480</v>
      </c>
      <c r="G66" s="10">
        <f t="shared" si="1"/>
        <v>14.97177594442032</v>
      </c>
      <c r="H66" s="9">
        <v>27144</v>
      </c>
      <c r="I66" s="9">
        <v>3972</v>
      </c>
      <c r="J66" s="9">
        <v>33889</v>
      </c>
      <c r="K66" s="10">
        <f t="shared" si="2"/>
        <v>14.715154146765089</v>
      </c>
    </row>
    <row r="67" spans="1:11" ht="15">
      <c r="A67" s="7" t="s">
        <v>152</v>
      </c>
      <c r="B67" s="7" t="s">
        <v>153</v>
      </c>
      <c r="C67" s="8">
        <v>1613</v>
      </c>
      <c r="D67" s="9">
        <v>6000</v>
      </c>
      <c r="E67" s="10">
        <f t="shared" si="0"/>
        <v>3.7197768133911966</v>
      </c>
      <c r="F67" s="9">
        <v>15909</v>
      </c>
      <c r="G67" s="10">
        <f t="shared" si="1"/>
        <v>9.862988220706757</v>
      </c>
      <c r="H67" s="9">
        <v>0</v>
      </c>
      <c r="I67" s="9">
        <v>4013</v>
      </c>
      <c r="J67" s="9">
        <v>15569</v>
      </c>
      <c r="K67" s="10">
        <f t="shared" si="2"/>
        <v>9.652200867947924</v>
      </c>
    </row>
    <row r="68" spans="1:11" ht="15">
      <c r="A68" s="7" t="s">
        <v>104</v>
      </c>
      <c r="B68" s="7" t="s">
        <v>105</v>
      </c>
      <c r="C68" s="8">
        <v>1144</v>
      </c>
      <c r="D68" s="9">
        <v>3000</v>
      </c>
      <c r="E68" s="10">
        <f aca="true" t="shared" si="3" ref="E68:E82">D68/C68</f>
        <v>2.6223776223776225</v>
      </c>
      <c r="F68" s="9">
        <v>10347</v>
      </c>
      <c r="G68" s="10">
        <f aca="true" t="shared" si="4" ref="G68:G82">F68/C68</f>
        <v>9.04458041958042</v>
      </c>
      <c r="H68" s="9">
        <v>8931</v>
      </c>
      <c r="I68" s="9">
        <v>2367</v>
      </c>
      <c r="J68" s="9">
        <v>12051</v>
      </c>
      <c r="K68" s="10">
        <f aca="true" t="shared" si="5" ref="K68:K82">J68/C68</f>
        <v>10.534090909090908</v>
      </c>
    </row>
    <row r="69" spans="1:11" ht="15">
      <c r="A69" s="7" t="s">
        <v>128</v>
      </c>
      <c r="B69" s="7" t="s">
        <v>129</v>
      </c>
      <c r="C69" s="8">
        <v>1202</v>
      </c>
      <c r="D69" s="9">
        <v>7000</v>
      </c>
      <c r="E69" s="10">
        <f t="shared" si="3"/>
        <v>5.8236272878535775</v>
      </c>
      <c r="F69" s="9">
        <v>17819</v>
      </c>
      <c r="G69" s="10">
        <f t="shared" si="4"/>
        <v>14.824459234608986</v>
      </c>
      <c r="H69" s="9">
        <v>8680</v>
      </c>
      <c r="I69" s="9">
        <v>7276</v>
      </c>
      <c r="J69" s="9">
        <v>21254</v>
      </c>
      <c r="K69" s="10">
        <f t="shared" si="5"/>
        <v>17.682196339434277</v>
      </c>
    </row>
    <row r="70" spans="1:11" ht="15">
      <c r="A70" s="7" t="s">
        <v>38</v>
      </c>
      <c r="B70" s="7" t="s">
        <v>39</v>
      </c>
      <c r="C70" s="8">
        <v>1264</v>
      </c>
      <c r="D70" s="9">
        <v>3500</v>
      </c>
      <c r="E70" s="10">
        <f t="shared" si="3"/>
        <v>2.768987341772152</v>
      </c>
      <c r="F70" s="9">
        <v>3750</v>
      </c>
      <c r="G70" s="10">
        <f t="shared" si="4"/>
        <v>2.9667721518987342</v>
      </c>
      <c r="H70" s="9">
        <v>1755</v>
      </c>
      <c r="I70" s="9">
        <v>1975</v>
      </c>
      <c r="J70" s="9">
        <v>3730</v>
      </c>
      <c r="K70" s="10">
        <f t="shared" si="5"/>
        <v>2.9509493670886076</v>
      </c>
    </row>
    <row r="71" spans="1:11" ht="15">
      <c r="A71" s="7" t="s">
        <v>58</v>
      </c>
      <c r="B71" s="7" t="s">
        <v>59</v>
      </c>
      <c r="C71" s="8">
        <v>1326</v>
      </c>
      <c r="D71" s="9">
        <v>4400</v>
      </c>
      <c r="E71" s="10">
        <f t="shared" si="3"/>
        <v>3.3182503770739067</v>
      </c>
      <c r="F71" s="9">
        <v>4400</v>
      </c>
      <c r="G71" s="10">
        <f t="shared" si="4"/>
        <v>3.3182503770739067</v>
      </c>
      <c r="H71" s="9">
        <v>2805</v>
      </c>
      <c r="I71" s="9">
        <v>1500</v>
      </c>
      <c r="J71" s="9">
        <v>4400</v>
      </c>
      <c r="K71" s="10">
        <f t="shared" si="5"/>
        <v>3.3182503770739067</v>
      </c>
    </row>
    <row r="72" spans="1:11" ht="15">
      <c r="A72" s="7" t="s">
        <v>131</v>
      </c>
      <c r="B72" s="7" t="s">
        <v>132</v>
      </c>
      <c r="C72" s="8">
        <v>1178</v>
      </c>
      <c r="D72" s="9">
        <v>8462</v>
      </c>
      <c r="E72" s="10">
        <f t="shared" si="3"/>
        <v>7.183361629881155</v>
      </c>
      <c r="F72" s="9">
        <v>8762</v>
      </c>
      <c r="G72" s="10">
        <f t="shared" si="4"/>
        <v>7.438030560271647</v>
      </c>
      <c r="H72" s="9">
        <v>1800</v>
      </c>
      <c r="I72" s="9">
        <v>3000</v>
      </c>
      <c r="J72" s="9">
        <v>8760</v>
      </c>
      <c r="K72" s="10">
        <f t="shared" si="5"/>
        <v>7.4363327674023765</v>
      </c>
    </row>
    <row r="73" spans="1:11" ht="15">
      <c r="A73" s="7" t="s">
        <v>85</v>
      </c>
      <c r="B73" s="7" t="s">
        <v>86</v>
      </c>
      <c r="C73" s="8">
        <v>1320</v>
      </c>
      <c r="D73" s="9">
        <v>15500</v>
      </c>
      <c r="E73" s="10">
        <f t="shared" si="3"/>
        <v>11.742424242424242</v>
      </c>
      <c r="F73" s="9">
        <v>18480</v>
      </c>
      <c r="G73" s="10">
        <f t="shared" si="4"/>
        <v>14</v>
      </c>
      <c r="H73" s="9">
        <v>10146</v>
      </c>
      <c r="I73" s="9">
        <v>1987</v>
      </c>
      <c r="J73" s="9">
        <v>12246</v>
      </c>
      <c r="K73" s="10">
        <f t="shared" si="5"/>
        <v>9.277272727272727</v>
      </c>
    </row>
    <row r="74" spans="1:11" ht="15">
      <c r="A74" s="7" t="s">
        <v>110</v>
      </c>
      <c r="B74" s="7" t="s">
        <v>111</v>
      </c>
      <c r="C74" s="8">
        <v>1334</v>
      </c>
      <c r="D74" s="9">
        <v>78596</v>
      </c>
      <c r="E74" s="10">
        <f t="shared" si="3"/>
        <v>58.91754122938531</v>
      </c>
      <c r="F74" s="9">
        <v>78596</v>
      </c>
      <c r="G74" s="10">
        <f t="shared" si="4"/>
        <v>58.91754122938531</v>
      </c>
      <c r="H74" s="9">
        <v>48898</v>
      </c>
      <c r="I74" s="9">
        <v>10400</v>
      </c>
      <c r="J74" s="9">
        <v>78096</v>
      </c>
      <c r="K74" s="10">
        <f t="shared" si="5"/>
        <v>58.54272863568216</v>
      </c>
    </row>
    <row r="75" spans="1:11" ht="15">
      <c r="A75" s="7" t="s">
        <v>108</v>
      </c>
      <c r="B75" s="7" t="s">
        <v>109</v>
      </c>
      <c r="C75" s="8">
        <v>2358</v>
      </c>
      <c r="D75" s="9">
        <v>12600</v>
      </c>
      <c r="E75" s="10">
        <f t="shared" si="3"/>
        <v>5.343511450381679</v>
      </c>
      <c r="F75" s="9">
        <v>34243</v>
      </c>
      <c r="G75" s="10">
        <f t="shared" si="4"/>
        <v>14.522052586938083</v>
      </c>
      <c r="H75" s="9">
        <v>19467</v>
      </c>
      <c r="I75" s="9">
        <v>4753</v>
      </c>
      <c r="J75" s="9">
        <v>35392</v>
      </c>
      <c r="K75" s="10">
        <f t="shared" si="5"/>
        <v>15.00932994062765</v>
      </c>
    </row>
    <row r="76" spans="1:11" ht="15">
      <c r="A76" s="7" t="s">
        <v>133</v>
      </c>
      <c r="B76" s="7" t="s">
        <v>134</v>
      </c>
      <c r="C76" s="8">
        <v>1021</v>
      </c>
      <c r="D76" s="9">
        <v>0</v>
      </c>
      <c r="E76" s="10">
        <f t="shared" si="3"/>
        <v>0</v>
      </c>
      <c r="F76" s="9">
        <v>17930</v>
      </c>
      <c r="G76" s="10">
        <f t="shared" si="4"/>
        <v>17.561214495592555</v>
      </c>
      <c r="H76" s="9">
        <v>3080</v>
      </c>
      <c r="I76" s="9">
        <v>3658</v>
      </c>
      <c r="J76" s="9">
        <v>19507</v>
      </c>
      <c r="K76" s="10">
        <f t="shared" si="5"/>
        <v>19.105778648383936</v>
      </c>
    </row>
    <row r="77" spans="1:11" ht="15">
      <c r="A77" s="7" t="s">
        <v>138</v>
      </c>
      <c r="B77" s="7" t="s">
        <v>139</v>
      </c>
      <c r="C77" s="8">
        <v>1507</v>
      </c>
      <c r="D77" s="9">
        <v>13500</v>
      </c>
      <c r="E77" s="10">
        <f t="shared" si="3"/>
        <v>8.95819508958195</v>
      </c>
      <c r="F77" s="9">
        <v>24238</v>
      </c>
      <c r="G77" s="10">
        <f t="shared" si="4"/>
        <v>16.0836098208361</v>
      </c>
      <c r="H77" s="9">
        <v>5382</v>
      </c>
      <c r="I77" s="9">
        <v>2450</v>
      </c>
      <c r="J77" s="9">
        <v>18646</v>
      </c>
      <c r="K77" s="10">
        <f t="shared" si="5"/>
        <v>12.372926343729263</v>
      </c>
    </row>
    <row r="78" spans="1:11" ht="15">
      <c r="A78" s="7" t="s">
        <v>64</v>
      </c>
      <c r="B78" s="7" t="s">
        <v>65</v>
      </c>
      <c r="C78" s="8">
        <v>1146</v>
      </c>
      <c r="D78" s="9">
        <v>3000</v>
      </c>
      <c r="E78" s="10">
        <f t="shared" si="3"/>
        <v>2.6178010471204187</v>
      </c>
      <c r="F78" s="9">
        <v>3533</v>
      </c>
      <c r="G78" s="10">
        <f t="shared" si="4"/>
        <v>3.0828970331588135</v>
      </c>
      <c r="H78" s="9">
        <v>5596</v>
      </c>
      <c r="I78" s="9">
        <v>3997</v>
      </c>
      <c r="J78" s="9">
        <v>13985</v>
      </c>
      <c r="K78" s="10">
        <f t="shared" si="5"/>
        <v>12.203315881326352</v>
      </c>
    </row>
    <row r="79" spans="1:11" ht="15">
      <c r="A79" s="7" t="s">
        <v>114</v>
      </c>
      <c r="B79" s="7" t="s">
        <v>115</v>
      </c>
      <c r="C79" s="8">
        <v>2438</v>
      </c>
      <c r="D79" s="9">
        <v>23611</v>
      </c>
      <c r="E79" s="10">
        <f t="shared" si="3"/>
        <v>9.684577522559476</v>
      </c>
      <c r="F79" s="9">
        <v>23611</v>
      </c>
      <c r="G79" s="10">
        <f t="shared" si="4"/>
        <v>9.684577522559476</v>
      </c>
      <c r="H79" s="9">
        <v>9418</v>
      </c>
      <c r="I79" s="9">
        <v>3800</v>
      </c>
      <c r="J79" s="9">
        <v>22779</v>
      </c>
      <c r="K79" s="10">
        <f t="shared" si="5"/>
        <v>9.343314191960623</v>
      </c>
    </row>
    <row r="80" spans="1:11" ht="15">
      <c r="A80" s="7" t="s">
        <v>116</v>
      </c>
      <c r="B80" s="7" t="s">
        <v>117</v>
      </c>
      <c r="C80" s="8">
        <v>1374</v>
      </c>
      <c r="D80" s="9">
        <v>14433</v>
      </c>
      <c r="E80" s="10">
        <f t="shared" si="3"/>
        <v>10.504366812227074</v>
      </c>
      <c r="F80" s="9">
        <v>14533</v>
      </c>
      <c r="G80" s="10">
        <f t="shared" si="4"/>
        <v>10.577147016011645</v>
      </c>
      <c r="H80" s="9">
        <v>5329</v>
      </c>
      <c r="I80" s="9">
        <v>1385</v>
      </c>
      <c r="J80" s="9">
        <v>14364</v>
      </c>
      <c r="K80" s="10">
        <f t="shared" si="5"/>
        <v>10.45414847161572</v>
      </c>
    </row>
    <row r="81" spans="1:11" ht="15">
      <c r="A81" s="7" t="s">
        <v>24</v>
      </c>
      <c r="B81" s="7" t="s">
        <v>25</v>
      </c>
      <c r="C81" s="8">
        <v>1457</v>
      </c>
      <c r="D81" s="9">
        <v>80050</v>
      </c>
      <c r="E81" s="10">
        <f t="shared" si="3"/>
        <v>54.94166094715168</v>
      </c>
      <c r="F81" s="9">
        <v>138900</v>
      </c>
      <c r="G81" s="10">
        <f t="shared" si="4"/>
        <v>95.33287577213453</v>
      </c>
      <c r="H81" s="9">
        <v>96890</v>
      </c>
      <c r="I81" s="9">
        <v>16500</v>
      </c>
      <c r="J81" s="9">
        <v>138900</v>
      </c>
      <c r="K81" s="10">
        <f t="shared" si="5"/>
        <v>95.33287577213453</v>
      </c>
    </row>
    <row r="82" spans="1:11" ht="15">
      <c r="A82" s="7" t="s">
        <v>9</v>
      </c>
      <c r="B82" s="7" t="s">
        <v>10</v>
      </c>
      <c r="C82" s="8">
        <v>1554</v>
      </c>
      <c r="D82" s="9">
        <v>36300</v>
      </c>
      <c r="E82" s="10">
        <f t="shared" si="3"/>
        <v>23.35907335907336</v>
      </c>
      <c r="F82" s="9">
        <v>36300</v>
      </c>
      <c r="G82" s="10">
        <f t="shared" si="4"/>
        <v>23.35907335907336</v>
      </c>
      <c r="H82" s="9">
        <v>24407</v>
      </c>
      <c r="I82" s="9">
        <v>6900</v>
      </c>
      <c r="J82" s="9">
        <v>31807</v>
      </c>
      <c r="K82" s="10">
        <f t="shared" si="5"/>
        <v>20.467824967824967</v>
      </c>
    </row>
    <row r="83" spans="1:11" ht="15">
      <c r="A83" s="47"/>
      <c r="B83" s="47"/>
      <c r="C83" s="25"/>
      <c r="D83" s="48"/>
      <c r="E83" s="49"/>
      <c r="F83" s="48"/>
      <c r="G83" s="49"/>
      <c r="H83" s="48"/>
      <c r="I83" s="48"/>
      <c r="J83" s="48"/>
      <c r="K83" s="49"/>
    </row>
    <row r="84" spans="1:11" ht="15">
      <c r="A84" s="47"/>
      <c r="B84" s="52" t="s">
        <v>215</v>
      </c>
      <c r="C84" s="53">
        <f>SUM(C3:C83)</f>
        <v>129024</v>
      </c>
      <c r="D84" s="54">
        <f aca="true" t="shared" si="6" ref="D84:J84">SUM(D3:D83)</f>
        <v>1363520</v>
      </c>
      <c r="E84" s="48"/>
      <c r="F84" s="54">
        <f t="shared" si="6"/>
        <v>2852498</v>
      </c>
      <c r="G84" s="48"/>
      <c r="H84" s="54">
        <f t="shared" si="6"/>
        <v>1575985</v>
      </c>
      <c r="I84" s="54">
        <f t="shared" si="6"/>
        <v>347543</v>
      </c>
      <c r="J84" s="54">
        <f t="shared" si="6"/>
        <v>2724468</v>
      </c>
      <c r="K84" s="25"/>
    </row>
    <row r="85" spans="1:11" ht="15">
      <c r="A85" s="47"/>
      <c r="B85" s="11" t="s">
        <v>169</v>
      </c>
      <c r="C85" s="12">
        <f>AVERAGE(C3:C82)</f>
        <v>1612.8</v>
      </c>
      <c r="D85" s="13">
        <f aca="true" t="shared" si="7" ref="D85:K85">AVERAGE(D3:D82)</f>
        <v>17044</v>
      </c>
      <c r="E85" s="14">
        <f t="shared" si="7"/>
        <v>10.1208199565564</v>
      </c>
      <c r="F85" s="13">
        <f t="shared" si="7"/>
        <v>35656.225</v>
      </c>
      <c r="G85" s="14">
        <f t="shared" si="7"/>
        <v>20.818530288934447</v>
      </c>
      <c r="H85" s="13">
        <f t="shared" si="7"/>
        <v>19699.8125</v>
      </c>
      <c r="I85" s="13">
        <f t="shared" si="7"/>
        <v>4344.2875</v>
      </c>
      <c r="J85" s="13">
        <f t="shared" si="7"/>
        <v>34055.85</v>
      </c>
      <c r="K85" s="14">
        <f t="shared" si="7"/>
        <v>20.046200047585366</v>
      </c>
    </row>
    <row r="86" spans="1:11" ht="15">
      <c r="A86" s="47"/>
      <c r="B86" s="15" t="s">
        <v>170</v>
      </c>
      <c r="C86" s="16">
        <f>MEDIAN(C3:C82)</f>
        <v>1486.5</v>
      </c>
      <c r="D86" s="17">
        <f aca="true" t="shared" si="8" ref="D86:K86">MEDIAN(D3:D82)</f>
        <v>8731</v>
      </c>
      <c r="E86" s="18">
        <f t="shared" si="8"/>
        <v>5.8907320673915</v>
      </c>
      <c r="F86" s="17">
        <f t="shared" si="8"/>
        <v>18249</v>
      </c>
      <c r="G86" s="18">
        <f t="shared" si="8"/>
        <v>13.545326207935053</v>
      </c>
      <c r="H86" s="17">
        <f t="shared" si="8"/>
        <v>9174.5</v>
      </c>
      <c r="I86" s="17">
        <f t="shared" si="8"/>
        <v>3000</v>
      </c>
      <c r="J86" s="17">
        <f t="shared" si="8"/>
        <v>17323.5</v>
      </c>
      <c r="K86" s="18">
        <f t="shared" si="8"/>
        <v>12.210990365731295</v>
      </c>
    </row>
  </sheetData>
  <sheetProtection/>
  <conditionalFormatting sqref="A3:K82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Financials 1,000-2,499 Pop&amp;R&amp;P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2"/>
  <sheetViews>
    <sheetView zoomScalePageLayoutView="0"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" sqref="F2"/>
    </sheetView>
  </sheetViews>
  <sheetFormatPr defaultColWidth="9.140625" defaultRowHeight="15"/>
  <cols>
    <col min="1" max="1" width="33.57421875" style="0" customWidth="1"/>
    <col min="2" max="2" width="14.00390625" style="0" customWidth="1"/>
    <col min="3" max="3" width="9.140625" style="3" customWidth="1"/>
    <col min="4" max="4" width="11.8515625" style="23" customWidth="1"/>
    <col min="5" max="5" width="10.7109375" style="23" customWidth="1"/>
    <col min="6" max="6" width="11.28125" style="23" customWidth="1"/>
    <col min="7" max="7" width="13.8515625" style="0" customWidth="1"/>
  </cols>
  <sheetData>
    <row r="1" ht="15.75">
      <c r="A1" s="1" t="s">
        <v>186</v>
      </c>
    </row>
    <row r="2" spans="1:7" ht="41.25">
      <c r="A2" s="29" t="s">
        <v>156</v>
      </c>
      <c r="B2" s="29" t="s">
        <v>0</v>
      </c>
      <c r="C2" s="40" t="s">
        <v>1</v>
      </c>
      <c r="D2" s="30" t="s">
        <v>216</v>
      </c>
      <c r="E2" s="30" t="s">
        <v>217</v>
      </c>
      <c r="F2" s="30" t="s">
        <v>218</v>
      </c>
      <c r="G2" s="29" t="s">
        <v>219</v>
      </c>
    </row>
    <row r="3" spans="1:7" ht="15">
      <c r="A3" s="7" t="s">
        <v>2</v>
      </c>
      <c r="B3" s="7" t="s">
        <v>3</v>
      </c>
      <c r="C3" s="8">
        <v>2259</v>
      </c>
      <c r="D3" s="24">
        <v>0</v>
      </c>
      <c r="E3" s="24">
        <v>0.38</v>
      </c>
      <c r="F3" s="24">
        <v>0</v>
      </c>
      <c r="G3" s="7">
        <v>1</v>
      </c>
    </row>
    <row r="4" spans="1:7" ht="15">
      <c r="A4" s="7" t="s">
        <v>89</v>
      </c>
      <c r="B4" s="7" t="s">
        <v>90</v>
      </c>
      <c r="C4" s="8">
        <v>2161</v>
      </c>
      <c r="D4" s="24">
        <v>0</v>
      </c>
      <c r="E4" s="24">
        <v>0.46</v>
      </c>
      <c r="F4" s="24">
        <v>0</v>
      </c>
      <c r="G4" s="7">
        <v>1</v>
      </c>
    </row>
    <row r="5" spans="1:7" ht="15">
      <c r="A5" s="7" t="s">
        <v>5</v>
      </c>
      <c r="B5" s="7" t="s">
        <v>6</v>
      </c>
      <c r="C5" s="8">
        <v>2155</v>
      </c>
      <c r="D5" s="24">
        <v>0</v>
      </c>
      <c r="E5" s="24">
        <v>0</v>
      </c>
      <c r="F5" s="24">
        <v>0</v>
      </c>
      <c r="G5" s="7">
        <v>0</v>
      </c>
    </row>
    <row r="6" spans="1:7" ht="15">
      <c r="A6" s="7" t="s">
        <v>7</v>
      </c>
      <c r="B6" s="7" t="s">
        <v>8</v>
      </c>
      <c r="C6" s="8">
        <v>2262</v>
      </c>
      <c r="D6" s="24">
        <v>0</v>
      </c>
      <c r="E6" s="24">
        <v>0.68</v>
      </c>
      <c r="F6" s="24">
        <v>0.3</v>
      </c>
      <c r="G6" s="7">
        <v>4</v>
      </c>
    </row>
    <row r="7" spans="1:7" ht="15">
      <c r="A7" s="7" t="s">
        <v>13</v>
      </c>
      <c r="B7" s="7" t="s">
        <v>14</v>
      </c>
      <c r="C7" s="8">
        <v>1794</v>
      </c>
      <c r="D7" s="24">
        <v>0</v>
      </c>
      <c r="E7" s="24">
        <v>0.3</v>
      </c>
      <c r="F7" s="24">
        <v>0</v>
      </c>
      <c r="G7" s="7">
        <v>1</v>
      </c>
    </row>
    <row r="8" spans="1:7" ht="15">
      <c r="A8" s="7" t="s">
        <v>30</v>
      </c>
      <c r="B8" s="7" t="s">
        <v>31</v>
      </c>
      <c r="C8" s="8">
        <v>1385</v>
      </c>
      <c r="D8" s="24">
        <v>0.83</v>
      </c>
      <c r="E8" s="24">
        <v>0.83</v>
      </c>
      <c r="F8" s="24">
        <v>0</v>
      </c>
      <c r="G8" s="7">
        <v>1</v>
      </c>
    </row>
    <row r="9" spans="1:7" ht="15">
      <c r="A9" s="7" t="s">
        <v>146</v>
      </c>
      <c r="B9" s="7" t="s">
        <v>147</v>
      </c>
      <c r="C9" s="8">
        <v>1693</v>
      </c>
      <c r="D9" s="24">
        <v>0</v>
      </c>
      <c r="E9" s="24">
        <v>0.35</v>
      </c>
      <c r="F9" s="24">
        <v>0</v>
      </c>
      <c r="G9" s="7">
        <v>1</v>
      </c>
    </row>
    <row r="10" spans="1:7" ht="15">
      <c r="A10" s="7" t="s">
        <v>11</v>
      </c>
      <c r="B10" s="7" t="s">
        <v>12</v>
      </c>
      <c r="C10" s="8">
        <v>1401</v>
      </c>
      <c r="D10" s="24">
        <v>0</v>
      </c>
      <c r="E10" s="24">
        <v>0.17</v>
      </c>
      <c r="F10" s="24">
        <v>0.05</v>
      </c>
      <c r="G10" s="7">
        <v>2</v>
      </c>
    </row>
    <row r="11" spans="1:7" ht="15">
      <c r="A11" s="7" t="s">
        <v>19</v>
      </c>
      <c r="B11" s="7" t="s">
        <v>20</v>
      </c>
      <c r="C11" s="8">
        <v>1468</v>
      </c>
      <c r="D11" s="24">
        <v>0</v>
      </c>
      <c r="E11" s="24">
        <v>0.68</v>
      </c>
      <c r="F11" s="24">
        <v>0</v>
      </c>
      <c r="G11" s="7">
        <v>2</v>
      </c>
    </row>
    <row r="12" spans="1:7" ht="15">
      <c r="A12" s="7" t="s">
        <v>21</v>
      </c>
      <c r="B12" s="7" t="s">
        <v>22</v>
      </c>
      <c r="C12" s="8">
        <v>1289</v>
      </c>
      <c r="D12" s="24">
        <v>0</v>
      </c>
      <c r="E12" s="24">
        <v>0.18</v>
      </c>
      <c r="F12" s="24">
        <v>0</v>
      </c>
      <c r="G12" s="7">
        <v>1</v>
      </c>
    </row>
    <row r="13" spans="1:7" ht="15">
      <c r="A13" s="7" t="s">
        <v>162</v>
      </c>
      <c r="B13" s="7" t="s">
        <v>23</v>
      </c>
      <c r="C13" s="8">
        <v>1992</v>
      </c>
      <c r="D13" s="24">
        <v>0</v>
      </c>
      <c r="E13" s="24">
        <v>0.65</v>
      </c>
      <c r="F13" s="24">
        <v>0.5</v>
      </c>
      <c r="G13" s="7">
        <v>2</v>
      </c>
    </row>
    <row r="14" spans="1:7" ht="15">
      <c r="A14" s="7" t="s">
        <v>112</v>
      </c>
      <c r="B14" s="7" t="s">
        <v>113</v>
      </c>
      <c r="C14" s="8">
        <v>1180</v>
      </c>
      <c r="D14" s="24">
        <v>0.5</v>
      </c>
      <c r="E14" s="24">
        <v>0.5</v>
      </c>
      <c r="F14" s="24">
        <v>0.05</v>
      </c>
      <c r="G14" s="7">
        <v>1</v>
      </c>
    </row>
    <row r="15" spans="1:7" ht="15">
      <c r="A15" s="7" t="s">
        <v>135</v>
      </c>
      <c r="B15" s="7" t="s">
        <v>136</v>
      </c>
      <c r="C15" s="8">
        <v>1228</v>
      </c>
      <c r="D15" s="24">
        <v>0</v>
      </c>
      <c r="E15" s="24">
        <v>0.1</v>
      </c>
      <c r="F15" s="24">
        <v>0</v>
      </c>
      <c r="G15" s="7">
        <v>1</v>
      </c>
    </row>
    <row r="16" spans="1:7" ht="15">
      <c r="A16" s="7" t="s">
        <v>70</v>
      </c>
      <c r="B16" s="7" t="s">
        <v>71</v>
      </c>
      <c r="C16" s="8">
        <v>2057</v>
      </c>
      <c r="D16" s="24">
        <v>0</v>
      </c>
      <c r="E16" s="24">
        <v>1</v>
      </c>
      <c r="F16" s="24">
        <v>1.5</v>
      </c>
      <c r="G16" s="7">
        <v>6</v>
      </c>
    </row>
    <row r="17" spans="1:7" ht="15">
      <c r="A17" s="7" t="s">
        <v>34</v>
      </c>
      <c r="B17" s="7" t="s">
        <v>35</v>
      </c>
      <c r="C17" s="8">
        <v>1905</v>
      </c>
      <c r="D17" s="24">
        <v>0</v>
      </c>
      <c r="E17" s="24">
        <v>0.25</v>
      </c>
      <c r="F17" s="24">
        <v>0</v>
      </c>
      <c r="G17" s="7">
        <v>1</v>
      </c>
    </row>
    <row r="18" spans="1:7" ht="15">
      <c r="A18" s="7" t="s">
        <v>26</v>
      </c>
      <c r="B18" s="7" t="s">
        <v>27</v>
      </c>
      <c r="C18" s="8">
        <v>1091</v>
      </c>
      <c r="D18" s="24">
        <v>0</v>
      </c>
      <c r="E18" s="24">
        <v>0.45</v>
      </c>
      <c r="F18" s="24">
        <v>0</v>
      </c>
      <c r="G18" s="7">
        <v>1</v>
      </c>
    </row>
    <row r="19" spans="1:7" ht="15">
      <c r="A19" s="7" t="s">
        <v>42</v>
      </c>
      <c r="B19" s="7" t="s">
        <v>43</v>
      </c>
      <c r="C19" s="8">
        <v>1541</v>
      </c>
      <c r="D19" s="24">
        <v>0</v>
      </c>
      <c r="E19" s="24">
        <v>0</v>
      </c>
      <c r="F19" s="24">
        <v>0</v>
      </c>
      <c r="G19" s="7">
        <v>0</v>
      </c>
    </row>
    <row r="20" spans="1:7" ht="15">
      <c r="A20" s="7" t="s">
        <v>122</v>
      </c>
      <c r="B20" s="7" t="s">
        <v>123</v>
      </c>
      <c r="C20" s="8">
        <v>1244</v>
      </c>
      <c r="D20" s="24">
        <v>0</v>
      </c>
      <c r="E20" s="24">
        <v>0</v>
      </c>
      <c r="F20" s="24">
        <v>0</v>
      </c>
      <c r="G20" s="7">
        <v>0</v>
      </c>
    </row>
    <row r="21" spans="1:7" ht="15">
      <c r="A21" s="7" t="s">
        <v>32</v>
      </c>
      <c r="B21" s="7" t="s">
        <v>33</v>
      </c>
      <c r="C21" s="8">
        <v>1293</v>
      </c>
      <c r="D21" s="24">
        <v>0</v>
      </c>
      <c r="E21" s="24">
        <v>0</v>
      </c>
      <c r="F21" s="24">
        <v>0</v>
      </c>
      <c r="G21" s="7">
        <v>0</v>
      </c>
    </row>
    <row r="22" spans="1:7" ht="15">
      <c r="A22" s="7" t="s">
        <v>36</v>
      </c>
      <c r="B22" s="7" t="s">
        <v>37</v>
      </c>
      <c r="C22" s="8">
        <v>1121</v>
      </c>
      <c r="D22" s="24">
        <v>0</v>
      </c>
      <c r="E22" s="24">
        <v>0.38</v>
      </c>
      <c r="F22" s="24">
        <v>0.03</v>
      </c>
      <c r="G22" s="7">
        <v>2</v>
      </c>
    </row>
    <row r="23" spans="1:7" ht="15">
      <c r="A23" s="7" t="s">
        <v>48</v>
      </c>
      <c r="B23" s="7" t="s">
        <v>49</v>
      </c>
      <c r="C23" s="8">
        <v>1993</v>
      </c>
      <c r="D23" s="24">
        <v>0</v>
      </c>
      <c r="E23" s="24">
        <v>0</v>
      </c>
      <c r="F23" s="24">
        <v>0</v>
      </c>
      <c r="G23" s="7">
        <v>0</v>
      </c>
    </row>
    <row r="24" spans="1:7" ht="15">
      <c r="A24" s="7" t="s">
        <v>81</v>
      </c>
      <c r="B24" s="7" t="s">
        <v>82</v>
      </c>
      <c r="C24" s="8">
        <v>2240</v>
      </c>
      <c r="D24" s="24">
        <v>0.21</v>
      </c>
      <c r="E24" s="24">
        <v>0.33</v>
      </c>
      <c r="F24" s="24">
        <v>0</v>
      </c>
      <c r="G24" s="7">
        <v>3</v>
      </c>
    </row>
    <row r="25" spans="1:7" ht="15">
      <c r="A25" s="7" t="s">
        <v>15</v>
      </c>
      <c r="B25" s="7" t="s">
        <v>16</v>
      </c>
      <c r="C25" s="8">
        <v>2216</v>
      </c>
      <c r="D25" s="24">
        <v>0</v>
      </c>
      <c r="E25" s="24">
        <v>0.15</v>
      </c>
      <c r="F25" s="24">
        <v>0</v>
      </c>
      <c r="G25" s="7">
        <v>1</v>
      </c>
    </row>
    <row r="26" spans="1:7" ht="15">
      <c r="A26" s="7" t="s">
        <v>40</v>
      </c>
      <c r="B26" s="7" t="s">
        <v>41</v>
      </c>
      <c r="C26" s="8">
        <v>1723</v>
      </c>
      <c r="D26" s="24">
        <v>0</v>
      </c>
      <c r="E26" s="24">
        <v>0.53</v>
      </c>
      <c r="F26" s="24">
        <v>0.53</v>
      </c>
      <c r="G26" s="7">
        <v>2</v>
      </c>
    </row>
    <row r="27" spans="1:7" ht="15">
      <c r="A27" s="7" t="s">
        <v>106</v>
      </c>
      <c r="B27" s="7" t="s">
        <v>107</v>
      </c>
      <c r="C27" s="8">
        <v>1509</v>
      </c>
      <c r="D27" s="24">
        <v>0</v>
      </c>
      <c r="E27" s="24">
        <v>0.37</v>
      </c>
      <c r="F27" s="24">
        <v>0.12</v>
      </c>
      <c r="G27" s="7">
        <v>2</v>
      </c>
    </row>
    <row r="28" spans="1:7" ht="15">
      <c r="A28" s="7" t="s">
        <v>44</v>
      </c>
      <c r="B28" s="7" t="s">
        <v>45</v>
      </c>
      <c r="C28" s="8">
        <v>1194</v>
      </c>
      <c r="D28" s="24">
        <v>0</v>
      </c>
      <c r="E28" s="24">
        <v>0.23</v>
      </c>
      <c r="F28" s="24">
        <v>0.1</v>
      </c>
      <c r="G28" s="7">
        <v>2</v>
      </c>
    </row>
    <row r="29" spans="1:7" ht="15">
      <c r="A29" s="7" t="s">
        <v>124</v>
      </c>
      <c r="B29" s="7" t="s">
        <v>125</v>
      </c>
      <c r="C29" s="8">
        <v>1392</v>
      </c>
      <c r="D29" s="24">
        <v>0</v>
      </c>
      <c r="E29" s="24">
        <v>0</v>
      </c>
      <c r="F29" s="24">
        <v>0</v>
      </c>
      <c r="G29" s="7">
        <v>0</v>
      </c>
    </row>
    <row r="30" spans="1:7" ht="15">
      <c r="A30" s="7" t="s">
        <v>52</v>
      </c>
      <c r="B30" s="7" t="s">
        <v>53</v>
      </c>
      <c r="C30" s="8">
        <v>1438</v>
      </c>
      <c r="D30" s="24">
        <v>0.85</v>
      </c>
      <c r="E30" s="24">
        <v>0.85</v>
      </c>
      <c r="F30" s="24">
        <v>1.5</v>
      </c>
      <c r="G30" s="7">
        <v>3</v>
      </c>
    </row>
    <row r="31" spans="1:7" ht="15">
      <c r="A31" s="7" t="s">
        <v>54</v>
      </c>
      <c r="B31" s="7" t="s">
        <v>55</v>
      </c>
      <c r="C31" s="8">
        <v>2414</v>
      </c>
      <c r="D31" s="24">
        <v>0</v>
      </c>
      <c r="E31" s="24">
        <v>0.75</v>
      </c>
      <c r="F31" s="24">
        <v>0.37</v>
      </c>
      <c r="G31" s="7">
        <v>2</v>
      </c>
    </row>
    <row r="32" spans="1:7" ht="15">
      <c r="A32" s="7" t="s">
        <v>102</v>
      </c>
      <c r="B32" s="7" t="s">
        <v>103</v>
      </c>
      <c r="C32" s="8">
        <v>1096</v>
      </c>
      <c r="D32" s="24">
        <v>0</v>
      </c>
      <c r="E32" s="24">
        <v>0.6</v>
      </c>
      <c r="F32" s="24">
        <v>0</v>
      </c>
      <c r="G32" s="7">
        <v>2</v>
      </c>
    </row>
    <row r="33" spans="1:7" ht="15">
      <c r="A33" s="7" t="s">
        <v>142</v>
      </c>
      <c r="B33" s="7" t="s">
        <v>143</v>
      </c>
      <c r="C33" s="8">
        <v>1447</v>
      </c>
      <c r="D33" s="24">
        <v>0</v>
      </c>
      <c r="E33" s="24">
        <v>0</v>
      </c>
      <c r="F33" s="24">
        <v>0</v>
      </c>
      <c r="G33" s="7">
        <v>0</v>
      </c>
    </row>
    <row r="34" spans="1:7" ht="15">
      <c r="A34" s="7" t="s">
        <v>144</v>
      </c>
      <c r="B34" s="7" t="s">
        <v>145</v>
      </c>
      <c r="C34" s="8">
        <v>1884</v>
      </c>
      <c r="D34" s="24">
        <v>0.25</v>
      </c>
      <c r="E34" s="24">
        <v>0.25</v>
      </c>
      <c r="F34" s="24">
        <v>0</v>
      </c>
      <c r="G34" s="7">
        <v>1</v>
      </c>
    </row>
    <row r="35" spans="1:7" ht="15">
      <c r="A35" s="7" t="s">
        <v>83</v>
      </c>
      <c r="B35" s="7" t="s">
        <v>84</v>
      </c>
      <c r="C35" s="8">
        <v>1415</v>
      </c>
      <c r="D35" s="24">
        <v>0</v>
      </c>
      <c r="E35" s="24">
        <v>0.23</v>
      </c>
      <c r="F35" s="24">
        <v>0</v>
      </c>
      <c r="G35" s="7">
        <v>1</v>
      </c>
    </row>
    <row r="36" spans="1:7" ht="15">
      <c r="A36" s="7" t="s">
        <v>17</v>
      </c>
      <c r="B36" s="7" t="s">
        <v>18</v>
      </c>
      <c r="C36" s="8">
        <v>1266</v>
      </c>
      <c r="D36" s="24">
        <v>0</v>
      </c>
      <c r="E36" s="24">
        <v>0.13</v>
      </c>
      <c r="F36" s="24">
        <v>0</v>
      </c>
      <c r="G36" s="7">
        <v>1</v>
      </c>
    </row>
    <row r="37" spans="1:7" ht="15">
      <c r="A37" s="7" t="s">
        <v>60</v>
      </c>
      <c r="B37" s="7" t="s">
        <v>61</v>
      </c>
      <c r="C37" s="8">
        <v>1226</v>
      </c>
      <c r="D37" s="24">
        <v>0</v>
      </c>
      <c r="E37" s="24">
        <v>0.53</v>
      </c>
      <c r="F37" s="24">
        <v>0</v>
      </c>
      <c r="G37" s="7">
        <v>1</v>
      </c>
    </row>
    <row r="38" spans="1:7" ht="15">
      <c r="A38" s="7" t="s">
        <v>46</v>
      </c>
      <c r="B38" s="7" t="s">
        <v>47</v>
      </c>
      <c r="C38" s="8">
        <v>1114</v>
      </c>
      <c r="D38" s="24">
        <v>0</v>
      </c>
      <c r="E38" s="24">
        <v>0</v>
      </c>
      <c r="F38" s="24">
        <v>0</v>
      </c>
      <c r="G38" s="7">
        <v>0</v>
      </c>
    </row>
    <row r="39" spans="1:7" ht="15">
      <c r="A39" s="7" t="s">
        <v>68</v>
      </c>
      <c r="B39" s="7" t="s">
        <v>69</v>
      </c>
      <c r="C39" s="8">
        <v>2204</v>
      </c>
      <c r="D39" s="24">
        <v>0</v>
      </c>
      <c r="E39" s="24">
        <v>0.29</v>
      </c>
      <c r="F39" s="24">
        <v>0</v>
      </c>
      <c r="G39" s="7">
        <v>1</v>
      </c>
    </row>
    <row r="40" spans="1:7" ht="15">
      <c r="A40" s="7" t="s">
        <v>154</v>
      </c>
      <c r="B40" s="7" t="s">
        <v>155</v>
      </c>
      <c r="C40" s="8">
        <v>2299</v>
      </c>
      <c r="D40" s="24">
        <v>0</v>
      </c>
      <c r="E40" s="24">
        <v>0</v>
      </c>
      <c r="F40" s="24">
        <v>0</v>
      </c>
      <c r="G40" s="7">
        <v>0</v>
      </c>
    </row>
    <row r="41" spans="1:7" ht="15">
      <c r="A41" s="7" t="s">
        <v>72</v>
      </c>
      <c r="B41" s="7" t="s">
        <v>73</v>
      </c>
      <c r="C41" s="8">
        <v>1528</v>
      </c>
      <c r="D41" s="24">
        <v>0</v>
      </c>
      <c r="E41" s="24">
        <v>1.1</v>
      </c>
      <c r="F41" s="24">
        <v>0.05</v>
      </c>
      <c r="G41" s="7">
        <v>5</v>
      </c>
    </row>
    <row r="42" spans="1:7" ht="15">
      <c r="A42" s="7" t="s">
        <v>164</v>
      </c>
      <c r="B42" s="7" t="s">
        <v>4</v>
      </c>
      <c r="C42" s="8">
        <v>1226</v>
      </c>
      <c r="D42" s="24">
        <v>0</v>
      </c>
      <c r="E42" s="24">
        <v>0.23</v>
      </c>
      <c r="F42" s="24">
        <v>0</v>
      </c>
      <c r="G42" s="7">
        <v>1</v>
      </c>
    </row>
    <row r="43" spans="1:7" ht="15">
      <c r="A43" s="7" t="s">
        <v>118</v>
      </c>
      <c r="B43" s="7" t="s">
        <v>119</v>
      </c>
      <c r="C43" s="8">
        <v>1309</v>
      </c>
      <c r="D43" s="24">
        <v>0</v>
      </c>
      <c r="E43" s="24">
        <v>1</v>
      </c>
      <c r="F43" s="24">
        <v>0</v>
      </c>
      <c r="G43" s="7">
        <v>1</v>
      </c>
    </row>
    <row r="44" spans="1:7" ht="15">
      <c r="A44" s="7" t="s">
        <v>171</v>
      </c>
      <c r="B44" s="7" t="s">
        <v>130</v>
      </c>
      <c r="C44" s="8">
        <v>1306</v>
      </c>
      <c r="D44" s="24">
        <v>0</v>
      </c>
      <c r="E44" s="24">
        <v>0.2</v>
      </c>
      <c r="F44" s="24">
        <v>0</v>
      </c>
      <c r="G44" s="7">
        <v>1</v>
      </c>
    </row>
    <row r="45" spans="1:7" ht="15">
      <c r="A45" s="7" t="s">
        <v>76</v>
      </c>
      <c r="B45" s="7" t="s">
        <v>77</v>
      </c>
      <c r="C45" s="8">
        <v>2320</v>
      </c>
      <c r="D45" s="24">
        <v>0</v>
      </c>
      <c r="E45" s="24">
        <v>0.5</v>
      </c>
      <c r="F45" s="24">
        <v>0.5</v>
      </c>
      <c r="G45" s="7">
        <v>3</v>
      </c>
    </row>
    <row r="46" spans="1:7" ht="15">
      <c r="A46" s="7" t="s">
        <v>78</v>
      </c>
      <c r="B46" s="7" t="s">
        <v>79</v>
      </c>
      <c r="C46" s="8">
        <v>2163</v>
      </c>
      <c r="D46" s="24">
        <v>1</v>
      </c>
      <c r="E46" s="24">
        <v>2</v>
      </c>
      <c r="F46" s="24">
        <v>5.32</v>
      </c>
      <c r="G46" s="7">
        <v>11</v>
      </c>
    </row>
    <row r="47" spans="1:7" ht="15">
      <c r="A47" s="7" t="s">
        <v>140</v>
      </c>
      <c r="B47" s="7" t="s">
        <v>141</v>
      </c>
      <c r="C47" s="8">
        <v>1263</v>
      </c>
      <c r="D47" s="24">
        <v>0</v>
      </c>
      <c r="E47" s="24">
        <v>0.5</v>
      </c>
      <c r="F47" s="24">
        <v>0.45</v>
      </c>
      <c r="G47" s="7">
        <v>4</v>
      </c>
    </row>
    <row r="48" spans="1:7" ht="15">
      <c r="A48" s="7" t="s">
        <v>150</v>
      </c>
      <c r="B48" s="7" t="s">
        <v>151</v>
      </c>
      <c r="C48" s="8">
        <v>1337</v>
      </c>
      <c r="D48" s="24">
        <v>0</v>
      </c>
      <c r="E48" s="24">
        <v>0</v>
      </c>
      <c r="F48" s="24">
        <v>0</v>
      </c>
      <c r="G48" s="7">
        <v>0</v>
      </c>
    </row>
    <row r="49" spans="1:7" ht="15">
      <c r="A49" s="7" t="s">
        <v>62</v>
      </c>
      <c r="B49" s="7" t="s">
        <v>63</v>
      </c>
      <c r="C49" s="8">
        <v>2040</v>
      </c>
      <c r="D49" s="24">
        <v>0</v>
      </c>
      <c r="E49" s="24">
        <v>0.55</v>
      </c>
      <c r="F49" s="24">
        <v>0</v>
      </c>
      <c r="G49" s="7">
        <v>1</v>
      </c>
    </row>
    <row r="50" spans="1:7" ht="15">
      <c r="A50" s="7" t="s">
        <v>126</v>
      </c>
      <c r="B50" s="7" t="s">
        <v>127</v>
      </c>
      <c r="C50" s="8">
        <v>2458</v>
      </c>
      <c r="D50" s="24">
        <v>0</v>
      </c>
      <c r="E50" s="24">
        <v>1</v>
      </c>
      <c r="F50" s="24">
        <v>2</v>
      </c>
      <c r="G50" s="7">
        <v>3</v>
      </c>
    </row>
    <row r="51" spans="1:7" ht="15">
      <c r="A51" s="7" t="s">
        <v>87</v>
      </c>
      <c r="B51" s="7" t="s">
        <v>88</v>
      </c>
      <c r="C51" s="8">
        <v>1505</v>
      </c>
      <c r="D51" s="24">
        <v>0.75</v>
      </c>
      <c r="E51" s="24">
        <v>0.75</v>
      </c>
      <c r="F51" s="24">
        <v>0.22</v>
      </c>
      <c r="G51" s="7">
        <v>3</v>
      </c>
    </row>
    <row r="52" spans="1:7" ht="15">
      <c r="A52" s="7" t="s">
        <v>74</v>
      </c>
      <c r="B52" s="7" t="s">
        <v>75</v>
      </c>
      <c r="C52" s="8">
        <v>2134</v>
      </c>
      <c r="D52" s="24">
        <v>0.3</v>
      </c>
      <c r="E52" s="24">
        <v>1</v>
      </c>
      <c r="F52" s="24">
        <v>0.3</v>
      </c>
      <c r="G52" s="7">
        <v>3</v>
      </c>
    </row>
    <row r="53" spans="1:7" ht="15">
      <c r="A53" s="7" t="s">
        <v>91</v>
      </c>
      <c r="B53" s="7" t="s">
        <v>92</v>
      </c>
      <c r="C53" s="8">
        <v>1621</v>
      </c>
      <c r="D53" s="24">
        <v>0</v>
      </c>
      <c r="E53" s="24">
        <v>1</v>
      </c>
      <c r="F53" s="24">
        <v>0.94</v>
      </c>
      <c r="G53" s="7">
        <v>3</v>
      </c>
    </row>
    <row r="54" spans="1:7" ht="15">
      <c r="A54" s="7" t="s">
        <v>66</v>
      </c>
      <c r="B54" s="7" t="s">
        <v>67</v>
      </c>
      <c r="C54" s="8">
        <v>2262</v>
      </c>
      <c r="D54" s="24">
        <v>0</v>
      </c>
      <c r="E54" s="24">
        <v>0.8</v>
      </c>
      <c r="F54" s="24">
        <v>0.75</v>
      </c>
      <c r="G54" s="7">
        <v>2</v>
      </c>
    </row>
    <row r="55" spans="1:7" ht="15">
      <c r="A55" s="7" t="s">
        <v>93</v>
      </c>
      <c r="B55" s="7" t="s">
        <v>94</v>
      </c>
      <c r="C55" s="8">
        <v>1192</v>
      </c>
      <c r="D55" s="24">
        <v>0</v>
      </c>
      <c r="E55" s="24">
        <v>0.5</v>
      </c>
      <c r="F55" s="24">
        <v>0.5</v>
      </c>
      <c r="G55" s="7">
        <v>2</v>
      </c>
    </row>
    <row r="56" spans="1:7" ht="15">
      <c r="A56" s="7" t="s">
        <v>204</v>
      </c>
      <c r="B56" s="7" t="s">
        <v>97</v>
      </c>
      <c r="C56" s="8">
        <v>1021</v>
      </c>
      <c r="D56" s="24">
        <v>0</v>
      </c>
      <c r="E56" s="24">
        <v>0</v>
      </c>
      <c r="F56" s="24">
        <v>0</v>
      </c>
      <c r="G56" s="7">
        <v>0</v>
      </c>
    </row>
    <row r="57" spans="1:7" ht="15">
      <c r="A57" s="7" t="s">
        <v>120</v>
      </c>
      <c r="B57" s="7" t="s">
        <v>121</v>
      </c>
      <c r="C57" s="8">
        <v>1361</v>
      </c>
      <c r="D57" s="24">
        <v>0</v>
      </c>
      <c r="E57" s="24">
        <v>0.55</v>
      </c>
      <c r="F57" s="24">
        <v>0</v>
      </c>
      <c r="G57" s="7">
        <v>1</v>
      </c>
    </row>
    <row r="58" spans="1:7" ht="15">
      <c r="A58" s="7" t="s">
        <v>137</v>
      </c>
      <c r="B58" s="7" t="s">
        <v>97</v>
      </c>
      <c r="C58" s="8">
        <v>1021</v>
      </c>
      <c r="D58" s="24">
        <v>0</v>
      </c>
      <c r="E58" s="24">
        <v>0</v>
      </c>
      <c r="F58" s="24">
        <v>0</v>
      </c>
      <c r="G58" s="7">
        <v>0</v>
      </c>
    </row>
    <row r="59" spans="1:7" ht="15">
      <c r="A59" s="7" t="s">
        <v>50</v>
      </c>
      <c r="B59" s="7" t="s">
        <v>51</v>
      </c>
      <c r="C59" s="8">
        <v>2001</v>
      </c>
      <c r="D59" s="24">
        <v>0</v>
      </c>
      <c r="E59" s="24">
        <v>2.13</v>
      </c>
      <c r="F59" s="24">
        <v>0.05</v>
      </c>
      <c r="G59" s="7">
        <v>6</v>
      </c>
    </row>
    <row r="60" spans="1:7" ht="15">
      <c r="A60" s="7" t="s">
        <v>56</v>
      </c>
      <c r="B60" s="7" t="s">
        <v>57</v>
      </c>
      <c r="C60" s="8">
        <v>1574</v>
      </c>
      <c r="D60" s="24">
        <v>0</v>
      </c>
      <c r="E60" s="24">
        <v>0.6</v>
      </c>
      <c r="F60" s="24">
        <v>0</v>
      </c>
      <c r="G60" s="7">
        <v>1</v>
      </c>
    </row>
    <row r="61" spans="1:7" ht="15">
      <c r="A61" s="7" t="s">
        <v>80</v>
      </c>
      <c r="B61" s="7" t="s">
        <v>79</v>
      </c>
      <c r="C61" s="8">
        <v>2163</v>
      </c>
      <c r="D61" s="24">
        <v>0.25</v>
      </c>
      <c r="E61" s="24">
        <v>0.25</v>
      </c>
      <c r="F61" s="24">
        <v>0</v>
      </c>
      <c r="G61" s="7">
        <v>1</v>
      </c>
    </row>
    <row r="62" spans="1:7" ht="15">
      <c r="A62" s="7" t="s">
        <v>148</v>
      </c>
      <c r="B62" s="7" t="s">
        <v>149</v>
      </c>
      <c r="C62" s="8">
        <v>1536</v>
      </c>
      <c r="D62" s="24">
        <v>0</v>
      </c>
      <c r="E62" s="24">
        <v>0</v>
      </c>
      <c r="F62" s="24">
        <v>0</v>
      </c>
      <c r="G62" s="7">
        <v>0</v>
      </c>
    </row>
    <row r="63" spans="1:7" ht="15">
      <c r="A63" s="7" t="s">
        <v>98</v>
      </c>
      <c r="B63" s="7" t="s">
        <v>99</v>
      </c>
      <c r="C63" s="8">
        <v>1942</v>
      </c>
      <c r="D63" s="24">
        <v>0</v>
      </c>
      <c r="E63" s="24">
        <v>5.08</v>
      </c>
      <c r="F63" s="24">
        <v>0</v>
      </c>
      <c r="G63" s="7">
        <v>8</v>
      </c>
    </row>
    <row r="64" spans="1:7" ht="15">
      <c r="A64" s="7" t="s">
        <v>95</v>
      </c>
      <c r="B64" s="7" t="s">
        <v>96</v>
      </c>
      <c r="C64" s="8">
        <v>1540</v>
      </c>
      <c r="D64" s="24">
        <v>0</v>
      </c>
      <c r="E64" s="24">
        <v>0.67</v>
      </c>
      <c r="F64" s="24">
        <v>0.67</v>
      </c>
      <c r="G64" s="7">
        <v>2</v>
      </c>
    </row>
    <row r="65" spans="1:7" ht="15">
      <c r="A65" s="7" t="s">
        <v>100</v>
      </c>
      <c r="B65" s="7" t="s">
        <v>101</v>
      </c>
      <c r="C65" s="8">
        <v>1073</v>
      </c>
      <c r="D65" s="24">
        <v>0</v>
      </c>
      <c r="E65" s="24">
        <v>0.2</v>
      </c>
      <c r="F65" s="24">
        <v>0</v>
      </c>
      <c r="G65" s="7">
        <v>1</v>
      </c>
    </row>
    <row r="66" spans="1:7" ht="15">
      <c r="A66" s="7" t="s">
        <v>28</v>
      </c>
      <c r="B66" s="7" t="s">
        <v>29</v>
      </c>
      <c r="C66" s="8">
        <v>2303</v>
      </c>
      <c r="D66" s="24">
        <v>0</v>
      </c>
      <c r="E66" s="24">
        <v>0.5</v>
      </c>
      <c r="F66" s="24">
        <v>0.75</v>
      </c>
      <c r="G66" s="7">
        <v>3</v>
      </c>
    </row>
    <row r="67" spans="1:7" ht="15">
      <c r="A67" s="7" t="s">
        <v>152</v>
      </c>
      <c r="B67" s="7" t="s">
        <v>153</v>
      </c>
      <c r="C67" s="8">
        <v>1613</v>
      </c>
      <c r="D67" s="24">
        <v>0</v>
      </c>
      <c r="E67" s="24">
        <v>0</v>
      </c>
      <c r="F67" s="24">
        <v>0</v>
      </c>
      <c r="G67" s="7">
        <v>0</v>
      </c>
    </row>
    <row r="68" spans="1:7" ht="15">
      <c r="A68" s="7" t="s">
        <v>104</v>
      </c>
      <c r="B68" s="7" t="s">
        <v>105</v>
      </c>
      <c r="C68" s="8">
        <v>1144</v>
      </c>
      <c r="D68" s="24">
        <v>0</v>
      </c>
      <c r="E68" s="24">
        <v>0.325</v>
      </c>
      <c r="F68" s="24">
        <v>0</v>
      </c>
      <c r="G68" s="7">
        <v>1</v>
      </c>
    </row>
    <row r="69" spans="1:7" ht="15">
      <c r="A69" s="7" t="s">
        <v>128</v>
      </c>
      <c r="B69" s="7" t="s">
        <v>129</v>
      </c>
      <c r="C69" s="8">
        <v>1202</v>
      </c>
      <c r="D69" s="24">
        <v>0</v>
      </c>
      <c r="E69" s="24">
        <v>0.4</v>
      </c>
      <c r="F69" s="24">
        <v>0</v>
      </c>
      <c r="G69" s="7">
        <v>1</v>
      </c>
    </row>
    <row r="70" spans="1:7" ht="15">
      <c r="A70" s="7" t="s">
        <v>38</v>
      </c>
      <c r="B70" s="7" t="s">
        <v>39</v>
      </c>
      <c r="C70" s="8">
        <v>1264</v>
      </c>
      <c r="D70" s="24">
        <v>0.11</v>
      </c>
      <c r="E70" s="24">
        <v>0.11</v>
      </c>
      <c r="F70" s="24">
        <v>0</v>
      </c>
      <c r="G70" s="7">
        <v>1</v>
      </c>
    </row>
    <row r="71" spans="1:7" ht="15">
      <c r="A71" s="7" t="s">
        <v>58</v>
      </c>
      <c r="B71" s="7" t="s">
        <v>59</v>
      </c>
      <c r="C71" s="8">
        <v>1326</v>
      </c>
      <c r="D71" s="24">
        <v>0</v>
      </c>
      <c r="E71" s="24">
        <v>0.18</v>
      </c>
      <c r="F71" s="24">
        <v>0</v>
      </c>
      <c r="G71" s="7">
        <v>1</v>
      </c>
    </row>
    <row r="72" spans="1:7" ht="15">
      <c r="A72" s="7" t="s">
        <v>131</v>
      </c>
      <c r="B72" s="7" t="s">
        <v>132</v>
      </c>
      <c r="C72" s="8">
        <v>1178</v>
      </c>
      <c r="D72" s="24">
        <v>0</v>
      </c>
      <c r="E72" s="24">
        <v>0.225</v>
      </c>
      <c r="F72" s="24">
        <v>0.02</v>
      </c>
      <c r="G72" s="7">
        <v>2</v>
      </c>
    </row>
    <row r="73" spans="1:7" ht="15">
      <c r="A73" s="7" t="s">
        <v>85</v>
      </c>
      <c r="B73" s="7" t="s">
        <v>86</v>
      </c>
      <c r="C73" s="8">
        <v>1320</v>
      </c>
      <c r="D73" s="24">
        <v>0</v>
      </c>
      <c r="E73" s="24">
        <v>0.53</v>
      </c>
      <c r="F73" s="24">
        <v>0</v>
      </c>
      <c r="G73" s="7">
        <v>1</v>
      </c>
    </row>
    <row r="74" spans="1:7" ht="15">
      <c r="A74" s="7" t="s">
        <v>110</v>
      </c>
      <c r="B74" s="7" t="s">
        <v>111</v>
      </c>
      <c r="C74" s="8">
        <v>1334</v>
      </c>
      <c r="D74" s="24">
        <v>0</v>
      </c>
      <c r="E74" s="24">
        <v>1</v>
      </c>
      <c r="F74" s="24">
        <v>0.6</v>
      </c>
      <c r="G74" s="7">
        <v>2</v>
      </c>
    </row>
    <row r="75" spans="1:7" ht="15">
      <c r="A75" s="7" t="s">
        <v>108</v>
      </c>
      <c r="B75" s="7" t="s">
        <v>109</v>
      </c>
      <c r="C75" s="8">
        <v>2358</v>
      </c>
      <c r="D75" s="24">
        <v>0</v>
      </c>
      <c r="E75" s="24">
        <v>0.575</v>
      </c>
      <c r="F75" s="24">
        <v>0</v>
      </c>
      <c r="G75" s="7">
        <v>1</v>
      </c>
    </row>
    <row r="76" spans="1:7" ht="15">
      <c r="A76" s="7" t="s">
        <v>133</v>
      </c>
      <c r="B76" s="7" t="s">
        <v>134</v>
      </c>
      <c r="C76" s="8">
        <v>1021</v>
      </c>
      <c r="D76" s="24">
        <v>0</v>
      </c>
      <c r="E76" s="24">
        <v>0.45</v>
      </c>
      <c r="F76" s="24">
        <v>0</v>
      </c>
      <c r="G76" s="7">
        <v>1</v>
      </c>
    </row>
    <row r="77" spans="1:7" ht="15">
      <c r="A77" s="7" t="s">
        <v>138</v>
      </c>
      <c r="B77" s="7" t="s">
        <v>139</v>
      </c>
      <c r="C77" s="8">
        <v>1507</v>
      </c>
      <c r="D77" s="24">
        <v>0.38</v>
      </c>
      <c r="E77" s="24">
        <v>0.38</v>
      </c>
      <c r="F77" s="24">
        <v>0</v>
      </c>
      <c r="G77" s="7">
        <v>1</v>
      </c>
    </row>
    <row r="78" spans="1:7" ht="15">
      <c r="A78" s="7" t="s">
        <v>64</v>
      </c>
      <c r="B78" s="7" t="s">
        <v>65</v>
      </c>
      <c r="C78" s="8">
        <v>1146</v>
      </c>
      <c r="D78" s="24">
        <v>0</v>
      </c>
      <c r="E78" s="24">
        <v>0.25</v>
      </c>
      <c r="F78" s="24">
        <v>0</v>
      </c>
      <c r="G78" s="7">
        <v>1</v>
      </c>
    </row>
    <row r="79" spans="1:7" ht="15">
      <c r="A79" s="7" t="s">
        <v>114</v>
      </c>
      <c r="B79" s="7" t="s">
        <v>115</v>
      </c>
      <c r="C79" s="8">
        <v>2438</v>
      </c>
      <c r="D79" s="24">
        <v>0</v>
      </c>
      <c r="E79" s="24">
        <v>0.51</v>
      </c>
      <c r="F79" s="24">
        <v>0.1</v>
      </c>
      <c r="G79" s="7">
        <v>2</v>
      </c>
    </row>
    <row r="80" spans="1:7" ht="15">
      <c r="A80" s="7" t="s">
        <v>116</v>
      </c>
      <c r="B80" s="7" t="s">
        <v>117</v>
      </c>
      <c r="C80" s="8">
        <v>1374</v>
      </c>
      <c r="D80" s="24">
        <v>0</v>
      </c>
      <c r="E80" s="24">
        <v>0.23</v>
      </c>
      <c r="F80" s="24">
        <v>0</v>
      </c>
      <c r="G80" s="7">
        <v>1</v>
      </c>
    </row>
    <row r="81" spans="1:7" ht="15">
      <c r="A81" s="7" t="s">
        <v>24</v>
      </c>
      <c r="B81" s="7" t="s">
        <v>25</v>
      </c>
      <c r="C81" s="8">
        <v>1457</v>
      </c>
      <c r="D81" s="24">
        <v>1</v>
      </c>
      <c r="E81" s="24">
        <v>1</v>
      </c>
      <c r="F81" s="24">
        <v>3</v>
      </c>
      <c r="G81" s="7">
        <v>4</v>
      </c>
    </row>
    <row r="82" spans="1:7" ht="15">
      <c r="A82" s="7" t="s">
        <v>9</v>
      </c>
      <c r="B82" s="7" t="s">
        <v>10</v>
      </c>
      <c r="C82" s="8">
        <v>1554</v>
      </c>
      <c r="D82" s="24">
        <v>0</v>
      </c>
      <c r="E82" s="24">
        <v>1</v>
      </c>
      <c r="F82" s="24">
        <v>0</v>
      </c>
      <c r="G82" s="7">
        <v>2</v>
      </c>
    </row>
  </sheetData>
  <sheetProtection/>
  <conditionalFormatting sqref="A3:G8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horizontalDpi="600" verticalDpi="600" orientation="landscape" r:id="rId1"/>
  <headerFooter>
    <oddFooter>&amp;LAnnual Report 2009, FTE-Paid Staff 1,000-2,499 Pop&amp;R&amp;P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O86"/>
  <sheetViews>
    <sheetView tabSelected="1" zoomScalePageLayoutView="0" workbookViewId="0" topLeftCell="A1">
      <pane xSplit="2" ySplit="2" topLeftCell="C6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26.28125" style="0" customWidth="1"/>
    <col min="2" max="2" width="12.57421875" style="0" customWidth="1"/>
    <col min="3" max="3" width="7.57421875" style="3" customWidth="1"/>
    <col min="4" max="4" width="8.57421875" style="3" customWidth="1"/>
    <col min="5" max="5" width="7.57421875" style="20" customWidth="1"/>
    <col min="6" max="6" width="6.421875" style="20" customWidth="1"/>
    <col min="7" max="7" width="7.28125" style="3" customWidth="1"/>
    <col min="8" max="8" width="7.421875" style="3" customWidth="1"/>
    <col min="9" max="10" width="6.57421875" style="3" customWidth="1"/>
    <col min="11" max="11" width="9.140625" style="3" customWidth="1"/>
    <col min="12" max="12" width="7.00390625" style="23" customWidth="1"/>
    <col min="13" max="13" width="7.421875" style="3" customWidth="1"/>
    <col min="14" max="14" width="6.8515625" style="23" customWidth="1"/>
    <col min="15" max="15" width="8.00390625" style="3" customWidth="1"/>
  </cols>
  <sheetData>
    <row r="1" ht="15">
      <c r="A1" s="26" t="s">
        <v>172</v>
      </c>
    </row>
    <row r="2" spans="1:15" ht="54.75">
      <c r="A2" s="5" t="s">
        <v>156</v>
      </c>
      <c r="B2" s="5" t="s">
        <v>0</v>
      </c>
      <c r="C2" s="6" t="s">
        <v>1</v>
      </c>
      <c r="D2" s="6" t="s">
        <v>173</v>
      </c>
      <c r="E2" s="21" t="s">
        <v>174</v>
      </c>
      <c r="F2" s="21" t="s">
        <v>175</v>
      </c>
      <c r="G2" s="6" t="s">
        <v>176</v>
      </c>
      <c r="H2" s="6" t="s">
        <v>177</v>
      </c>
      <c r="I2" s="6" t="s">
        <v>178</v>
      </c>
      <c r="J2" s="6" t="s">
        <v>179</v>
      </c>
      <c r="K2" s="6" t="s">
        <v>180</v>
      </c>
      <c r="L2" s="19" t="s">
        <v>181</v>
      </c>
      <c r="M2" s="6" t="s">
        <v>182</v>
      </c>
      <c r="N2" s="19" t="s">
        <v>183</v>
      </c>
      <c r="O2" s="6" t="s">
        <v>184</v>
      </c>
    </row>
    <row r="3" spans="1:15" ht="15">
      <c r="A3" s="7" t="s">
        <v>2</v>
      </c>
      <c r="B3" s="7" t="s">
        <v>3</v>
      </c>
      <c r="C3" s="8">
        <v>2259</v>
      </c>
      <c r="D3" s="8">
        <v>773</v>
      </c>
      <c r="E3" s="8">
        <v>1182</v>
      </c>
      <c r="F3" s="22">
        <v>52</v>
      </c>
      <c r="G3" s="7">
        <v>28</v>
      </c>
      <c r="H3" s="8">
        <v>110</v>
      </c>
      <c r="I3" s="8">
        <v>0</v>
      </c>
      <c r="J3" s="8">
        <v>0</v>
      </c>
      <c r="K3" s="8">
        <v>7935</v>
      </c>
      <c r="L3" s="24">
        <f>K3/C3</f>
        <v>3.5126162018592297</v>
      </c>
      <c r="M3" s="25">
        <v>1686</v>
      </c>
      <c r="N3" s="24">
        <f>M3/C3</f>
        <v>0.7463479415670651</v>
      </c>
      <c r="O3" s="8">
        <v>111</v>
      </c>
    </row>
    <row r="4" spans="1:15" ht="15">
      <c r="A4" s="7" t="s">
        <v>89</v>
      </c>
      <c r="B4" s="7" t="s">
        <v>90</v>
      </c>
      <c r="C4" s="8">
        <v>2161</v>
      </c>
      <c r="D4" s="8">
        <v>898</v>
      </c>
      <c r="E4" s="8">
        <v>4880</v>
      </c>
      <c r="F4" s="22">
        <v>321</v>
      </c>
      <c r="G4" s="7">
        <v>68</v>
      </c>
      <c r="H4" s="8">
        <v>1010</v>
      </c>
      <c r="I4" s="8">
        <v>20</v>
      </c>
      <c r="J4" s="8">
        <v>161</v>
      </c>
      <c r="K4" s="8">
        <v>12937</v>
      </c>
      <c r="L4" s="24">
        <f aca="true" t="shared" si="0" ref="L4:L67">K4/C4</f>
        <v>5.986580286904211</v>
      </c>
      <c r="M4" s="25">
        <v>4945</v>
      </c>
      <c r="N4" s="24">
        <f aca="true" t="shared" si="1" ref="N4:N67">M4/C4</f>
        <v>2.288292457195743</v>
      </c>
      <c r="O4" s="8">
        <v>1113</v>
      </c>
    </row>
    <row r="5" spans="1:15" ht="15">
      <c r="A5" s="7" t="s">
        <v>5</v>
      </c>
      <c r="B5" s="7" t="s">
        <v>6</v>
      </c>
      <c r="C5" s="8">
        <v>2155</v>
      </c>
      <c r="D5" s="8">
        <v>1281</v>
      </c>
      <c r="E5" s="8">
        <v>1940</v>
      </c>
      <c r="F5" s="22">
        <v>50</v>
      </c>
      <c r="G5" s="7">
        <v>17</v>
      </c>
      <c r="H5" s="8">
        <v>395</v>
      </c>
      <c r="I5" s="8">
        <v>0</v>
      </c>
      <c r="J5" s="8">
        <v>40</v>
      </c>
      <c r="K5" s="8">
        <v>7678</v>
      </c>
      <c r="L5" s="24">
        <f t="shared" si="0"/>
        <v>3.562877030162413</v>
      </c>
      <c r="M5" s="25">
        <v>2280</v>
      </c>
      <c r="N5" s="24">
        <f t="shared" si="1"/>
        <v>1.0580046403712298</v>
      </c>
      <c r="O5" s="8">
        <v>528</v>
      </c>
    </row>
    <row r="6" spans="1:15" ht="15">
      <c r="A6" s="7" t="s">
        <v>7</v>
      </c>
      <c r="B6" s="7" t="s">
        <v>8</v>
      </c>
      <c r="C6" s="8">
        <v>2262</v>
      </c>
      <c r="D6" s="8">
        <v>570</v>
      </c>
      <c r="E6" s="8">
        <v>12110</v>
      </c>
      <c r="F6" s="22">
        <v>500</v>
      </c>
      <c r="G6" s="7">
        <v>13</v>
      </c>
      <c r="H6" s="8">
        <v>75</v>
      </c>
      <c r="I6" s="8">
        <v>10</v>
      </c>
      <c r="J6" s="8">
        <v>31</v>
      </c>
      <c r="K6" s="8">
        <v>15614</v>
      </c>
      <c r="L6" s="24">
        <f t="shared" si="0"/>
        <v>6.902740937223696</v>
      </c>
      <c r="M6" s="25">
        <v>11528</v>
      </c>
      <c r="N6" s="24">
        <f t="shared" si="1"/>
        <v>5.096374889478338</v>
      </c>
      <c r="O6" s="8">
        <v>530</v>
      </c>
    </row>
    <row r="7" spans="1:15" ht="15">
      <c r="A7" s="7" t="s">
        <v>13</v>
      </c>
      <c r="B7" s="7" t="s">
        <v>14</v>
      </c>
      <c r="C7" s="8">
        <v>1794</v>
      </c>
      <c r="D7" s="8">
        <v>276</v>
      </c>
      <c r="E7" s="8">
        <v>2575</v>
      </c>
      <c r="F7" s="22">
        <v>10</v>
      </c>
      <c r="G7" s="7">
        <v>64</v>
      </c>
      <c r="H7" s="8">
        <v>293</v>
      </c>
      <c r="I7" s="8">
        <v>5</v>
      </c>
      <c r="J7" s="8">
        <v>81</v>
      </c>
      <c r="K7" s="8">
        <v>6700</v>
      </c>
      <c r="L7" s="24">
        <f t="shared" si="0"/>
        <v>3.7346711259754737</v>
      </c>
      <c r="M7" s="25">
        <v>1653</v>
      </c>
      <c r="N7" s="24">
        <f t="shared" si="1"/>
        <v>0.9214046822742475</v>
      </c>
      <c r="O7" s="8">
        <v>695</v>
      </c>
    </row>
    <row r="8" spans="1:15" ht="15">
      <c r="A8" s="7" t="s">
        <v>30</v>
      </c>
      <c r="B8" s="7" t="s">
        <v>31</v>
      </c>
      <c r="C8" s="8">
        <v>1385</v>
      </c>
      <c r="D8" s="8">
        <v>1666</v>
      </c>
      <c r="E8" s="8">
        <v>10196</v>
      </c>
      <c r="F8" s="22">
        <v>135</v>
      </c>
      <c r="G8" s="7">
        <v>28</v>
      </c>
      <c r="H8" s="8">
        <v>306</v>
      </c>
      <c r="I8" s="8">
        <v>4</v>
      </c>
      <c r="J8" s="8">
        <v>719</v>
      </c>
      <c r="K8" s="8">
        <v>15856</v>
      </c>
      <c r="L8" s="24">
        <f t="shared" si="0"/>
        <v>11.448375451263537</v>
      </c>
      <c r="M8" s="25">
        <v>15765</v>
      </c>
      <c r="N8" s="24">
        <f t="shared" si="1"/>
        <v>11.382671480144404</v>
      </c>
      <c r="O8" s="8">
        <v>3506</v>
      </c>
    </row>
    <row r="9" spans="1:15" ht="15">
      <c r="A9" s="7" t="s">
        <v>146</v>
      </c>
      <c r="B9" s="7" t="s">
        <v>147</v>
      </c>
      <c r="C9" s="8">
        <v>1693</v>
      </c>
      <c r="D9" s="8">
        <v>727</v>
      </c>
      <c r="E9" s="8">
        <v>1368</v>
      </c>
      <c r="F9" s="22">
        <v>156</v>
      </c>
      <c r="G9" s="7">
        <v>14</v>
      </c>
      <c r="H9" s="8">
        <v>161</v>
      </c>
      <c r="I9" s="8">
        <v>0</v>
      </c>
      <c r="J9" s="8">
        <v>104</v>
      </c>
      <c r="K9" s="8">
        <v>2481</v>
      </c>
      <c r="L9" s="24">
        <f t="shared" si="0"/>
        <v>1.4654459539279385</v>
      </c>
      <c r="M9" s="25">
        <v>2324</v>
      </c>
      <c r="N9" s="24">
        <f t="shared" si="1"/>
        <v>1.3727111636148848</v>
      </c>
      <c r="O9" s="8">
        <v>558</v>
      </c>
    </row>
    <row r="10" spans="1:15" ht="15">
      <c r="A10" s="7" t="s">
        <v>11</v>
      </c>
      <c r="B10" s="7" t="s">
        <v>12</v>
      </c>
      <c r="C10" s="8">
        <v>1401</v>
      </c>
      <c r="D10" s="8">
        <v>798</v>
      </c>
      <c r="E10" s="8">
        <v>572</v>
      </c>
      <c r="F10" s="22">
        <v>124</v>
      </c>
      <c r="G10" s="7">
        <v>61</v>
      </c>
      <c r="H10" s="8">
        <v>239</v>
      </c>
      <c r="I10" s="8">
        <v>0</v>
      </c>
      <c r="J10" s="8">
        <v>85</v>
      </c>
      <c r="K10" s="8">
        <v>20070</v>
      </c>
      <c r="L10" s="24">
        <f t="shared" si="0"/>
        <v>14.325481798715204</v>
      </c>
      <c r="M10" s="25">
        <v>1912</v>
      </c>
      <c r="N10" s="24">
        <f t="shared" si="1"/>
        <v>1.364739471805853</v>
      </c>
      <c r="O10" s="8">
        <v>342</v>
      </c>
    </row>
    <row r="11" spans="1:15" ht="15">
      <c r="A11" s="7" t="s">
        <v>19</v>
      </c>
      <c r="B11" s="7" t="s">
        <v>20</v>
      </c>
      <c r="C11" s="8">
        <v>1468</v>
      </c>
      <c r="D11" s="8">
        <v>504</v>
      </c>
      <c r="E11" s="8">
        <v>2120</v>
      </c>
      <c r="F11" s="22"/>
      <c r="G11" s="7">
        <v>49</v>
      </c>
      <c r="H11" s="8">
        <v>286</v>
      </c>
      <c r="I11" s="8">
        <v>0</v>
      </c>
      <c r="J11" s="8">
        <v>57</v>
      </c>
      <c r="K11" s="8">
        <v>5860</v>
      </c>
      <c r="L11" s="24">
        <f t="shared" si="0"/>
        <v>3.991825613079019</v>
      </c>
      <c r="M11" s="25"/>
      <c r="N11" s="24">
        <f t="shared" si="1"/>
        <v>0</v>
      </c>
      <c r="O11" s="8">
        <v>677</v>
      </c>
    </row>
    <row r="12" spans="1:15" ht="15">
      <c r="A12" s="7" t="s">
        <v>21</v>
      </c>
      <c r="B12" s="7" t="s">
        <v>22</v>
      </c>
      <c r="C12" s="8">
        <v>1289</v>
      </c>
      <c r="D12" s="8">
        <v>790</v>
      </c>
      <c r="E12" s="8">
        <v>1111</v>
      </c>
      <c r="F12" s="22">
        <v>0</v>
      </c>
      <c r="G12" s="7">
        <v>1</v>
      </c>
      <c r="H12" s="8">
        <v>25</v>
      </c>
      <c r="I12" s="8">
        <v>0</v>
      </c>
      <c r="J12" s="8">
        <v>0</v>
      </c>
      <c r="K12" s="8">
        <v>9730</v>
      </c>
      <c r="L12" s="24">
        <f t="shared" si="0"/>
        <v>7.548487199379363</v>
      </c>
      <c r="M12" s="25">
        <v>760</v>
      </c>
      <c r="N12" s="24">
        <f t="shared" si="1"/>
        <v>0.5896043444530644</v>
      </c>
      <c r="O12" s="8"/>
    </row>
    <row r="13" spans="1:15" ht="15">
      <c r="A13" s="7" t="s">
        <v>162</v>
      </c>
      <c r="B13" s="7" t="s">
        <v>23</v>
      </c>
      <c r="C13" s="8">
        <v>1992</v>
      </c>
      <c r="D13" s="8">
        <v>254</v>
      </c>
      <c r="E13" s="8">
        <v>3133</v>
      </c>
      <c r="F13" s="22">
        <v>122</v>
      </c>
      <c r="G13" s="7">
        <v>42</v>
      </c>
      <c r="H13" s="8">
        <v>403</v>
      </c>
      <c r="I13" s="8">
        <v>9</v>
      </c>
      <c r="J13" s="8">
        <v>329</v>
      </c>
      <c r="K13" s="8">
        <v>6000</v>
      </c>
      <c r="L13" s="24">
        <f t="shared" si="0"/>
        <v>3.0120481927710845</v>
      </c>
      <c r="M13" s="25">
        <v>3554</v>
      </c>
      <c r="N13" s="24">
        <f t="shared" si="1"/>
        <v>1.784136546184739</v>
      </c>
      <c r="O13" s="8">
        <v>839</v>
      </c>
    </row>
    <row r="14" spans="1:15" ht="15">
      <c r="A14" s="7" t="s">
        <v>112</v>
      </c>
      <c r="B14" s="7" t="s">
        <v>113</v>
      </c>
      <c r="C14" s="8">
        <v>1180</v>
      </c>
      <c r="D14" s="8">
        <v>1000</v>
      </c>
      <c r="E14" s="8">
        <v>3800</v>
      </c>
      <c r="F14" s="22">
        <v>735</v>
      </c>
      <c r="G14" s="7">
        <v>55</v>
      </c>
      <c r="H14" s="8">
        <v>1325</v>
      </c>
      <c r="I14" s="8">
        <v>52</v>
      </c>
      <c r="J14" s="8">
        <v>135</v>
      </c>
      <c r="K14" s="8">
        <v>15429</v>
      </c>
      <c r="L14" s="24">
        <f t="shared" si="0"/>
        <v>13.07542372881356</v>
      </c>
      <c r="M14" s="25">
        <v>9767</v>
      </c>
      <c r="N14" s="24">
        <f t="shared" si="1"/>
        <v>8.277118644067796</v>
      </c>
      <c r="O14" s="8">
        <v>800</v>
      </c>
    </row>
    <row r="15" spans="1:15" ht="15">
      <c r="A15" s="7" t="s">
        <v>135</v>
      </c>
      <c r="B15" s="7" t="s">
        <v>136</v>
      </c>
      <c r="C15" s="8">
        <v>1228</v>
      </c>
      <c r="D15" s="8">
        <v>313</v>
      </c>
      <c r="E15" s="8">
        <v>573</v>
      </c>
      <c r="F15" s="22">
        <v>46</v>
      </c>
      <c r="G15" s="7">
        <v>0</v>
      </c>
      <c r="H15" s="8">
        <v>0</v>
      </c>
      <c r="I15" s="8">
        <v>0</v>
      </c>
      <c r="J15" s="8">
        <v>0</v>
      </c>
      <c r="K15" s="8">
        <v>5881</v>
      </c>
      <c r="L15" s="24">
        <f t="shared" si="0"/>
        <v>4.789087947882736</v>
      </c>
      <c r="M15" s="25">
        <v>479</v>
      </c>
      <c r="N15" s="24">
        <f t="shared" si="1"/>
        <v>0.39006514657980457</v>
      </c>
      <c r="O15" s="8">
        <v>21</v>
      </c>
    </row>
    <row r="16" spans="1:15" ht="15">
      <c r="A16" s="7" t="s">
        <v>70</v>
      </c>
      <c r="B16" s="7" t="s">
        <v>71</v>
      </c>
      <c r="C16" s="8">
        <v>2057</v>
      </c>
      <c r="D16" s="8">
        <v>1766</v>
      </c>
      <c r="E16" s="8">
        <v>16745</v>
      </c>
      <c r="F16" s="22">
        <v>1759</v>
      </c>
      <c r="G16" s="7">
        <v>165</v>
      </c>
      <c r="H16" s="8">
        <v>5214</v>
      </c>
      <c r="I16" s="8">
        <v>1690</v>
      </c>
      <c r="J16" s="8">
        <v>2319</v>
      </c>
      <c r="K16" s="8">
        <v>17651</v>
      </c>
      <c r="L16" s="24">
        <f t="shared" si="0"/>
        <v>8.580943121050073</v>
      </c>
      <c r="M16" s="25">
        <v>22817</v>
      </c>
      <c r="N16" s="24">
        <f t="shared" si="1"/>
        <v>11.092367525522606</v>
      </c>
      <c r="O16" s="8">
        <v>3473</v>
      </c>
    </row>
    <row r="17" spans="1:15" ht="15">
      <c r="A17" s="7" t="s">
        <v>34</v>
      </c>
      <c r="B17" s="7" t="s">
        <v>35</v>
      </c>
      <c r="C17" s="8">
        <v>1905</v>
      </c>
      <c r="D17" s="8">
        <v>3769</v>
      </c>
      <c r="E17" s="8">
        <v>5500</v>
      </c>
      <c r="F17" s="22">
        <v>0</v>
      </c>
      <c r="G17" s="7">
        <v>52</v>
      </c>
      <c r="H17" s="8">
        <v>327</v>
      </c>
      <c r="I17" s="8">
        <v>0</v>
      </c>
      <c r="J17" s="8">
        <v>1</v>
      </c>
      <c r="K17" s="8">
        <v>15329</v>
      </c>
      <c r="L17" s="24">
        <f t="shared" si="0"/>
        <v>8.046719160104987</v>
      </c>
      <c r="M17" s="25">
        <v>5961</v>
      </c>
      <c r="N17" s="24">
        <f t="shared" si="1"/>
        <v>3.1291338582677164</v>
      </c>
      <c r="O17" s="8">
        <v>338</v>
      </c>
    </row>
    <row r="18" spans="1:15" ht="15">
      <c r="A18" s="7" t="s">
        <v>26</v>
      </c>
      <c r="B18" s="7" t="s">
        <v>27</v>
      </c>
      <c r="C18" s="8">
        <v>1091</v>
      </c>
      <c r="D18" s="8">
        <v>520</v>
      </c>
      <c r="E18" s="8">
        <v>5414</v>
      </c>
      <c r="F18" s="22">
        <v>15</v>
      </c>
      <c r="G18" s="7">
        <v>2</v>
      </c>
      <c r="H18" s="8">
        <v>75</v>
      </c>
      <c r="I18" s="8">
        <v>0</v>
      </c>
      <c r="J18" s="8">
        <v>116</v>
      </c>
      <c r="K18" s="8">
        <v>6229</v>
      </c>
      <c r="L18" s="24">
        <f t="shared" si="0"/>
        <v>5.709440879926673</v>
      </c>
      <c r="M18" s="25">
        <v>2936</v>
      </c>
      <c r="N18" s="24">
        <f t="shared" si="1"/>
        <v>2.691109074243813</v>
      </c>
      <c r="O18" s="8">
        <v>1173</v>
      </c>
    </row>
    <row r="19" spans="1:15" ht="15">
      <c r="A19" s="7" t="s">
        <v>42</v>
      </c>
      <c r="B19" s="7" t="s">
        <v>43</v>
      </c>
      <c r="C19" s="8">
        <v>1541</v>
      </c>
      <c r="D19" s="8">
        <v>78</v>
      </c>
      <c r="E19" s="8">
        <v>638</v>
      </c>
      <c r="F19" s="22">
        <v>23</v>
      </c>
      <c r="G19" s="7">
        <v>0</v>
      </c>
      <c r="H19" s="8">
        <v>0</v>
      </c>
      <c r="I19" s="8">
        <v>0</v>
      </c>
      <c r="J19" s="8">
        <v>2</v>
      </c>
      <c r="K19" s="8">
        <v>3110</v>
      </c>
      <c r="L19" s="24">
        <f t="shared" si="0"/>
        <v>2.018170019467878</v>
      </c>
      <c r="M19" s="25">
        <v>427</v>
      </c>
      <c r="N19" s="24">
        <f t="shared" si="1"/>
        <v>0.27709279688513955</v>
      </c>
      <c r="O19" s="8">
        <v>33</v>
      </c>
    </row>
    <row r="20" spans="1:15" ht="15">
      <c r="A20" s="7" t="s">
        <v>122</v>
      </c>
      <c r="B20" s="7" t="s">
        <v>123</v>
      </c>
      <c r="C20" s="8">
        <v>1244</v>
      </c>
      <c r="D20" s="8">
        <v>275</v>
      </c>
      <c r="E20" s="8">
        <v>1559</v>
      </c>
      <c r="F20" s="22">
        <v>32</v>
      </c>
      <c r="G20" s="7">
        <v>27</v>
      </c>
      <c r="H20" s="8">
        <v>1340</v>
      </c>
      <c r="I20" s="8">
        <v>0</v>
      </c>
      <c r="J20" s="8">
        <v>28</v>
      </c>
      <c r="K20" s="8">
        <v>7315</v>
      </c>
      <c r="L20" s="24">
        <f t="shared" si="0"/>
        <v>5.880225080385852</v>
      </c>
      <c r="M20" s="25">
        <v>2119</v>
      </c>
      <c r="N20" s="24">
        <f t="shared" si="1"/>
        <v>1.7033762057877813</v>
      </c>
      <c r="O20" s="8">
        <v>315</v>
      </c>
    </row>
    <row r="21" spans="1:15" ht="15">
      <c r="A21" s="7" t="s">
        <v>32</v>
      </c>
      <c r="B21" s="7" t="s">
        <v>33</v>
      </c>
      <c r="C21" s="8">
        <v>1293</v>
      </c>
      <c r="D21" s="8">
        <v>197</v>
      </c>
      <c r="E21" s="8">
        <v>294</v>
      </c>
      <c r="F21" s="22">
        <v>0</v>
      </c>
      <c r="G21" s="7">
        <v>2</v>
      </c>
      <c r="H21" s="8">
        <v>20</v>
      </c>
      <c r="I21" s="8">
        <v>0</v>
      </c>
      <c r="J21" s="8">
        <v>1</v>
      </c>
      <c r="K21" s="8">
        <v>3133</v>
      </c>
      <c r="L21" s="24">
        <f t="shared" si="0"/>
        <v>2.423047177107502</v>
      </c>
      <c r="M21" s="25">
        <v>845</v>
      </c>
      <c r="N21" s="24">
        <f t="shared" si="1"/>
        <v>0.6535189481825213</v>
      </c>
      <c r="O21" s="8">
        <v>65</v>
      </c>
    </row>
    <row r="22" spans="1:15" ht="15">
      <c r="A22" s="7" t="s">
        <v>36</v>
      </c>
      <c r="B22" s="7" t="s">
        <v>37</v>
      </c>
      <c r="C22" s="8">
        <v>1121</v>
      </c>
      <c r="D22" s="8">
        <v>878</v>
      </c>
      <c r="E22" s="8">
        <v>2663</v>
      </c>
      <c r="F22" s="22">
        <v>11</v>
      </c>
      <c r="G22" s="7">
        <v>70</v>
      </c>
      <c r="H22" s="8">
        <v>450</v>
      </c>
      <c r="I22" s="8">
        <v>0</v>
      </c>
      <c r="J22" s="8">
        <v>37</v>
      </c>
      <c r="K22" s="8">
        <v>7995</v>
      </c>
      <c r="L22" s="24">
        <f t="shared" si="0"/>
        <v>7.132024977698483</v>
      </c>
      <c r="M22" s="25">
        <v>3787</v>
      </c>
      <c r="N22" s="24">
        <f t="shared" si="1"/>
        <v>3.3782337198929526</v>
      </c>
      <c r="O22" s="8">
        <v>564</v>
      </c>
    </row>
    <row r="23" spans="1:15" ht="15">
      <c r="A23" s="7" t="s">
        <v>48</v>
      </c>
      <c r="B23" s="7" t="s">
        <v>49</v>
      </c>
      <c r="C23" s="8">
        <v>1993</v>
      </c>
      <c r="D23" s="8">
        <v>2084</v>
      </c>
      <c r="E23" s="8">
        <v>8732</v>
      </c>
      <c r="F23" s="22">
        <v>2024</v>
      </c>
      <c r="G23" s="7">
        <v>21</v>
      </c>
      <c r="H23" s="8">
        <v>551</v>
      </c>
      <c r="I23" s="8">
        <v>0</v>
      </c>
      <c r="J23" s="8">
        <v>118</v>
      </c>
      <c r="K23" s="8">
        <v>10373</v>
      </c>
      <c r="L23" s="24">
        <f t="shared" si="0"/>
        <v>5.204716507777221</v>
      </c>
      <c r="M23" s="25">
        <v>9345</v>
      </c>
      <c r="N23" s="24">
        <f t="shared" si="1"/>
        <v>4.688911189162067</v>
      </c>
      <c r="O23" s="8">
        <v>1226</v>
      </c>
    </row>
    <row r="24" spans="1:15" ht="15">
      <c r="A24" s="7" t="s">
        <v>81</v>
      </c>
      <c r="B24" s="7" t="s">
        <v>82</v>
      </c>
      <c r="C24" s="8">
        <v>2240</v>
      </c>
      <c r="D24" s="8">
        <v>743</v>
      </c>
      <c r="E24" s="8">
        <v>4598</v>
      </c>
      <c r="F24" s="22">
        <v>150</v>
      </c>
      <c r="G24" s="7">
        <v>9</v>
      </c>
      <c r="H24" s="8">
        <v>149</v>
      </c>
      <c r="I24" s="8">
        <v>0</v>
      </c>
      <c r="J24" s="8">
        <v>70</v>
      </c>
      <c r="K24" s="8">
        <v>11837</v>
      </c>
      <c r="L24" s="24">
        <f t="shared" si="0"/>
        <v>5.284375</v>
      </c>
      <c r="M24" s="25">
        <v>11519</v>
      </c>
      <c r="N24" s="24">
        <f t="shared" si="1"/>
        <v>5.142410714285714</v>
      </c>
      <c r="O24" s="8">
        <v>443</v>
      </c>
    </row>
    <row r="25" spans="1:15" ht="15">
      <c r="A25" s="7" t="s">
        <v>15</v>
      </c>
      <c r="B25" s="7" t="s">
        <v>16</v>
      </c>
      <c r="C25" s="8">
        <v>2216</v>
      </c>
      <c r="D25" s="8">
        <v>85</v>
      </c>
      <c r="E25" s="8">
        <v>500</v>
      </c>
      <c r="F25" s="22">
        <v>0</v>
      </c>
      <c r="G25" s="7">
        <v>0</v>
      </c>
      <c r="H25" s="8">
        <v>0</v>
      </c>
      <c r="I25" s="8">
        <v>0</v>
      </c>
      <c r="J25" s="8">
        <v>0</v>
      </c>
      <c r="K25" s="8">
        <v>2250</v>
      </c>
      <c r="L25" s="24">
        <f t="shared" si="0"/>
        <v>1.0153429602888087</v>
      </c>
      <c r="M25" s="25">
        <v>150</v>
      </c>
      <c r="N25" s="24">
        <f t="shared" si="1"/>
        <v>0.06768953068592058</v>
      </c>
      <c r="O25" s="8">
        <v>9</v>
      </c>
    </row>
    <row r="26" spans="1:15" ht="15">
      <c r="A26" s="7" t="s">
        <v>40</v>
      </c>
      <c r="B26" s="7" t="s">
        <v>41</v>
      </c>
      <c r="C26" s="8">
        <v>1723</v>
      </c>
      <c r="D26" s="8">
        <v>4232</v>
      </c>
      <c r="E26" s="8">
        <v>6600</v>
      </c>
      <c r="F26" s="22">
        <v>532</v>
      </c>
      <c r="G26" s="7">
        <v>4</v>
      </c>
      <c r="H26" s="8">
        <v>220</v>
      </c>
      <c r="I26" s="8">
        <v>6</v>
      </c>
      <c r="J26" s="8">
        <v>160</v>
      </c>
      <c r="K26" s="8">
        <v>48917</v>
      </c>
      <c r="L26" s="24">
        <f t="shared" si="0"/>
        <v>28.390597794544398</v>
      </c>
      <c r="M26" s="25">
        <v>12432</v>
      </c>
      <c r="N26" s="24">
        <f t="shared" si="1"/>
        <v>7.215322112594312</v>
      </c>
      <c r="O26" s="8">
        <v>620</v>
      </c>
    </row>
    <row r="27" spans="1:15" ht="15">
      <c r="A27" s="7" t="s">
        <v>106</v>
      </c>
      <c r="B27" s="7" t="s">
        <v>107</v>
      </c>
      <c r="C27" s="8">
        <v>1509</v>
      </c>
      <c r="D27" s="8">
        <v>359</v>
      </c>
      <c r="E27" s="8">
        <v>2108</v>
      </c>
      <c r="F27" s="22">
        <v>76</v>
      </c>
      <c r="G27" s="7">
        <v>69</v>
      </c>
      <c r="H27" s="8">
        <v>308</v>
      </c>
      <c r="I27" s="8">
        <v>2</v>
      </c>
      <c r="J27" s="8">
        <v>67</v>
      </c>
      <c r="K27" s="8">
        <v>25880</v>
      </c>
      <c r="L27" s="24">
        <f t="shared" si="0"/>
        <v>17.150430748840293</v>
      </c>
      <c r="M27" s="25">
        <v>2273</v>
      </c>
      <c r="N27" s="24">
        <f t="shared" si="1"/>
        <v>1.5062955599734924</v>
      </c>
      <c r="O27" s="8">
        <v>788</v>
      </c>
    </row>
    <row r="28" spans="1:15" ht="15">
      <c r="A28" s="7" t="s">
        <v>44</v>
      </c>
      <c r="B28" s="7" t="s">
        <v>45</v>
      </c>
      <c r="C28" s="8">
        <v>1194</v>
      </c>
      <c r="D28" s="8">
        <v>732</v>
      </c>
      <c r="E28" s="8">
        <v>3151</v>
      </c>
      <c r="F28" s="22"/>
      <c r="G28" s="7">
        <v>4</v>
      </c>
      <c r="H28" s="8">
        <v>9</v>
      </c>
      <c r="I28" s="8">
        <v>0</v>
      </c>
      <c r="J28" s="8">
        <v>0</v>
      </c>
      <c r="K28" s="8">
        <v>19173</v>
      </c>
      <c r="L28" s="24">
        <f t="shared" si="0"/>
        <v>16.05778894472362</v>
      </c>
      <c r="M28" s="25">
        <v>4355</v>
      </c>
      <c r="N28" s="24">
        <f t="shared" si="1"/>
        <v>3.647403685092127</v>
      </c>
      <c r="O28" s="8">
        <v>198</v>
      </c>
    </row>
    <row r="29" spans="1:15" ht="15">
      <c r="A29" s="7" t="s">
        <v>124</v>
      </c>
      <c r="B29" s="7" t="s">
        <v>125</v>
      </c>
      <c r="C29" s="8">
        <v>1392</v>
      </c>
      <c r="D29" s="8">
        <v>900</v>
      </c>
      <c r="E29" s="8">
        <v>10000</v>
      </c>
      <c r="F29" s="22">
        <v>500</v>
      </c>
      <c r="G29" s="7">
        <v>96</v>
      </c>
      <c r="H29" s="8">
        <v>1390</v>
      </c>
      <c r="I29" s="8">
        <v>0</v>
      </c>
      <c r="J29" s="8">
        <v>196</v>
      </c>
      <c r="K29" s="8">
        <v>12670</v>
      </c>
      <c r="L29" s="24">
        <f t="shared" si="0"/>
        <v>9.102011494252874</v>
      </c>
      <c r="M29" s="25">
        <v>12165</v>
      </c>
      <c r="N29" s="24">
        <f t="shared" si="1"/>
        <v>8.739224137931034</v>
      </c>
      <c r="O29" s="8">
        <v>1300</v>
      </c>
    </row>
    <row r="30" spans="1:15" ht="15">
      <c r="A30" s="7" t="s">
        <v>52</v>
      </c>
      <c r="B30" s="7" t="s">
        <v>53</v>
      </c>
      <c r="C30" s="8">
        <v>1438</v>
      </c>
      <c r="D30" s="8">
        <v>1720</v>
      </c>
      <c r="E30" s="8">
        <v>15700</v>
      </c>
      <c r="F30" s="22">
        <v>875</v>
      </c>
      <c r="G30" s="7">
        <v>292</v>
      </c>
      <c r="H30" s="8">
        <v>5285</v>
      </c>
      <c r="I30" s="8">
        <v>150</v>
      </c>
      <c r="J30" s="8">
        <v>1250</v>
      </c>
      <c r="K30" s="8">
        <v>26375</v>
      </c>
      <c r="L30" s="24">
        <f t="shared" si="0"/>
        <v>18.34144645340751</v>
      </c>
      <c r="M30" s="25">
        <v>33200</v>
      </c>
      <c r="N30" s="24">
        <f t="shared" si="1"/>
        <v>23.08762169680111</v>
      </c>
      <c r="O30" s="8">
        <v>8050</v>
      </c>
    </row>
    <row r="31" spans="1:15" ht="15">
      <c r="A31" s="7" t="s">
        <v>54</v>
      </c>
      <c r="B31" s="7" t="s">
        <v>55</v>
      </c>
      <c r="C31" s="8">
        <v>2414</v>
      </c>
      <c r="D31" s="8">
        <v>1178</v>
      </c>
      <c r="E31" s="8">
        <v>10468</v>
      </c>
      <c r="F31" s="22">
        <v>410</v>
      </c>
      <c r="G31" s="7">
        <v>60</v>
      </c>
      <c r="H31" s="8">
        <v>1105</v>
      </c>
      <c r="I31" s="8">
        <v>5</v>
      </c>
      <c r="J31" s="8">
        <v>398</v>
      </c>
      <c r="K31" s="8">
        <v>8378</v>
      </c>
      <c r="L31" s="24">
        <f t="shared" si="0"/>
        <v>3.4705882352941178</v>
      </c>
      <c r="M31" s="25">
        <v>10334</v>
      </c>
      <c r="N31" s="24">
        <f t="shared" si="1"/>
        <v>4.28086164043082</v>
      </c>
      <c r="O31" s="8">
        <v>3049</v>
      </c>
    </row>
    <row r="32" spans="1:15" ht="15">
      <c r="A32" s="7" t="s">
        <v>102</v>
      </c>
      <c r="B32" s="7" t="s">
        <v>103</v>
      </c>
      <c r="C32" s="8">
        <v>1096</v>
      </c>
      <c r="D32" s="8">
        <v>590</v>
      </c>
      <c r="E32" s="8">
        <v>7215</v>
      </c>
      <c r="F32" s="22">
        <v>35</v>
      </c>
      <c r="G32" s="7">
        <v>0</v>
      </c>
      <c r="H32" s="8">
        <v>0</v>
      </c>
      <c r="I32" s="8">
        <v>0</v>
      </c>
      <c r="J32" s="8">
        <v>132</v>
      </c>
      <c r="K32" s="8">
        <v>13000</v>
      </c>
      <c r="L32" s="24">
        <f t="shared" si="0"/>
        <v>11.861313868613138</v>
      </c>
      <c r="M32" s="25">
        <v>12526</v>
      </c>
      <c r="N32" s="24">
        <f t="shared" si="1"/>
        <v>11.428832116788321</v>
      </c>
      <c r="O32" s="8">
        <v>2045</v>
      </c>
    </row>
    <row r="33" spans="1:15" ht="15">
      <c r="A33" s="7" t="s">
        <v>142</v>
      </c>
      <c r="B33" s="7" t="s">
        <v>143</v>
      </c>
      <c r="C33" s="8">
        <v>1447</v>
      </c>
      <c r="D33" s="8">
        <v>200</v>
      </c>
      <c r="E33" s="8">
        <v>300</v>
      </c>
      <c r="F33" s="22">
        <v>5</v>
      </c>
      <c r="G33" s="7">
        <v>14</v>
      </c>
      <c r="H33" s="8">
        <v>190</v>
      </c>
      <c r="I33" s="8">
        <v>0</v>
      </c>
      <c r="J33" s="8">
        <v>0</v>
      </c>
      <c r="K33" s="8">
        <v>5950</v>
      </c>
      <c r="L33" s="24">
        <f t="shared" si="0"/>
        <v>4.111955770559779</v>
      </c>
      <c r="M33" s="25">
        <v>380</v>
      </c>
      <c r="N33" s="24">
        <f t="shared" si="1"/>
        <v>0.2626123013130615</v>
      </c>
      <c r="O33" s="8">
        <v>10</v>
      </c>
    </row>
    <row r="34" spans="1:15" ht="15">
      <c r="A34" s="7" t="s">
        <v>144</v>
      </c>
      <c r="B34" s="7" t="s">
        <v>145</v>
      </c>
      <c r="C34" s="8">
        <v>1884</v>
      </c>
      <c r="D34" s="8">
        <v>1035</v>
      </c>
      <c r="E34" s="8">
        <v>4110</v>
      </c>
      <c r="F34" s="22">
        <v>15</v>
      </c>
      <c r="G34" s="7">
        <v>28</v>
      </c>
      <c r="H34" s="8">
        <v>1318</v>
      </c>
      <c r="I34" s="8">
        <v>0</v>
      </c>
      <c r="J34" s="8">
        <v>52</v>
      </c>
      <c r="K34" s="8">
        <v>9685</v>
      </c>
      <c r="L34" s="24">
        <f t="shared" si="0"/>
        <v>5.1406581740976645</v>
      </c>
      <c r="M34" s="25">
        <v>8909</v>
      </c>
      <c r="N34" s="24">
        <f t="shared" si="1"/>
        <v>4.728768577494692</v>
      </c>
      <c r="O34" s="8">
        <v>1421</v>
      </c>
    </row>
    <row r="35" spans="1:15" ht="15">
      <c r="A35" s="7" t="s">
        <v>83</v>
      </c>
      <c r="B35" s="7" t="s">
        <v>84</v>
      </c>
      <c r="C35" s="8">
        <v>1415</v>
      </c>
      <c r="D35" s="8">
        <v>629</v>
      </c>
      <c r="E35" s="8">
        <v>2079</v>
      </c>
      <c r="F35" s="22">
        <v>38</v>
      </c>
      <c r="G35" s="7">
        <v>24</v>
      </c>
      <c r="H35" s="8">
        <v>155</v>
      </c>
      <c r="I35" s="8">
        <v>0</v>
      </c>
      <c r="J35" s="8">
        <v>45</v>
      </c>
      <c r="K35" s="8">
        <v>8548</v>
      </c>
      <c r="L35" s="24">
        <f t="shared" si="0"/>
        <v>6.040989399293286</v>
      </c>
      <c r="M35" s="25">
        <v>3712</v>
      </c>
      <c r="N35" s="24">
        <f t="shared" si="1"/>
        <v>2.623321554770318</v>
      </c>
      <c r="O35" s="8">
        <v>1101</v>
      </c>
    </row>
    <row r="36" spans="1:15" ht="15">
      <c r="A36" s="7" t="s">
        <v>17</v>
      </c>
      <c r="B36" s="7" t="s">
        <v>18</v>
      </c>
      <c r="C36" s="8">
        <v>1266</v>
      </c>
      <c r="D36" s="8">
        <v>716</v>
      </c>
      <c r="E36" s="8">
        <v>2889</v>
      </c>
      <c r="F36" s="22">
        <v>34</v>
      </c>
      <c r="G36" s="7">
        <v>16</v>
      </c>
      <c r="H36" s="8">
        <v>449</v>
      </c>
      <c r="I36" s="8">
        <v>0</v>
      </c>
      <c r="J36" s="8">
        <v>8</v>
      </c>
      <c r="K36" s="8">
        <v>11350</v>
      </c>
      <c r="L36" s="24">
        <f t="shared" si="0"/>
        <v>8.9652448657188</v>
      </c>
      <c r="M36" s="25">
        <v>4758</v>
      </c>
      <c r="N36" s="24">
        <f t="shared" si="1"/>
        <v>3.758293838862559</v>
      </c>
      <c r="O36" s="8">
        <v>923</v>
      </c>
    </row>
    <row r="37" spans="1:15" ht="15">
      <c r="A37" s="7" t="s">
        <v>60</v>
      </c>
      <c r="B37" s="7" t="s">
        <v>61</v>
      </c>
      <c r="C37" s="8">
        <v>1226</v>
      </c>
      <c r="D37" s="8">
        <v>91</v>
      </c>
      <c r="E37" s="8">
        <v>2959</v>
      </c>
      <c r="F37" s="22">
        <v>291</v>
      </c>
      <c r="G37" s="7">
        <v>2</v>
      </c>
      <c r="H37" s="8">
        <v>17</v>
      </c>
      <c r="I37" s="8">
        <v>2</v>
      </c>
      <c r="J37" s="8">
        <v>32</v>
      </c>
      <c r="K37" s="8">
        <v>13397</v>
      </c>
      <c r="L37" s="24">
        <f t="shared" si="0"/>
        <v>10.927406199021208</v>
      </c>
      <c r="M37" s="25">
        <v>3700</v>
      </c>
      <c r="N37" s="24">
        <f t="shared" si="1"/>
        <v>3.0179445350734095</v>
      </c>
      <c r="O37" s="8">
        <v>722</v>
      </c>
    </row>
    <row r="38" spans="1:15" ht="15">
      <c r="A38" s="7" t="s">
        <v>46</v>
      </c>
      <c r="B38" s="7" t="s">
        <v>47</v>
      </c>
      <c r="C38" s="8">
        <v>1114</v>
      </c>
      <c r="D38" s="8">
        <v>316</v>
      </c>
      <c r="E38" s="8">
        <v>468</v>
      </c>
      <c r="F38" s="22">
        <v>0</v>
      </c>
      <c r="G38" s="7">
        <v>6</v>
      </c>
      <c r="H38" s="8">
        <v>210</v>
      </c>
      <c r="I38" s="8">
        <v>0</v>
      </c>
      <c r="J38" s="8">
        <v>2</v>
      </c>
      <c r="K38" s="8">
        <v>8444</v>
      </c>
      <c r="L38" s="24">
        <f t="shared" si="0"/>
        <v>7.579892280071813</v>
      </c>
      <c r="M38" s="25">
        <v>1933</v>
      </c>
      <c r="N38" s="24">
        <f t="shared" si="1"/>
        <v>1.7351885098743267</v>
      </c>
      <c r="O38" s="8">
        <v>10</v>
      </c>
    </row>
    <row r="39" spans="1:15" ht="15">
      <c r="A39" s="7" t="s">
        <v>68</v>
      </c>
      <c r="B39" s="7" t="s">
        <v>69</v>
      </c>
      <c r="C39" s="8">
        <v>2204</v>
      </c>
      <c r="D39" s="8">
        <v>1104</v>
      </c>
      <c r="E39" s="8">
        <v>3129</v>
      </c>
      <c r="F39" s="22">
        <v>19</v>
      </c>
      <c r="G39" s="7">
        <v>10</v>
      </c>
      <c r="H39" s="8">
        <v>120</v>
      </c>
      <c r="I39" s="8">
        <v>0</v>
      </c>
      <c r="J39" s="8">
        <v>42</v>
      </c>
      <c r="K39" s="8">
        <v>11750</v>
      </c>
      <c r="L39" s="24">
        <f t="shared" si="0"/>
        <v>5.331215970961887</v>
      </c>
      <c r="M39" s="25">
        <v>3524</v>
      </c>
      <c r="N39" s="24">
        <f t="shared" si="1"/>
        <v>1.5989110707803993</v>
      </c>
      <c r="O39" s="8">
        <v>402</v>
      </c>
    </row>
    <row r="40" spans="1:15" ht="15">
      <c r="A40" s="7" t="s">
        <v>154</v>
      </c>
      <c r="B40" s="7" t="s">
        <v>155</v>
      </c>
      <c r="C40" s="8">
        <v>2299</v>
      </c>
      <c r="D40" s="8">
        <v>470</v>
      </c>
      <c r="E40" s="8">
        <v>3000</v>
      </c>
      <c r="F40" s="22">
        <v>2500</v>
      </c>
      <c r="G40" s="7">
        <v>38</v>
      </c>
      <c r="H40" s="8">
        <v>393</v>
      </c>
      <c r="I40" s="8">
        <v>0</v>
      </c>
      <c r="J40" s="8">
        <v>0</v>
      </c>
      <c r="K40" s="8">
        <v>9613</v>
      </c>
      <c r="L40" s="24">
        <f t="shared" si="0"/>
        <v>4.181383210091344</v>
      </c>
      <c r="M40" s="25">
        <v>4413</v>
      </c>
      <c r="N40" s="24">
        <f t="shared" si="1"/>
        <v>1.9195302305350153</v>
      </c>
      <c r="O40" s="8">
        <v>250</v>
      </c>
    </row>
    <row r="41" spans="1:15" ht="15">
      <c r="A41" s="7" t="s">
        <v>72</v>
      </c>
      <c r="B41" s="7" t="s">
        <v>73</v>
      </c>
      <c r="C41" s="8">
        <v>1528</v>
      </c>
      <c r="D41" s="8">
        <v>1750</v>
      </c>
      <c r="E41" s="8"/>
      <c r="F41" s="22"/>
      <c r="G41" s="7">
        <v>55</v>
      </c>
      <c r="H41" s="8">
        <v>1625</v>
      </c>
      <c r="I41" s="8">
        <v>2</v>
      </c>
      <c r="J41" s="8">
        <v>491</v>
      </c>
      <c r="K41" s="8">
        <v>22288</v>
      </c>
      <c r="L41" s="24">
        <f t="shared" si="0"/>
        <v>14.586387434554974</v>
      </c>
      <c r="M41" s="25">
        <v>16437</v>
      </c>
      <c r="N41" s="24">
        <f t="shared" si="1"/>
        <v>10.75719895287958</v>
      </c>
      <c r="O41" s="8">
        <v>5488</v>
      </c>
    </row>
    <row r="42" spans="1:15" ht="15">
      <c r="A42" s="7" t="s">
        <v>164</v>
      </c>
      <c r="B42" s="7" t="s">
        <v>4</v>
      </c>
      <c r="C42" s="8">
        <v>1226</v>
      </c>
      <c r="D42" s="8">
        <v>500</v>
      </c>
      <c r="E42" s="8">
        <v>2100</v>
      </c>
      <c r="F42" s="22">
        <v>200</v>
      </c>
      <c r="G42" s="7">
        <v>0</v>
      </c>
      <c r="H42" s="8">
        <v>0</v>
      </c>
      <c r="I42" s="8">
        <v>0</v>
      </c>
      <c r="J42" s="8">
        <v>24</v>
      </c>
      <c r="K42" s="8">
        <v>5095</v>
      </c>
      <c r="L42" s="24">
        <f t="shared" si="0"/>
        <v>4.1557911908646</v>
      </c>
      <c r="M42" s="25">
        <v>2800</v>
      </c>
      <c r="N42" s="24">
        <f t="shared" si="1"/>
        <v>2.2838499184339316</v>
      </c>
      <c r="O42" s="8">
        <v>400</v>
      </c>
    </row>
    <row r="43" spans="1:15" ht="15">
      <c r="A43" s="7" t="s">
        <v>118</v>
      </c>
      <c r="B43" s="7" t="s">
        <v>119</v>
      </c>
      <c r="C43" s="8">
        <v>1309</v>
      </c>
      <c r="D43" s="8">
        <v>12009</v>
      </c>
      <c r="E43" s="8">
        <v>15981</v>
      </c>
      <c r="F43" s="22">
        <v>338</v>
      </c>
      <c r="G43" s="7">
        <v>3</v>
      </c>
      <c r="H43" s="8">
        <v>23</v>
      </c>
      <c r="I43" s="8">
        <v>29</v>
      </c>
      <c r="J43" s="8">
        <v>558</v>
      </c>
      <c r="K43" s="8">
        <v>8023</v>
      </c>
      <c r="L43" s="24">
        <f t="shared" si="0"/>
        <v>6.129106187929717</v>
      </c>
      <c r="M43" s="25">
        <v>8720</v>
      </c>
      <c r="N43" s="24">
        <f t="shared" si="1"/>
        <v>6.66157372039725</v>
      </c>
      <c r="O43" s="8">
        <v>5226</v>
      </c>
    </row>
    <row r="44" spans="1:15" ht="15">
      <c r="A44" s="7" t="s">
        <v>185</v>
      </c>
      <c r="B44" s="7" t="s">
        <v>130</v>
      </c>
      <c r="C44" s="8">
        <v>1306</v>
      </c>
      <c r="D44" s="8">
        <v>474</v>
      </c>
      <c r="E44" s="8">
        <v>921</v>
      </c>
      <c r="F44" s="22">
        <v>32</v>
      </c>
      <c r="G44" s="7">
        <v>59</v>
      </c>
      <c r="H44" s="8">
        <v>346</v>
      </c>
      <c r="I44" s="8">
        <v>0</v>
      </c>
      <c r="J44" s="8">
        <v>18</v>
      </c>
      <c r="K44" s="8">
        <v>7696</v>
      </c>
      <c r="L44" s="24">
        <f t="shared" si="0"/>
        <v>5.892802450229709</v>
      </c>
      <c r="M44" s="25">
        <v>815</v>
      </c>
      <c r="N44" s="24">
        <f t="shared" si="1"/>
        <v>0.6240428790199081</v>
      </c>
      <c r="O44" s="8">
        <v>151</v>
      </c>
    </row>
    <row r="45" spans="1:15" ht="15">
      <c r="A45" s="7" t="s">
        <v>76</v>
      </c>
      <c r="B45" s="7" t="s">
        <v>77</v>
      </c>
      <c r="C45" s="8">
        <v>2320</v>
      </c>
      <c r="D45" s="8">
        <v>1540</v>
      </c>
      <c r="E45" s="8">
        <v>5780</v>
      </c>
      <c r="F45" s="22">
        <v>1163</v>
      </c>
      <c r="G45" s="7">
        <v>121</v>
      </c>
      <c r="H45" s="8">
        <v>1015</v>
      </c>
      <c r="I45" s="8">
        <v>0</v>
      </c>
      <c r="J45" s="8">
        <v>24</v>
      </c>
      <c r="K45" s="8">
        <v>18200</v>
      </c>
      <c r="L45" s="24">
        <f t="shared" si="0"/>
        <v>7.844827586206897</v>
      </c>
      <c r="M45" s="25">
        <v>6715</v>
      </c>
      <c r="N45" s="24">
        <f t="shared" si="1"/>
        <v>2.894396551724138</v>
      </c>
      <c r="O45" s="8">
        <v>2438</v>
      </c>
    </row>
    <row r="46" spans="1:15" ht="15">
      <c r="A46" s="7" t="s">
        <v>78</v>
      </c>
      <c r="B46" s="7" t="s">
        <v>79</v>
      </c>
      <c r="C46" s="8">
        <v>2163</v>
      </c>
      <c r="D46" s="8">
        <v>5302</v>
      </c>
      <c r="E46" s="8">
        <v>30066</v>
      </c>
      <c r="F46" s="22">
        <v>53</v>
      </c>
      <c r="G46" s="7">
        <v>74</v>
      </c>
      <c r="H46" s="8">
        <v>1987</v>
      </c>
      <c r="I46" s="8">
        <v>0</v>
      </c>
      <c r="J46" s="8">
        <v>147</v>
      </c>
      <c r="K46" s="8">
        <v>46347</v>
      </c>
      <c r="L46" s="24">
        <f t="shared" si="0"/>
        <v>21.42718446601942</v>
      </c>
      <c r="M46" s="25">
        <v>40031</v>
      </c>
      <c r="N46" s="24">
        <f t="shared" si="1"/>
        <v>18.50716597318539</v>
      </c>
      <c r="O46" s="8">
        <v>5190</v>
      </c>
    </row>
    <row r="47" spans="1:15" ht="15">
      <c r="A47" s="7" t="s">
        <v>140</v>
      </c>
      <c r="B47" s="7" t="s">
        <v>141</v>
      </c>
      <c r="C47" s="8">
        <v>1263</v>
      </c>
      <c r="D47" s="8">
        <v>1710</v>
      </c>
      <c r="E47" s="8">
        <v>15200</v>
      </c>
      <c r="F47" s="22">
        <v>350</v>
      </c>
      <c r="G47" s="7">
        <v>0</v>
      </c>
      <c r="H47" s="8">
        <v>0</v>
      </c>
      <c r="I47" s="8">
        <v>20</v>
      </c>
      <c r="J47" s="8">
        <v>120</v>
      </c>
      <c r="K47" s="8">
        <v>12943</v>
      </c>
      <c r="L47" s="24">
        <f t="shared" si="0"/>
        <v>10.247822644497228</v>
      </c>
      <c r="M47" s="25">
        <v>3460</v>
      </c>
      <c r="N47" s="24">
        <f t="shared" si="1"/>
        <v>2.7395091053048297</v>
      </c>
      <c r="O47" s="8">
        <v>4</v>
      </c>
    </row>
    <row r="48" spans="1:15" ht="15">
      <c r="A48" s="7" t="s">
        <v>150</v>
      </c>
      <c r="B48" s="7" t="s">
        <v>151</v>
      </c>
      <c r="C48" s="8">
        <v>1337</v>
      </c>
      <c r="D48" s="8">
        <v>1072</v>
      </c>
      <c r="E48" s="8">
        <v>2132</v>
      </c>
      <c r="F48" s="22">
        <v>280</v>
      </c>
      <c r="G48" s="7">
        <v>24</v>
      </c>
      <c r="H48" s="8">
        <v>617</v>
      </c>
      <c r="I48" s="8">
        <v>0</v>
      </c>
      <c r="J48" s="8">
        <v>8</v>
      </c>
      <c r="K48" s="8">
        <v>9118</v>
      </c>
      <c r="L48" s="24">
        <f t="shared" si="0"/>
        <v>6.819745699326851</v>
      </c>
      <c r="M48" s="25">
        <v>2568</v>
      </c>
      <c r="N48" s="24">
        <f t="shared" si="1"/>
        <v>1.9207180254300673</v>
      </c>
      <c r="O48" s="8">
        <v>302</v>
      </c>
    </row>
    <row r="49" spans="1:15" ht="15">
      <c r="A49" s="7" t="s">
        <v>62</v>
      </c>
      <c r="B49" s="7" t="s">
        <v>63</v>
      </c>
      <c r="C49" s="8">
        <v>2040</v>
      </c>
      <c r="D49" s="8">
        <v>849</v>
      </c>
      <c r="E49" s="8">
        <v>7162</v>
      </c>
      <c r="F49" s="22">
        <v>185</v>
      </c>
      <c r="G49" s="7">
        <v>133</v>
      </c>
      <c r="H49" s="8">
        <v>2817</v>
      </c>
      <c r="I49" s="8">
        <v>0</v>
      </c>
      <c r="J49" s="8">
        <v>69</v>
      </c>
      <c r="K49" s="8">
        <v>9849</v>
      </c>
      <c r="L49" s="24">
        <f t="shared" si="0"/>
        <v>4.827941176470588</v>
      </c>
      <c r="M49" s="25">
        <v>7408</v>
      </c>
      <c r="N49" s="24">
        <f t="shared" si="1"/>
        <v>3.631372549019608</v>
      </c>
      <c r="O49" s="8">
        <v>3834</v>
      </c>
    </row>
    <row r="50" spans="1:15" ht="15">
      <c r="A50" s="7" t="s">
        <v>126</v>
      </c>
      <c r="B50" s="7" t="s">
        <v>127</v>
      </c>
      <c r="C50" s="8">
        <v>2458</v>
      </c>
      <c r="D50" s="8">
        <v>4420</v>
      </c>
      <c r="E50" s="8">
        <v>17940</v>
      </c>
      <c r="F50" s="22">
        <v>4000</v>
      </c>
      <c r="G50" s="7">
        <v>145</v>
      </c>
      <c r="H50" s="8">
        <v>1704</v>
      </c>
      <c r="I50" s="8">
        <v>3</v>
      </c>
      <c r="J50" s="8">
        <v>309</v>
      </c>
      <c r="K50" s="8">
        <v>15000</v>
      </c>
      <c r="L50" s="24">
        <f t="shared" si="0"/>
        <v>6.102522375915378</v>
      </c>
      <c r="M50" s="25">
        <v>12921</v>
      </c>
      <c r="N50" s="24">
        <f t="shared" si="1"/>
        <v>5.256712774613507</v>
      </c>
      <c r="O50" s="8">
        <v>4589</v>
      </c>
    </row>
    <row r="51" spans="1:15" ht="15">
      <c r="A51" s="7" t="s">
        <v>87</v>
      </c>
      <c r="B51" s="7" t="s">
        <v>88</v>
      </c>
      <c r="C51" s="8">
        <v>1505</v>
      </c>
      <c r="D51" s="8">
        <v>218</v>
      </c>
      <c r="E51" s="8">
        <v>3700</v>
      </c>
      <c r="F51" s="22">
        <v>180</v>
      </c>
      <c r="G51" s="7">
        <v>5</v>
      </c>
      <c r="H51" s="8">
        <v>170</v>
      </c>
      <c r="I51" s="8">
        <v>5</v>
      </c>
      <c r="J51" s="8">
        <v>70</v>
      </c>
      <c r="K51" s="8">
        <v>11300</v>
      </c>
      <c r="L51" s="24">
        <f t="shared" si="0"/>
        <v>7.5083056478405314</v>
      </c>
      <c r="M51" s="25">
        <v>5346</v>
      </c>
      <c r="N51" s="24">
        <f t="shared" si="1"/>
        <v>3.5521594684385382</v>
      </c>
      <c r="O51" s="8">
        <v>2500</v>
      </c>
    </row>
    <row r="52" spans="1:15" ht="15">
      <c r="A52" s="7" t="s">
        <v>74</v>
      </c>
      <c r="B52" s="7" t="s">
        <v>75</v>
      </c>
      <c r="C52" s="8">
        <v>2134</v>
      </c>
      <c r="D52" s="8">
        <v>623</v>
      </c>
      <c r="E52" s="8"/>
      <c r="F52" s="22"/>
      <c r="G52" s="7">
        <v>25</v>
      </c>
      <c r="H52" s="8">
        <v>1805</v>
      </c>
      <c r="I52" s="8">
        <v>16</v>
      </c>
      <c r="J52" s="8">
        <v>161</v>
      </c>
      <c r="K52" s="8">
        <v>11800</v>
      </c>
      <c r="L52" s="24">
        <f t="shared" si="0"/>
        <v>5.5295220243673855</v>
      </c>
      <c r="M52" s="25">
        <v>13291</v>
      </c>
      <c r="N52" s="24">
        <f t="shared" si="1"/>
        <v>6.228209934395501</v>
      </c>
      <c r="O52" s="8">
        <v>1948</v>
      </c>
    </row>
    <row r="53" spans="1:15" ht="15">
      <c r="A53" s="7" t="s">
        <v>91</v>
      </c>
      <c r="B53" s="7" t="s">
        <v>92</v>
      </c>
      <c r="C53" s="8">
        <v>1621</v>
      </c>
      <c r="D53" s="8">
        <v>5000</v>
      </c>
      <c r="E53" s="8">
        <v>13000</v>
      </c>
      <c r="F53" s="22"/>
      <c r="G53" s="7">
        <v>216</v>
      </c>
      <c r="H53" s="8">
        <v>878</v>
      </c>
      <c r="I53" s="8">
        <v>116</v>
      </c>
      <c r="J53" s="8">
        <v>125</v>
      </c>
      <c r="K53" s="8">
        <v>23000</v>
      </c>
      <c r="L53" s="24">
        <f t="shared" si="0"/>
        <v>14.18877236273905</v>
      </c>
      <c r="M53" s="25">
        <v>22200</v>
      </c>
      <c r="N53" s="24">
        <f t="shared" si="1"/>
        <v>13.695249845774214</v>
      </c>
      <c r="O53" s="8">
        <v>6100</v>
      </c>
    </row>
    <row r="54" spans="1:15" ht="15">
      <c r="A54" s="7" t="s">
        <v>66</v>
      </c>
      <c r="B54" s="7" t="s">
        <v>67</v>
      </c>
      <c r="C54" s="8">
        <v>2262</v>
      </c>
      <c r="D54" s="8">
        <v>1372</v>
      </c>
      <c r="E54" s="8">
        <v>9420</v>
      </c>
      <c r="F54" s="22">
        <v>745</v>
      </c>
      <c r="G54" s="7">
        <v>22</v>
      </c>
      <c r="H54" s="8">
        <v>258</v>
      </c>
      <c r="I54" s="8">
        <v>8</v>
      </c>
      <c r="J54" s="8">
        <v>99</v>
      </c>
      <c r="K54" s="8">
        <v>18235</v>
      </c>
      <c r="L54" s="24">
        <f t="shared" si="0"/>
        <v>8.061450044208664</v>
      </c>
      <c r="M54" s="25">
        <v>15353</v>
      </c>
      <c r="N54" s="24">
        <f t="shared" si="1"/>
        <v>6.787356321839081</v>
      </c>
      <c r="O54" s="8">
        <v>2976</v>
      </c>
    </row>
    <row r="55" spans="1:15" ht="15">
      <c r="A55" s="7" t="s">
        <v>93</v>
      </c>
      <c r="B55" s="7" t="s">
        <v>94</v>
      </c>
      <c r="C55" s="8">
        <v>1192</v>
      </c>
      <c r="D55" s="8">
        <v>611</v>
      </c>
      <c r="E55" s="8">
        <v>5664</v>
      </c>
      <c r="F55" s="22">
        <v>260</v>
      </c>
      <c r="G55" s="7">
        <v>19</v>
      </c>
      <c r="H55" s="8">
        <v>446</v>
      </c>
      <c r="I55" s="8">
        <v>7</v>
      </c>
      <c r="J55" s="8">
        <v>37</v>
      </c>
      <c r="K55" s="8">
        <v>11492</v>
      </c>
      <c r="L55" s="24">
        <f t="shared" si="0"/>
        <v>9.640939597315436</v>
      </c>
      <c r="M55" s="25">
        <v>3291</v>
      </c>
      <c r="N55" s="24">
        <f t="shared" si="1"/>
        <v>2.7609060402684564</v>
      </c>
      <c r="O55" s="8">
        <v>1483</v>
      </c>
    </row>
    <row r="56" spans="1:15" ht="15">
      <c r="A56" s="7" t="s">
        <v>204</v>
      </c>
      <c r="B56" s="7" t="s">
        <v>97</v>
      </c>
      <c r="C56" s="8">
        <v>1021</v>
      </c>
      <c r="D56" s="8">
        <v>205</v>
      </c>
      <c r="E56" s="8">
        <v>25</v>
      </c>
      <c r="F56" s="22">
        <v>4</v>
      </c>
      <c r="G56" s="7">
        <v>0</v>
      </c>
      <c r="H56" s="8">
        <v>0</v>
      </c>
      <c r="I56" s="8">
        <v>0</v>
      </c>
      <c r="J56" s="8">
        <v>0</v>
      </c>
      <c r="K56" s="8">
        <v>5955</v>
      </c>
      <c r="L56" s="24">
        <f t="shared" si="0"/>
        <v>5.832517140058766</v>
      </c>
      <c r="M56" s="25">
        <v>50</v>
      </c>
      <c r="N56" s="24">
        <f t="shared" si="1"/>
        <v>0.04897159647404505</v>
      </c>
      <c r="O56" s="8">
        <v>0</v>
      </c>
    </row>
    <row r="57" spans="1:15" ht="15">
      <c r="A57" s="7" t="s">
        <v>120</v>
      </c>
      <c r="B57" s="7" t="s">
        <v>121</v>
      </c>
      <c r="C57" s="8">
        <v>1361</v>
      </c>
      <c r="D57" s="8">
        <v>896</v>
      </c>
      <c r="E57" s="8">
        <v>4299</v>
      </c>
      <c r="F57" s="22">
        <v>34</v>
      </c>
      <c r="G57" s="7">
        <v>53</v>
      </c>
      <c r="H57" s="8">
        <v>809</v>
      </c>
      <c r="I57" s="8">
        <v>54</v>
      </c>
      <c r="J57" s="8">
        <v>115</v>
      </c>
      <c r="K57" s="8">
        <v>10093</v>
      </c>
      <c r="L57" s="24">
        <f t="shared" si="0"/>
        <v>7.415870683321088</v>
      </c>
      <c r="M57" s="25">
        <v>8223</v>
      </c>
      <c r="N57" s="24">
        <f t="shared" si="1"/>
        <v>6.041880969875092</v>
      </c>
      <c r="O57" s="8">
        <v>1003</v>
      </c>
    </row>
    <row r="58" spans="1:15" ht="15">
      <c r="A58" s="7" t="s">
        <v>137</v>
      </c>
      <c r="B58" s="7" t="s">
        <v>97</v>
      </c>
      <c r="C58" s="8">
        <v>1021</v>
      </c>
      <c r="D58" s="8">
        <v>136</v>
      </c>
      <c r="E58" s="8">
        <v>422</v>
      </c>
      <c r="F58" s="22">
        <v>17</v>
      </c>
      <c r="G58" s="7">
        <v>0</v>
      </c>
      <c r="H58" s="8">
        <v>0</v>
      </c>
      <c r="I58" s="8">
        <v>0</v>
      </c>
      <c r="J58" s="8">
        <v>0</v>
      </c>
      <c r="K58" s="8">
        <v>8403</v>
      </c>
      <c r="L58" s="24">
        <f t="shared" si="0"/>
        <v>8.230166503428011</v>
      </c>
      <c r="M58" s="25">
        <v>1764</v>
      </c>
      <c r="N58" s="24">
        <f t="shared" si="1"/>
        <v>1.7277179236043094</v>
      </c>
      <c r="O58" s="8">
        <v>0</v>
      </c>
    </row>
    <row r="59" spans="1:15" ht="15">
      <c r="A59" s="7" t="s">
        <v>50</v>
      </c>
      <c r="B59" s="7" t="s">
        <v>51</v>
      </c>
      <c r="C59" s="8">
        <v>2001</v>
      </c>
      <c r="D59" s="8">
        <v>2122</v>
      </c>
      <c r="E59" s="8">
        <v>9686</v>
      </c>
      <c r="F59" s="22">
        <v>97</v>
      </c>
      <c r="G59" s="7">
        <v>40</v>
      </c>
      <c r="H59" s="8">
        <v>494</v>
      </c>
      <c r="I59" s="8">
        <v>14</v>
      </c>
      <c r="J59" s="8">
        <v>307</v>
      </c>
      <c r="K59" s="8">
        <v>17794</v>
      </c>
      <c r="L59" s="24">
        <f t="shared" si="0"/>
        <v>8.89255372313843</v>
      </c>
      <c r="M59" s="25">
        <v>15189</v>
      </c>
      <c r="N59" s="24">
        <f t="shared" si="1"/>
        <v>7.590704647676162</v>
      </c>
      <c r="O59" s="8">
        <v>2878</v>
      </c>
    </row>
    <row r="60" spans="1:15" ht="15">
      <c r="A60" s="7" t="s">
        <v>56</v>
      </c>
      <c r="B60" s="7" t="s">
        <v>57</v>
      </c>
      <c r="C60" s="8">
        <v>1574</v>
      </c>
      <c r="D60" s="8">
        <v>1007</v>
      </c>
      <c r="E60" s="8">
        <v>2600</v>
      </c>
      <c r="F60" s="22">
        <v>52</v>
      </c>
      <c r="G60" s="7">
        <v>69</v>
      </c>
      <c r="H60" s="8">
        <v>680</v>
      </c>
      <c r="I60" s="8">
        <v>3</v>
      </c>
      <c r="J60" s="8">
        <v>110</v>
      </c>
      <c r="K60" s="8">
        <v>7284</v>
      </c>
      <c r="L60" s="24">
        <f t="shared" si="0"/>
        <v>4.627700127064803</v>
      </c>
      <c r="M60" s="25">
        <v>1541</v>
      </c>
      <c r="N60" s="24">
        <f t="shared" si="1"/>
        <v>0.9790343074968234</v>
      </c>
      <c r="O60" s="8">
        <v>473</v>
      </c>
    </row>
    <row r="61" spans="1:15" ht="15">
      <c r="A61" s="7" t="s">
        <v>80</v>
      </c>
      <c r="B61" s="7" t="s">
        <v>79</v>
      </c>
      <c r="C61" s="8">
        <v>2163</v>
      </c>
      <c r="D61" s="8">
        <v>549</v>
      </c>
      <c r="E61" s="8">
        <v>657</v>
      </c>
      <c r="F61" s="22">
        <v>78</v>
      </c>
      <c r="G61" s="7">
        <v>12</v>
      </c>
      <c r="H61" s="8">
        <v>137</v>
      </c>
      <c r="I61" s="8">
        <v>0</v>
      </c>
      <c r="J61" s="8">
        <v>0</v>
      </c>
      <c r="K61" s="8">
        <v>7779</v>
      </c>
      <c r="L61" s="24">
        <f t="shared" si="0"/>
        <v>3.5963938973647713</v>
      </c>
      <c r="M61" s="25">
        <v>1547</v>
      </c>
      <c r="N61" s="24">
        <f t="shared" si="1"/>
        <v>0.7152103559870551</v>
      </c>
      <c r="O61" s="8">
        <v>232</v>
      </c>
    </row>
    <row r="62" spans="1:15" ht="15">
      <c r="A62" s="7" t="s">
        <v>148</v>
      </c>
      <c r="B62" s="7" t="s">
        <v>149</v>
      </c>
      <c r="C62" s="8">
        <v>1536</v>
      </c>
      <c r="D62" s="8">
        <v>181</v>
      </c>
      <c r="E62" s="8">
        <v>2065</v>
      </c>
      <c r="F62" s="22">
        <v>50</v>
      </c>
      <c r="G62" s="7">
        <v>66</v>
      </c>
      <c r="H62" s="8">
        <v>1058</v>
      </c>
      <c r="I62" s="8">
        <v>0</v>
      </c>
      <c r="J62" s="8">
        <v>8</v>
      </c>
      <c r="K62" s="8">
        <v>5367</v>
      </c>
      <c r="L62" s="24">
        <f t="shared" si="0"/>
        <v>3.494140625</v>
      </c>
      <c r="M62" s="25">
        <v>2181</v>
      </c>
      <c r="N62" s="24">
        <f t="shared" si="1"/>
        <v>1.419921875</v>
      </c>
      <c r="O62" s="8">
        <v>250</v>
      </c>
    </row>
    <row r="63" spans="1:15" ht="15">
      <c r="A63" s="7" t="s">
        <v>98</v>
      </c>
      <c r="B63" s="7" t="s">
        <v>99</v>
      </c>
      <c r="C63" s="8">
        <v>1942</v>
      </c>
      <c r="D63" s="8">
        <v>3525</v>
      </c>
      <c r="E63" s="8">
        <v>78923</v>
      </c>
      <c r="F63" s="22">
        <v>455</v>
      </c>
      <c r="G63" s="7">
        <v>284</v>
      </c>
      <c r="H63" s="8">
        <v>4046</v>
      </c>
      <c r="I63" s="8">
        <v>3815</v>
      </c>
      <c r="J63" s="8">
        <v>4881</v>
      </c>
      <c r="K63" s="8">
        <v>39032</v>
      </c>
      <c r="L63" s="24">
        <f t="shared" si="0"/>
        <v>20.098867147270855</v>
      </c>
      <c r="M63" s="25">
        <v>65305</v>
      </c>
      <c r="N63" s="24">
        <f t="shared" si="1"/>
        <v>33.62770339855819</v>
      </c>
      <c r="O63" s="8">
        <v>8314</v>
      </c>
    </row>
    <row r="64" spans="1:15" ht="15">
      <c r="A64" s="7" t="s">
        <v>95</v>
      </c>
      <c r="B64" s="7" t="s">
        <v>96</v>
      </c>
      <c r="C64" s="8">
        <v>1540</v>
      </c>
      <c r="D64" s="8">
        <v>1582</v>
      </c>
      <c r="E64" s="8">
        <v>8562</v>
      </c>
      <c r="F64" s="22">
        <v>63</v>
      </c>
      <c r="G64" s="7">
        <v>87</v>
      </c>
      <c r="H64" s="8">
        <v>1301</v>
      </c>
      <c r="I64" s="8">
        <v>28</v>
      </c>
      <c r="J64" s="8">
        <v>74</v>
      </c>
      <c r="K64" s="8">
        <v>10044</v>
      </c>
      <c r="L64" s="24">
        <f t="shared" si="0"/>
        <v>6.522077922077922</v>
      </c>
      <c r="M64" s="25">
        <v>8131</v>
      </c>
      <c r="N64" s="24">
        <f t="shared" si="1"/>
        <v>5.27987012987013</v>
      </c>
      <c r="O64" s="8">
        <v>762</v>
      </c>
    </row>
    <row r="65" spans="1:15" ht="15">
      <c r="A65" s="7" t="s">
        <v>100</v>
      </c>
      <c r="B65" s="7" t="s">
        <v>101</v>
      </c>
      <c r="C65" s="8">
        <v>1073</v>
      </c>
      <c r="D65" s="8">
        <v>1550</v>
      </c>
      <c r="E65" s="8">
        <v>741</v>
      </c>
      <c r="F65" s="22">
        <v>1026</v>
      </c>
      <c r="G65" s="7">
        <v>2</v>
      </c>
      <c r="H65" s="8">
        <v>44</v>
      </c>
      <c r="I65" s="8">
        <v>0</v>
      </c>
      <c r="J65" s="8">
        <v>6</v>
      </c>
      <c r="K65" s="8">
        <v>5475</v>
      </c>
      <c r="L65" s="24">
        <f t="shared" si="0"/>
        <v>5.102516309412861</v>
      </c>
      <c r="M65" s="25">
        <v>1105</v>
      </c>
      <c r="N65" s="24">
        <f t="shared" si="1"/>
        <v>1.0298229263746506</v>
      </c>
      <c r="O65" s="8">
        <v>80</v>
      </c>
    </row>
    <row r="66" spans="1:15" ht="15">
      <c r="A66" s="7" t="s">
        <v>28</v>
      </c>
      <c r="B66" s="7" t="s">
        <v>29</v>
      </c>
      <c r="C66" s="8">
        <v>2303</v>
      </c>
      <c r="D66" s="8">
        <v>974</v>
      </c>
      <c r="E66" s="8">
        <v>5402</v>
      </c>
      <c r="F66" s="22">
        <v>205</v>
      </c>
      <c r="G66" s="7">
        <v>46</v>
      </c>
      <c r="H66" s="8">
        <v>2243</v>
      </c>
      <c r="I66" s="8">
        <v>0</v>
      </c>
      <c r="J66" s="8">
        <v>92</v>
      </c>
      <c r="K66" s="8">
        <v>10766</v>
      </c>
      <c r="L66" s="24">
        <f t="shared" si="0"/>
        <v>4.674772036474164</v>
      </c>
      <c r="M66" s="25">
        <v>11905</v>
      </c>
      <c r="N66" s="24">
        <f t="shared" si="1"/>
        <v>5.169344333478072</v>
      </c>
      <c r="O66" s="8">
        <v>150</v>
      </c>
    </row>
    <row r="67" spans="1:15" ht="15">
      <c r="A67" s="7" t="s">
        <v>152</v>
      </c>
      <c r="B67" s="7" t="s">
        <v>153</v>
      </c>
      <c r="C67" s="8">
        <v>1613</v>
      </c>
      <c r="D67" s="8">
        <v>712</v>
      </c>
      <c r="E67" s="8">
        <v>2680</v>
      </c>
      <c r="F67" s="22">
        <v>10</v>
      </c>
      <c r="G67" s="7">
        <v>71</v>
      </c>
      <c r="H67" s="8">
        <v>729</v>
      </c>
      <c r="I67" s="8">
        <v>0</v>
      </c>
      <c r="J67" s="8">
        <v>55</v>
      </c>
      <c r="K67" s="8">
        <v>6491</v>
      </c>
      <c r="L67" s="24">
        <f t="shared" si="0"/>
        <v>4.0241785492870426</v>
      </c>
      <c r="M67" s="25">
        <v>3987</v>
      </c>
      <c r="N67" s="24">
        <f t="shared" si="1"/>
        <v>2.47179169249845</v>
      </c>
      <c r="O67" s="8">
        <v>697</v>
      </c>
    </row>
    <row r="68" spans="1:15" ht="15">
      <c r="A68" s="7" t="s">
        <v>104</v>
      </c>
      <c r="B68" s="7" t="s">
        <v>105</v>
      </c>
      <c r="C68" s="8">
        <v>1144</v>
      </c>
      <c r="D68" s="8">
        <v>1600</v>
      </c>
      <c r="E68" s="8">
        <v>4122</v>
      </c>
      <c r="F68" s="22">
        <v>150</v>
      </c>
      <c r="G68" s="7">
        <v>10</v>
      </c>
      <c r="H68" s="8">
        <v>57</v>
      </c>
      <c r="I68" s="8">
        <v>0</v>
      </c>
      <c r="J68" s="8">
        <v>81</v>
      </c>
      <c r="K68" s="8">
        <v>9249</v>
      </c>
      <c r="L68" s="24">
        <f aca="true" t="shared" si="2" ref="L68:L82">K68/C68</f>
        <v>8.08479020979021</v>
      </c>
      <c r="M68" s="25">
        <v>4393</v>
      </c>
      <c r="N68" s="24">
        <f aca="true" t="shared" si="3" ref="N68:N82">M68/C68</f>
        <v>3.840034965034965</v>
      </c>
      <c r="O68" s="8">
        <v>482</v>
      </c>
    </row>
    <row r="69" spans="1:15" ht="15">
      <c r="A69" s="7" t="s">
        <v>128</v>
      </c>
      <c r="B69" s="7" t="s">
        <v>129</v>
      </c>
      <c r="C69" s="8">
        <v>1202</v>
      </c>
      <c r="D69" s="8">
        <v>290</v>
      </c>
      <c r="E69" s="8">
        <v>1870</v>
      </c>
      <c r="F69" s="22">
        <v>0</v>
      </c>
      <c r="G69" s="7">
        <v>3</v>
      </c>
      <c r="H69" s="8">
        <v>60</v>
      </c>
      <c r="I69" s="8">
        <v>0</v>
      </c>
      <c r="J69" s="8">
        <v>60</v>
      </c>
      <c r="K69" s="8">
        <v>7225</v>
      </c>
      <c r="L69" s="24">
        <f t="shared" si="2"/>
        <v>6.0108153078203</v>
      </c>
      <c r="M69" s="25">
        <v>1870</v>
      </c>
      <c r="N69" s="24">
        <f t="shared" si="3"/>
        <v>1.5557404326123128</v>
      </c>
      <c r="O69" s="8">
        <v>245</v>
      </c>
    </row>
    <row r="70" spans="1:15" ht="15">
      <c r="A70" s="7" t="s">
        <v>38</v>
      </c>
      <c r="B70" s="7" t="s">
        <v>39</v>
      </c>
      <c r="C70" s="8">
        <v>1264</v>
      </c>
      <c r="D70" s="8">
        <v>190</v>
      </c>
      <c r="E70" s="8">
        <v>962</v>
      </c>
      <c r="F70" s="22">
        <v>30</v>
      </c>
      <c r="G70" s="7">
        <v>0</v>
      </c>
      <c r="H70" s="8">
        <v>0</v>
      </c>
      <c r="I70" s="8">
        <v>45</v>
      </c>
      <c r="J70" s="8">
        <v>50</v>
      </c>
      <c r="K70" s="8">
        <v>4050</v>
      </c>
      <c r="L70" s="24">
        <f t="shared" si="2"/>
        <v>3.204113924050633</v>
      </c>
      <c r="M70" s="25">
        <v>1690</v>
      </c>
      <c r="N70" s="24">
        <f t="shared" si="3"/>
        <v>1.3370253164556962</v>
      </c>
      <c r="O70" s="8">
        <v>70</v>
      </c>
    </row>
    <row r="71" spans="1:15" ht="15">
      <c r="A71" s="7" t="s">
        <v>58</v>
      </c>
      <c r="B71" s="7" t="s">
        <v>59</v>
      </c>
      <c r="C71" s="8">
        <v>1326</v>
      </c>
      <c r="D71" s="8">
        <v>297</v>
      </c>
      <c r="E71" s="8">
        <v>731</v>
      </c>
      <c r="F71" s="22"/>
      <c r="G71" s="7">
        <v>0</v>
      </c>
      <c r="H71" s="8">
        <v>0</v>
      </c>
      <c r="I71" s="8">
        <v>0</v>
      </c>
      <c r="J71" s="8">
        <v>0</v>
      </c>
      <c r="K71" s="8">
        <v>21350</v>
      </c>
      <c r="L71" s="24">
        <f t="shared" si="2"/>
        <v>16.10105580693816</v>
      </c>
      <c r="M71" s="25"/>
      <c r="N71" s="24">
        <f t="shared" si="3"/>
        <v>0</v>
      </c>
      <c r="O71" s="8">
        <v>0</v>
      </c>
    </row>
    <row r="72" spans="1:15" ht="15">
      <c r="A72" s="7" t="s">
        <v>131</v>
      </c>
      <c r="B72" s="7" t="s">
        <v>132</v>
      </c>
      <c r="C72" s="8">
        <v>1178</v>
      </c>
      <c r="D72" s="8">
        <v>360</v>
      </c>
      <c r="E72" s="8">
        <v>810</v>
      </c>
      <c r="F72" s="22"/>
      <c r="G72" s="7">
        <v>10</v>
      </c>
      <c r="H72" s="8">
        <v>270</v>
      </c>
      <c r="I72" s="8">
        <v>0</v>
      </c>
      <c r="J72" s="8">
        <v>15</v>
      </c>
      <c r="K72" s="8">
        <v>15000</v>
      </c>
      <c r="L72" s="24">
        <f t="shared" si="2"/>
        <v>12.733446519524618</v>
      </c>
      <c r="M72" s="25">
        <v>2700</v>
      </c>
      <c r="N72" s="24">
        <f t="shared" si="3"/>
        <v>2.2920203735144313</v>
      </c>
      <c r="O72" s="8">
        <v>2</v>
      </c>
    </row>
    <row r="73" spans="1:15" ht="15">
      <c r="A73" s="7" t="s">
        <v>85</v>
      </c>
      <c r="B73" s="7" t="s">
        <v>86</v>
      </c>
      <c r="C73" s="8">
        <v>1320</v>
      </c>
      <c r="D73" s="8">
        <v>550</v>
      </c>
      <c r="E73" s="8">
        <v>5500</v>
      </c>
      <c r="F73" s="22">
        <v>400</v>
      </c>
      <c r="G73" s="7">
        <v>10</v>
      </c>
      <c r="H73" s="8">
        <v>45</v>
      </c>
      <c r="I73" s="8">
        <v>0</v>
      </c>
      <c r="J73" s="8">
        <v>80</v>
      </c>
      <c r="K73" s="8">
        <v>19500</v>
      </c>
      <c r="L73" s="24">
        <f t="shared" si="2"/>
        <v>14.772727272727273</v>
      </c>
      <c r="M73" s="25">
        <v>5500</v>
      </c>
      <c r="N73" s="24">
        <f t="shared" si="3"/>
        <v>4.166666666666667</v>
      </c>
      <c r="O73" s="8">
        <v>150</v>
      </c>
    </row>
    <row r="74" spans="1:15" ht="15">
      <c r="A74" s="7" t="s">
        <v>110</v>
      </c>
      <c r="B74" s="7" t="s">
        <v>111</v>
      </c>
      <c r="C74" s="8">
        <v>1334</v>
      </c>
      <c r="D74" s="8">
        <v>1184</v>
      </c>
      <c r="E74" s="8">
        <v>7000</v>
      </c>
      <c r="F74" s="22"/>
      <c r="G74" s="7">
        <v>60</v>
      </c>
      <c r="H74" s="8">
        <v>960</v>
      </c>
      <c r="I74" s="8">
        <v>0</v>
      </c>
      <c r="J74" s="8">
        <v>420</v>
      </c>
      <c r="K74" s="8">
        <v>17847</v>
      </c>
      <c r="L74" s="24">
        <f t="shared" si="2"/>
        <v>13.37856071964018</v>
      </c>
      <c r="M74" s="25">
        <v>15840</v>
      </c>
      <c r="N74" s="24">
        <f t="shared" si="3"/>
        <v>11.874062968515743</v>
      </c>
      <c r="O74" s="8">
        <v>2500</v>
      </c>
    </row>
    <row r="75" spans="1:15" ht="15">
      <c r="A75" s="7" t="s">
        <v>108</v>
      </c>
      <c r="B75" s="7" t="s">
        <v>109</v>
      </c>
      <c r="C75" s="8">
        <v>2358</v>
      </c>
      <c r="D75" s="8">
        <v>613</v>
      </c>
      <c r="E75" s="8">
        <v>5110</v>
      </c>
      <c r="F75" s="22">
        <v>150</v>
      </c>
      <c r="G75" s="7">
        <v>67</v>
      </c>
      <c r="H75" s="8">
        <v>500</v>
      </c>
      <c r="I75" s="8">
        <v>0</v>
      </c>
      <c r="J75" s="8">
        <v>65</v>
      </c>
      <c r="K75" s="8">
        <v>14381</v>
      </c>
      <c r="L75" s="24">
        <f t="shared" si="2"/>
        <v>6.098812553011026</v>
      </c>
      <c r="M75" s="25">
        <v>10441</v>
      </c>
      <c r="N75" s="24">
        <f t="shared" si="3"/>
        <v>4.427905004240882</v>
      </c>
      <c r="O75" s="8">
        <v>345</v>
      </c>
    </row>
    <row r="76" spans="1:15" ht="15">
      <c r="A76" s="7" t="s">
        <v>133</v>
      </c>
      <c r="B76" s="7" t="s">
        <v>134</v>
      </c>
      <c r="C76" s="8">
        <v>1021</v>
      </c>
      <c r="D76" s="8">
        <v>275</v>
      </c>
      <c r="E76" s="8">
        <v>2110</v>
      </c>
      <c r="F76" s="22">
        <v>1072</v>
      </c>
      <c r="G76" s="7">
        <v>33</v>
      </c>
      <c r="H76" s="8">
        <v>535</v>
      </c>
      <c r="I76" s="8">
        <v>0</v>
      </c>
      <c r="J76" s="8">
        <v>12</v>
      </c>
      <c r="K76" s="8">
        <v>8500</v>
      </c>
      <c r="L76" s="24">
        <f t="shared" si="2"/>
        <v>8.32517140058766</v>
      </c>
      <c r="M76" s="25">
        <v>1500</v>
      </c>
      <c r="N76" s="24">
        <f t="shared" si="3"/>
        <v>1.4691478942213516</v>
      </c>
      <c r="O76" s="8">
        <v>1</v>
      </c>
    </row>
    <row r="77" spans="1:15" ht="15">
      <c r="A77" s="7" t="s">
        <v>138</v>
      </c>
      <c r="B77" s="7" t="s">
        <v>139</v>
      </c>
      <c r="C77" s="8">
        <v>1507</v>
      </c>
      <c r="D77" s="8">
        <v>982</v>
      </c>
      <c r="E77" s="8">
        <v>2543</v>
      </c>
      <c r="F77" s="22"/>
      <c r="G77" s="7">
        <v>76</v>
      </c>
      <c r="H77" s="8">
        <v>745</v>
      </c>
      <c r="I77" s="8">
        <v>0</v>
      </c>
      <c r="J77" s="8">
        <v>78</v>
      </c>
      <c r="K77" s="8">
        <v>5737</v>
      </c>
      <c r="L77" s="24">
        <f t="shared" si="2"/>
        <v>3.8069011280690113</v>
      </c>
      <c r="M77" s="25">
        <v>2780</v>
      </c>
      <c r="N77" s="24">
        <f t="shared" si="3"/>
        <v>1.8447246184472461</v>
      </c>
      <c r="O77" s="8">
        <v>434</v>
      </c>
    </row>
    <row r="78" spans="1:15" ht="15">
      <c r="A78" s="7" t="s">
        <v>64</v>
      </c>
      <c r="B78" s="7" t="s">
        <v>65</v>
      </c>
      <c r="C78" s="8">
        <v>1146</v>
      </c>
      <c r="D78" s="8"/>
      <c r="E78" s="8">
        <v>3110</v>
      </c>
      <c r="F78" s="22">
        <v>12</v>
      </c>
      <c r="G78" s="7">
        <v>5</v>
      </c>
      <c r="H78" s="8">
        <v>50</v>
      </c>
      <c r="I78" s="8">
        <v>0</v>
      </c>
      <c r="J78" s="8">
        <v>32</v>
      </c>
      <c r="K78" s="8">
        <v>7900</v>
      </c>
      <c r="L78" s="24">
        <f t="shared" si="2"/>
        <v>6.893542757417103</v>
      </c>
      <c r="M78" s="25">
        <v>4564</v>
      </c>
      <c r="N78" s="24">
        <f t="shared" si="3"/>
        <v>3.9825479930191974</v>
      </c>
      <c r="O78" s="8">
        <v>90</v>
      </c>
    </row>
    <row r="79" spans="1:15" ht="15">
      <c r="A79" s="7" t="s">
        <v>114</v>
      </c>
      <c r="B79" s="7" t="s">
        <v>115</v>
      </c>
      <c r="C79" s="8">
        <v>2438</v>
      </c>
      <c r="D79" s="8">
        <v>700</v>
      </c>
      <c r="E79" s="8">
        <v>4000</v>
      </c>
      <c r="F79" s="22">
        <v>260</v>
      </c>
      <c r="G79" s="7">
        <v>33</v>
      </c>
      <c r="H79" s="8">
        <v>600</v>
      </c>
      <c r="I79" s="8">
        <v>0</v>
      </c>
      <c r="J79" s="8">
        <v>40</v>
      </c>
      <c r="K79" s="8">
        <v>12000</v>
      </c>
      <c r="L79" s="24">
        <f t="shared" si="2"/>
        <v>4.9220672682526665</v>
      </c>
      <c r="M79" s="25">
        <v>3840</v>
      </c>
      <c r="N79" s="24">
        <f t="shared" si="3"/>
        <v>1.5750615258408531</v>
      </c>
      <c r="O79" s="8">
        <v>1650</v>
      </c>
    </row>
    <row r="80" spans="1:15" ht="15">
      <c r="A80" s="7" t="s">
        <v>116</v>
      </c>
      <c r="B80" s="7" t="s">
        <v>117</v>
      </c>
      <c r="C80" s="8">
        <v>1374</v>
      </c>
      <c r="D80" s="8">
        <v>842</v>
      </c>
      <c r="E80" s="8">
        <v>1023</v>
      </c>
      <c r="F80" s="22">
        <v>0</v>
      </c>
      <c r="G80" s="7">
        <v>22</v>
      </c>
      <c r="H80" s="8">
        <v>302</v>
      </c>
      <c r="I80" s="8">
        <v>0</v>
      </c>
      <c r="J80" s="8">
        <v>10</v>
      </c>
      <c r="K80" s="8">
        <v>9429</v>
      </c>
      <c r="L80" s="24">
        <f t="shared" si="2"/>
        <v>6.862445414847161</v>
      </c>
      <c r="M80" s="25">
        <v>1407</v>
      </c>
      <c r="N80" s="24">
        <f t="shared" si="3"/>
        <v>1.0240174672489082</v>
      </c>
      <c r="O80" s="8">
        <v>18</v>
      </c>
    </row>
    <row r="81" spans="1:15" ht="15">
      <c r="A81" s="7" t="s">
        <v>24</v>
      </c>
      <c r="B81" s="7" t="s">
        <v>25</v>
      </c>
      <c r="C81" s="8">
        <v>1457</v>
      </c>
      <c r="D81" s="8">
        <v>1857</v>
      </c>
      <c r="E81" s="8">
        <v>23573</v>
      </c>
      <c r="F81" s="22">
        <v>692</v>
      </c>
      <c r="G81" s="7">
        <v>388</v>
      </c>
      <c r="H81" s="8">
        <v>3336</v>
      </c>
      <c r="I81" s="8">
        <v>3368</v>
      </c>
      <c r="J81" s="8">
        <v>2156</v>
      </c>
      <c r="K81" s="8">
        <v>11088</v>
      </c>
      <c r="L81" s="24">
        <f t="shared" si="2"/>
        <v>7.610157858613589</v>
      </c>
      <c r="M81" s="25">
        <v>24001</v>
      </c>
      <c r="N81" s="24">
        <f t="shared" si="3"/>
        <v>16.47288949897049</v>
      </c>
      <c r="O81" s="8">
        <v>4493</v>
      </c>
    </row>
    <row r="82" spans="1:15" ht="15">
      <c r="A82" s="7" t="s">
        <v>9</v>
      </c>
      <c r="B82" s="7" t="s">
        <v>10</v>
      </c>
      <c r="C82" s="8">
        <v>1554</v>
      </c>
      <c r="D82" s="8">
        <v>900</v>
      </c>
      <c r="E82" s="8">
        <v>4000</v>
      </c>
      <c r="F82" s="22">
        <v>1000</v>
      </c>
      <c r="G82" s="7">
        <v>52</v>
      </c>
      <c r="H82" s="8">
        <v>650</v>
      </c>
      <c r="I82" s="8">
        <v>0</v>
      </c>
      <c r="J82" s="8">
        <v>0</v>
      </c>
      <c r="K82" s="8">
        <v>17000</v>
      </c>
      <c r="L82" s="24">
        <f t="shared" si="2"/>
        <v>10.939510939510939</v>
      </c>
      <c r="M82" s="25">
        <v>2527</v>
      </c>
      <c r="N82" s="24">
        <f t="shared" si="3"/>
        <v>1.6261261261261262</v>
      </c>
      <c r="O82" s="8">
        <v>500</v>
      </c>
    </row>
    <row r="83" spans="1:15" ht="15">
      <c r="A83" s="47"/>
      <c r="B83" s="47"/>
      <c r="C83" s="25"/>
      <c r="D83" s="25"/>
      <c r="E83" s="50"/>
      <c r="F83" s="50"/>
      <c r="G83" s="25"/>
      <c r="H83" s="25"/>
      <c r="I83" s="25"/>
      <c r="J83" s="25"/>
      <c r="K83" s="25"/>
      <c r="L83" s="51"/>
      <c r="M83" s="25"/>
      <c r="N83" s="51"/>
      <c r="O83" s="25"/>
    </row>
    <row r="84" spans="1:15" ht="15">
      <c r="A84" s="47"/>
      <c r="B84" s="52" t="s">
        <v>215</v>
      </c>
      <c r="C84" s="53">
        <f>SUM(C3:C83)</f>
        <v>129024</v>
      </c>
      <c r="D84" s="53">
        <f aca="true" t="shared" si="4" ref="D84:O84">SUM(D3:D83)</f>
        <v>96046</v>
      </c>
      <c r="E84" s="53">
        <f t="shared" si="4"/>
        <v>477971</v>
      </c>
      <c r="F84" s="53">
        <f>SUM(F3:F83)</f>
        <v>25238</v>
      </c>
      <c r="G84" s="53">
        <f t="shared" si="4"/>
        <v>3851</v>
      </c>
      <c r="H84" s="53">
        <f t="shared" si="4"/>
        <v>57265</v>
      </c>
      <c r="I84" s="53">
        <f t="shared" si="4"/>
        <v>9488</v>
      </c>
      <c r="J84" s="53">
        <f t="shared" si="4"/>
        <v>17825</v>
      </c>
      <c r="K84" s="53">
        <f t="shared" si="4"/>
        <v>995648</v>
      </c>
      <c r="L84" s="25"/>
      <c r="M84" s="53">
        <f t="shared" si="4"/>
        <v>600510</v>
      </c>
      <c r="N84" s="25"/>
      <c r="O84" s="53">
        <f t="shared" si="4"/>
        <v>106696</v>
      </c>
    </row>
    <row r="85" spans="1:15" ht="15">
      <c r="A85" s="47"/>
      <c r="B85" s="11" t="s">
        <v>169</v>
      </c>
      <c r="C85" s="12">
        <f>AVERAGE(C3:C82)</f>
        <v>1612.8</v>
      </c>
      <c r="D85" s="12">
        <f aca="true" t="shared" si="5" ref="D85:O85">AVERAGE(D3:D82)</f>
        <v>1215.7721518987341</v>
      </c>
      <c r="E85" s="12">
        <f t="shared" si="5"/>
        <v>6127.833333333333</v>
      </c>
      <c r="F85" s="12">
        <f t="shared" si="5"/>
        <v>355.46478873239437</v>
      </c>
      <c r="G85" s="12">
        <f t="shared" si="5"/>
        <v>48.1375</v>
      </c>
      <c r="H85" s="12">
        <f t="shared" si="5"/>
        <v>715.8125</v>
      </c>
      <c r="I85" s="12">
        <f t="shared" si="5"/>
        <v>118.6</v>
      </c>
      <c r="J85" s="12">
        <f t="shared" si="5"/>
        <v>222.8125</v>
      </c>
      <c r="K85" s="12">
        <f t="shared" si="5"/>
        <v>12445.6</v>
      </c>
      <c r="L85" s="27">
        <f t="shared" si="5"/>
        <v>7.956532304930528</v>
      </c>
      <c r="M85" s="12">
        <f t="shared" si="5"/>
        <v>7698.846153846154</v>
      </c>
      <c r="N85" s="27">
        <f t="shared" si="5"/>
        <v>4.494197670093752</v>
      </c>
      <c r="O85" s="12">
        <f t="shared" si="5"/>
        <v>1350.5822784810127</v>
      </c>
    </row>
    <row r="86" spans="1:15" ht="15">
      <c r="A86" s="47"/>
      <c r="B86" s="15" t="s">
        <v>170</v>
      </c>
      <c r="C86" s="16">
        <f>MEDIAN(C3:C82)</f>
        <v>1486.5</v>
      </c>
      <c r="D86" s="16">
        <f aca="true" t="shared" si="6" ref="D86:O86">MEDIAN(D3:D82)</f>
        <v>773</v>
      </c>
      <c r="E86" s="16">
        <f t="shared" si="6"/>
        <v>3131</v>
      </c>
      <c r="F86" s="16">
        <f t="shared" si="6"/>
        <v>122</v>
      </c>
      <c r="G86" s="16">
        <f t="shared" si="6"/>
        <v>26</v>
      </c>
      <c r="H86" s="16">
        <f t="shared" si="6"/>
        <v>317.5</v>
      </c>
      <c r="I86" s="16">
        <f t="shared" si="6"/>
        <v>0</v>
      </c>
      <c r="J86" s="16">
        <f t="shared" si="6"/>
        <v>58.5</v>
      </c>
      <c r="K86" s="16">
        <f t="shared" si="6"/>
        <v>10068.5</v>
      </c>
      <c r="L86" s="28">
        <f t="shared" si="6"/>
        <v>6.670911810702386</v>
      </c>
      <c r="M86" s="16">
        <f t="shared" si="6"/>
        <v>3913.5</v>
      </c>
      <c r="N86" s="28">
        <f t="shared" si="6"/>
        <v>2.7153090897743213</v>
      </c>
      <c r="O86" s="16">
        <f t="shared" si="6"/>
        <v>558</v>
      </c>
    </row>
  </sheetData>
  <sheetProtection/>
  <conditionalFormatting sqref="A3:O82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Services 1,000-2,499 Pop&amp;R&amp;P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2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K2"/>
    </sheetView>
  </sheetViews>
  <sheetFormatPr defaultColWidth="9.140625" defaultRowHeight="15"/>
  <cols>
    <col min="1" max="1" width="23.140625" style="31" customWidth="1"/>
    <col min="2" max="2" width="12.7109375" style="0" customWidth="1"/>
    <col min="3" max="3" width="5.421875" style="3" customWidth="1"/>
    <col min="4" max="4" width="7.57421875" style="2" customWidth="1"/>
    <col min="5" max="5" width="6.421875" style="4" customWidth="1"/>
    <col min="6" max="6" width="5.8515625" style="0" customWidth="1"/>
    <col min="7" max="7" width="6.421875" style="2" customWidth="1"/>
    <col min="8" max="8" width="5.7109375" style="4" customWidth="1"/>
    <col min="9" max="9" width="6.421875" style="2" customWidth="1"/>
    <col min="10" max="10" width="5.7109375" style="4" customWidth="1"/>
    <col min="11" max="11" width="6.28125" style="2" customWidth="1"/>
    <col min="12" max="12" width="6.28125" style="4" customWidth="1"/>
    <col min="13" max="13" width="6.140625" style="2" customWidth="1"/>
    <col min="14" max="14" width="5.7109375" style="4" customWidth="1"/>
    <col min="15" max="15" width="6.57421875" style="2" customWidth="1"/>
    <col min="16" max="16" width="6.7109375" style="4" customWidth="1"/>
    <col min="17" max="17" width="6.28125" style="2" customWidth="1"/>
    <col min="18" max="18" width="5.421875" style="4" customWidth="1"/>
  </cols>
  <sheetData>
    <row r="1" spans="1:18" ht="15.75">
      <c r="A1" s="1" t="s">
        <v>196</v>
      </c>
      <c r="B1" s="31"/>
      <c r="C1" s="32"/>
      <c r="D1" s="33"/>
      <c r="E1" s="34"/>
      <c r="F1" s="31"/>
      <c r="G1" s="33"/>
      <c r="H1" s="34"/>
      <c r="I1" s="33"/>
      <c r="J1" s="34"/>
      <c r="K1" s="33"/>
      <c r="L1" s="34"/>
      <c r="M1" s="33"/>
      <c r="N1" s="34"/>
      <c r="O1" s="33"/>
      <c r="P1" s="34"/>
      <c r="Q1" s="33"/>
      <c r="R1" s="34"/>
    </row>
    <row r="2" spans="1:18" ht="64.5">
      <c r="A2" s="35" t="s">
        <v>156</v>
      </c>
      <c r="B2" s="35" t="s">
        <v>0</v>
      </c>
      <c r="C2" s="36" t="s">
        <v>1</v>
      </c>
      <c r="D2" s="37" t="s">
        <v>206</v>
      </c>
      <c r="E2" s="38" t="s">
        <v>212</v>
      </c>
      <c r="F2" s="35" t="s">
        <v>213</v>
      </c>
      <c r="G2" s="37" t="s">
        <v>207</v>
      </c>
      <c r="H2" s="39" t="s">
        <v>203</v>
      </c>
      <c r="I2" s="37" t="s">
        <v>208</v>
      </c>
      <c r="J2" s="39" t="s">
        <v>191</v>
      </c>
      <c r="K2" s="37" t="s">
        <v>209</v>
      </c>
      <c r="L2" s="39" t="s">
        <v>192</v>
      </c>
      <c r="M2" s="37" t="s">
        <v>214</v>
      </c>
      <c r="N2" s="39" t="s">
        <v>193</v>
      </c>
      <c r="O2" s="37" t="s">
        <v>210</v>
      </c>
      <c r="P2" s="39" t="s">
        <v>194</v>
      </c>
      <c r="Q2" s="37" t="s">
        <v>211</v>
      </c>
      <c r="R2" s="39" t="s">
        <v>195</v>
      </c>
    </row>
    <row r="3" spans="1:18" ht="15">
      <c r="A3" s="41" t="s">
        <v>2</v>
      </c>
      <c r="B3" s="41" t="s">
        <v>3</v>
      </c>
      <c r="C3" s="42">
        <v>2259</v>
      </c>
      <c r="D3" s="43" t="s">
        <v>187</v>
      </c>
      <c r="E3" s="44">
        <v>10.8</v>
      </c>
      <c r="F3" s="41" t="s">
        <v>188</v>
      </c>
      <c r="G3" s="43">
        <v>0</v>
      </c>
      <c r="H3" s="44">
        <v>0</v>
      </c>
      <c r="I3" s="43">
        <v>0</v>
      </c>
      <c r="J3" s="44">
        <v>0</v>
      </c>
      <c r="K3" s="43">
        <v>0</v>
      </c>
      <c r="L3" s="44">
        <v>0</v>
      </c>
      <c r="M3" s="43">
        <v>0</v>
      </c>
      <c r="N3" s="44">
        <v>0</v>
      </c>
      <c r="O3" s="43">
        <v>0</v>
      </c>
      <c r="P3" s="44">
        <v>0</v>
      </c>
      <c r="Q3" s="43">
        <v>0</v>
      </c>
      <c r="R3" s="44">
        <v>0</v>
      </c>
    </row>
    <row r="4" spans="1:18" ht="15">
      <c r="A4" s="41" t="s">
        <v>89</v>
      </c>
      <c r="B4" s="41" t="s">
        <v>90</v>
      </c>
      <c r="C4" s="42">
        <v>2161</v>
      </c>
      <c r="D4" s="43">
        <v>11254</v>
      </c>
      <c r="E4" s="44">
        <v>10.8</v>
      </c>
      <c r="F4" s="41" t="s">
        <v>188</v>
      </c>
      <c r="G4" s="43" t="s">
        <v>187</v>
      </c>
      <c r="H4" s="44" t="s">
        <v>187</v>
      </c>
      <c r="I4" s="43" t="s">
        <v>187</v>
      </c>
      <c r="J4" s="44" t="s">
        <v>187</v>
      </c>
      <c r="K4" s="43" t="s">
        <v>187</v>
      </c>
      <c r="L4" s="44" t="s">
        <v>187</v>
      </c>
      <c r="M4" s="43" t="s">
        <v>187</v>
      </c>
      <c r="N4" s="44" t="s">
        <v>187</v>
      </c>
      <c r="O4" s="43" t="s">
        <v>187</v>
      </c>
      <c r="P4" s="44" t="s">
        <v>187</v>
      </c>
      <c r="Q4" s="43" t="s">
        <v>187</v>
      </c>
      <c r="R4" s="44" t="s">
        <v>187</v>
      </c>
    </row>
    <row r="5" spans="1:18" ht="15">
      <c r="A5" s="41" t="s">
        <v>5</v>
      </c>
      <c r="B5" s="41" t="s">
        <v>6</v>
      </c>
      <c r="C5" s="42">
        <v>2155</v>
      </c>
      <c r="D5" s="43" t="s">
        <v>187</v>
      </c>
      <c r="E5" s="44" t="s">
        <v>187</v>
      </c>
      <c r="F5" s="41" t="s">
        <v>187</v>
      </c>
      <c r="G5" s="43" t="s">
        <v>187</v>
      </c>
      <c r="H5" s="44" t="s">
        <v>187</v>
      </c>
      <c r="I5" s="43" t="s">
        <v>187</v>
      </c>
      <c r="J5" s="44" t="s">
        <v>187</v>
      </c>
      <c r="K5" s="43" t="s">
        <v>187</v>
      </c>
      <c r="L5" s="44" t="s">
        <v>187</v>
      </c>
      <c r="M5" s="43" t="s">
        <v>187</v>
      </c>
      <c r="N5" s="44" t="s">
        <v>187</v>
      </c>
      <c r="O5" s="43" t="s">
        <v>187</v>
      </c>
      <c r="P5" s="44" t="s">
        <v>187</v>
      </c>
      <c r="Q5" s="43" t="s">
        <v>187</v>
      </c>
      <c r="R5" s="44" t="s">
        <v>187</v>
      </c>
    </row>
    <row r="6" spans="1:18" ht="15">
      <c r="A6" s="41" t="s">
        <v>7</v>
      </c>
      <c r="B6" s="41" t="s">
        <v>8</v>
      </c>
      <c r="C6" s="42">
        <v>2262</v>
      </c>
      <c r="D6" s="43">
        <v>17905</v>
      </c>
      <c r="E6" s="44">
        <v>12.84</v>
      </c>
      <c r="F6" s="41" t="s">
        <v>188</v>
      </c>
      <c r="G6" s="43" t="s">
        <v>187</v>
      </c>
      <c r="H6" s="44" t="s">
        <v>187</v>
      </c>
      <c r="I6" s="43" t="s">
        <v>187</v>
      </c>
      <c r="J6" s="44" t="s">
        <v>187</v>
      </c>
      <c r="K6" s="43" t="s">
        <v>187</v>
      </c>
      <c r="L6" s="44" t="s">
        <v>187</v>
      </c>
      <c r="M6" s="43" t="s">
        <v>187</v>
      </c>
      <c r="N6" s="44" t="s">
        <v>187</v>
      </c>
      <c r="O6" s="43" t="s">
        <v>187</v>
      </c>
      <c r="P6" s="44" t="s">
        <v>187</v>
      </c>
      <c r="Q6" s="43" t="s">
        <v>187</v>
      </c>
      <c r="R6" s="44" t="s">
        <v>187</v>
      </c>
    </row>
    <row r="7" spans="1:18" ht="15">
      <c r="A7" s="41" t="s">
        <v>13</v>
      </c>
      <c r="B7" s="41" t="s">
        <v>14</v>
      </c>
      <c r="C7" s="42">
        <v>1794</v>
      </c>
      <c r="D7" s="43">
        <v>6500</v>
      </c>
      <c r="E7" s="44">
        <v>10</v>
      </c>
      <c r="F7" s="41" t="s">
        <v>188</v>
      </c>
      <c r="G7" s="43" t="s">
        <v>187</v>
      </c>
      <c r="H7" s="44" t="s">
        <v>187</v>
      </c>
      <c r="I7" s="43" t="s">
        <v>187</v>
      </c>
      <c r="J7" s="44" t="s">
        <v>187</v>
      </c>
      <c r="K7" s="43" t="s">
        <v>187</v>
      </c>
      <c r="L7" s="44" t="s">
        <v>187</v>
      </c>
      <c r="M7" s="43" t="s">
        <v>187</v>
      </c>
      <c r="N7" s="44" t="s">
        <v>187</v>
      </c>
      <c r="O7" s="43" t="s">
        <v>187</v>
      </c>
      <c r="P7" s="44" t="s">
        <v>187</v>
      </c>
      <c r="Q7" s="43" t="s">
        <v>187</v>
      </c>
      <c r="R7" s="44" t="s">
        <v>187</v>
      </c>
    </row>
    <row r="8" spans="1:18" ht="15">
      <c r="A8" s="41" t="s">
        <v>30</v>
      </c>
      <c r="B8" s="41" t="s">
        <v>31</v>
      </c>
      <c r="C8" s="42">
        <v>1385</v>
      </c>
      <c r="D8" s="43">
        <v>26000</v>
      </c>
      <c r="E8" s="44">
        <v>15.15</v>
      </c>
      <c r="F8" s="41" t="s">
        <v>189</v>
      </c>
      <c r="G8" s="43" t="s">
        <v>187</v>
      </c>
      <c r="H8" s="44" t="s">
        <v>187</v>
      </c>
      <c r="I8" s="43" t="s">
        <v>187</v>
      </c>
      <c r="J8" s="44" t="s">
        <v>187</v>
      </c>
      <c r="K8" s="43" t="s">
        <v>187</v>
      </c>
      <c r="L8" s="44" t="s">
        <v>187</v>
      </c>
      <c r="M8" s="43" t="s">
        <v>187</v>
      </c>
      <c r="N8" s="44" t="s">
        <v>187</v>
      </c>
      <c r="O8" s="43" t="s">
        <v>187</v>
      </c>
      <c r="P8" s="44" t="s">
        <v>187</v>
      </c>
      <c r="Q8" s="43" t="s">
        <v>187</v>
      </c>
      <c r="R8" s="44" t="s">
        <v>187</v>
      </c>
    </row>
    <row r="9" spans="1:18" ht="15">
      <c r="A9" s="41" t="s">
        <v>146</v>
      </c>
      <c r="B9" s="41" t="s">
        <v>147</v>
      </c>
      <c r="C9" s="42">
        <v>1693</v>
      </c>
      <c r="D9" s="43">
        <v>10300</v>
      </c>
      <c r="E9" s="44">
        <v>11.83</v>
      </c>
      <c r="F9" s="41" t="s">
        <v>188</v>
      </c>
      <c r="G9" s="43" t="s">
        <v>187</v>
      </c>
      <c r="H9" s="44" t="s">
        <v>187</v>
      </c>
      <c r="I9" s="43" t="s">
        <v>187</v>
      </c>
      <c r="J9" s="44" t="s">
        <v>187</v>
      </c>
      <c r="K9" s="43" t="s">
        <v>187</v>
      </c>
      <c r="L9" s="44" t="s">
        <v>187</v>
      </c>
      <c r="M9" s="43" t="s">
        <v>187</v>
      </c>
      <c r="N9" s="44" t="s">
        <v>187</v>
      </c>
      <c r="O9" s="43" t="s">
        <v>187</v>
      </c>
      <c r="P9" s="44" t="s">
        <v>187</v>
      </c>
      <c r="Q9" s="43" t="s">
        <v>187</v>
      </c>
      <c r="R9" s="44" t="s">
        <v>187</v>
      </c>
    </row>
    <row r="10" spans="1:18" ht="15">
      <c r="A10" s="41" t="s">
        <v>200</v>
      </c>
      <c r="B10" s="41" t="s">
        <v>12</v>
      </c>
      <c r="C10" s="42">
        <v>1401</v>
      </c>
      <c r="D10" s="43">
        <v>2500</v>
      </c>
      <c r="E10" s="44">
        <v>8.25</v>
      </c>
      <c r="F10" s="41" t="s">
        <v>188</v>
      </c>
      <c r="G10" s="43" t="s">
        <v>187</v>
      </c>
      <c r="H10" s="44" t="s">
        <v>187</v>
      </c>
      <c r="I10" s="43" t="s">
        <v>187</v>
      </c>
      <c r="J10" s="44" t="s">
        <v>187</v>
      </c>
      <c r="K10" s="43" t="s">
        <v>187</v>
      </c>
      <c r="L10" s="44" t="s">
        <v>187</v>
      </c>
      <c r="M10" s="43" t="s">
        <v>187</v>
      </c>
      <c r="N10" s="44" t="s">
        <v>187</v>
      </c>
      <c r="O10" s="43" t="s">
        <v>187</v>
      </c>
      <c r="P10" s="44" t="s">
        <v>187</v>
      </c>
      <c r="Q10" s="43" t="s">
        <v>187</v>
      </c>
      <c r="R10" s="44" t="s">
        <v>187</v>
      </c>
    </row>
    <row r="11" spans="1:18" ht="15">
      <c r="A11" s="41" t="s">
        <v>19</v>
      </c>
      <c r="B11" s="41" t="s">
        <v>20</v>
      </c>
      <c r="C11" s="42">
        <v>1468</v>
      </c>
      <c r="D11" s="43">
        <v>7800</v>
      </c>
      <c r="E11" s="44">
        <v>15</v>
      </c>
      <c r="F11" s="41" t="s">
        <v>188</v>
      </c>
      <c r="G11" s="43">
        <v>7800</v>
      </c>
      <c r="H11" s="44">
        <v>15</v>
      </c>
      <c r="I11" s="43" t="s">
        <v>187</v>
      </c>
      <c r="J11" s="44" t="s">
        <v>187</v>
      </c>
      <c r="K11" s="43" t="s">
        <v>187</v>
      </c>
      <c r="L11" s="44" t="s">
        <v>187</v>
      </c>
      <c r="M11" s="43" t="s">
        <v>187</v>
      </c>
      <c r="N11" s="44" t="s">
        <v>187</v>
      </c>
      <c r="O11" s="43" t="s">
        <v>187</v>
      </c>
      <c r="P11" s="44" t="s">
        <v>187</v>
      </c>
      <c r="Q11" s="43" t="s">
        <v>187</v>
      </c>
      <c r="R11" s="44" t="s">
        <v>187</v>
      </c>
    </row>
    <row r="12" spans="1:18" ht="15">
      <c r="A12" s="41" t="s">
        <v>21</v>
      </c>
      <c r="B12" s="41" t="s">
        <v>22</v>
      </c>
      <c r="C12" s="42">
        <v>1289</v>
      </c>
      <c r="D12" s="43">
        <v>2730</v>
      </c>
      <c r="E12" s="44">
        <v>7.5</v>
      </c>
      <c r="F12" s="41" t="s">
        <v>188</v>
      </c>
      <c r="G12" s="43" t="s">
        <v>187</v>
      </c>
      <c r="H12" s="44" t="s">
        <v>187</v>
      </c>
      <c r="I12" s="43" t="s">
        <v>187</v>
      </c>
      <c r="J12" s="44" t="s">
        <v>187</v>
      </c>
      <c r="K12" s="43" t="s">
        <v>187</v>
      </c>
      <c r="L12" s="44" t="s">
        <v>187</v>
      </c>
      <c r="M12" s="43" t="s">
        <v>187</v>
      </c>
      <c r="N12" s="44" t="s">
        <v>187</v>
      </c>
      <c r="O12" s="43" t="s">
        <v>187</v>
      </c>
      <c r="P12" s="44" t="s">
        <v>187</v>
      </c>
      <c r="Q12" s="43" t="s">
        <v>187</v>
      </c>
      <c r="R12" s="44" t="s">
        <v>187</v>
      </c>
    </row>
    <row r="13" spans="1:18" ht="15">
      <c r="A13" s="41" t="s">
        <v>162</v>
      </c>
      <c r="B13" s="41" t="s">
        <v>23</v>
      </c>
      <c r="C13" s="42">
        <v>1992</v>
      </c>
      <c r="D13" s="43">
        <v>16900</v>
      </c>
      <c r="E13" s="44">
        <v>12.5</v>
      </c>
      <c r="F13" s="41" t="s">
        <v>188</v>
      </c>
      <c r="G13" s="43" t="s">
        <v>187</v>
      </c>
      <c r="H13" s="44" t="s">
        <v>187</v>
      </c>
      <c r="I13" s="43" t="s">
        <v>187</v>
      </c>
      <c r="J13" s="44" t="s">
        <v>187</v>
      </c>
      <c r="K13" s="43" t="s">
        <v>187</v>
      </c>
      <c r="L13" s="44" t="s">
        <v>187</v>
      </c>
      <c r="M13" s="43" t="s">
        <v>187</v>
      </c>
      <c r="N13" s="44" t="s">
        <v>187</v>
      </c>
      <c r="O13" s="43" t="s">
        <v>187</v>
      </c>
      <c r="P13" s="44" t="s">
        <v>187</v>
      </c>
      <c r="Q13" s="43" t="s">
        <v>187</v>
      </c>
      <c r="R13" s="44" t="s">
        <v>187</v>
      </c>
    </row>
    <row r="14" spans="1:18" ht="15">
      <c r="A14" s="41" t="s">
        <v>112</v>
      </c>
      <c r="B14" s="41" t="s">
        <v>113</v>
      </c>
      <c r="C14" s="42">
        <v>1180</v>
      </c>
      <c r="D14" s="43">
        <v>19208</v>
      </c>
      <c r="E14" s="44" t="s">
        <v>187</v>
      </c>
      <c r="F14" s="41" t="s">
        <v>189</v>
      </c>
      <c r="G14" s="43" t="s">
        <v>190</v>
      </c>
      <c r="H14" s="44" t="s">
        <v>187</v>
      </c>
      <c r="I14" s="43" t="s">
        <v>187</v>
      </c>
      <c r="J14" s="44" t="s">
        <v>187</v>
      </c>
      <c r="K14" s="43" t="s">
        <v>187</v>
      </c>
      <c r="L14" s="44" t="s">
        <v>187</v>
      </c>
      <c r="M14" s="43" t="s">
        <v>187</v>
      </c>
      <c r="N14" s="44" t="s">
        <v>187</v>
      </c>
      <c r="O14" s="43" t="s">
        <v>187</v>
      </c>
      <c r="P14" s="44" t="s">
        <v>187</v>
      </c>
      <c r="Q14" s="43" t="s">
        <v>187</v>
      </c>
      <c r="R14" s="44" t="s">
        <v>187</v>
      </c>
    </row>
    <row r="15" spans="1:18" ht="15">
      <c r="A15" s="41" t="s">
        <v>135</v>
      </c>
      <c r="B15" s="41" t="s">
        <v>136</v>
      </c>
      <c r="C15" s="42">
        <v>1228</v>
      </c>
      <c r="D15" s="43">
        <v>3800</v>
      </c>
      <c r="E15" s="44" t="s">
        <v>187</v>
      </c>
      <c r="F15" s="41" t="s">
        <v>188</v>
      </c>
      <c r="G15" s="43" t="s">
        <v>187</v>
      </c>
      <c r="H15" s="44" t="s">
        <v>187</v>
      </c>
      <c r="I15" s="43" t="s">
        <v>187</v>
      </c>
      <c r="J15" s="44" t="s">
        <v>187</v>
      </c>
      <c r="K15" s="43" t="s">
        <v>187</v>
      </c>
      <c r="L15" s="44" t="s">
        <v>187</v>
      </c>
      <c r="M15" s="43" t="s">
        <v>187</v>
      </c>
      <c r="N15" s="44" t="s">
        <v>187</v>
      </c>
      <c r="O15" s="43" t="s">
        <v>187</v>
      </c>
      <c r="P15" s="44" t="s">
        <v>187</v>
      </c>
      <c r="Q15" s="43" t="s">
        <v>187</v>
      </c>
      <c r="R15" s="44" t="s">
        <v>187</v>
      </c>
    </row>
    <row r="16" spans="1:18" ht="15">
      <c r="A16" s="41" t="s">
        <v>198</v>
      </c>
      <c r="B16" s="41" t="s">
        <v>71</v>
      </c>
      <c r="C16" s="42">
        <v>2057</v>
      </c>
      <c r="D16" s="43">
        <v>22750</v>
      </c>
      <c r="E16" s="44">
        <v>17.5</v>
      </c>
      <c r="F16" s="41" t="s">
        <v>188</v>
      </c>
      <c r="G16" s="43">
        <v>10140</v>
      </c>
      <c r="H16" s="44">
        <v>13</v>
      </c>
      <c r="I16" s="43">
        <v>0</v>
      </c>
      <c r="J16" s="44">
        <v>0</v>
      </c>
      <c r="K16" s="43">
        <v>0</v>
      </c>
      <c r="L16" s="44">
        <v>0</v>
      </c>
      <c r="M16" s="43">
        <v>0</v>
      </c>
      <c r="N16" s="44">
        <v>0</v>
      </c>
      <c r="O16" s="43">
        <v>0</v>
      </c>
      <c r="P16" s="44">
        <v>0</v>
      </c>
      <c r="Q16" s="43" t="s">
        <v>187</v>
      </c>
      <c r="R16" s="44">
        <v>8.75</v>
      </c>
    </row>
    <row r="17" spans="1:18" ht="15">
      <c r="A17" s="41" t="s">
        <v>199</v>
      </c>
      <c r="B17" s="41" t="s">
        <v>35</v>
      </c>
      <c r="C17" s="42">
        <v>1905</v>
      </c>
      <c r="D17" s="43">
        <v>5000</v>
      </c>
      <c r="E17" s="44" t="s">
        <v>187</v>
      </c>
      <c r="F17" s="41" t="s">
        <v>188</v>
      </c>
      <c r="G17" s="43" t="s">
        <v>187</v>
      </c>
      <c r="H17" s="44" t="s">
        <v>187</v>
      </c>
      <c r="I17" s="43" t="s">
        <v>187</v>
      </c>
      <c r="J17" s="44" t="s">
        <v>187</v>
      </c>
      <c r="K17" s="43" t="s">
        <v>187</v>
      </c>
      <c r="L17" s="44" t="s">
        <v>187</v>
      </c>
      <c r="M17" s="43" t="s">
        <v>187</v>
      </c>
      <c r="N17" s="44" t="s">
        <v>187</v>
      </c>
      <c r="O17" s="43" t="s">
        <v>187</v>
      </c>
      <c r="P17" s="44" t="s">
        <v>187</v>
      </c>
      <c r="Q17" s="43" t="s">
        <v>187</v>
      </c>
      <c r="R17" s="44" t="s">
        <v>187</v>
      </c>
    </row>
    <row r="18" spans="1:18" ht="15">
      <c r="A18" s="41" t="s">
        <v>26</v>
      </c>
      <c r="B18" s="41" t="s">
        <v>27</v>
      </c>
      <c r="C18" s="42">
        <v>1091</v>
      </c>
      <c r="D18" s="43">
        <v>7800</v>
      </c>
      <c r="E18" s="44">
        <v>7.5</v>
      </c>
      <c r="F18" s="41" t="s">
        <v>188</v>
      </c>
      <c r="G18" s="43" t="s">
        <v>187</v>
      </c>
      <c r="H18" s="44" t="s">
        <v>187</v>
      </c>
      <c r="I18" s="43" t="s">
        <v>187</v>
      </c>
      <c r="J18" s="44" t="s">
        <v>187</v>
      </c>
      <c r="K18" s="43" t="s">
        <v>187</v>
      </c>
      <c r="L18" s="44" t="s">
        <v>187</v>
      </c>
      <c r="M18" s="43" t="s">
        <v>187</v>
      </c>
      <c r="N18" s="44" t="s">
        <v>187</v>
      </c>
      <c r="O18" s="43" t="s">
        <v>187</v>
      </c>
      <c r="P18" s="44" t="s">
        <v>187</v>
      </c>
      <c r="Q18" s="43" t="s">
        <v>187</v>
      </c>
      <c r="R18" s="44" t="s">
        <v>187</v>
      </c>
    </row>
    <row r="19" spans="1:18" ht="15">
      <c r="A19" s="41" t="s">
        <v>42</v>
      </c>
      <c r="B19" s="41" t="s">
        <v>43</v>
      </c>
      <c r="C19" s="42">
        <v>1541</v>
      </c>
      <c r="D19" s="43">
        <v>0</v>
      </c>
      <c r="E19" s="44">
        <v>0</v>
      </c>
      <c r="F19" s="41" t="s">
        <v>188</v>
      </c>
      <c r="G19" s="43" t="s">
        <v>187</v>
      </c>
      <c r="H19" s="44" t="s">
        <v>187</v>
      </c>
      <c r="I19" s="43" t="s">
        <v>187</v>
      </c>
      <c r="J19" s="44" t="s">
        <v>187</v>
      </c>
      <c r="K19" s="43" t="s">
        <v>187</v>
      </c>
      <c r="L19" s="44" t="s">
        <v>187</v>
      </c>
      <c r="M19" s="43" t="s">
        <v>187</v>
      </c>
      <c r="N19" s="44" t="s">
        <v>187</v>
      </c>
      <c r="O19" s="43" t="s">
        <v>187</v>
      </c>
      <c r="P19" s="44" t="s">
        <v>187</v>
      </c>
      <c r="Q19" s="43" t="s">
        <v>187</v>
      </c>
      <c r="R19" s="44" t="s">
        <v>187</v>
      </c>
    </row>
    <row r="20" spans="1:18" ht="15">
      <c r="A20" s="41" t="s">
        <v>122</v>
      </c>
      <c r="B20" s="41" t="s">
        <v>123</v>
      </c>
      <c r="C20" s="42">
        <v>1244</v>
      </c>
      <c r="D20" s="43" t="s">
        <v>187</v>
      </c>
      <c r="E20" s="44" t="s">
        <v>187</v>
      </c>
      <c r="F20" s="41" t="s">
        <v>188</v>
      </c>
      <c r="G20" s="43" t="s">
        <v>187</v>
      </c>
      <c r="H20" s="44" t="s">
        <v>187</v>
      </c>
      <c r="I20" s="43" t="s">
        <v>187</v>
      </c>
      <c r="J20" s="44" t="s">
        <v>187</v>
      </c>
      <c r="K20" s="43" t="s">
        <v>187</v>
      </c>
      <c r="L20" s="44" t="s">
        <v>187</v>
      </c>
      <c r="M20" s="43" t="s">
        <v>187</v>
      </c>
      <c r="N20" s="44" t="s">
        <v>187</v>
      </c>
      <c r="O20" s="43" t="s">
        <v>187</v>
      </c>
      <c r="P20" s="44" t="s">
        <v>187</v>
      </c>
      <c r="Q20" s="43" t="s">
        <v>187</v>
      </c>
      <c r="R20" s="44" t="s">
        <v>187</v>
      </c>
    </row>
    <row r="21" spans="1:18" ht="15">
      <c r="A21" s="41" t="s">
        <v>32</v>
      </c>
      <c r="B21" s="41" t="s">
        <v>33</v>
      </c>
      <c r="C21" s="42">
        <v>1293</v>
      </c>
      <c r="D21" s="43" t="s">
        <v>187</v>
      </c>
      <c r="E21" s="44" t="s">
        <v>187</v>
      </c>
      <c r="F21" s="41" t="s">
        <v>187</v>
      </c>
      <c r="G21" s="43" t="s">
        <v>187</v>
      </c>
      <c r="H21" s="44" t="s">
        <v>187</v>
      </c>
      <c r="I21" s="43" t="s">
        <v>187</v>
      </c>
      <c r="J21" s="44" t="s">
        <v>187</v>
      </c>
      <c r="K21" s="43" t="s">
        <v>187</v>
      </c>
      <c r="L21" s="44" t="s">
        <v>187</v>
      </c>
      <c r="M21" s="43" t="s">
        <v>187</v>
      </c>
      <c r="N21" s="44" t="s">
        <v>187</v>
      </c>
      <c r="O21" s="43" t="s">
        <v>187</v>
      </c>
      <c r="P21" s="44" t="s">
        <v>187</v>
      </c>
      <c r="Q21" s="43" t="s">
        <v>187</v>
      </c>
      <c r="R21" s="44" t="s">
        <v>187</v>
      </c>
    </row>
    <row r="22" spans="1:18" ht="15">
      <c r="A22" s="41" t="s">
        <v>36</v>
      </c>
      <c r="B22" s="41" t="s">
        <v>37</v>
      </c>
      <c r="C22" s="42">
        <v>1121</v>
      </c>
      <c r="D22" s="43">
        <v>9750</v>
      </c>
      <c r="E22" s="44">
        <v>12.5</v>
      </c>
      <c r="F22" s="41" t="s">
        <v>188</v>
      </c>
      <c r="G22" s="43" t="s">
        <v>187</v>
      </c>
      <c r="H22" s="44" t="s">
        <v>187</v>
      </c>
      <c r="I22" s="43" t="s">
        <v>187</v>
      </c>
      <c r="J22" s="44" t="s">
        <v>187</v>
      </c>
      <c r="K22" s="43" t="s">
        <v>187</v>
      </c>
      <c r="L22" s="44" t="s">
        <v>187</v>
      </c>
      <c r="M22" s="43" t="s">
        <v>187</v>
      </c>
      <c r="N22" s="44" t="s">
        <v>187</v>
      </c>
      <c r="O22" s="43" t="s">
        <v>187</v>
      </c>
      <c r="P22" s="44" t="s">
        <v>187</v>
      </c>
      <c r="Q22" s="43" t="s">
        <v>187</v>
      </c>
      <c r="R22" s="44" t="s">
        <v>187</v>
      </c>
    </row>
    <row r="23" spans="1:18" ht="15">
      <c r="A23" s="41" t="s">
        <v>48</v>
      </c>
      <c r="B23" s="41" t="s">
        <v>49</v>
      </c>
      <c r="C23" s="42">
        <v>1993</v>
      </c>
      <c r="D23" s="43" t="s">
        <v>187</v>
      </c>
      <c r="E23" s="44" t="s">
        <v>187</v>
      </c>
      <c r="F23" s="41" t="s">
        <v>188</v>
      </c>
      <c r="G23" s="43" t="s">
        <v>187</v>
      </c>
      <c r="H23" s="44" t="s">
        <v>187</v>
      </c>
      <c r="I23" s="43" t="s">
        <v>187</v>
      </c>
      <c r="J23" s="44" t="s">
        <v>187</v>
      </c>
      <c r="K23" s="43" t="s">
        <v>187</v>
      </c>
      <c r="L23" s="44" t="s">
        <v>187</v>
      </c>
      <c r="M23" s="43" t="s">
        <v>187</v>
      </c>
      <c r="N23" s="44" t="s">
        <v>187</v>
      </c>
      <c r="O23" s="43" t="s">
        <v>187</v>
      </c>
      <c r="P23" s="44" t="s">
        <v>187</v>
      </c>
      <c r="Q23" s="43" t="s">
        <v>187</v>
      </c>
      <c r="R23" s="44" t="s">
        <v>187</v>
      </c>
    </row>
    <row r="24" spans="1:18" ht="15">
      <c r="A24" s="41" t="s">
        <v>81</v>
      </c>
      <c r="B24" s="41" t="s">
        <v>82</v>
      </c>
      <c r="C24" s="42">
        <v>2240</v>
      </c>
      <c r="D24" s="43" t="s">
        <v>187</v>
      </c>
      <c r="E24" s="44">
        <v>14</v>
      </c>
      <c r="F24" s="41" t="s">
        <v>188</v>
      </c>
      <c r="G24" s="43" t="s">
        <v>187</v>
      </c>
      <c r="H24" s="44">
        <v>12.75</v>
      </c>
      <c r="I24" s="43" t="s">
        <v>187</v>
      </c>
      <c r="J24" s="44" t="s">
        <v>187</v>
      </c>
      <c r="K24" s="43" t="s">
        <v>187</v>
      </c>
      <c r="L24" s="44" t="s">
        <v>187</v>
      </c>
      <c r="M24" s="43" t="s">
        <v>187</v>
      </c>
      <c r="N24" s="44">
        <v>12.75</v>
      </c>
      <c r="O24" s="43" t="s">
        <v>187</v>
      </c>
      <c r="P24" s="44" t="s">
        <v>187</v>
      </c>
      <c r="Q24" s="43" t="s">
        <v>187</v>
      </c>
      <c r="R24" s="44" t="s">
        <v>187</v>
      </c>
    </row>
    <row r="25" spans="1:18" ht="15">
      <c r="A25" s="41" t="s">
        <v>15</v>
      </c>
      <c r="B25" s="41" t="s">
        <v>16</v>
      </c>
      <c r="C25" s="42">
        <v>2216</v>
      </c>
      <c r="D25" s="43">
        <v>2340</v>
      </c>
      <c r="E25" s="44">
        <v>7.5</v>
      </c>
      <c r="F25" s="41" t="s">
        <v>188</v>
      </c>
      <c r="G25" s="43" t="s">
        <v>187</v>
      </c>
      <c r="H25" s="44" t="s">
        <v>187</v>
      </c>
      <c r="I25" s="43" t="s">
        <v>187</v>
      </c>
      <c r="J25" s="44" t="s">
        <v>187</v>
      </c>
      <c r="K25" s="43">
        <v>0</v>
      </c>
      <c r="L25" s="44">
        <v>0</v>
      </c>
      <c r="M25" s="43" t="s">
        <v>187</v>
      </c>
      <c r="N25" s="44" t="s">
        <v>187</v>
      </c>
      <c r="O25" s="43" t="s">
        <v>187</v>
      </c>
      <c r="P25" s="44" t="s">
        <v>187</v>
      </c>
      <c r="Q25" s="43" t="s">
        <v>187</v>
      </c>
      <c r="R25" s="44" t="s">
        <v>187</v>
      </c>
    </row>
    <row r="26" spans="1:18" ht="15">
      <c r="A26" s="41" t="s">
        <v>40</v>
      </c>
      <c r="B26" s="41" t="s">
        <v>41</v>
      </c>
      <c r="C26" s="42">
        <v>1723</v>
      </c>
      <c r="D26" s="43">
        <v>10889</v>
      </c>
      <c r="E26" s="44">
        <v>9.47</v>
      </c>
      <c r="F26" s="41" t="s">
        <v>188</v>
      </c>
      <c r="G26" s="43">
        <v>0</v>
      </c>
      <c r="H26" s="44">
        <v>0</v>
      </c>
      <c r="I26" s="43">
        <v>0</v>
      </c>
      <c r="J26" s="44">
        <v>0</v>
      </c>
      <c r="K26" s="43">
        <v>0</v>
      </c>
      <c r="L26" s="44">
        <v>0</v>
      </c>
      <c r="M26" s="43">
        <v>0</v>
      </c>
      <c r="N26" s="44">
        <v>0</v>
      </c>
      <c r="O26" s="43">
        <v>0</v>
      </c>
      <c r="P26" s="44">
        <v>0</v>
      </c>
      <c r="Q26" s="43">
        <v>0</v>
      </c>
      <c r="R26" s="44">
        <v>0</v>
      </c>
    </row>
    <row r="27" spans="1:18" ht="15">
      <c r="A27" s="41" t="s">
        <v>106</v>
      </c>
      <c r="B27" s="41" t="s">
        <v>107</v>
      </c>
      <c r="C27" s="42">
        <v>1509</v>
      </c>
      <c r="D27" s="43" t="s">
        <v>187</v>
      </c>
      <c r="E27" s="44">
        <v>13</v>
      </c>
      <c r="F27" s="41" t="s">
        <v>188</v>
      </c>
      <c r="G27" s="43" t="s">
        <v>187</v>
      </c>
      <c r="H27" s="44">
        <v>11</v>
      </c>
      <c r="I27" s="43" t="s">
        <v>187</v>
      </c>
      <c r="J27" s="44" t="s">
        <v>187</v>
      </c>
      <c r="K27" s="43">
        <v>0</v>
      </c>
      <c r="L27" s="44">
        <v>0</v>
      </c>
      <c r="M27" s="43" t="s">
        <v>187</v>
      </c>
      <c r="N27" s="44" t="s">
        <v>187</v>
      </c>
      <c r="O27" s="43" t="s">
        <v>187</v>
      </c>
      <c r="P27" s="44" t="s">
        <v>187</v>
      </c>
      <c r="Q27" s="43">
        <v>0</v>
      </c>
      <c r="R27" s="44">
        <v>0</v>
      </c>
    </row>
    <row r="28" spans="1:18" ht="15">
      <c r="A28" s="41" t="s">
        <v>44</v>
      </c>
      <c r="B28" s="41" t="s">
        <v>45</v>
      </c>
      <c r="C28" s="42">
        <v>1194</v>
      </c>
      <c r="D28" s="43">
        <v>5100</v>
      </c>
      <c r="E28" s="44" t="s">
        <v>187</v>
      </c>
      <c r="F28" s="41" t="s">
        <v>188</v>
      </c>
      <c r="G28" s="43">
        <v>3600</v>
      </c>
      <c r="H28" s="44" t="s">
        <v>187</v>
      </c>
      <c r="I28" s="43">
        <v>0</v>
      </c>
      <c r="J28" s="44">
        <v>0</v>
      </c>
      <c r="K28" s="43">
        <v>0</v>
      </c>
      <c r="L28" s="44">
        <v>0</v>
      </c>
      <c r="M28" s="43">
        <v>0</v>
      </c>
      <c r="N28" s="44">
        <v>0</v>
      </c>
      <c r="O28" s="43">
        <v>0</v>
      </c>
      <c r="P28" s="44">
        <v>0</v>
      </c>
      <c r="Q28" s="43">
        <v>0</v>
      </c>
      <c r="R28" s="44">
        <v>0</v>
      </c>
    </row>
    <row r="29" spans="1:18" ht="15">
      <c r="A29" s="41" t="s">
        <v>124</v>
      </c>
      <c r="B29" s="41" t="s">
        <v>125</v>
      </c>
      <c r="C29" s="42">
        <v>1392</v>
      </c>
      <c r="D29" s="43">
        <v>0</v>
      </c>
      <c r="E29" s="44">
        <v>0</v>
      </c>
      <c r="F29" s="41" t="s">
        <v>188</v>
      </c>
      <c r="G29" s="43">
        <v>0</v>
      </c>
      <c r="H29" s="44">
        <v>0</v>
      </c>
      <c r="I29" s="43">
        <v>0</v>
      </c>
      <c r="J29" s="44">
        <v>0</v>
      </c>
      <c r="K29" s="43">
        <v>0</v>
      </c>
      <c r="L29" s="44">
        <v>0</v>
      </c>
      <c r="M29" s="43">
        <v>0</v>
      </c>
      <c r="N29" s="44">
        <v>0</v>
      </c>
      <c r="O29" s="43">
        <v>0</v>
      </c>
      <c r="P29" s="44">
        <v>0</v>
      </c>
      <c r="Q29" s="43">
        <v>0</v>
      </c>
      <c r="R29" s="44">
        <v>0</v>
      </c>
    </row>
    <row r="30" spans="1:18" ht="15">
      <c r="A30" s="41" t="s">
        <v>52</v>
      </c>
      <c r="B30" s="41" t="s">
        <v>53</v>
      </c>
      <c r="C30" s="42">
        <v>1438</v>
      </c>
      <c r="D30" s="43">
        <v>22100</v>
      </c>
      <c r="E30" s="44">
        <v>13.2</v>
      </c>
      <c r="F30" s="41" t="s">
        <v>189</v>
      </c>
      <c r="G30" s="43" t="s">
        <v>187</v>
      </c>
      <c r="H30" s="44" t="s">
        <v>187</v>
      </c>
      <c r="I30" s="43" t="s">
        <v>187</v>
      </c>
      <c r="J30" s="44" t="s">
        <v>187</v>
      </c>
      <c r="K30" s="43" t="s">
        <v>187</v>
      </c>
      <c r="L30" s="44" t="s">
        <v>187</v>
      </c>
      <c r="M30" s="43" t="s">
        <v>187</v>
      </c>
      <c r="N30" s="44" t="s">
        <v>187</v>
      </c>
      <c r="O30" s="43" t="s">
        <v>187</v>
      </c>
      <c r="P30" s="44" t="s">
        <v>187</v>
      </c>
      <c r="Q30" s="43" t="s">
        <v>187</v>
      </c>
      <c r="R30" s="44" t="s">
        <v>187</v>
      </c>
    </row>
    <row r="31" spans="1:18" ht="15">
      <c r="A31" s="41" t="s">
        <v>54</v>
      </c>
      <c r="B31" s="41" t="s">
        <v>55</v>
      </c>
      <c r="C31" s="42">
        <v>2414</v>
      </c>
      <c r="D31" s="43">
        <v>16000</v>
      </c>
      <c r="E31" s="44" t="s">
        <v>187</v>
      </c>
      <c r="F31" s="41" t="s">
        <v>188</v>
      </c>
      <c r="G31" s="43" t="s">
        <v>187</v>
      </c>
      <c r="H31" s="44" t="s">
        <v>187</v>
      </c>
      <c r="I31" s="43" t="s">
        <v>187</v>
      </c>
      <c r="J31" s="44" t="s">
        <v>187</v>
      </c>
      <c r="K31" s="43" t="s">
        <v>187</v>
      </c>
      <c r="L31" s="44" t="s">
        <v>187</v>
      </c>
      <c r="M31" s="43" t="s">
        <v>187</v>
      </c>
      <c r="N31" s="44" t="s">
        <v>187</v>
      </c>
      <c r="O31" s="43" t="s">
        <v>187</v>
      </c>
      <c r="P31" s="44" t="s">
        <v>187</v>
      </c>
      <c r="Q31" s="43" t="s">
        <v>187</v>
      </c>
      <c r="R31" s="44" t="s">
        <v>187</v>
      </c>
    </row>
    <row r="32" spans="1:18" ht="15">
      <c r="A32" s="41" t="s">
        <v>102</v>
      </c>
      <c r="B32" s="41" t="s">
        <v>103</v>
      </c>
      <c r="C32" s="42">
        <v>1096</v>
      </c>
      <c r="D32" s="43">
        <v>10440</v>
      </c>
      <c r="E32" s="44">
        <v>10</v>
      </c>
      <c r="F32" s="41" t="s">
        <v>188</v>
      </c>
      <c r="G32" s="43" t="s">
        <v>187</v>
      </c>
      <c r="H32" s="44" t="s">
        <v>187</v>
      </c>
      <c r="I32" s="43" t="s">
        <v>187</v>
      </c>
      <c r="J32" s="44" t="s">
        <v>187</v>
      </c>
      <c r="K32" s="43" t="s">
        <v>187</v>
      </c>
      <c r="L32" s="44" t="s">
        <v>187</v>
      </c>
      <c r="M32" s="43" t="s">
        <v>187</v>
      </c>
      <c r="N32" s="44" t="s">
        <v>187</v>
      </c>
      <c r="O32" s="43" t="s">
        <v>187</v>
      </c>
      <c r="P32" s="44" t="s">
        <v>187</v>
      </c>
      <c r="Q32" s="43" t="s">
        <v>187</v>
      </c>
      <c r="R32" s="44" t="s">
        <v>187</v>
      </c>
    </row>
    <row r="33" spans="1:18" ht="15">
      <c r="A33" s="41" t="s">
        <v>142</v>
      </c>
      <c r="B33" s="41" t="s">
        <v>143</v>
      </c>
      <c r="C33" s="42">
        <v>1447</v>
      </c>
      <c r="D33" s="43">
        <v>0</v>
      </c>
      <c r="E33" s="44">
        <v>0</v>
      </c>
      <c r="F33" s="41" t="s">
        <v>188</v>
      </c>
      <c r="G33" s="43" t="s">
        <v>187</v>
      </c>
      <c r="H33" s="44" t="s">
        <v>187</v>
      </c>
      <c r="I33" s="43">
        <v>0</v>
      </c>
      <c r="J33" s="44">
        <v>0</v>
      </c>
      <c r="K33" s="43">
        <v>0</v>
      </c>
      <c r="L33" s="44">
        <v>0</v>
      </c>
      <c r="M33" s="43">
        <v>0</v>
      </c>
      <c r="N33" s="44">
        <v>0</v>
      </c>
      <c r="O33" s="43">
        <v>0</v>
      </c>
      <c r="P33" s="44">
        <v>0</v>
      </c>
      <c r="Q33" s="43">
        <v>0</v>
      </c>
      <c r="R33" s="44">
        <v>0</v>
      </c>
    </row>
    <row r="34" spans="1:18" ht="15">
      <c r="A34" s="41" t="s">
        <v>144</v>
      </c>
      <c r="B34" s="41" t="s">
        <v>145</v>
      </c>
      <c r="C34" s="42">
        <v>1884</v>
      </c>
      <c r="D34" s="43" t="s">
        <v>187</v>
      </c>
      <c r="E34" s="44">
        <v>10</v>
      </c>
      <c r="F34" s="41" t="s">
        <v>188</v>
      </c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4">
        <v>0</v>
      </c>
      <c r="M34" s="43">
        <v>0</v>
      </c>
      <c r="N34" s="44">
        <v>0</v>
      </c>
      <c r="O34" s="43">
        <v>0</v>
      </c>
      <c r="P34" s="44">
        <v>0</v>
      </c>
      <c r="Q34" s="43">
        <v>0</v>
      </c>
      <c r="R34" s="44">
        <v>0</v>
      </c>
    </row>
    <row r="35" spans="1:18" ht="15">
      <c r="A35" s="41" t="s">
        <v>83</v>
      </c>
      <c r="B35" s="41" t="s">
        <v>84</v>
      </c>
      <c r="C35" s="42">
        <v>1415</v>
      </c>
      <c r="D35" s="43">
        <v>4950</v>
      </c>
      <c r="E35" s="44">
        <v>10</v>
      </c>
      <c r="F35" s="41" t="s">
        <v>188</v>
      </c>
      <c r="G35" s="43" t="s">
        <v>187</v>
      </c>
      <c r="H35" s="44" t="s">
        <v>187</v>
      </c>
      <c r="I35" s="43" t="s">
        <v>187</v>
      </c>
      <c r="J35" s="44" t="s">
        <v>187</v>
      </c>
      <c r="K35" s="43" t="s">
        <v>187</v>
      </c>
      <c r="L35" s="44" t="s">
        <v>187</v>
      </c>
      <c r="M35" s="43" t="s">
        <v>187</v>
      </c>
      <c r="N35" s="44" t="s">
        <v>187</v>
      </c>
      <c r="O35" s="43" t="s">
        <v>187</v>
      </c>
      <c r="P35" s="44" t="s">
        <v>187</v>
      </c>
      <c r="Q35" s="43" t="s">
        <v>187</v>
      </c>
      <c r="R35" s="44" t="s">
        <v>187</v>
      </c>
    </row>
    <row r="36" spans="1:18" ht="15">
      <c r="A36" s="41" t="s">
        <v>201</v>
      </c>
      <c r="B36" s="41" t="s">
        <v>18</v>
      </c>
      <c r="C36" s="42">
        <v>1266</v>
      </c>
      <c r="D36" s="43">
        <v>2246</v>
      </c>
      <c r="E36" s="44">
        <v>9</v>
      </c>
      <c r="F36" s="41" t="s">
        <v>188</v>
      </c>
      <c r="G36" s="43" t="s">
        <v>187</v>
      </c>
      <c r="H36" s="44" t="s">
        <v>187</v>
      </c>
      <c r="I36" s="43" t="s">
        <v>187</v>
      </c>
      <c r="J36" s="44" t="s">
        <v>187</v>
      </c>
      <c r="K36" s="43" t="s">
        <v>187</v>
      </c>
      <c r="L36" s="44" t="s">
        <v>187</v>
      </c>
      <c r="M36" s="43" t="s">
        <v>187</v>
      </c>
      <c r="N36" s="44" t="s">
        <v>187</v>
      </c>
      <c r="O36" s="43" t="s">
        <v>187</v>
      </c>
      <c r="P36" s="44" t="s">
        <v>187</v>
      </c>
      <c r="Q36" s="43" t="s">
        <v>187</v>
      </c>
      <c r="R36" s="44" t="s">
        <v>187</v>
      </c>
    </row>
    <row r="37" spans="1:18" ht="15">
      <c r="A37" s="41" t="s">
        <v>60</v>
      </c>
      <c r="B37" s="41" t="s">
        <v>61</v>
      </c>
      <c r="C37" s="42">
        <v>1226</v>
      </c>
      <c r="D37" s="43">
        <v>2400</v>
      </c>
      <c r="E37" s="44" t="s">
        <v>187</v>
      </c>
      <c r="F37" s="41" t="s">
        <v>188</v>
      </c>
      <c r="G37" s="43" t="s">
        <v>187</v>
      </c>
      <c r="H37" s="44" t="s">
        <v>187</v>
      </c>
      <c r="I37" s="43" t="s">
        <v>187</v>
      </c>
      <c r="J37" s="44" t="s">
        <v>187</v>
      </c>
      <c r="K37" s="43" t="s">
        <v>187</v>
      </c>
      <c r="L37" s="44" t="s">
        <v>187</v>
      </c>
      <c r="M37" s="43" t="s">
        <v>187</v>
      </c>
      <c r="N37" s="44" t="s">
        <v>187</v>
      </c>
      <c r="O37" s="43" t="s">
        <v>187</v>
      </c>
      <c r="P37" s="44" t="s">
        <v>187</v>
      </c>
      <c r="Q37" s="43" t="s">
        <v>187</v>
      </c>
      <c r="R37" s="44" t="s">
        <v>187</v>
      </c>
    </row>
    <row r="38" spans="1:18" ht="15">
      <c r="A38" s="41" t="s">
        <v>46</v>
      </c>
      <c r="B38" s="41" t="s">
        <v>47</v>
      </c>
      <c r="C38" s="42">
        <v>1114</v>
      </c>
      <c r="D38" s="43">
        <v>0</v>
      </c>
      <c r="E38" s="44">
        <v>0</v>
      </c>
      <c r="F38" s="41" t="s">
        <v>189</v>
      </c>
      <c r="G38" s="43" t="s">
        <v>187</v>
      </c>
      <c r="H38" s="44" t="s">
        <v>187</v>
      </c>
      <c r="I38" s="43" t="s">
        <v>187</v>
      </c>
      <c r="J38" s="44" t="s">
        <v>187</v>
      </c>
      <c r="K38" s="43" t="s">
        <v>187</v>
      </c>
      <c r="L38" s="44" t="s">
        <v>187</v>
      </c>
      <c r="M38" s="43" t="s">
        <v>187</v>
      </c>
      <c r="N38" s="44" t="s">
        <v>187</v>
      </c>
      <c r="O38" s="43" t="s">
        <v>187</v>
      </c>
      <c r="P38" s="44" t="s">
        <v>187</v>
      </c>
      <c r="Q38" s="43" t="s">
        <v>187</v>
      </c>
      <c r="R38" s="44" t="s">
        <v>187</v>
      </c>
    </row>
    <row r="39" spans="1:18" ht="15">
      <c r="A39" s="41" t="s">
        <v>68</v>
      </c>
      <c r="B39" s="41" t="s">
        <v>69</v>
      </c>
      <c r="C39" s="42">
        <v>2204</v>
      </c>
      <c r="D39" s="43">
        <v>2000</v>
      </c>
      <c r="E39" s="44">
        <v>0</v>
      </c>
      <c r="F39" s="41" t="s">
        <v>188</v>
      </c>
      <c r="G39" s="43">
        <v>0</v>
      </c>
      <c r="H39" s="44">
        <v>0</v>
      </c>
      <c r="I39" s="43">
        <v>0</v>
      </c>
      <c r="J39" s="44">
        <v>0</v>
      </c>
      <c r="K39" s="43">
        <v>0</v>
      </c>
      <c r="L39" s="44">
        <v>0</v>
      </c>
      <c r="M39" s="43" t="s">
        <v>187</v>
      </c>
      <c r="N39" s="44" t="s">
        <v>187</v>
      </c>
      <c r="O39" s="43" t="s">
        <v>187</v>
      </c>
      <c r="P39" s="44" t="s">
        <v>187</v>
      </c>
      <c r="Q39" s="43">
        <v>0</v>
      </c>
      <c r="R39" s="44">
        <v>0</v>
      </c>
    </row>
    <row r="40" spans="1:18" ht="15">
      <c r="A40" s="41" t="s">
        <v>154</v>
      </c>
      <c r="B40" s="41" t="s">
        <v>155</v>
      </c>
      <c r="C40" s="42">
        <v>2299</v>
      </c>
      <c r="D40" s="43">
        <v>0</v>
      </c>
      <c r="E40" s="44">
        <v>0</v>
      </c>
      <c r="F40" s="41" t="s">
        <v>187</v>
      </c>
      <c r="G40" s="43" t="s">
        <v>187</v>
      </c>
      <c r="H40" s="44" t="s">
        <v>187</v>
      </c>
      <c r="I40" s="43" t="s">
        <v>187</v>
      </c>
      <c r="J40" s="44" t="s">
        <v>187</v>
      </c>
      <c r="K40" s="43" t="s">
        <v>187</v>
      </c>
      <c r="L40" s="44" t="s">
        <v>187</v>
      </c>
      <c r="M40" s="43" t="s">
        <v>187</v>
      </c>
      <c r="N40" s="44" t="s">
        <v>187</v>
      </c>
      <c r="O40" s="43" t="s">
        <v>187</v>
      </c>
      <c r="P40" s="44" t="s">
        <v>187</v>
      </c>
      <c r="Q40" s="43" t="s">
        <v>187</v>
      </c>
      <c r="R40" s="44" t="s">
        <v>187</v>
      </c>
    </row>
    <row r="41" spans="1:18" ht="15">
      <c r="A41" s="41" t="s">
        <v>72</v>
      </c>
      <c r="B41" s="41" t="s">
        <v>73</v>
      </c>
      <c r="C41" s="42">
        <v>1528</v>
      </c>
      <c r="D41" s="43">
        <v>4000</v>
      </c>
      <c r="E41" s="44">
        <v>10</v>
      </c>
      <c r="F41" s="41" t="s">
        <v>188</v>
      </c>
      <c r="G41" s="43" t="s">
        <v>187</v>
      </c>
      <c r="H41" s="44" t="s">
        <v>187</v>
      </c>
      <c r="I41" s="43" t="s">
        <v>187</v>
      </c>
      <c r="J41" s="44" t="s">
        <v>187</v>
      </c>
      <c r="K41" s="43" t="s">
        <v>187</v>
      </c>
      <c r="L41" s="44">
        <v>9.25</v>
      </c>
      <c r="M41" s="43" t="s">
        <v>187</v>
      </c>
      <c r="N41" s="44" t="s">
        <v>187</v>
      </c>
      <c r="O41" s="43" t="s">
        <v>187</v>
      </c>
      <c r="P41" s="44" t="s">
        <v>187</v>
      </c>
      <c r="Q41" s="43" t="s">
        <v>187</v>
      </c>
      <c r="R41" s="44">
        <v>9.25</v>
      </c>
    </row>
    <row r="42" spans="1:18" ht="15">
      <c r="A42" s="41" t="s">
        <v>164</v>
      </c>
      <c r="B42" s="41" t="s">
        <v>4</v>
      </c>
      <c r="C42" s="42">
        <v>1226</v>
      </c>
      <c r="D42" s="43">
        <v>1440</v>
      </c>
      <c r="E42" s="44" t="s">
        <v>187</v>
      </c>
      <c r="F42" s="41" t="s">
        <v>188</v>
      </c>
      <c r="G42" s="43">
        <v>0</v>
      </c>
      <c r="H42" s="44">
        <v>0</v>
      </c>
      <c r="I42" s="43">
        <v>0</v>
      </c>
      <c r="J42" s="44">
        <v>0</v>
      </c>
      <c r="K42" s="43">
        <v>0</v>
      </c>
      <c r="L42" s="44">
        <v>0</v>
      </c>
      <c r="M42" s="43">
        <v>0</v>
      </c>
      <c r="N42" s="44">
        <v>0</v>
      </c>
      <c r="O42" s="43">
        <v>0</v>
      </c>
      <c r="P42" s="44">
        <v>0</v>
      </c>
      <c r="Q42" s="43">
        <v>0</v>
      </c>
      <c r="R42" s="44">
        <v>0</v>
      </c>
    </row>
    <row r="43" spans="1:18" ht="15">
      <c r="A43" s="41" t="s">
        <v>118</v>
      </c>
      <c r="B43" s="41" t="s">
        <v>119</v>
      </c>
      <c r="C43" s="42">
        <v>1309</v>
      </c>
      <c r="D43" s="43">
        <v>19572</v>
      </c>
      <c r="E43" s="44">
        <v>9.41</v>
      </c>
      <c r="F43" s="41" t="s">
        <v>188</v>
      </c>
      <c r="G43" s="43" t="s">
        <v>187</v>
      </c>
      <c r="H43" s="44" t="s">
        <v>187</v>
      </c>
      <c r="I43" s="43" t="s">
        <v>187</v>
      </c>
      <c r="J43" s="44" t="s">
        <v>187</v>
      </c>
      <c r="K43" s="43" t="s">
        <v>187</v>
      </c>
      <c r="L43" s="44" t="s">
        <v>187</v>
      </c>
      <c r="M43" s="43" t="s">
        <v>187</v>
      </c>
      <c r="N43" s="44" t="s">
        <v>187</v>
      </c>
      <c r="O43" s="43" t="s">
        <v>187</v>
      </c>
      <c r="P43" s="44" t="s">
        <v>187</v>
      </c>
      <c r="Q43" s="43" t="s">
        <v>187</v>
      </c>
      <c r="R43" s="44" t="s">
        <v>187</v>
      </c>
    </row>
    <row r="44" spans="1:18" ht="15">
      <c r="A44" s="41" t="s">
        <v>197</v>
      </c>
      <c r="B44" s="41" t="s">
        <v>130</v>
      </c>
      <c r="C44" s="42">
        <v>1306</v>
      </c>
      <c r="D44" s="43">
        <v>4576</v>
      </c>
      <c r="E44" s="44">
        <v>11</v>
      </c>
      <c r="F44" s="41" t="s">
        <v>188</v>
      </c>
      <c r="G44" s="43">
        <v>0</v>
      </c>
      <c r="H44" s="44">
        <v>0</v>
      </c>
      <c r="I44" s="43">
        <v>0</v>
      </c>
      <c r="J44" s="44">
        <v>0</v>
      </c>
      <c r="K44" s="43">
        <v>0</v>
      </c>
      <c r="L44" s="44">
        <v>0</v>
      </c>
      <c r="M44" s="43">
        <v>0</v>
      </c>
      <c r="N44" s="44">
        <v>0</v>
      </c>
      <c r="O44" s="43">
        <v>0</v>
      </c>
      <c r="P44" s="44">
        <v>0</v>
      </c>
      <c r="Q44" s="43">
        <v>0</v>
      </c>
      <c r="R44" s="44">
        <v>0</v>
      </c>
    </row>
    <row r="45" spans="1:18" ht="15">
      <c r="A45" s="41" t="s">
        <v>76</v>
      </c>
      <c r="B45" s="41" t="s">
        <v>77</v>
      </c>
      <c r="C45" s="42">
        <v>2320</v>
      </c>
      <c r="D45" s="43">
        <v>9695</v>
      </c>
      <c r="E45" s="44">
        <v>9.58</v>
      </c>
      <c r="F45" s="41" t="s">
        <v>188</v>
      </c>
      <c r="G45" s="43">
        <v>9052</v>
      </c>
      <c r="H45" s="44">
        <v>8.26</v>
      </c>
      <c r="I45" s="43" t="s">
        <v>187</v>
      </c>
      <c r="J45" s="44" t="s">
        <v>187</v>
      </c>
      <c r="K45" s="43" t="s">
        <v>187</v>
      </c>
      <c r="L45" s="44" t="s">
        <v>187</v>
      </c>
      <c r="M45" s="43" t="s">
        <v>187</v>
      </c>
      <c r="N45" s="44" t="s">
        <v>187</v>
      </c>
      <c r="O45" s="43" t="s">
        <v>187</v>
      </c>
      <c r="P45" s="44" t="s">
        <v>187</v>
      </c>
      <c r="Q45" s="43" t="s">
        <v>187</v>
      </c>
      <c r="R45" s="44" t="s">
        <v>187</v>
      </c>
    </row>
    <row r="46" spans="1:18" ht="15">
      <c r="A46" s="41" t="s">
        <v>78</v>
      </c>
      <c r="B46" s="41" t="s">
        <v>79</v>
      </c>
      <c r="C46" s="42">
        <v>2163</v>
      </c>
      <c r="D46" s="43">
        <v>50300</v>
      </c>
      <c r="E46" s="44" t="s">
        <v>187</v>
      </c>
      <c r="F46" s="41" t="s">
        <v>188</v>
      </c>
      <c r="G46" s="43">
        <v>45100</v>
      </c>
      <c r="H46" s="44" t="s">
        <v>187</v>
      </c>
      <c r="I46" s="43">
        <v>19000</v>
      </c>
      <c r="J46" s="44">
        <v>14.06</v>
      </c>
      <c r="K46" s="43">
        <v>33280</v>
      </c>
      <c r="L46" s="44">
        <v>16</v>
      </c>
      <c r="M46" s="43" t="s">
        <v>187</v>
      </c>
      <c r="N46" s="44" t="s">
        <v>187</v>
      </c>
      <c r="O46" s="43">
        <v>12480</v>
      </c>
      <c r="P46" s="44">
        <v>12.5</v>
      </c>
      <c r="Q46" s="43">
        <v>16200</v>
      </c>
      <c r="R46" s="44">
        <v>15.6</v>
      </c>
    </row>
    <row r="47" spans="1:18" ht="15">
      <c r="A47" s="41" t="s">
        <v>140</v>
      </c>
      <c r="B47" s="41" t="s">
        <v>141</v>
      </c>
      <c r="C47" s="42">
        <v>1263</v>
      </c>
      <c r="D47" s="43">
        <v>26858</v>
      </c>
      <c r="E47" s="44">
        <v>25.9</v>
      </c>
      <c r="F47" s="41" t="s">
        <v>188</v>
      </c>
      <c r="G47" s="43">
        <v>10209</v>
      </c>
      <c r="H47" s="44">
        <v>20.5</v>
      </c>
      <c r="I47" s="43">
        <v>0</v>
      </c>
      <c r="J47" s="44">
        <v>0</v>
      </c>
      <c r="K47" s="43">
        <v>6212</v>
      </c>
      <c r="L47" s="44">
        <v>20.5</v>
      </c>
      <c r="M47" s="43" t="s">
        <v>187</v>
      </c>
      <c r="N47" s="44" t="s">
        <v>187</v>
      </c>
      <c r="O47" s="43">
        <v>0</v>
      </c>
      <c r="P47" s="44">
        <v>0</v>
      </c>
      <c r="Q47" s="43">
        <v>0</v>
      </c>
      <c r="R47" s="44">
        <v>0</v>
      </c>
    </row>
    <row r="48" spans="1:18" ht="15">
      <c r="A48" s="41" t="s">
        <v>150</v>
      </c>
      <c r="B48" s="41" t="s">
        <v>151</v>
      </c>
      <c r="C48" s="42">
        <v>1337</v>
      </c>
      <c r="D48" s="43" t="s">
        <v>187</v>
      </c>
      <c r="E48" s="44" t="s">
        <v>187</v>
      </c>
      <c r="F48" s="41" t="s">
        <v>187</v>
      </c>
      <c r="G48" s="43" t="s">
        <v>187</v>
      </c>
      <c r="H48" s="44" t="s">
        <v>187</v>
      </c>
      <c r="I48" s="43" t="s">
        <v>187</v>
      </c>
      <c r="J48" s="44" t="s">
        <v>187</v>
      </c>
      <c r="K48" s="43" t="s">
        <v>187</v>
      </c>
      <c r="L48" s="44" t="s">
        <v>187</v>
      </c>
      <c r="M48" s="43" t="s">
        <v>187</v>
      </c>
      <c r="N48" s="44" t="s">
        <v>187</v>
      </c>
      <c r="O48" s="43" t="s">
        <v>187</v>
      </c>
      <c r="P48" s="44" t="s">
        <v>187</v>
      </c>
      <c r="Q48" s="43" t="s">
        <v>187</v>
      </c>
      <c r="R48" s="44" t="s">
        <v>187</v>
      </c>
    </row>
    <row r="49" spans="1:18" ht="15">
      <c r="A49" s="41" t="s">
        <v>62</v>
      </c>
      <c r="B49" s="41" t="s">
        <v>63</v>
      </c>
      <c r="C49" s="42">
        <v>2040</v>
      </c>
      <c r="D49" s="43">
        <v>9444.5</v>
      </c>
      <c r="E49" s="44">
        <v>9</v>
      </c>
      <c r="F49" s="41" t="s">
        <v>188</v>
      </c>
      <c r="G49" s="43" t="s">
        <v>187</v>
      </c>
      <c r="H49" s="44" t="s">
        <v>187</v>
      </c>
      <c r="I49" s="43" t="s">
        <v>187</v>
      </c>
      <c r="J49" s="44" t="s">
        <v>187</v>
      </c>
      <c r="K49" s="43" t="s">
        <v>187</v>
      </c>
      <c r="L49" s="44" t="s">
        <v>187</v>
      </c>
      <c r="M49" s="43" t="s">
        <v>187</v>
      </c>
      <c r="N49" s="44" t="s">
        <v>187</v>
      </c>
      <c r="O49" s="43" t="s">
        <v>187</v>
      </c>
      <c r="P49" s="44" t="s">
        <v>187</v>
      </c>
      <c r="Q49" s="43" t="s">
        <v>187</v>
      </c>
      <c r="R49" s="44" t="s">
        <v>187</v>
      </c>
    </row>
    <row r="50" spans="1:18" ht="15">
      <c r="A50" s="41" t="s">
        <v>126</v>
      </c>
      <c r="B50" s="41" t="s">
        <v>127</v>
      </c>
      <c r="C50" s="42">
        <v>2458</v>
      </c>
      <c r="D50" s="43">
        <v>21756.46</v>
      </c>
      <c r="E50" s="44">
        <v>10.61</v>
      </c>
      <c r="F50" s="41" t="s">
        <v>188</v>
      </c>
      <c r="G50" s="43" t="s">
        <v>187</v>
      </c>
      <c r="H50" s="44" t="s">
        <v>187</v>
      </c>
      <c r="I50" s="43" t="s">
        <v>187</v>
      </c>
      <c r="J50" s="44" t="s">
        <v>187</v>
      </c>
      <c r="K50" s="43" t="s">
        <v>187</v>
      </c>
      <c r="L50" s="44" t="s">
        <v>187</v>
      </c>
      <c r="M50" s="43" t="s">
        <v>187</v>
      </c>
      <c r="N50" s="44" t="s">
        <v>187</v>
      </c>
      <c r="O50" s="43" t="s">
        <v>187</v>
      </c>
      <c r="P50" s="44" t="s">
        <v>187</v>
      </c>
      <c r="Q50" s="43" t="s">
        <v>187</v>
      </c>
      <c r="R50" s="44" t="s">
        <v>187</v>
      </c>
    </row>
    <row r="51" spans="1:18" ht="15">
      <c r="A51" s="41" t="s">
        <v>87</v>
      </c>
      <c r="B51" s="41" t="s">
        <v>88</v>
      </c>
      <c r="C51" s="42">
        <v>1505</v>
      </c>
      <c r="D51" s="43">
        <v>22406</v>
      </c>
      <c r="E51" s="44">
        <v>14.04</v>
      </c>
      <c r="F51" s="41" t="s">
        <v>188</v>
      </c>
      <c r="G51" s="43">
        <v>2797</v>
      </c>
      <c r="H51" s="44">
        <v>7.5</v>
      </c>
      <c r="I51" s="43">
        <v>0</v>
      </c>
      <c r="J51" s="44">
        <v>0</v>
      </c>
      <c r="K51" s="43">
        <v>0</v>
      </c>
      <c r="L51" s="44">
        <v>0</v>
      </c>
      <c r="M51" s="43">
        <v>0</v>
      </c>
      <c r="N51" s="44">
        <v>0</v>
      </c>
      <c r="O51" s="43">
        <v>0</v>
      </c>
      <c r="P51" s="44">
        <v>0</v>
      </c>
      <c r="Q51" s="43">
        <v>0</v>
      </c>
      <c r="R51" s="44">
        <v>0</v>
      </c>
    </row>
    <row r="52" spans="1:18" ht="15">
      <c r="A52" s="41" t="s">
        <v>74</v>
      </c>
      <c r="B52" s="41" t="s">
        <v>75</v>
      </c>
      <c r="C52" s="42">
        <v>2134</v>
      </c>
      <c r="D52" s="43">
        <v>14560</v>
      </c>
      <c r="E52" s="44">
        <v>10</v>
      </c>
      <c r="F52" s="41" t="s">
        <v>188</v>
      </c>
      <c r="G52" s="43" t="s">
        <v>187</v>
      </c>
      <c r="H52" s="44" t="s">
        <v>187</v>
      </c>
      <c r="I52" s="43" t="s">
        <v>187</v>
      </c>
      <c r="J52" s="44" t="s">
        <v>187</v>
      </c>
      <c r="K52" s="43">
        <v>8645</v>
      </c>
      <c r="L52" s="44">
        <v>8.75</v>
      </c>
      <c r="M52" s="43" t="s">
        <v>187</v>
      </c>
      <c r="N52" s="44" t="s">
        <v>187</v>
      </c>
      <c r="O52" s="43" t="s">
        <v>187</v>
      </c>
      <c r="P52" s="44" t="s">
        <v>187</v>
      </c>
      <c r="Q52" s="43" t="s">
        <v>187</v>
      </c>
      <c r="R52" s="44" t="s">
        <v>187</v>
      </c>
    </row>
    <row r="53" spans="1:18" ht="15">
      <c r="A53" s="41" t="s">
        <v>91</v>
      </c>
      <c r="B53" s="41" t="s">
        <v>92</v>
      </c>
      <c r="C53" s="42">
        <v>1621</v>
      </c>
      <c r="D53" s="43">
        <v>29000</v>
      </c>
      <c r="E53" s="44">
        <v>13.95</v>
      </c>
      <c r="F53" s="41" t="s">
        <v>188</v>
      </c>
      <c r="G53" s="43" t="s">
        <v>187</v>
      </c>
      <c r="H53" s="44" t="s">
        <v>187</v>
      </c>
      <c r="I53" s="43">
        <v>13208</v>
      </c>
      <c r="J53" s="44">
        <v>13</v>
      </c>
      <c r="K53" s="43">
        <v>1600</v>
      </c>
      <c r="L53" s="44">
        <v>10</v>
      </c>
      <c r="M53" s="43">
        <v>0</v>
      </c>
      <c r="N53" s="44">
        <v>0</v>
      </c>
      <c r="O53" s="43">
        <v>0</v>
      </c>
      <c r="P53" s="44">
        <v>0</v>
      </c>
      <c r="Q53" s="43">
        <v>7704</v>
      </c>
      <c r="R53" s="44">
        <v>10.3</v>
      </c>
    </row>
    <row r="54" spans="1:18" ht="15">
      <c r="A54" s="41" t="s">
        <v>202</v>
      </c>
      <c r="B54" s="41" t="s">
        <v>67</v>
      </c>
      <c r="C54" s="42">
        <v>2262</v>
      </c>
      <c r="D54" s="43">
        <v>21480</v>
      </c>
      <c r="E54" s="44">
        <v>12.91</v>
      </c>
      <c r="F54" s="41" t="s">
        <v>188</v>
      </c>
      <c r="G54" s="43">
        <v>13310</v>
      </c>
      <c r="H54" s="44">
        <v>8.53</v>
      </c>
      <c r="I54" s="43">
        <v>0</v>
      </c>
      <c r="J54" s="44">
        <v>0</v>
      </c>
      <c r="K54" s="43">
        <v>0</v>
      </c>
      <c r="L54" s="44">
        <v>0</v>
      </c>
      <c r="M54" s="43">
        <v>0</v>
      </c>
      <c r="N54" s="44">
        <v>0</v>
      </c>
      <c r="O54" s="43">
        <v>0</v>
      </c>
      <c r="P54" s="44">
        <v>0</v>
      </c>
      <c r="Q54" s="43">
        <v>0</v>
      </c>
      <c r="R54" s="44">
        <v>0</v>
      </c>
    </row>
    <row r="55" spans="1:18" ht="15">
      <c r="A55" s="41" t="s">
        <v>93</v>
      </c>
      <c r="B55" s="41" t="s">
        <v>94</v>
      </c>
      <c r="C55" s="42">
        <v>1192</v>
      </c>
      <c r="D55" s="43">
        <v>5491</v>
      </c>
      <c r="E55" s="44">
        <v>9.5</v>
      </c>
      <c r="F55" s="41" t="s">
        <v>188</v>
      </c>
      <c r="G55" s="43">
        <v>6240</v>
      </c>
      <c r="H55" s="44">
        <v>8</v>
      </c>
      <c r="I55" s="43">
        <v>0</v>
      </c>
      <c r="J55" s="44">
        <v>0</v>
      </c>
      <c r="K55" s="43">
        <v>0</v>
      </c>
      <c r="L55" s="44">
        <v>0</v>
      </c>
      <c r="M55" s="43">
        <v>0</v>
      </c>
      <c r="N55" s="44">
        <v>0</v>
      </c>
      <c r="O55" s="43">
        <v>0</v>
      </c>
      <c r="P55" s="44">
        <v>0</v>
      </c>
      <c r="Q55" s="43">
        <v>0</v>
      </c>
      <c r="R55" s="44">
        <v>0</v>
      </c>
    </row>
    <row r="56" spans="1:18" ht="15">
      <c r="A56" s="41" t="s">
        <v>204</v>
      </c>
      <c r="B56" s="41" t="s">
        <v>97</v>
      </c>
      <c r="C56" s="42">
        <v>1021</v>
      </c>
      <c r="D56" s="43">
        <v>0</v>
      </c>
      <c r="E56" s="44">
        <v>0</v>
      </c>
      <c r="F56" s="41" t="s">
        <v>188</v>
      </c>
      <c r="G56" s="43" t="s">
        <v>187</v>
      </c>
      <c r="H56" s="44" t="s">
        <v>187</v>
      </c>
      <c r="I56" s="43" t="s">
        <v>187</v>
      </c>
      <c r="J56" s="44" t="s">
        <v>187</v>
      </c>
      <c r="K56" s="43" t="s">
        <v>187</v>
      </c>
      <c r="L56" s="44" t="s">
        <v>187</v>
      </c>
      <c r="M56" s="43" t="s">
        <v>187</v>
      </c>
      <c r="N56" s="44" t="s">
        <v>187</v>
      </c>
      <c r="O56" s="43" t="s">
        <v>187</v>
      </c>
      <c r="P56" s="44" t="s">
        <v>187</v>
      </c>
      <c r="Q56" s="43" t="s">
        <v>187</v>
      </c>
      <c r="R56" s="44" t="s">
        <v>187</v>
      </c>
    </row>
    <row r="57" spans="1:18" ht="15">
      <c r="A57" s="41" t="s">
        <v>120</v>
      </c>
      <c r="B57" s="41" t="s">
        <v>121</v>
      </c>
      <c r="C57" s="42">
        <v>1361</v>
      </c>
      <c r="D57" s="43">
        <v>10700</v>
      </c>
      <c r="E57" s="44">
        <v>10</v>
      </c>
      <c r="F57" s="41" t="s">
        <v>188</v>
      </c>
      <c r="G57" s="43" t="s">
        <v>187</v>
      </c>
      <c r="H57" s="44" t="s">
        <v>187</v>
      </c>
      <c r="I57" s="43" t="s">
        <v>187</v>
      </c>
      <c r="J57" s="44" t="s">
        <v>187</v>
      </c>
      <c r="K57" s="43" t="s">
        <v>187</v>
      </c>
      <c r="L57" s="44" t="s">
        <v>187</v>
      </c>
      <c r="M57" s="43" t="s">
        <v>187</v>
      </c>
      <c r="N57" s="44" t="s">
        <v>187</v>
      </c>
      <c r="O57" s="43" t="s">
        <v>187</v>
      </c>
      <c r="P57" s="44" t="s">
        <v>187</v>
      </c>
      <c r="Q57" s="43" t="s">
        <v>187</v>
      </c>
      <c r="R57" s="44" t="s">
        <v>187</v>
      </c>
    </row>
    <row r="58" spans="1:18" ht="15">
      <c r="A58" s="41" t="s">
        <v>137</v>
      </c>
      <c r="B58" s="41" t="s">
        <v>97</v>
      </c>
      <c r="C58" s="42">
        <v>1021</v>
      </c>
      <c r="D58" s="43">
        <v>0</v>
      </c>
      <c r="E58" s="44">
        <v>0</v>
      </c>
      <c r="F58" s="41" t="s">
        <v>188</v>
      </c>
      <c r="G58" s="43">
        <v>0</v>
      </c>
      <c r="H58" s="44">
        <v>0</v>
      </c>
      <c r="I58" s="43">
        <v>0</v>
      </c>
      <c r="J58" s="44">
        <v>0</v>
      </c>
      <c r="K58" s="43">
        <v>0</v>
      </c>
      <c r="L58" s="44">
        <v>0</v>
      </c>
      <c r="M58" s="43">
        <v>0</v>
      </c>
      <c r="N58" s="44">
        <v>0</v>
      </c>
      <c r="O58" s="43">
        <v>0</v>
      </c>
      <c r="P58" s="44">
        <v>0</v>
      </c>
      <c r="Q58" s="43">
        <v>0</v>
      </c>
      <c r="R58" s="44">
        <v>0</v>
      </c>
    </row>
    <row r="59" spans="1:18" ht="15">
      <c r="A59" s="41" t="s">
        <v>50</v>
      </c>
      <c r="B59" s="41" t="s">
        <v>51</v>
      </c>
      <c r="C59" s="42">
        <v>2001</v>
      </c>
      <c r="D59" s="43">
        <v>7773.78</v>
      </c>
      <c r="E59" s="44">
        <v>12.28</v>
      </c>
      <c r="F59" s="41" t="s">
        <v>188</v>
      </c>
      <c r="G59" s="43" t="s">
        <v>187</v>
      </c>
      <c r="H59" s="44" t="s">
        <v>187</v>
      </c>
      <c r="I59" s="43">
        <v>4286</v>
      </c>
      <c r="J59" s="44">
        <v>9.98</v>
      </c>
      <c r="K59" s="43">
        <v>4261</v>
      </c>
      <c r="L59" s="44">
        <v>9.98</v>
      </c>
      <c r="M59" s="43" t="s">
        <v>187</v>
      </c>
      <c r="N59" s="44" t="s">
        <v>187</v>
      </c>
      <c r="O59" s="43">
        <v>2893</v>
      </c>
      <c r="P59" s="44">
        <v>9.98</v>
      </c>
      <c r="Q59" s="43" t="s">
        <v>187</v>
      </c>
      <c r="R59" s="44" t="s">
        <v>187</v>
      </c>
    </row>
    <row r="60" spans="1:18" ht="15">
      <c r="A60" s="41" t="s">
        <v>56</v>
      </c>
      <c r="B60" s="41" t="s">
        <v>57</v>
      </c>
      <c r="C60" s="42">
        <v>1574</v>
      </c>
      <c r="D60" s="43">
        <v>13976</v>
      </c>
      <c r="E60" s="44">
        <v>11.18</v>
      </c>
      <c r="F60" s="41" t="s">
        <v>188</v>
      </c>
      <c r="G60" s="43" t="s">
        <v>187</v>
      </c>
      <c r="H60" s="44" t="s">
        <v>187</v>
      </c>
      <c r="I60" s="43" t="s">
        <v>187</v>
      </c>
      <c r="J60" s="44" t="s">
        <v>187</v>
      </c>
      <c r="K60" s="43" t="s">
        <v>187</v>
      </c>
      <c r="L60" s="44" t="s">
        <v>187</v>
      </c>
      <c r="M60" s="43" t="s">
        <v>187</v>
      </c>
      <c r="N60" s="44" t="s">
        <v>187</v>
      </c>
      <c r="O60" s="43" t="s">
        <v>187</v>
      </c>
      <c r="P60" s="44" t="s">
        <v>187</v>
      </c>
      <c r="Q60" s="43" t="s">
        <v>187</v>
      </c>
      <c r="R60" s="44" t="s">
        <v>187</v>
      </c>
    </row>
    <row r="61" spans="1:18" ht="15">
      <c r="A61" s="41" t="s">
        <v>80</v>
      </c>
      <c r="B61" s="41" t="s">
        <v>79</v>
      </c>
      <c r="C61" s="42">
        <v>2163</v>
      </c>
      <c r="D61" s="43">
        <v>12402</v>
      </c>
      <c r="E61" s="44">
        <v>23</v>
      </c>
      <c r="F61" s="41" t="s">
        <v>189</v>
      </c>
      <c r="G61" s="43" t="s">
        <v>187</v>
      </c>
      <c r="H61" s="44" t="s">
        <v>187</v>
      </c>
      <c r="I61" s="43" t="s">
        <v>187</v>
      </c>
      <c r="J61" s="44" t="s">
        <v>187</v>
      </c>
      <c r="K61" s="43" t="s">
        <v>187</v>
      </c>
      <c r="L61" s="44" t="s">
        <v>187</v>
      </c>
      <c r="M61" s="43" t="s">
        <v>187</v>
      </c>
      <c r="N61" s="44" t="s">
        <v>187</v>
      </c>
      <c r="O61" s="43" t="s">
        <v>187</v>
      </c>
      <c r="P61" s="44" t="s">
        <v>187</v>
      </c>
      <c r="Q61" s="43" t="s">
        <v>187</v>
      </c>
      <c r="R61" s="44" t="s">
        <v>187</v>
      </c>
    </row>
    <row r="62" spans="1:18" ht="15">
      <c r="A62" s="41" t="s">
        <v>148</v>
      </c>
      <c r="B62" s="41" t="s">
        <v>149</v>
      </c>
      <c r="C62" s="42">
        <v>1536</v>
      </c>
      <c r="D62" s="43">
        <v>0</v>
      </c>
      <c r="E62" s="44">
        <v>0</v>
      </c>
      <c r="F62" s="41" t="s">
        <v>187</v>
      </c>
      <c r="G62" s="43">
        <v>0</v>
      </c>
      <c r="H62" s="44">
        <v>0</v>
      </c>
      <c r="I62" s="43">
        <v>0</v>
      </c>
      <c r="J62" s="44">
        <v>0</v>
      </c>
      <c r="K62" s="43">
        <v>0</v>
      </c>
      <c r="L62" s="44">
        <v>0</v>
      </c>
      <c r="M62" s="43">
        <v>0</v>
      </c>
      <c r="N62" s="44">
        <v>0</v>
      </c>
      <c r="O62" s="43">
        <v>0</v>
      </c>
      <c r="P62" s="44">
        <v>0</v>
      </c>
      <c r="Q62" s="43">
        <v>0</v>
      </c>
      <c r="R62" s="44">
        <v>0</v>
      </c>
    </row>
    <row r="63" spans="1:18" ht="15">
      <c r="A63" s="41" t="s">
        <v>98</v>
      </c>
      <c r="B63" s="41" t="s">
        <v>99</v>
      </c>
      <c r="C63" s="42">
        <v>1942</v>
      </c>
      <c r="D63" s="43">
        <v>44134</v>
      </c>
      <c r="E63" s="44" t="s">
        <v>187</v>
      </c>
      <c r="F63" s="41" t="s">
        <v>188</v>
      </c>
      <c r="G63" s="43">
        <v>31650</v>
      </c>
      <c r="H63" s="44">
        <v>17</v>
      </c>
      <c r="I63" s="43" t="s">
        <v>187</v>
      </c>
      <c r="J63" s="44" t="s">
        <v>187</v>
      </c>
      <c r="K63" s="43">
        <v>17413</v>
      </c>
      <c r="L63" s="44">
        <v>13</v>
      </c>
      <c r="M63" s="43" t="s">
        <v>187</v>
      </c>
      <c r="N63" s="44" t="s">
        <v>187</v>
      </c>
      <c r="O63" s="43" t="s">
        <v>187</v>
      </c>
      <c r="P63" s="44" t="s">
        <v>187</v>
      </c>
      <c r="Q63" s="43">
        <v>24610</v>
      </c>
      <c r="R63" s="44">
        <v>12</v>
      </c>
    </row>
    <row r="64" spans="1:18" ht="15">
      <c r="A64" s="41" t="s">
        <v>95</v>
      </c>
      <c r="B64" s="41" t="s">
        <v>96</v>
      </c>
      <c r="C64" s="42">
        <v>1540</v>
      </c>
      <c r="D64" s="43">
        <v>9400</v>
      </c>
      <c r="E64" s="44">
        <v>10</v>
      </c>
      <c r="F64" s="41" t="s">
        <v>188</v>
      </c>
      <c r="G64" s="43" t="s">
        <v>187</v>
      </c>
      <c r="H64" s="44" t="s">
        <v>187</v>
      </c>
      <c r="I64" s="43" t="s">
        <v>187</v>
      </c>
      <c r="J64" s="44" t="s">
        <v>187</v>
      </c>
      <c r="K64" s="43" t="s">
        <v>187</v>
      </c>
      <c r="L64" s="44" t="s">
        <v>187</v>
      </c>
      <c r="M64" s="43" t="s">
        <v>187</v>
      </c>
      <c r="N64" s="44" t="s">
        <v>187</v>
      </c>
      <c r="O64" s="43" t="s">
        <v>187</v>
      </c>
      <c r="P64" s="44" t="s">
        <v>187</v>
      </c>
      <c r="Q64" s="43" t="s">
        <v>187</v>
      </c>
      <c r="R64" s="44" t="s">
        <v>187</v>
      </c>
    </row>
    <row r="65" spans="1:18" ht="15">
      <c r="A65" s="41" t="s">
        <v>100</v>
      </c>
      <c r="B65" s="41" t="s">
        <v>101</v>
      </c>
      <c r="C65" s="42">
        <v>1073</v>
      </c>
      <c r="D65" s="43">
        <v>1000</v>
      </c>
      <c r="E65" s="44" t="s">
        <v>187</v>
      </c>
      <c r="F65" s="41" t="s">
        <v>187</v>
      </c>
      <c r="G65" s="43" t="s">
        <v>187</v>
      </c>
      <c r="H65" s="44" t="s">
        <v>187</v>
      </c>
      <c r="I65" s="43" t="s">
        <v>187</v>
      </c>
      <c r="J65" s="44" t="s">
        <v>187</v>
      </c>
      <c r="K65" s="43" t="s">
        <v>187</v>
      </c>
      <c r="L65" s="44" t="s">
        <v>187</v>
      </c>
      <c r="M65" s="43" t="s">
        <v>187</v>
      </c>
      <c r="N65" s="44" t="s">
        <v>187</v>
      </c>
      <c r="O65" s="43" t="s">
        <v>187</v>
      </c>
      <c r="P65" s="44" t="s">
        <v>187</v>
      </c>
      <c r="Q65" s="43" t="s">
        <v>187</v>
      </c>
      <c r="R65" s="44" t="s">
        <v>187</v>
      </c>
    </row>
    <row r="66" spans="1:18" ht="15">
      <c r="A66" s="41" t="s">
        <v>28</v>
      </c>
      <c r="B66" s="41" t="s">
        <v>29</v>
      </c>
      <c r="C66" s="42">
        <v>2303</v>
      </c>
      <c r="D66" s="43">
        <v>13364</v>
      </c>
      <c r="E66" s="44">
        <v>12.85</v>
      </c>
      <c r="F66" s="41" t="s">
        <v>188</v>
      </c>
      <c r="G66" s="43" t="s">
        <v>187</v>
      </c>
      <c r="H66" s="44" t="s">
        <v>187</v>
      </c>
      <c r="I66" s="43" t="s">
        <v>187</v>
      </c>
      <c r="J66" s="44" t="s">
        <v>187</v>
      </c>
      <c r="K66" s="43">
        <v>4285</v>
      </c>
      <c r="L66" s="44">
        <v>8.24</v>
      </c>
      <c r="M66" s="43" t="s">
        <v>187</v>
      </c>
      <c r="N66" s="44" t="s">
        <v>187</v>
      </c>
      <c r="O66" s="43" t="s">
        <v>187</v>
      </c>
      <c r="P66" s="44" t="s">
        <v>187</v>
      </c>
      <c r="Q66" s="43" t="s">
        <v>187</v>
      </c>
      <c r="R66" s="44" t="s">
        <v>187</v>
      </c>
    </row>
    <row r="67" spans="1:18" ht="15">
      <c r="A67" s="41" t="s">
        <v>205</v>
      </c>
      <c r="B67" s="41" t="s">
        <v>153</v>
      </c>
      <c r="C67" s="42">
        <v>1613</v>
      </c>
      <c r="D67" s="43">
        <v>0</v>
      </c>
      <c r="E67" s="44">
        <v>0</v>
      </c>
      <c r="F67" s="41" t="s">
        <v>188</v>
      </c>
      <c r="G67" s="43">
        <v>0</v>
      </c>
      <c r="H67" s="44">
        <v>0</v>
      </c>
      <c r="I67" s="43">
        <v>0</v>
      </c>
      <c r="J67" s="44">
        <v>0</v>
      </c>
      <c r="K67" s="43">
        <v>0</v>
      </c>
      <c r="L67" s="44">
        <v>0</v>
      </c>
      <c r="M67" s="43">
        <v>0</v>
      </c>
      <c r="N67" s="44">
        <v>0</v>
      </c>
      <c r="O67" s="43">
        <v>0</v>
      </c>
      <c r="P67" s="44">
        <v>0</v>
      </c>
      <c r="Q67" s="43">
        <v>0</v>
      </c>
      <c r="R67" s="44">
        <v>0</v>
      </c>
    </row>
    <row r="68" spans="1:18" ht="15">
      <c r="A68" s="41" t="s">
        <v>104</v>
      </c>
      <c r="B68" s="41" t="s">
        <v>105</v>
      </c>
      <c r="C68" s="42">
        <v>1144</v>
      </c>
      <c r="D68" s="43">
        <v>6760</v>
      </c>
      <c r="E68" s="44">
        <v>10</v>
      </c>
      <c r="F68" s="41" t="s">
        <v>188</v>
      </c>
      <c r="G68" s="43">
        <v>0</v>
      </c>
      <c r="H68" s="44">
        <v>0</v>
      </c>
      <c r="I68" s="43">
        <v>0</v>
      </c>
      <c r="J68" s="44">
        <v>0</v>
      </c>
      <c r="K68" s="43">
        <v>0</v>
      </c>
      <c r="L68" s="44">
        <v>0</v>
      </c>
      <c r="M68" s="43">
        <v>0</v>
      </c>
      <c r="N68" s="44">
        <v>0</v>
      </c>
      <c r="O68" s="43">
        <v>0</v>
      </c>
      <c r="P68" s="44">
        <v>0</v>
      </c>
      <c r="Q68" s="43">
        <v>0</v>
      </c>
      <c r="R68" s="44">
        <v>0</v>
      </c>
    </row>
    <row r="69" spans="1:18" ht="15">
      <c r="A69" s="41" t="s">
        <v>128</v>
      </c>
      <c r="B69" s="41" t="s">
        <v>129</v>
      </c>
      <c r="C69" s="42">
        <v>1202</v>
      </c>
      <c r="D69" s="43">
        <v>6920</v>
      </c>
      <c r="E69" s="44">
        <v>9</v>
      </c>
      <c r="F69" s="41" t="s">
        <v>188</v>
      </c>
      <c r="G69" s="43" t="s">
        <v>187</v>
      </c>
      <c r="H69" s="44" t="s">
        <v>187</v>
      </c>
      <c r="I69" s="43" t="s">
        <v>187</v>
      </c>
      <c r="J69" s="44" t="s">
        <v>187</v>
      </c>
      <c r="K69" s="43" t="s">
        <v>187</v>
      </c>
      <c r="L69" s="44" t="s">
        <v>187</v>
      </c>
      <c r="M69" s="43" t="s">
        <v>187</v>
      </c>
      <c r="N69" s="44" t="s">
        <v>187</v>
      </c>
      <c r="O69" s="43" t="s">
        <v>187</v>
      </c>
      <c r="P69" s="44" t="s">
        <v>187</v>
      </c>
      <c r="Q69" s="43" t="s">
        <v>187</v>
      </c>
      <c r="R69" s="44" t="s">
        <v>187</v>
      </c>
    </row>
    <row r="70" spans="1:18" ht="15">
      <c r="A70" s="41" t="s">
        <v>38</v>
      </c>
      <c r="B70" s="41" t="s">
        <v>39</v>
      </c>
      <c r="C70" s="42">
        <v>1264</v>
      </c>
      <c r="D70" s="43">
        <v>1755</v>
      </c>
      <c r="E70" s="44">
        <v>7.5</v>
      </c>
      <c r="F70" s="41" t="s">
        <v>189</v>
      </c>
      <c r="G70" s="43">
        <v>0</v>
      </c>
      <c r="H70" s="44">
        <v>0</v>
      </c>
      <c r="I70" s="43">
        <v>0</v>
      </c>
      <c r="J70" s="44">
        <v>0</v>
      </c>
      <c r="K70" s="43">
        <v>0</v>
      </c>
      <c r="L70" s="44">
        <v>0</v>
      </c>
      <c r="M70" s="43">
        <v>0</v>
      </c>
      <c r="N70" s="44">
        <v>0</v>
      </c>
      <c r="O70" s="43">
        <v>0</v>
      </c>
      <c r="P70" s="44">
        <v>0</v>
      </c>
      <c r="Q70" s="43">
        <v>0</v>
      </c>
      <c r="R70" s="44">
        <v>0</v>
      </c>
    </row>
    <row r="71" spans="1:18" ht="15">
      <c r="A71" s="41" t="s">
        <v>58</v>
      </c>
      <c r="B71" s="41" t="s">
        <v>59</v>
      </c>
      <c r="C71" s="42">
        <v>1326</v>
      </c>
      <c r="D71" s="43">
        <v>2805</v>
      </c>
      <c r="E71" s="44" t="s">
        <v>187</v>
      </c>
      <c r="F71" s="41" t="s">
        <v>188</v>
      </c>
      <c r="G71" s="43" t="s">
        <v>187</v>
      </c>
      <c r="H71" s="44" t="s">
        <v>187</v>
      </c>
      <c r="I71" s="43" t="s">
        <v>187</v>
      </c>
      <c r="J71" s="44" t="s">
        <v>187</v>
      </c>
      <c r="K71" s="43" t="s">
        <v>187</v>
      </c>
      <c r="L71" s="44" t="s">
        <v>187</v>
      </c>
      <c r="M71" s="43" t="s">
        <v>187</v>
      </c>
      <c r="N71" s="44" t="s">
        <v>187</v>
      </c>
      <c r="O71" s="43" t="s">
        <v>187</v>
      </c>
      <c r="P71" s="44" t="s">
        <v>187</v>
      </c>
      <c r="Q71" s="43" t="s">
        <v>187</v>
      </c>
      <c r="R71" s="44" t="s">
        <v>187</v>
      </c>
    </row>
    <row r="72" spans="1:18" ht="15">
      <c r="A72" s="41" t="s">
        <v>131</v>
      </c>
      <c r="B72" s="41" t="s">
        <v>132</v>
      </c>
      <c r="C72" s="42">
        <v>1178</v>
      </c>
      <c r="D72" s="43">
        <v>1200</v>
      </c>
      <c r="E72" s="44" t="s">
        <v>187</v>
      </c>
      <c r="F72" s="41" t="s">
        <v>188</v>
      </c>
      <c r="G72" s="43">
        <v>600</v>
      </c>
      <c r="H72" s="44" t="s">
        <v>187</v>
      </c>
      <c r="I72" s="43" t="s">
        <v>187</v>
      </c>
      <c r="J72" s="44" t="s">
        <v>187</v>
      </c>
      <c r="K72" s="43" t="s">
        <v>187</v>
      </c>
      <c r="L72" s="44" t="s">
        <v>187</v>
      </c>
      <c r="M72" s="43" t="s">
        <v>187</v>
      </c>
      <c r="N72" s="44" t="s">
        <v>187</v>
      </c>
      <c r="O72" s="43" t="s">
        <v>187</v>
      </c>
      <c r="P72" s="44" t="s">
        <v>187</v>
      </c>
      <c r="Q72" s="43" t="s">
        <v>187</v>
      </c>
      <c r="R72" s="44" t="s">
        <v>187</v>
      </c>
    </row>
    <row r="73" spans="1:18" ht="15">
      <c r="A73" s="41" t="s">
        <v>85</v>
      </c>
      <c r="B73" s="41" t="s">
        <v>86</v>
      </c>
      <c r="C73" s="42">
        <v>1320</v>
      </c>
      <c r="D73" s="43">
        <v>9600</v>
      </c>
      <c r="E73" s="44">
        <v>8.44</v>
      </c>
      <c r="F73" s="41" t="s">
        <v>188</v>
      </c>
      <c r="G73" s="43" t="s">
        <v>187</v>
      </c>
      <c r="H73" s="44" t="s">
        <v>187</v>
      </c>
      <c r="I73" s="43" t="s">
        <v>187</v>
      </c>
      <c r="J73" s="44" t="s">
        <v>187</v>
      </c>
      <c r="K73" s="43" t="s">
        <v>187</v>
      </c>
      <c r="L73" s="44" t="s">
        <v>187</v>
      </c>
      <c r="M73" s="43" t="s">
        <v>187</v>
      </c>
      <c r="N73" s="44" t="s">
        <v>187</v>
      </c>
      <c r="O73" s="43" t="s">
        <v>187</v>
      </c>
      <c r="P73" s="44" t="s">
        <v>187</v>
      </c>
      <c r="Q73" s="43" t="s">
        <v>187</v>
      </c>
      <c r="R73" s="44" t="s">
        <v>187</v>
      </c>
    </row>
    <row r="74" spans="1:18" ht="15">
      <c r="A74" s="41" t="s">
        <v>110</v>
      </c>
      <c r="B74" s="41" t="s">
        <v>111</v>
      </c>
      <c r="C74" s="42">
        <v>1334</v>
      </c>
      <c r="D74" s="43">
        <v>27379</v>
      </c>
      <c r="E74" s="44">
        <v>13.11</v>
      </c>
      <c r="F74" s="41" t="s">
        <v>188</v>
      </c>
      <c r="G74" s="43">
        <v>13029</v>
      </c>
      <c r="H74" s="44">
        <v>10.34</v>
      </c>
      <c r="I74" s="43" t="s">
        <v>187</v>
      </c>
      <c r="J74" s="44" t="s">
        <v>187</v>
      </c>
      <c r="K74" s="43" t="s">
        <v>187</v>
      </c>
      <c r="L74" s="44" t="s">
        <v>187</v>
      </c>
      <c r="M74" s="43" t="s">
        <v>187</v>
      </c>
      <c r="N74" s="44" t="s">
        <v>187</v>
      </c>
      <c r="O74" s="43" t="s">
        <v>187</v>
      </c>
      <c r="P74" s="44" t="s">
        <v>187</v>
      </c>
      <c r="Q74" s="43" t="s">
        <v>187</v>
      </c>
      <c r="R74" s="44" t="s">
        <v>187</v>
      </c>
    </row>
    <row r="75" spans="1:18" ht="15">
      <c r="A75" s="41" t="s">
        <v>108</v>
      </c>
      <c r="B75" s="41" t="s">
        <v>109</v>
      </c>
      <c r="C75" s="42">
        <v>2358</v>
      </c>
      <c r="D75" s="43">
        <v>11396</v>
      </c>
      <c r="E75" s="44">
        <v>14.61</v>
      </c>
      <c r="F75" s="41" t="s">
        <v>188</v>
      </c>
      <c r="G75" s="43">
        <v>7800</v>
      </c>
      <c r="H75" s="44">
        <v>10</v>
      </c>
      <c r="I75" s="43" t="s">
        <v>187</v>
      </c>
      <c r="J75" s="44" t="s">
        <v>187</v>
      </c>
      <c r="K75" s="43" t="s">
        <v>187</v>
      </c>
      <c r="L75" s="44" t="s">
        <v>187</v>
      </c>
      <c r="M75" s="43" t="s">
        <v>187</v>
      </c>
      <c r="N75" s="44" t="s">
        <v>187</v>
      </c>
      <c r="O75" s="43" t="s">
        <v>187</v>
      </c>
      <c r="P75" s="44" t="s">
        <v>187</v>
      </c>
      <c r="Q75" s="43" t="s">
        <v>187</v>
      </c>
      <c r="R75" s="44" t="s">
        <v>187</v>
      </c>
    </row>
    <row r="76" spans="1:18" ht="15">
      <c r="A76" s="41" t="s">
        <v>133</v>
      </c>
      <c r="B76" s="41" t="s">
        <v>134</v>
      </c>
      <c r="C76" s="42">
        <v>1021</v>
      </c>
      <c r="D76" s="43">
        <v>3080</v>
      </c>
      <c r="E76" s="44" t="s">
        <v>187</v>
      </c>
      <c r="F76" s="41" t="s">
        <v>188</v>
      </c>
      <c r="G76" s="43" t="s">
        <v>187</v>
      </c>
      <c r="H76" s="44" t="s">
        <v>187</v>
      </c>
      <c r="I76" s="43" t="s">
        <v>187</v>
      </c>
      <c r="J76" s="44" t="s">
        <v>187</v>
      </c>
      <c r="K76" s="43" t="s">
        <v>187</v>
      </c>
      <c r="L76" s="44" t="s">
        <v>187</v>
      </c>
      <c r="M76" s="43" t="s">
        <v>187</v>
      </c>
      <c r="N76" s="44" t="s">
        <v>187</v>
      </c>
      <c r="O76" s="43" t="s">
        <v>187</v>
      </c>
      <c r="P76" s="44" t="s">
        <v>187</v>
      </c>
      <c r="Q76" s="43" t="s">
        <v>187</v>
      </c>
      <c r="R76" s="44" t="s">
        <v>187</v>
      </c>
    </row>
    <row r="77" spans="1:18" ht="15">
      <c r="A77" s="41" t="s">
        <v>138</v>
      </c>
      <c r="B77" s="41" t="s">
        <v>139</v>
      </c>
      <c r="C77" s="42">
        <v>1507</v>
      </c>
      <c r="D77" s="43">
        <v>5382</v>
      </c>
      <c r="E77" s="44">
        <v>10.35</v>
      </c>
      <c r="F77" s="41" t="s">
        <v>189</v>
      </c>
      <c r="G77" s="43" t="s">
        <v>187</v>
      </c>
      <c r="H77" s="44" t="s">
        <v>187</v>
      </c>
      <c r="I77" s="43" t="s">
        <v>187</v>
      </c>
      <c r="J77" s="44" t="s">
        <v>187</v>
      </c>
      <c r="K77" s="43" t="s">
        <v>187</v>
      </c>
      <c r="L77" s="44" t="s">
        <v>187</v>
      </c>
      <c r="M77" s="43" t="s">
        <v>187</v>
      </c>
      <c r="N77" s="44" t="s">
        <v>187</v>
      </c>
      <c r="O77" s="43" t="s">
        <v>187</v>
      </c>
      <c r="P77" s="44" t="s">
        <v>187</v>
      </c>
      <c r="Q77" s="43" t="s">
        <v>187</v>
      </c>
      <c r="R77" s="44" t="s">
        <v>187</v>
      </c>
    </row>
    <row r="78" spans="1:18" ht="15">
      <c r="A78" s="41" t="s">
        <v>64</v>
      </c>
      <c r="B78" s="41" t="s">
        <v>65</v>
      </c>
      <c r="C78" s="42">
        <v>1146</v>
      </c>
      <c r="D78" s="43">
        <v>5596.8</v>
      </c>
      <c r="E78" s="44">
        <v>11</v>
      </c>
      <c r="F78" s="41" t="s">
        <v>188</v>
      </c>
      <c r="G78" s="43" t="s">
        <v>187</v>
      </c>
      <c r="H78" s="44" t="s">
        <v>187</v>
      </c>
      <c r="I78" s="43" t="s">
        <v>187</v>
      </c>
      <c r="J78" s="44" t="s">
        <v>187</v>
      </c>
      <c r="K78" s="43" t="s">
        <v>187</v>
      </c>
      <c r="L78" s="44" t="s">
        <v>187</v>
      </c>
      <c r="M78" s="43" t="s">
        <v>187</v>
      </c>
      <c r="N78" s="44" t="s">
        <v>187</v>
      </c>
      <c r="O78" s="43" t="s">
        <v>187</v>
      </c>
      <c r="P78" s="44" t="s">
        <v>187</v>
      </c>
      <c r="Q78" s="43" t="s">
        <v>187</v>
      </c>
      <c r="R78" s="44" t="s">
        <v>187</v>
      </c>
    </row>
    <row r="79" spans="1:18" ht="15">
      <c r="A79" s="41" t="s">
        <v>114</v>
      </c>
      <c r="B79" s="41" t="s">
        <v>115</v>
      </c>
      <c r="C79" s="42">
        <v>2438</v>
      </c>
      <c r="D79" s="43">
        <v>7267.5</v>
      </c>
      <c r="E79" s="44">
        <v>9</v>
      </c>
      <c r="F79" s="41" t="s">
        <v>188</v>
      </c>
      <c r="G79" s="43" t="s">
        <v>187</v>
      </c>
      <c r="H79" s="44" t="s">
        <v>187</v>
      </c>
      <c r="I79" s="43" t="s">
        <v>187</v>
      </c>
      <c r="J79" s="44" t="s">
        <v>187</v>
      </c>
      <c r="K79" s="43" t="s">
        <v>187</v>
      </c>
      <c r="L79" s="44" t="s">
        <v>187</v>
      </c>
      <c r="M79" s="43" t="s">
        <v>187</v>
      </c>
      <c r="N79" s="44" t="s">
        <v>187</v>
      </c>
      <c r="O79" s="43" t="s">
        <v>187</v>
      </c>
      <c r="P79" s="44" t="s">
        <v>187</v>
      </c>
      <c r="Q79" s="43">
        <v>1723</v>
      </c>
      <c r="R79" s="44">
        <v>8.25</v>
      </c>
    </row>
    <row r="80" spans="1:18" ht="15">
      <c r="A80" s="41" t="s">
        <v>116</v>
      </c>
      <c r="B80" s="41" t="s">
        <v>117</v>
      </c>
      <c r="C80" s="42">
        <v>1374</v>
      </c>
      <c r="D80" s="43">
        <v>0</v>
      </c>
      <c r="E80" s="44">
        <v>8.5</v>
      </c>
      <c r="F80" s="41" t="s">
        <v>188</v>
      </c>
      <c r="G80" s="43">
        <v>0</v>
      </c>
      <c r="H80" s="44">
        <v>0</v>
      </c>
      <c r="I80" s="43">
        <v>0</v>
      </c>
      <c r="J80" s="44">
        <v>0</v>
      </c>
      <c r="K80" s="43">
        <v>0</v>
      </c>
      <c r="L80" s="44">
        <v>0</v>
      </c>
      <c r="M80" s="43">
        <v>0</v>
      </c>
      <c r="N80" s="44">
        <v>0</v>
      </c>
      <c r="O80" s="43">
        <v>0</v>
      </c>
      <c r="P80" s="44">
        <v>0</v>
      </c>
      <c r="Q80" s="43">
        <v>0</v>
      </c>
      <c r="R80" s="44">
        <v>0</v>
      </c>
    </row>
    <row r="81" spans="1:18" ht="15">
      <c r="A81" s="41" t="s">
        <v>24</v>
      </c>
      <c r="B81" s="41" t="s">
        <v>25</v>
      </c>
      <c r="C81" s="42">
        <v>1457</v>
      </c>
      <c r="D81" s="43">
        <v>40206</v>
      </c>
      <c r="E81" s="44">
        <v>21.25</v>
      </c>
      <c r="F81" s="41" t="s">
        <v>189</v>
      </c>
      <c r="G81" s="43">
        <v>0</v>
      </c>
      <c r="H81" s="44">
        <v>0</v>
      </c>
      <c r="I81" s="43">
        <v>14245</v>
      </c>
      <c r="J81" s="44">
        <v>11.75</v>
      </c>
      <c r="K81" s="43">
        <v>17127</v>
      </c>
      <c r="L81" s="44">
        <v>11.75</v>
      </c>
      <c r="M81" s="43">
        <v>0</v>
      </c>
      <c r="N81" s="44">
        <v>0</v>
      </c>
      <c r="O81" s="43">
        <v>0</v>
      </c>
      <c r="P81" s="44">
        <v>0</v>
      </c>
      <c r="Q81" s="43">
        <v>0</v>
      </c>
      <c r="R81" s="44">
        <v>0</v>
      </c>
    </row>
    <row r="82" spans="1:18" ht="15">
      <c r="A82" s="41" t="s">
        <v>9</v>
      </c>
      <c r="B82" s="41" t="s">
        <v>10</v>
      </c>
      <c r="C82" s="42">
        <v>1554</v>
      </c>
      <c r="D82" s="43">
        <v>10560</v>
      </c>
      <c r="E82" s="44">
        <v>11</v>
      </c>
      <c r="F82" s="41" t="s">
        <v>188</v>
      </c>
      <c r="G82" s="43">
        <v>10560</v>
      </c>
      <c r="H82" s="44">
        <v>11</v>
      </c>
      <c r="I82" s="43" t="s">
        <v>187</v>
      </c>
      <c r="J82" s="44" t="s">
        <v>187</v>
      </c>
      <c r="K82" s="43" t="s">
        <v>187</v>
      </c>
      <c r="L82" s="44" t="s">
        <v>187</v>
      </c>
      <c r="M82" s="43" t="s">
        <v>187</v>
      </c>
      <c r="N82" s="44" t="s">
        <v>187</v>
      </c>
      <c r="O82" s="43" t="s">
        <v>187</v>
      </c>
      <c r="P82" s="44" t="s">
        <v>187</v>
      </c>
      <c r="Q82" s="43" t="s">
        <v>187</v>
      </c>
      <c r="R82" s="44" t="s">
        <v>187</v>
      </c>
    </row>
  </sheetData>
  <sheetProtection/>
  <conditionalFormatting sqref="A3:R82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Staffing 1,000-2,499 Pop&amp;R&amp;P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2010-09-02T13:18:18Z</cp:lastPrinted>
  <dcterms:created xsi:type="dcterms:W3CDTF">2010-08-24T20:44:39Z</dcterms:created>
  <dcterms:modified xsi:type="dcterms:W3CDTF">2010-09-02T13:19:26Z</dcterms:modified>
  <cp:category/>
  <cp:version/>
  <cp:contentType/>
  <cp:contentStatus/>
</cp:coreProperties>
</file>